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<sst xmlns="http://schemas.openxmlformats.org/spreadsheetml/2006/main" count="21622" uniqueCount="2181">
  <si>
    <t>File opened</t>
  </si>
  <si>
    <t>2025-11-02 13:11:16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</si>
  <si>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</si>
  <si>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</si>
  <si>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</si>
  <si>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</si>
  <si>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</si>
  <si>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</si>
  <si>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</si>
  <si>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</si>
  <si>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</si>
  <si>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</si>
  <si>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</si>
  <si>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</si>
  <si>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</si>
  <si>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</si>
  <si>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</si>
  <si>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Sun Nov  2 10:37</t>
  </si>
  <si>
    <t>H2O rangematch</t>
  </si>
  <si>
    <t>Sun Nov  2 10:43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</si>
  <si>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</si>
  <si>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</si>
  <si>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</si>
  <si>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</si>
  <si>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</si>
  <si>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</si>
  <si>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</si>
  <si>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</si>
  <si>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</si>
  <si>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13:11:16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</si>
  <si>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</si>
  <si>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</si>
  <si>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</si>
  <si>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</si>
  <si>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</si>
  <si>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</si>
  <si>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</si>
  <si>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</si>
  <si>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</si>
  <si>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</si>
  <si>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</si>
  <si>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</si>
  <si>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</si>
  <si>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</si>
  <si>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</si>
  <si>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</si>
  <si>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</si>
  <si>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</si>
  <si>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</si>
  <si>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</si>
  <si>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</si>
  <si>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</si>
  <si>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</si>
  <si>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</si>
  <si>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</si>
  <si>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</si>
  <si>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</si>
  <si>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</si>
  <si>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</si>
  <si>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</si>
  <si>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</si>
  <si>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</si>
  <si>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</si>
  <si>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</si>
  <si>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</si>
  <si>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</si>
  <si>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</si>
  <si>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</si>
  <si>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</si>
  <si>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</si>
  <si>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</si>
  <si>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</si>
  <si>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</si>
  <si>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</si>
  <si>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</si>
  <si>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</si>
  <si>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</si>
  <si>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</si>
  <si>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</si>
  <si>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</si>
  <si>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</si>
  <si>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</si>
  <si>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6.39003 190.269 377.831 647.173 883.551 1073.67 1267.37 1417.89</t>
  </si>
  <si>
    <t>Fs_true</t>
  </si>
  <si>
    <t>2.8817 209.087 386.382 609.764 801.047 1002.82 1201.09 1401.29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</si>
  <si>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</si>
  <si>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</si>
  <si>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</si>
  <si>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</si>
  <si>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</si>
  <si>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</si>
  <si>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</si>
  <si>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</si>
  <si>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</si>
  <si>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</si>
  <si>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</si>
  <si>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</si>
  <si>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</si>
  <si>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</si>
  <si>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</si>
  <si>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</si>
  <si>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</si>
  <si>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</si>
  <si>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</si>
  <si>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</si>
  <si>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</si>
  <si>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</si>
  <si>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</si>
  <si>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</si>
  <si>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</si>
  <si>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</si>
  <si>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</si>
  <si>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</si>
  <si>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</si>
  <si>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</si>
  <si>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</si>
  <si>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</si>
  <si>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</si>
  <si>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</si>
  <si>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</si>
  <si>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</si>
  <si>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</si>
  <si>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</si>
  <si>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</si>
  <si>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</si>
  <si>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</si>
  <si>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</si>
  <si>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</si>
  <si>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</si>
  <si>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</si>
  <si>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</si>
  <si>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</si>
  <si>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</si>
  <si>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</si>
  <si>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</si>
  <si>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</si>
  <si>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</si>
  <si>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</si>
  <si>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</si>
  <si>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</si>
  <si>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</si>
  <si>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</si>
  <si>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</si>
  <si>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</si>
  <si>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</si>
  <si>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</si>
  <si>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</si>
  <si>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</si>
  <si>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</si>
  <si>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</si>
  <si>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</si>
  <si>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</si>
  <si>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</si>
  <si>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</si>
  <si>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</si>
  <si>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</si>
  <si>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</si>
  <si>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</si>
  <si>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</si>
  <si>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</si>
  <si>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</si>
  <si>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</si>
  <si>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</si>
  <si>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</si>
  <si>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</si>
  <si>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</si>
  <si>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</si>
  <si>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</si>
  <si>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</si>
  <si>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</si>
  <si>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</si>
  <si>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</si>
  <si>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</si>
  <si>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</si>
  <si>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</si>
  <si>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</si>
  <si>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</si>
  <si>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</si>
  <si>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</si>
  <si>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</si>
  <si>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</si>
  <si>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</si>
  <si>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</si>
  <si>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</si>
  <si>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</si>
  <si>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</si>
  <si>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</si>
  <si>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</si>
  <si>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</si>
  <si>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</si>
  <si>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</si>
  <si>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</si>
  <si>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</si>
  <si>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</si>
  <si>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</si>
  <si>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</si>
  <si>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</si>
  <si>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</si>
  <si>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</si>
  <si>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</si>
  <si>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</si>
  <si>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</si>
  <si>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</si>
  <si>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</si>
  <si>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</si>
  <si>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</si>
  <si>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</si>
  <si>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</si>
  <si>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</si>
  <si>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</si>
  <si>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</si>
  <si>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</si>
  <si>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</si>
  <si>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</si>
  <si>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</si>
  <si>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</si>
  <si>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</si>
  <si>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</si>
  <si>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</si>
  <si>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</si>
  <si>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</si>
  <si>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</si>
  <si>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</si>
  <si>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</si>
  <si>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</si>
  <si>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</si>
  <si>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</si>
  <si>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</si>
  <si>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</si>
  <si>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</si>
  <si>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</si>
  <si>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</si>
  <si>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</si>
  <si>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</si>
  <si>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</si>
  <si>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</si>
  <si>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</si>
  <si>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</si>
  <si>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</si>
  <si>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</si>
  <si>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</si>
  <si>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</si>
  <si>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</si>
  <si>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</si>
  <si>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</si>
  <si>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</si>
  <si>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</si>
  <si>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</si>
  <si>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</si>
  <si>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</si>
  <si>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</si>
  <si>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</si>
  <si>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</si>
  <si>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</si>
  <si>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</si>
  <si>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</si>
  <si>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</si>
  <si>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</si>
  <si>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</si>
  <si>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</si>
  <si>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</si>
  <si>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</si>
  <si>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</si>
  <si>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</si>
  <si>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</si>
  <si>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</si>
  <si>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</si>
  <si>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</si>
  <si>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</si>
  <si>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</si>
  <si>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</si>
  <si>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</si>
  <si>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</si>
  <si>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</si>
  <si>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</si>
  <si>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</si>
  <si>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</si>
  <si>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</si>
  <si>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</si>
  <si>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</si>
  <si>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</si>
  <si>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</si>
  <si>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</si>
  <si>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</si>
  <si>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</si>
  <si>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</si>
  <si>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</si>
  <si>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</si>
  <si>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</si>
  <si>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</si>
  <si>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</si>
  <si>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</si>
  <si>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</si>
  <si>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</si>
  <si>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</si>
  <si>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</si>
  <si>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</si>
  <si>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</si>
  <si>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</si>
  <si>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</si>
  <si>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</si>
  <si>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</si>
  <si>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</si>
  <si>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</si>
  <si>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</si>
  <si>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</si>
  <si>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</si>
  <si>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</si>
  <si>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</si>
  <si>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</si>
  <si>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</si>
  <si>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</si>
  <si>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</si>
  <si>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</si>
  <si>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</si>
  <si>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</si>
  <si>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</si>
  <si>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</si>
  <si>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</si>
  <si>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</si>
  <si>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</si>
  <si>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</si>
  <si>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</si>
  <si>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</si>
  <si>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</si>
  <si>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</si>
  <si>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</si>
  <si>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</si>
  <si>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</si>
  <si>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</si>
  <si>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</si>
  <si>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</si>
  <si>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</si>
  <si>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</si>
  <si>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</si>
  <si>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</si>
  <si>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</si>
  <si>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</si>
  <si>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</si>
  <si>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</si>
  <si>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</si>
  <si>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</si>
  <si>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</si>
  <si>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</si>
  <si>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</si>
  <si>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</si>
  <si>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</si>
  <si>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</si>
  <si>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</si>
  <si>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</si>
  <si>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</si>
  <si>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</si>
  <si>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</si>
  <si>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</si>
  <si>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</si>
  <si>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</si>
  <si>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</si>
  <si>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</si>
  <si>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</si>
  <si>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</si>
  <si>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</si>
  <si>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</si>
  <si>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</si>
  <si>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</si>
  <si>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</si>
  <si>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</si>
  <si>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</si>
  <si>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</si>
  <si>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</si>
  <si>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</si>
  <si>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</si>
  <si>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</si>
  <si>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</si>
  <si>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</si>
  <si>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</si>
  <si>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</si>
  <si>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</si>
  <si>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</si>
  <si>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</si>
  <si>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</si>
  <si>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</si>
  <si>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</si>
  <si>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</si>
  <si>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</si>
  <si>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</si>
  <si>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</si>
  <si>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</si>
  <si>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</si>
  <si>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</si>
  <si>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</si>
  <si>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</si>
  <si>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</si>
  <si>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</si>
  <si>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</si>
  <si>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</si>
  <si>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</si>
  <si>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</si>
  <si>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</si>
  <si>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</si>
  <si>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</si>
  <si>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</si>
  <si>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</si>
  <si>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</si>
  <si>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</si>
  <si>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</si>
  <si>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</si>
  <si>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</si>
  <si>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</si>
  <si>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</si>
  <si>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</si>
  <si>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</si>
  <si>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</si>
  <si>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</si>
  <si>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</si>
  <si>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</si>
  <si>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</si>
  <si>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</si>
  <si>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</si>
  <si>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</si>
  <si>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</si>
  <si>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</si>
  <si>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</si>
  <si>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</si>
  <si>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</si>
  <si>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</si>
  <si>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</si>
  <si>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</si>
  <si>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</si>
  <si>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</si>
  <si>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</si>
  <si>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</si>
  <si>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</si>
  <si>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</si>
  <si>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20251103 13:52:58</t>
  </si>
  <si>
    <t>13:52:58</t>
  </si>
  <si>
    <t>gg_27</t>
  </si>
  <si>
    <t>stan</t>
  </si>
  <si>
    <t>-</t>
  </si>
  <si>
    <t>0: Broadleaf</t>
  </si>
  <si>
    <t>--:--:--</t>
  </si>
  <si>
    <t>0/3</t>
  </si>
  <si>
    <t>11111111</t>
  </si>
  <si>
    <t>oooooooo</t>
  </si>
  <si>
    <t>on</t>
  </si>
  <si>
    <t>20251103 13:53:03</t>
  </si>
  <si>
    <t>13:53:03</t>
  </si>
  <si>
    <t>20251103 13:53:08</t>
  </si>
  <si>
    <t>13:53:08</t>
  </si>
  <si>
    <t>20251103 13:53:13</t>
  </si>
  <si>
    <t>13:53:13</t>
  </si>
  <si>
    <t>20251103 13:53:18</t>
  </si>
  <si>
    <t>13:53:18</t>
  </si>
  <si>
    <t>20251103 13:53:23</t>
  </si>
  <si>
    <t>13:53:23</t>
  </si>
  <si>
    <t>20251103 13:53:28</t>
  </si>
  <si>
    <t>13:53:28</t>
  </si>
  <si>
    <t>20251103 13:53:33</t>
  </si>
  <si>
    <t>13:53:33</t>
  </si>
  <si>
    <t>20251103 13:53:38</t>
  </si>
  <si>
    <t>13:53:38</t>
  </si>
  <si>
    <t>20251103 13:53:43</t>
  </si>
  <si>
    <t>13:53:43</t>
  </si>
  <si>
    <t>20251103 13:53:48</t>
  </si>
  <si>
    <t>13:53:48</t>
  </si>
  <si>
    <t>20251103 13:53:53</t>
  </si>
  <si>
    <t>13:53:53</t>
  </si>
  <si>
    <t>20251103 13:53:58</t>
  </si>
  <si>
    <t>13:53:58</t>
  </si>
  <si>
    <t>20251103 13:54:03</t>
  </si>
  <si>
    <t>13:54:03</t>
  </si>
  <si>
    <t>20251103 13:54:08</t>
  </si>
  <si>
    <t>13:54:08</t>
  </si>
  <si>
    <t>20251103 13:54:13</t>
  </si>
  <si>
    <t>13:54:13</t>
  </si>
  <si>
    <t>20251103 13:54:18</t>
  </si>
  <si>
    <t>13:54:18</t>
  </si>
  <si>
    <t>20251103 13:54:23</t>
  </si>
  <si>
    <t>13:54:23</t>
  </si>
  <si>
    <t>20251103 13:54:28</t>
  </si>
  <si>
    <t>13:54:28</t>
  </si>
  <si>
    <t>20251103 13:54:33</t>
  </si>
  <si>
    <t>13:54:33</t>
  </si>
  <si>
    <t>20251103 13:54:38</t>
  </si>
  <si>
    <t>13:54:38</t>
  </si>
  <si>
    <t>20251103 13:54:43</t>
  </si>
  <si>
    <t>13:54:43</t>
  </si>
  <si>
    <t>20251103 13:54:48</t>
  </si>
  <si>
    <t>13:54:48</t>
  </si>
  <si>
    <t>20251103 13:54:52</t>
  </si>
  <si>
    <t>13:54:52</t>
  </si>
  <si>
    <t>20251103 13:56:30</t>
  </si>
  <si>
    <t>13:56:30</t>
  </si>
  <si>
    <t>20251103 13:56:35</t>
  </si>
  <si>
    <t>13:56:35</t>
  </si>
  <si>
    <t>20251103 13:56:40</t>
  </si>
  <si>
    <t>13:56:40</t>
  </si>
  <si>
    <t>20251103 13:56:45</t>
  </si>
  <si>
    <t>13:56:45</t>
  </si>
  <si>
    <t>20251103 13:56:50</t>
  </si>
  <si>
    <t>13:56:50</t>
  </si>
  <si>
    <t>20251103 13:56:55</t>
  </si>
  <si>
    <t>13:56:55</t>
  </si>
  <si>
    <t>1/3</t>
  </si>
  <si>
    <t>20251103 13:57:00</t>
  </si>
  <si>
    <t>13:57:00</t>
  </si>
  <si>
    <t>20251103 13:57:05</t>
  </si>
  <si>
    <t>13:57:05</t>
  </si>
  <si>
    <t>20251103 13:57:10</t>
  </si>
  <si>
    <t>13:57:10</t>
  </si>
  <si>
    <t>20251103 13:57:15</t>
  </si>
  <si>
    <t>13:57:15</t>
  </si>
  <si>
    <t>20251103 13:57:20</t>
  </si>
  <si>
    <t>13:57:20</t>
  </si>
  <si>
    <t>20251103 13:57:25</t>
  </si>
  <si>
    <t>13:57:25</t>
  </si>
  <si>
    <t>20251103 13:57:30</t>
  </si>
  <si>
    <t>13:57:30</t>
  </si>
  <si>
    <t>20251103 13:57:35</t>
  </si>
  <si>
    <t>13:57:35</t>
  </si>
  <si>
    <t>20251103 13:57:40</t>
  </si>
  <si>
    <t>13:57:40</t>
  </si>
  <si>
    <t>20251103 13:57:45</t>
  </si>
  <si>
    <t>13:57:45</t>
  </si>
  <si>
    <t>20251103 13:57:50</t>
  </si>
  <si>
    <t>13:57:50</t>
  </si>
  <si>
    <t>20251103 13:57:55</t>
  </si>
  <si>
    <t>13:57:55</t>
  </si>
  <si>
    <t>20251103 13:58:00</t>
  </si>
  <si>
    <t>13:58:00</t>
  </si>
  <si>
    <t>20251103 13:58:05</t>
  </si>
  <si>
    <t>13:58:05</t>
  </si>
  <si>
    <t>20251103 13:58:10</t>
  </si>
  <si>
    <t>13:58:10</t>
  </si>
  <si>
    <t>20251103 13:58:15</t>
  </si>
  <si>
    <t>13:58:15</t>
  </si>
  <si>
    <t>20251103 13:58:20</t>
  </si>
  <si>
    <t>13:58:20</t>
  </si>
  <si>
    <t>20251103 13:58:25</t>
  </si>
  <si>
    <t>13:58:25</t>
  </si>
  <si>
    <t>20251103 13:58:30</t>
  </si>
  <si>
    <t>13:58:30</t>
  </si>
  <si>
    <t>20251103 13:58:35</t>
  </si>
  <si>
    <t>13:58:35</t>
  </si>
  <si>
    <t>20251103 13:58:40</t>
  </si>
  <si>
    <t>13:58:40</t>
  </si>
  <si>
    <t>20251103 13:58:44</t>
  </si>
  <si>
    <t>13:58:44</t>
  </si>
  <si>
    <t>20251103 13:58:49</t>
  </si>
  <si>
    <t>13:58:49</t>
  </si>
  <si>
    <t>20251103 13:58:54</t>
  </si>
  <si>
    <t>13:58:54</t>
  </si>
  <si>
    <t>20251103 13:58:59</t>
  </si>
  <si>
    <t>13:58:59</t>
  </si>
  <si>
    <t>20251103 13:59:04</t>
  </si>
  <si>
    <t>13:59:04</t>
  </si>
  <si>
    <t>20251103 13:59:09</t>
  </si>
  <si>
    <t>13:59:09</t>
  </si>
  <si>
    <t>20251103 13:59:14</t>
  </si>
  <si>
    <t>13:59:14</t>
  </si>
  <si>
    <t>20251103 13:59:19</t>
  </si>
  <si>
    <t>13:59:19</t>
  </si>
  <si>
    <t>20251103 13:59:24</t>
  </si>
  <si>
    <t>13:59:24</t>
  </si>
  <si>
    <t>20251103 13:59:29</t>
  </si>
  <si>
    <t>13:59:29</t>
  </si>
  <si>
    <t>20251103 13:59:34</t>
  </si>
  <si>
    <t>13:59:34</t>
  </si>
  <si>
    <t>20251103 13:59:39</t>
  </si>
  <si>
    <t>13:59:39</t>
  </si>
  <si>
    <t>2/3</t>
  </si>
  <si>
    <t>20251103 13:59:44</t>
  </si>
  <si>
    <t>13:59:44</t>
  </si>
  <si>
    <t>20251103 13:59:49</t>
  </si>
  <si>
    <t>13:59:49</t>
  </si>
  <si>
    <t>20251103 13:59:54</t>
  </si>
  <si>
    <t>13:59:54</t>
  </si>
  <si>
    <t>20251103 13:59:59</t>
  </si>
  <si>
    <t>13:59:59</t>
  </si>
  <si>
    <t>20251103 14:00:04</t>
  </si>
  <si>
    <t>14:00:04</t>
  </si>
  <si>
    <t>20251103 14:00:09</t>
  </si>
  <si>
    <t>14:00:09</t>
  </si>
  <si>
    <t>20251103 14:00:14</t>
  </si>
  <si>
    <t>14:00:14</t>
  </si>
  <si>
    <t>20251103 14:00:19</t>
  </si>
  <si>
    <t>14:00:19</t>
  </si>
  <si>
    <t>20251103 14:00:24</t>
  </si>
  <si>
    <t>14:00:24</t>
  </si>
  <si>
    <t>20251103 14:00:29</t>
  </si>
  <si>
    <t>14:00:29</t>
  </si>
  <si>
    <t>20251103 14:00:34</t>
  </si>
  <si>
    <t>14:00:34</t>
  </si>
  <si>
    <t>20251103 14:00:39</t>
  </si>
  <si>
    <t>14:00:39</t>
  </si>
  <si>
    <t>20251103 14:00:44</t>
  </si>
  <si>
    <t>14:00:44</t>
  </si>
  <si>
    <t>20251103 14:00:49</t>
  </si>
  <si>
    <t>14:00:49</t>
  </si>
  <si>
    <t>20251103 14:00:54</t>
  </si>
  <si>
    <t>14:00:54</t>
  </si>
  <si>
    <t>20251103 14:00:59</t>
  </si>
  <si>
    <t>14:00:59</t>
  </si>
  <si>
    <t>20251103 14:01:04</t>
  </si>
  <si>
    <t>14:01:04</t>
  </si>
  <si>
    <t>20251103 14:01:09</t>
  </si>
  <si>
    <t>14:01:09</t>
  </si>
  <si>
    <t>20251103 14:01:14</t>
  </si>
  <si>
    <t>14:01:14</t>
  </si>
  <si>
    <t>20251103 14:01:19</t>
  </si>
  <si>
    <t>14:01:19</t>
  </si>
  <si>
    <t>20251103 14:01:24</t>
  </si>
  <si>
    <t>14:01:24</t>
  </si>
  <si>
    <t>20251103 14:01:29</t>
  </si>
  <si>
    <t>14:01:29</t>
  </si>
  <si>
    <t>20251103 14:01:34</t>
  </si>
  <si>
    <t>14:01:34</t>
  </si>
  <si>
    <t>20251103 14:01:39</t>
  </si>
  <si>
    <t>14:01:39</t>
  </si>
  <si>
    <t>20251103 14:01:44</t>
  </si>
  <si>
    <t>14:01:44</t>
  </si>
  <si>
    <t>20251103 14:01:49</t>
  </si>
  <si>
    <t>14:01:49</t>
  </si>
  <si>
    <t>20251103 14:01:54</t>
  </si>
  <si>
    <t>14:01:54</t>
  </si>
  <si>
    <t>20251103 14:01:59</t>
  </si>
  <si>
    <t>14:01:59</t>
  </si>
  <si>
    <t>20251103 14:02:04</t>
  </si>
  <si>
    <t>14:02:04</t>
  </si>
  <si>
    <t>20251103 14:02:09</t>
  </si>
  <si>
    <t>14:02:09</t>
  </si>
  <si>
    <t>20251103 14:02:14</t>
  </si>
  <si>
    <t>14:02:14</t>
  </si>
  <si>
    <t>20251103 14:02:19</t>
  </si>
  <si>
    <t>14:02:19</t>
  </si>
  <si>
    <t>20251103 14:02:24</t>
  </si>
  <si>
    <t>14:02:24</t>
  </si>
  <si>
    <t>20251103 14:16:36</t>
  </si>
  <si>
    <t>14:16:36</t>
  </si>
  <si>
    <t>gg_11</t>
  </si>
  <si>
    <t>20251103 14:16:41</t>
  </si>
  <si>
    <t>14:16:41</t>
  </si>
  <si>
    <t>20251103 14:16:46</t>
  </si>
  <si>
    <t>14:16:46</t>
  </si>
  <si>
    <t>20251103 14:16:51</t>
  </si>
  <si>
    <t>14:16:51</t>
  </si>
  <si>
    <t>20251103 14:16:56</t>
  </si>
  <si>
    <t>14:16:56</t>
  </si>
  <si>
    <t>20251103 14:17:01</t>
  </si>
  <si>
    <t>14:17:01</t>
  </si>
  <si>
    <t>20251103 14:17:06</t>
  </si>
  <si>
    <t>14:17:06</t>
  </si>
  <si>
    <t>20251103 14:17:11</t>
  </si>
  <si>
    <t>14:17:11</t>
  </si>
  <si>
    <t>20251103 14:17:16</t>
  </si>
  <si>
    <t>14:17:16</t>
  </si>
  <si>
    <t>20251103 14:17:21</t>
  </si>
  <si>
    <t>14:17:21</t>
  </si>
  <si>
    <t>20251103 14:17:26</t>
  </si>
  <si>
    <t>14:17:26</t>
  </si>
  <si>
    <t>20251103 14:17:31</t>
  </si>
  <si>
    <t>14:17:31</t>
  </si>
  <si>
    <t>20251103 14:17:36</t>
  </si>
  <si>
    <t>14:17:36</t>
  </si>
  <si>
    <t>20251103 14:17:41</t>
  </si>
  <si>
    <t>14:17:41</t>
  </si>
  <si>
    <t>20251103 14:17:46</t>
  </si>
  <si>
    <t>14:17:46</t>
  </si>
  <si>
    <t>20251103 14:17:51</t>
  </si>
  <si>
    <t>14:17:51</t>
  </si>
  <si>
    <t>20251103 14:17:56</t>
  </si>
  <si>
    <t>14:17:56</t>
  </si>
  <si>
    <t>20251103 14:18:01</t>
  </si>
  <si>
    <t>14:18:01</t>
  </si>
  <si>
    <t>20251103 14:18:06</t>
  </si>
  <si>
    <t>14:18:06</t>
  </si>
  <si>
    <t>20251103 14:18:11</t>
  </si>
  <si>
    <t>14:18:11</t>
  </si>
  <si>
    <t>20251103 14:18:16</t>
  </si>
  <si>
    <t>14:18:16</t>
  </si>
  <si>
    <t>20251103 14:18:21</t>
  </si>
  <si>
    <t>14:18:21</t>
  </si>
  <si>
    <t>20251103 14:18:26</t>
  </si>
  <si>
    <t>14:18:26</t>
  </si>
  <si>
    <t>20251103 14:18:31</t>
  </si>
  <si>
    <t>14:18:31</t>
  </si>
  <si>
    <t>20251103 14:20:08</t>
  </si>
  <si>
    <t>14:20:08</t>
  </si>
  <si>
    <t>20251103 14:20:13</t>
  </si>
  <si>
    <t>14:20:13</t>
  </si>
  <si>
    <t>20251103 14:20:18</t>
  </si>
  <si>
    <t>14:20:18</t>
  </si>
  <si>
    <t>20251103 14:20:23</t>
  </si>
  <si>
    <t>14:20:23</t>
  </si>
  <si>
    <t>20251103 14:20:28</t>
  </si>
  <si>
    <t>14:20:28</t>
  </si>
  <si>
    <t>20251103 14:20:33</t>
  </si>
  <si>
    <t>14:20:33</t>
  </si>
  <si>
    <t>20251103 14:20:38</t>
  </si>
  <si>
    <t>14:20:38</t>
  </si>
  <si>
    <t>20251103 14:20:43</t>
  </si>
  <si>
    <t>14:20:43</t>
  </si>
  <si>
    <t>20251103 14:20:48</t>
  </si>
  <si>
    <t>14:20:48</t>
  </si>
  <si>
    <t>20251103 14:20:53</t>
  </si>
  <si>
    <t>14:20:53</t>
  </si>
  <si>
    <t>20251103 14:20:58</t>
  </si>
  <si>
    <t>14:20:58</t>
  </si>
  <si>
    <t>20251103 14:21:03</t>
  </si>
  <si>
    <t>14:21:03</t>
  </si>
  <si>
    <t>20251103 14:21:08</t>
  </si>
  <si>
    <t>14:21:08</t>
  </si>
  <si>
    <t>20251103 14:21:13</t>
  </si>
  <si>
    <t>14:21:13</t>
  </si>
  <si>
    <t>20251103 14:21:17</t>
  </si>
  <si>
    <t>14:21:17</t>
  </si>
  <si>
    <t>20251103 14:21:22</t>
  </si>
  <si>
    <t>14:21:22</t>
  </si>
  <si>
    <t>20251103 14:21:27</t>
  </si>
  <si>
    <t>14:21:27</t>
  </si>
  <si>
    <t>20251103 14:21:32</t>
  </si>
  <si>
    <t>14:21:32</t>
  </si>
  <si>
    <t>20251103 14:21:37</t>
  </si>
  <si>
    <t>14:21:37</t>
  </si>
  <si>
    <t>20251103 14:21:42</t>
  </si>
  <si>
    <t>14:21:42</t>
  </si>
  <si>
    <t>20251103 14:21:47</t>
  </si>
  <si>
    <t>14:21:47</t>
  </si>
  <si>
    <t>20251103 14:21:52</t>
  </si>
  <si>
    <t>14:21:52</t>
  </si>
  <si>
    <t>20251103 14:21:57</t>
  </si>
  <si>
    <t>14:21:57</t>
  </si>
  <si>
    <t>20251103 14:22:02</t>
  </si>
  <si>
    <t>14:22:02</t>
  </si>
  <si>
    <t>20251103 14:22:07</t>
  </si>
  <si>
    <t>14:22:07</t>
  </si>
  <si>
    <t>20251103 14:22:12</t>
  </si>
  <si>
    <t>14:22:12</t>
  </si>
  <si>
    <t>20251103 14:22:17</t>
  </si>
  <si>
    <t>14:22:17</t>
  </si>
  <si>
    <t>20251103 14:22:22</t>
  </si>
  <si>
    <t>14:22:22</t>
  </si>
  <si>
    <t>20251103 14:22:27</t>
  </si>
  <si>
    <t>14:22:27</t>
  </si>
  <si>
    <t>20251103 14:22:32</t>
  </si>
  <si>
    <t>14:22:32</t>
  </si>
  <si>
    <t>20251103 14:22:37</t>
  </si>
  <si>
    <t>14:22:37</t>
  </si>
  <si>
    <t>20251103 14:22:42</t>
  </si>
  <si>
    <t>14:22:42</t>
  </si>
  <si>
    <t>20251103 14:22:47</t>
  </si>
  <si>
    <t>14:22:47</t>
  </si>
  <si>
    <t>20251103 14:22:52</t>
  </si>
  <si>
    <t>14:22:52</t>
  </si>
  <si>
    <t>20251103 14:22:57</t>
  </si>
  <si>
    <t>14:22:57</t>
  </si>
  <si>
    <t>20251103 14:23:02</t>
  </si>
  <si>
    <t>14:23:02</t>
  </si>
  <si>
    <t>20251103 14:23:07</t>
  </si>
  <si>
    <t>14:23:07</t>
  </si>
  <si>
    <t>20251103 14:23:12</t>
  </si>
  <si>
    <t>14:23:12</t>
  </si>
  <si>
    <t>20251103 14:23:17</t>
  </si>
  <si>
    <t>14:23:17</t>
  </si>
  <si>
    <t>20251103 14:23:22</t>
  </si>
  <si>
    <t>14:23:22</t>
  </si>
  <si>
    <t>20251103 14:23:27</t>
  </si>
  <si>
    <t>14:23:27</t>
  </si>
  <si>
    <t>20251103 14:23:32</t>
  </si>
  <si>
    <t>14:23:32</t>
  </si>
  <si>
    <t>20251103 14:23:37</t>
  </si>
  <si>
    <t>14:23:37</t>
  </si>
  <si>
    <t>20251103 14:23:42</t>
  </si>
  <si>
    <t>14:23:42</t>
  </si>
  <si>
    <t>20251103 14:23:47</t>
  </si>
  <si>
    <t>14:23:47</t>
  </si>
  <si>
    <t>20251103 14:23:52</t>
  </si>
  <si>
    <t>14:23:52</t>
  </si>
  <si>
    <t>20251103 14:23:57</t>
  </si>
  <si>
    <t>14:23:57</t>
  </si>
  <si>
    <t>20251103 14:24:02</t>
  </si>
  <si>
    <t>14:24:02</t>
  </si>
  <si>
    <t>20251103 14:24:07</t>
  </si>
  <si>
    <t>14:24:07</t>
  </si>
  <si>
    <t>20251103 14:24:12</t>
  </si>
  <si>
    <t>14:24:12</t>
  </si>
  <si>
    <t>20251103 14:24:17</t>
  </si>
  <si>
    <t>14:24:17</t>
  </si>
  <si>
    <t>20251103 14:24:22</t>
  </si>
  <si>
    <t>14:24:22</t>
  </si>
  <si>
    <t>20251103 14:24:27</t>
  </si>
  <si>
    <t>14:24:27</t>
  </si>
  <si>
    <t>20251103 14:24:32</t>
  </si>
  <si>
    <t>14:24:32</t>
  </si>
  <si>
    <t>20251103 14:24:37</t>
  </si>
  <si>
    <t>14:24:37</t>
  </si>
  <si>
    <t>20251103 14:24:42</t>
  </si>
  <si>
    <t>14:24:42</t>
  </si>
  <si>
    <t>20251103 14:24:47</t>
  </si>
  <si>
    <t>14:24:47</t>
  </si>
  <si>
    <t>20251103 14:24:52</t>
  </si>
  <si>
    <t>14:24:52</t>
  </si>
  <si>
    <t>20251103 14:24:57</t>
  </si>
  <si>
    <t>14:24:57</t>
  </si>
  <si>
    <t>20251103 14:25:02</t>
  </si>
  <si>
    <t>14:25:02</t>
  </si>
  <si>
    <t>20251103 14:25:07</t>
  </si>
  <si>
    <t>14:25:07</t>
  </si>
  <si>
    <t>20251103 14:25:12</t>
  </si>
  <si>
    <t>14:25:12</t>
  </si>
  <si>
    <t>20251103 14:25:17</t>
  </si>
  <si>
    <t>14:25:17</t>
  </si>
  <si>
    <t>20251103 14:25:22</t>
  </si>
  <si>
    <t>14:25:22</t>
  </si>
  <si>
    <t>20251103 14:25:27</t>
  </si>
  <si>
    <t>14:25:27</t>
  </si>
  <si>
    <t>20251103 14:25:32</t>
  </si>
  <si>
    <t>14:25:32</t>
  </si>
  <si>
    <t>20251103 14:25:37</t>
  </si>
  <si>
    <t>14:25:37</t>
  </si>
  <si>
    <t>20251103 14:25:42</t>
  </si>
  <si>
    <t>14:25:42</t>
  </si>
  <si>
    <t>20251103 14:25:47</t>
  </si>
  <si>
    <t>14:25:47</t>
  </si>
  <si>
    <t>20251103 14:25:52</t>
  </si>
  <si>
    <t>14:25:52</t>
  </si>
  <si>
    <t>20251103 14:25:57</t>
  </si>
  <si>
    <t>14:25:57</t>
  </si>
  <si>
    <t>20251103 14:26:02</t>
  </si>
  <si>
    <t>14:26:02</t>
  </si>
  <si>
    <t>20251103 14:37:27</t>
  </si>
  <si>
    <t>14:37:27</t>
  </si>
  <si>
    <t>gg_9</t>
  </si>
  <si>
    <t>20251103 14:37:32</t>
  </si>
  <si>
    <t>14:37:32</t>
  </si>
  <si>
    <t>20251103 14:37:37</t>
  </si>
  <si>
    <t>14:37:37</t>
  </si>
  <si>
    <t>20251103 14:37:42</t>
  </si>
  <si>
    <t>14:37:42</t>
  </si>
  <si>
    <t>20251103 14:37:47</t>
  </si>
  <si>
    <t>14:37:47</t>
  </si>
  <si>
    <t>20251103 14:37:52</t>
  </si>
  <si>
    <t>14:37:52</t>
  </si>
  <si>
    <t>20251103 14:37:57</t>
  </si>
  <si>
    <t>14:37:57</t>
  </si>
  <si>
    <t>20251103 14:38:02</t>
  </si>
  <si>
    <t>14:38:02</t>
  </si>
  <si>
    <t>20251103 14:38:07</t>
  </si>
  <si>
    <t>14:38:07</t>
  </si>
  <si>
    <t>20251103 14:38:12</t>
  </si>
  <si>
    <t>14:38:12</t>
  </si>
  <si>
    <t>20251103 14:38:17</t>
  </si>
  <si>
    <t>14:38:17</t>
  </si>
  <si>
    <t>20251103 14:38:22</t>
  </si>
  <si>
    <t>14:38:22</t>
  </si>
  <si>
    <t>20251103 14:38:27</t>
  </si>
  <si>
    <t>14:38:27</t>
  </si>
  <si>
    <t>20251103 14:38:32</t>
  </si>
  <si>
    <t>14:38:32</t>
  </si>
  <si>
    <t>20251103 14:38:37</t>
  </si>
  <si>
    <t>14:38:37</t>
  </si>
  <si>
    <t>20251103 14:38:42</t>
  </si>
  <si>
    <t>14:38:42</t>
  </si>
  <si>
    <t>20251103 14:38:47</t>
  </si>
  <si>
    <t>14:38:47</t>
  </si>
  <si>
    <t>20251103 14:38:52</t>
  </si>
  <si>
    <t>14:38:52</t>
  </si>
  <si>
    <t>20251103 14:38:57</t>
  </si>
  <si>
    <t>14:38:57</t>
  </si>
  <si>
    <t>20251103 14:39:02</t>
  </si>
  <si>
    <t>14:39:02</t>
  </si>
  <si>
    <t>20251103 14:39:07</t>
  </si>
  <si>
    <t>14:39:07</t>
  </si>
  <si>
    <t>20251103 14:39:12</t>
  </si>
  <si>
    <t>14:39:12</t>
  </si>
  <si>
    <t>20251103 14:39:17</t>
  </si>
  <si>
    <t>14:39:17</t>
  </si>
  <si>
    <t>20251103 14:39:22</t>
  </si>
  <si>
    <t>14:39:22</t>
  </si>
  <si>
    <t>20251103 14:40:59</t>
  </si>
  <si>
    <t>14:40:59</t>
  </si>
  <si>
    <t>20251103 14:41:04</t>
  </si>
  <si>
    <t>14:41:04</t>
  </si>
  <si>
    <t>20251103 14:41:09</t>
  </si>
  <si>
    <t>14:41:09</t>
  </si>
  <si>
    <t>20251103 14:41:14</t>
  </si>
  <si>
    <t>14:41:14</t>
  </si>
  <si>
    <t>20251103 14:41:19</t>
  </si>
  <si>
    <t>14:41:19</t>
  </si>
  <si>
    <t>20251103 14:41:24</t>
  </si>
  <si>
    <t>14:41:24</t>
  </si>
  <si>
    <t>20251103 14:41:29</t>
  </si>
  <si>
    <t>14:41:29</t>
  </si>
  <si>
    <t>20251103 14:41:34</t>
  </si>
  <si>
    <t>14:41:34</t>
  </si>
  <si>
    <t>20251103 14:41:39</t>
  </si>
  <si>
    <t>14:41:39</t>
  </si>
  <si>
    <t>20251103 14:41:44</t>
  </si>
  <si>
    <t>14:41:44</t>
  </si>
  <si>
    <t>20251103 14:41:49</t>
  </si>
  <si>
    <t>14:41:49</t>
  </si>
  <si>
    <t>20251103 14:41:54</t>
  </si>
  <si>
    <t>14:41:54</t>
  </si>
  <si>
    <t>20251103 14:41:59</t>
  </si>
  <si>
    <t>14:41:59</t>
  </si>
  <si>
    <t>20251103 14:42:04</t>
  </si>
  <si>
    <t>14:42:04</t>
  </si>
  <si>
    <t>20251103 14:42:09</t>
  </si>
  <si>
    <t>14:42:09</t>
  </si>
  <si>
    <t>20251103 14:42:14</t>
  </si>
  <si>
    <t>14:42:14</t>
  </si>
  <si>
    <t>20251103 14:42:19</t>
  </si>
  <si>
    <t>14:42:19</t>
  </si>
  <si>
    <t>20251103 14:42:24</t>
  </si>
  <si>
    <t>14:42:24</t>
  </si>
  <si>
    <t>20251103 14:42:29</t>
  </si>
  <si>
    <t>14:42:29</t>
  </si>
  <si>
    <t>20251103 14:42:34</t>
  </si>
  <si>
    <t>14:42:34</t>
  </si>
  <si>
    <t>20251103 14:42:39</t>
  </si>
  <si>
    <t>14:42:39</t>
  </si>
  <si>
    <t>20251103 14:42:44</t>
  </si>
  <si>
    <t>14:42:44</t>
  </si>
  <si>
    <t>20251103 14:42:49</t>
  </si>
  <si>
    <t>14:42:49</t>
  </si>
  <si>
    <t>20251103 14:42:54</t>
  </si>
  <si>
    <t>14:42:54</t>
  </si>
  <si>
    <t>20251103 14:42:59</t>
  </si>
  <si>
    <t>14:42:59</t>
  </si>
  <si>
    <t>20251103 14:43:03</t>
  </si>
  <si>
    <t>14:43:03</t>
  </si>
  <si>
    <t>20251103 14:43:08</t>
  </si>
  <si>
    <t>14:43:08</t>
  </si>
  <si>
    <t>20251103 14:43:13</t>
  </si>
  <si>
    <t>14:43:13</t>
  </si>
  <si>
    <t>20251103 14:43:18</t>
  </si>
  <si>
    <t>14:43:18</t>
  </si>
  <si>
    <t>20251103 14:43:23</t>
  </si>
  <si>
    <t>14:43:23</t>
  </si>
  <si>
    <t>20251103 14:43:28</t>
  </si>
  <si>
    <t>14:43:28</t>
  </si>
  <si>
    <t>20251103 14:43:33</t>
  </si>
  <si>
    <t>14:43:33</t>
  </si>
  <si>
    <t>20251103 14:43:38</t>
  </si>
  <si>
    <t>14:43:38</t>
  </si>
  <si>
    <t>20251103 14:43:43</t>
  </si>
  <si>
    <t>14:43:43</t>
  </si>
  <si>
    <t>20251103 14:43:48</t>
  </si>
  <si>
    <t>14:43:48</t>
  </si>
  <si>
    <t>20251103 14:43:53</t>
  </si>
  <si>
    <t>14:43:53</t>
  </si>
  <si>
    <t>20251103 14:43:58</t>
  </si>
  <si>
    <t>14:43:58</t>
  </si>
  <si>
    <t>20251103 14:44:03</t>
  </si>
  <si>
    <t>14:44:03</t>
  </si>
  <si>
    <t>20251103 14:44:08</t>
  </si>
  <si>
    <t>14:44:08</t>
  </si>
  <si>
    <t>20251103 14:44:13</t>
  </si>
  <si>
    <t>14:44:13</t>
  </si>
  <si>
    <t>20251103 14:44:18</t>
  </si>
  <si>
    <t>14:44:18</t>
  </si>
  <si>
    <t>20251103 14:44:23</t>
  </si>
  <si>
    <t>14:44:23</t>
  </si>
  <si>
    <t>20251103 14:44:28</t>
  </si>
  <si>
    <t>14:44:28</t>
  </si>
  <si>
    <t>20251103 14:44:33</t>
  </si>
  <si>
    <t>14:44:33</t>
  </si>
  <si>
    <t>20251103 14:44:38</t>
  </si>
  <si>
    <t>14:44:38</t>
  </si>
  <si>
    <t>20251103 14:44:43</t>
  </si>
  <si>
    <t>14:44:43</t>
  </si>
  <si>
    <t>20251103 14:44:48</t>
  </si>
  <si>
    <t>14:44:48</t>
  </si>
  <si>
    <t>20251103 14:44:53</t>
  </si>
  <si>
    <t>14:44:53</t>
  </si>
  <si>
    <t>20251103 14:44:58</t>
  </si>
  <si>
    <t>14:44:58</t>
  </si>
  <si>
    <t>20251103 14:45:03</t>
  </si>
  <si>
    <t>14:45:03</t>
  </si>
  <si>
    <t>20251103 14:45:08</t>
  </si>
  <si>
    <t>14:45:08</t>
  </si>
  <si>
    <t>20251103 14:45:13</t>
  </si>
  <si>
    <t>14:45:13</t>
  </si>
  <si>
    <t>20251103 14:45:18</t>
  </si>
  <si>
    <t>14:45:18</t>
  </si>
  <si>
    <t>20251103 14:45:23</t>
  </si>
  <si>
    <t>14:45:23</t>
  </si>
  <si>
    <t>20251103 14:45:28</t>
  </si>
  <si>
    <t>14:45:28</t>
  </si>
  <si>
    <t>20251103 14:45:33</t>
  </si>
  <si>
    <t>14:45:33</t>
  </si>
  <si>
    <t>20251103 14:45:38</t>
  </si>
  <si>
    <t>14:45:38</t>
  </si>
  <si>
    <t>20251103 14:45:43</t>
  </si>
  <si>
    <t>14:45:43</t>
  </si>
  <si>
    <t>20251103 14:45:48</t>
  </si>
  <si>
    <t>14:45:48</t>
  </si>
  <si>
    <t>20251103 14:45:53</t>
  </si>
  <si>
    <t>14:45:53</t>
  </si>
  <si>
    <t>20251103 14:45:58</t>
  </si>
  <si>
    <t>14:45:58</t>
  </si>
  <si>
    <t>20251103 14:46:03</t>
  </si>
  <si>
    <t>14:46:03</t>
  </si>
  <si>
    <t>20251103 14:46:08</t>
  </si>
  <si>
    <t>14:46:08</t>
  </si>
  <si>
    <t>20251103 14:46:13</t>
  </si>
  <si>
    <t>14:46:13</t>
  </si>
  <si>
    <t>20251103 14:46:18</t>
  </si>
  <si>
    <t>14:46:18</t>
  </si>
  <si>
    <t>20251103 14:46:23</t>
  </si>
  <si>
    <t>14:46:23</t>
  </si>
  <si>
    <t>20251103 14:46:28</t>
  </si>
  <si>
    <t>14:46:28</t>
  </si>
  <si>
    <t>20251103 14:46:33</t>
  </si>
  <si>
    <t>14:46:33</t>
  </si>
  <si>
    <t>20251103 14:46:38</t>
  </si>
  <si>
    <t>14:46:38</t>
  </si>
  <si>
    <t>20251103 14:46:43</t>
  </si>
  <si>
    <t>14:46:43</t>
  </si>
  <si>
    <t>20251103 14:46:48</t>
  </si>
  <si>
    <t>14:46:48</t>
  </si>
  <si>
    <t>20251103 14:46:53</t>
  </si>
  <si>
    <t>14:46:53</t>
  </si>
  <si>
    <t>20251103 14:59:29</t>
  </si>
  <si>
    <t>14:59:29</t>
  </si>
  <si>
    <t>gg_21</t>
  </si>
  <si>
    <t>20251103 14:59:34</t>
  </si>
  <si>
    <t>14:59:34</t>
  </si>
  <si>
    <t>20251103 14:59:39</t>
  </si>
  <si>
    <t>14:59:39</t>
  </si>
  <si>
    <t>20251103 14:59:44</t>
  </si>
  <si>
    <t>14:59:44</t>
  </si>
  <si>
    <t>20251103 14:59:49</t>
  </si>
  <si>
    <t>14:59:49</t>
  </si>
  <si>
    <t>20251103 14:59:54</t>
  </si>
  <si>
    <t>14:59:54</t>
  </si>
  <si>
    <t>20251103 14:59:59</t>
  </si>
  <si>
    <t>14:59:59</t>
  </si>
  <si>
    <t>20251103 15:00:04</t>
  </si>
  <si>
    <t>15:00:04</t>
  </si>
  <si>
    <t>20251103 15:00:09</t>
  </si>
  <si>
    <t>15:00:09</t>
  </si>
  <si>
    <t>20251103 15:00:14</t>
  </si>
  <si>
    <t>15:00:14</t>
  </si>
  <si>
    <t>20251103 15:00:19</t>
  </si>
  <si>
    <t>15:00:19</t>
  </si>
  <si>
    <t>20251103 15:00:24</t>
  </si>
  <si>
    <t>15:00:24</t>
  </si>
  <si>
    <t>20251103 15:00:29</t>
  </si>
  <si>
    <t>15:00:29</t>
  </si>
  <si>
    <t>20251103 15:00:34</t>
  </si>
  <si>
    <t>15:00:34</t>
  </si>
  <si>
    <t>20251103 15:00:39</t>
  </si>
  <si>
    <t>15:00:39</t>
  </si>
  <si>
    <t>20251103 15:00:44</t>
  </si>
  <si>
    <t>15:00:44</t>
  </si>
  <si>
    <t>20251103 15:00:49</t>
  </si>
  <si>
    <t>15:00:49</t>
  </si>
  <si>
    <t>20251103 15:00:54</t>
  </si>
  <si>
    <t>15:00:54</t>
  </si>
  <si>
    <t>20251103 15:00:59</t>
  </si>
  <si>
    <t>15:00:59</t>
  </si>
  <si>
    <t>20251103 15:01:04</t>
  </si>
  <si>
    <t>15:01:04</t>
  </si>
  <si>
    <t>20251103 15:01:09</t>
  </si>
  <si>
    <t>15:01:09</t>
  </si>
  <si>
    <t>20251103 15:01:14</t>
  </si>
  <si>
    <t>15:01:14</t>
  </si>
  <si>
    <t>20251103 15:01:19</t>
  </si>
  <si>
    <t>15:01:19</t>
  </si>
  <si>
    <t>20251103 15:01:24</t>
  </si>
  <si>
    <t>15:01:24</t>
  </si>
  <si>
    <t>20251103 15:03:01</t>
  </si>
  <si>
    <t>15:03:01</t>
  </si>
  <si>
    <t>20251103 15:03:06</t>
  </si>
  <si>
    <t>15:03:06</t>
  </si>
  <si>
    <t>20251103 15:03:11</t>
  </si>
  <si>
    <t>15:03:11</t>
  </si>
  <si>
    <t>20251103 15:03:16</t>
  </si>
  <si>
    <t>15:03:16</t>
  </si>
  <si>
    <t>20251103 15:03:21</t>
  </si>
  <si>
    <t>15:03:21</t>
  </si>
  <si>
    <t>20251103 15:03:26</t>
  </si>
  <si>
    <t>15:03:26</t>
  </si>
  <si>
    <t>20251103 15:03:31</t>
  </si>
  <si>
    <t>15:03:31</t>
  </si>
  <si>
    <t>20251103 15:03:36</t>
  </si>
  <si>
    <t>15:03:36</t>
  </si>
  <si>
    <t>20251103 15:03:41</t>
  </si>
  <si>
    <t>15:03:41</t>
  </si>
  <si>
    <t>20251103 15:03:46</t>
  </si>
  <si>
    <t>15:03:46</t>
  </si>
  <si>
    <t>20251103 15:03:51</t>
  </si>
  <si>
    <t>15:03:51</t>
  </si>
  <si>
    <t>20251103 15:03:56</t>
  </si>
  <si>
    <t>15:03:56</t>
  </si>
  <si>
    <t>20251103 15:04:01</t>
  </si>
  <si>
    <t>15:04:01</t>
  </si>
  <si>
    <t>20251103 15:04:06</t>
  </si>
  <si>
    <t>15:04:06</t>
  </si>
  <si>
    <t>20251103 15:04:11</t>
  </si>
  <si>
    <t>15:04:11</t>
  </si>
  <si>
    <t>20251103 15:04:16</t>
  </si>
  <si>
    <t>15:04:16</t>
  </si>
  <si>
    <t>20251103 15:04:21</t>
  </si>
  <si>
    <t>15:04:21</t>
  </si>
  <si>
    <t>20251103 15:04:26</t>
  </si>
  <si>
    <t>15:04:26</t>
  </si>
  <si>
    <t>20251103 15:04:31</t>
  </si>
  <si>
    <t>15:04:31</t>
  </si>
  <si>
    <t>20251103 15:04:36</t>
  </si>
  <si>
    <t>15:04:36</t>
  </si>
  <si>
    <t>20251103 15:04:41</t>
  </si>
  <si>
    <t>15:04:41</t>
  </si>
  <si>
    <t>20251103 15:04:46</t>
  </si>
  <si>
    <t>15:04:46</t>
  </si>
  <si>
    <t>20251103 15:04:51</t>
  </si>
  <si>
    <t>15:04:51</t>
  </si>
  <si>
    <t>20251103 15:04:56</t>
  </si>
  <si>
    <t>15:04:56</t>
  </si>
  <si>
    <t>20251103 15:05:01</t>
  </si>
  <si>
    <t>15:05:01</t>
  </si>
  <si>
    <t>20251103 15:05:06</t>
  </si>
  <si>
    <t>15:05:06</t>
  </si>
  <si>
    <t>20251103 15:05:11</t>
  </si>
  <si>
    <t>15:05:11</t>
  </si>
  <si>
    <t>20251103 15:05:16</t>
  </si>
  <si>
    <t>15:05:16</t>
  </si>
  <si>
    <t>20251103 15:05:21</t>
  </si>
  <si>
    <t>15:05:21</t>
  </si>
  <si>
    <t>20251103 15:05:26</t>
  </si>
  <si>
    <t>15:05:26</t>
  </si>
  <si>
    <t>20251103 15:05:31</t>
  </si>
  <si>
    <t>15:05:31</t>
  </si>
  <si>
    <t>20251103 15:05:35</t>
  </si>
  <si>
    <t>15:05:35</t>
  </si>
  <si>
    <t>20251103 15:05:41</t>
  </si>
  <si>
    <t>15:05:41</t>
  </si>
  <si>
    <t>20251103 15:05:45</t>
  </si>
  <si>
    <t>15:05:45</t>
  </si>
  <si>
    <t>20251103 15:05:51</t>
  </si>
  <si>
    <t>15:05:51</t>
  </si>
  <si>
    <t>20251103 15:05:55</t>
  </si>
  <si>
    <t>15:05:55</t>
  </si>
  <si>
    <t>20251103 15:06:01</t>
  </si>
  <si>
    <t>15:06:01</t>
  </si>
  <si>
    <t>20251103 15:06:05</t>
  </si>
  <si>
    <t>15:06:05</t>
  </si>
  <si>
    <t>20251103 15:06:10</t>
  </si>
  <si>
    <t>15:06:10</t>
  </si>
  <si>
    <t>20251103 15:06:15</t>
  </si>
  <si>
    <t>15:06:15</t>
  </si>
  <si>
    <t>20251103 15:06:20</t>
  </si>
  <si>
    <t>15:06:20</t>
  </si>
  <si>
    <t>20251103 15:06:25</t>
  </si>
  <si>
    <t>15:06:25</t>
  </si>
  <si>
    <t>20251103 15:06:30</t>
  </si>
  <si>
    <t>15:06:30</t>
  </si>
  <si>
    <t>20251103 15:06:35</t>
  </si>
  <si>
    <t>15:06:35</t>
  </si>
  <si>
    <t>20251103 15:06:40</t>
  </si>
  <si>
    <t>15:06:40</t>
  </si>
  <si>
    <t>20251103 15:06:45</t>
  </si>
  <si>
    <t>15:06:45</t>
  </si>
  <si>
    <t>20251103 15:06:50</t>
  </si>
  <si>
    <t>15:06:50</t>
  </si>
  <si>
    <t>20251103 15:06:55</t>
  </si>
  <si>
    <t>15:06:55</t>
  </si>
  <si>
    <t>20251103 15:07:00</t>
  </si>
  <si>
    <t>15:07:00</t>
  </si>
  <si>
    <t>20251103 15:07:05</t>
  </si>
  <si>
    <t>15:07:05</t>
  </si>
  <si>
    <t>20251103 15:07:10</t>
  </si>
  <si>
    <t>15:07:10</t>
  </si>
  <si>
    <t>20251103 15:07:15</t>
  </si>
  <si>
    <t>15:07:15</t>
  </si>
  <si>
    <t>20251103 15:07:20</t>
  </si>
  <si>
    <t>15:07:20</t>
  </si>
  <si>
    <t>20251103 15:07:25</t>
  </si>
  <si>
    <t>15:07:25</t>
  </si>
  <si>
    <t>20251103 15:07:30</t>
  </si>
  <si>
    <t>15:07:30</t>
  </si>
  <si>
    <t>20251103 15:07:35</t>
  </si>
  <si>
    <t>15:07:35</t>
  </si>
  <si>
    <t>20251103 15:07:40</t>
  </si>
  <si>
    <t>15:07:40</t>
  </si>
  <si>
    <t>20251103 15:07:45</t>
  </si>
  <si>
    <t>15:07:45</t>
  </si>
  <si>
    <t>20251103 15:07:50</t>
  </si>
  <si>
    <t>15:07:50</t>
  </si>
  <si>
    <t>20251103 15:07:55</t>
  </si>
  <si>
    <t>15:07:55</t>
  </si>
  <si>
    <t>20251103 15:08:00</t>
  </si>
  <si>
    <t>15:08:00</t>
  </si>
  <si>
    <t>20251103 15:08:05</t>
  </si>
  <si>
    <t>15:08:05</t>
  </si>
  <si>
    <t>20251103 15:08:10</t>
  </si>
  <si>
    <t>15:08:10</t>
  </si>
  <si>
    <t>20251103 15:08:15</t>
  </si>
  <si>
    <t>15:08:15</t>
  </si>
  <si>
    <t>20251103 15:08:20</t>
  </si>
  <si>
    <t>15:08:20</t>
  </si>
  <si>
    <t>20251103 15:08:25</t>
  </si>
  <si>
    <t>15:08:25</t>
  </si>
  <si>
    <t>20251103 15:08:30</t>
  </si>
  <si>
    <t>15:08:30</t>
  </si>
  <si>
    <t>20251103 15:08:35</t>
  </si>
  <si>
    <t>15:08:35</t>
  </si>
  <si>
    <t>20251103 15:08:40</t>
  </si>
  <si>
    <t>15:08:40</t>
  </si>
  <si>
    <t>20251103 15:08:45</t>
  </si>
  <si>
    <t>15:08:45</t>
  </si>
  <si>
    <t>20251103 15:08:50</t>
  </si>
  <si>
    <t>15:08:50</t>
  </si>
  <si>
    <t>20251103 15:08:55</t>
  </si>
  <si>
    <t>15:08:55</t>
  </si>
  <si>
    <t>20251103 15:22:04</t>
  </si>
  <si>
    <t>15:22:04</t>
  </si>
  <si>
    <t>gg_15</t>
  </si>
  <si>
    <t>20251103 15:22:09</t>
  </si>
  <si>
    <t>15:22:09</t>
  </si>
  <si>
    <t>20251103 15:22:14</t>
  </si>
  <si>
    <t>15:22:14</t>
  </si>
  <si>
    <t>20251103 15:22:19</t>
  </si>
  <si>
    <t>15:22:19</t>
  </si>
  <si>
    <t>20251103 15:22:24</t>
  </si>
  <si>
    <t>15:22:24</t>
  </si>
  <si>
    <t>20251103 15:22:29</t>
  </si>
  <si>
    <t>15:22:29</t>
  </si>
  <si>
    <t>20251103 15:22:34</t>
  </si>
  <si>
    <t>15:22:34</t>
  </si>
  <si>
    <t>20251103 15:22:39</t>
  </si>
  <si>
    <t>15:22:39</t>
  </si>
  <si>
    <t>20251103 15:22:44</t>
  </si>
  <si>
    <t>15:22:44</t>
  </si>
  <si>
    <t>20251103 15:22:49</t>
  </si>
  <si>
    <t>15:22:49</t>
  </si>
  <si>
    <t>20251103 15:22:54</t>
  </si>
  <si>
    <t>15:22:54</t>
  </si>
  <si>
    <t>20251103 15:22:59</t>
  </si>
  <si>
    <t>15:22:59</t>
  </si>
  <si>
    <t>20251103 15:23:04</t>
  </si>
  <si>
    <t>15:23:04</t>
  </si>
  <si>
    <t>20251103 15:23:09</t>
  </si>
  <si>
    <t>15:23:09</t>
  </si>
  <si>
    <t>20251103 15:23:14</t>
  </si>
  <si>
    <t>15:23:14</t>
  </si>
  <si>
    <t>20251103 15:23:19</t>
  </si>
  <si>
    <t>15:23:19</t>
  </si>
  <si>
    <t>20251103 15:23:24</t>
  </si>
  <si>
    <t>15:23:24</t>
  </si>
  <si>
    <t>20251103 15:23:29</t>
  </si>
  <si>
    <t>15:23:29</t>
  </si>
  <si>
    <t>20251103 15:23:34</t>
  </si>
  <si>
    <t>15:23:34</t>
  </si>
  <si>
    <t>20251103 15:23:39</t>
  </si>
  <si>
    <t>15:23:39</t>
  </si>
  <si>
    <t>20251103 15:23:44</t>
  </si>
  <si>
    <t>15:23:44</t>
  </si>
  <si>
    <t>20251103 15:23:49</t>
  </si>
  <si>
    <t>15:23:49</t>
  </si>
  <si>
    <t>20251103 15:23:54</t>
  </si>
  <si>
    <t>15:23:54</t>
  </si>
  <si>
    <t>20251103 15:23:59</t>
  </si>
  <si>
    <t>15:23:59</t>
  </si>
  <si>
    <t>20251103 15:25:36</t>
  </si>
  <si>
    <t>15:25:36</t>
  </si>
  <si>
    <t>20251103 15:25:41</t>
  </si>
  <si>
    <t>15:25:41</t>
  </si>
  <si>
    <t>20251103 15:25:46</t>
  </si>
  <si>
    <t>15:25:46</t>
  </si>
  <si>
    <t>20251103 15:25:51</t>
  </si>
  <si>
    <t>15:25:51</t>
  </si>
  <si>
    <t>20251103 15:25:56</t>
  </si>
  <si>
    <t>15:25:56</t>
  </si>
  <si>
    <t>20251103 15:26:01</t>
  </si>
  <si>
    <t>15:26:01</t>
  </si>
  <si>
    <t>20251103 15:26:06</t>
  </si>
  <si>
    <t>15:26:06</t>
  </si>
  <si>
    <t>20251103 15:26:11</t>
  </si>
  <si>
    <t>15:26:11</t>
  </si>
  <si>
    <t>20251103 15:26:16</t>
  </si>
  <si>
    <t>15:26:16</t>
  </si>
  <si>
    <t>20251103 15:26:21</t>
  </si>
  <si>
    <t>15:26:21</t>
  </si>
  <si>
    <t>20251103 15:26:26</t>
  </si>
  <si>
    <t>15:26:26</t>
  </si>
  <si>
    <t>20251103 15:26:31</t>
  </si>
  <si>
    <t>15:26:31</t>
  </si>
  <si>
    <t>20251103 15:26:36</t>
  </si>
  <si>
    <t>15:26:36</t>
  </si>
  <si>
    <t>20251103 15:26:41</t>
  </si>
  <si>
    <t>15:26:41</t>
  </si>
  <si>
    <t>20251103 15:26:46</t>
  </si>
  <si>
    <t>15:26:46</t>
  </si>
  <si>
    <t>20251103 15:26:51</t>
  </si>
  <si>
    <t>15:26:51</t>
  </si>
  <si>
    <t>20251103 15:26:56</t>
  </si>
  <si>
    <t>15:26:56</t>
  </si>
  <si>
    <t>20251103 15:27:01</t>
  </si>
  <si>
    <t>15:27:01</t>
  </si>
  <si>
    <t>20251103 15:27:06</t>
  </si>
  <si>
    <t>15:27:06</t>
  </si>
  <si>
    <t>20251103 15:27:11</t>
  </si>
  <si>
    <t>15:27:11</t>
  </si>
  <si>
    <t>20251103 15:27:16</t>
  </si>
  <si>
    <t>15:27:16</t>
  </si>
  <si>
    <t>20251103 15:27:21</t>
  </si>
  <si>
    <t>15:27:21</t>
  </si>
  <si>
    <t>20251103 15:27:26</t>
  </si>
  <si>
    <t>15:27:26</t>
  </si>
  <si>
    <t>20251103 15:27:31</t>
  </si>
  <si>
    <t>15:27:31</t>
  </si>
  <si>
    <t>20251103 15:27:36</t>
  </si>
  <si>
    <t>15:27:36</t>
  </si>
  <si>
    <t>20251103 15:27:41</t>
  </si>
  <si>
    <t>15:27:41</t>
  </si>
  <si>
    <t>20251103 15:27:46</t>
  </si>
  <si>
    <t>15:27:46</t>
  </si>
  <si>
    <t>20251103 15:27:51</t>
  </si>
  <si>
    <t>15:27:51</t>
  </si>
  <si>
    <t>20251103 15:27:56</t>
  </si>
  <si>
    <t>15:27:56</t>
  </si>
  <si>
    <t>20251103 15:28:01</t>
  </si>
  <si>
    <t>15:28:01</t>
  </si>
  <si>
    <t>20251103 15:28:06</t>
  </si>
  <si>
    <t>15:28:06</t>
  </si>
  <si>
    <t>20251103 15:28:11</t>
  </si>
  <si>
    <t>15:28:11</t>
  </si>
  <si>
    <t>20251103 15:28:16</t>
  </si>
  <si>
    <t>15:28:16</t>
  </si>
  <si>
    <t>20251103 15:28:21</t>
  </si>
  <si>
    <t>15:28:21</t>
  </si>
  <si>
    <t>20251103 15:28:26</t>
  </si>
  <si>
    <t>15:28:26</t>
  </si>
  <si>
    <t>20251103 15:28:31</t>
  </si>
  <si>
    <t>15:28:31</t>
  </si>
  <si>
    <t>20251103 15:28:36</t>
  </si>
  <si>
    <t>15:28:36</t>
  </si>
  <si>
    <t>20251103 15:28:41</t>
  </si>
  <si>
    <t>15:28:41</t>
  </si>
  <si>
    <t>20251103 15:28:46</t>
  </si>
  <si>
    <t>15:28:46</t>
  </si>
  <si>
    <t>20251103 15:28:51</t>
  </si>
  <si>
    <t>15:28:51</t>
  </si>
  <si>
    <t>20251103 15:28:56</t>
  </si>
  <si>
    <t>15:28:56</t>
  </si>
  <si>
    <t>20251103 15:29:01</t>
  </si>
  <si>
    <t>15:29:01</t>
  </si>
  <si>
    <t>20251103 15:29:06</t>
  </si>
  <si>
    <t>15:29:06</t>
  </si>
  <si>
    <t>20251103 15:29:11</t>
  </si>
  <si>
    <t>15:29:11</t>
  </si>
  <si>
    <t>20251103 15:29:16</t>
  </si>
  <si>
    <t>15:29:16</t>
  </si>
  <si>
    <t>20251103 15:29:21</t>
  </si>
  <si>
    <t>15:29:21</t>
  </si>
  <si>
    <t>20251103 15:29:26</t>
  </si>
  <si>
    <t>15:29:26</t>
  </si>
  <si>
    <t>20251103 15:29:31</t>
  </si>
  <si>
    <t>15:29:31</t>
  </si>
  <si>
    <t>20251103 15:29:36</t>
  </si>
  <si>
    <t>15:29:36</t>
  </si>
  <si>
    <t>20251103 15:29:41</t>
  </si>
  <si>
    <t>15:29:41</t>
  </si>
  <si>
    <t>20251103 15:29:46</t>
  </si>
  <si>
    <t>15:29:46</t>
  </si>
  <si>
    <t>20251103 15:29:51</t>
  </si>
  <si>
    <t>15:29:51</t>
  </si>
  <si>
    <t>20251103 15:29:56</t>
  </si>
  <si>
    <t>15:29:56</t>
  </si>
  <si>
    <t>20251103 15:30:01</t>
  </si>
  <si>
    <t>15:30:01</t>
  </si>
  <si>
    <t>20251103 15:30:06</t>
  </si>
  <si>
    <t>15:30:06</t>
  </si>
  <si>
    <t>20251103 15:30:11</t>
  </si>
  <si>
    <t>15:30:11</t>
  </si>
  <si>
    <t>20251103 15:30:16</t>
  </si>
  <si>
    <t>15:30:16</t>
  </si>
  <si>
    <t>20251103 15:30:21</t>
  </si>
  <si>
    <t>15:30:21</t>
  </si>
  <si>
    <t>20251103 15:30:26</t>
  </si>
  <si>
    <t>15:30:26</t>
  </si>
  <si>
    <t>20251103 15:30:31</t>
  </si>
  <si>
    <t>15:30:31</t>
  </si>
  <si>
    <t>20251103 15:30:36</t>
  </si>
  <si>
    <t>15:30:36</t>
  </si>
  <si>
    <t>20251103 15:30:41</t>
  </si>
  <si>
    <t>15:30:41</t>
  </si>
  <si>
    <t>20251103 15:30:46</t>
  </si>
  <si>
    <t>15:30:46</t>
  </si>
  <si>
    <t>20251103 15:30:51</t>
  </si>
  <si>
    <t>15:30:51</t>
  </si>
  <si>
    <t>20251103 15:30:56</t>
  </si>
  <si>
    <t>15:30:56</t>
  </si>
  <si>
    <t>20251103 15:31:01</t>
  </si>
  <si>
    <t>15:31:01</t>
  </si>
  <si>
    <t>20251103 15:31:06</t>
  </si>
  <si>
    <t>15:31:06</t>
  </si>
  <si>
    <t>20251103 15:31:11</t>
  </si>
  <si>
    <t>15:31:11</t>
  </si>
  <si>
    <t>20251103 15:31:16</t>
  </si>
  <si>
    <t>15:31:16</t>
  </si>
  <si>
    <t>20251103 15:31:21</t>
  </si>
  <si>
    <t>15:31:21</t>
  </si>
  <si>
    <t>20251103 15:31:25</t>
  </si>
  <si>
    <t>15:31:25</t>
  </si>
  <si>
    <t>20251103 15:31:31</t>
  </si>
  <si>
    <t>15:31:31</t>
  </si>
  <si>
    <t>20251103 15:45:31</t>
  </si>
  <si>
    <t>15:45:31</t>
  </si>
  <si>
    <t>gg_31</t>
  </si>
  <si>
    <t>20251103 15:45:36</t>
  </si>
  <si>
    <t>15:45:36</t>
  </si>
  <si>
    <t>20251103 15:45:41</t>
  </si>
  <si>
    <t>15:45:41</t>
  </si>
  <si>
    <t>20251103 15:45:46</t>
  </si>
  <si>
    <t>15:45:46</t>
  </si>
  <si>
    <t>20251103 15:45:51</t>
  </si>
  <si>
    <t>15:45:51</t>
  </si>
  <si>
    <t>20251103 15:45:56</t>
  </si>
  <si>
    <t>15:45:56</t>
  </si>
  <si>
    <t>20251103 15:46:01</t>
  </si>
  <si>
    <t>15:46:01</t>
  </si>
  <si>
    <t>20251103 15:46:06</t>
  </si>
  <si>
    <t>15:46:06</t>
  </si>
  <si>
    <t>20251103 15:46:11</t>
  </si>
  <si>
    <t>15:46:11</t>
  </si>
  <si>
    <t>20251103 15:46:16</t>
  </si>
  <si>
    <t>15:46:16</t>
  </si>
  <si>
    <t>20251103 15:46:21</t>
  </si>
  <si>
    <t>15:46:21</t>
  </si>
  <si>
    <t>20251103 15:46:26</t>
  </si>
  <si>
    <t>15:46:26</t>
  </si>
  <si>
    <t>20251103 15:46:31</t>
  </si>
  <si>
    <t>15:46:31</t>
  </si>
  <si>
    <t>20251103 15:46:36</t>
  </si>
  <si>
    <t>15:46:36</t>
  </si>
  <si>
    <t>20251103 15:46:41</t>
  </si>
  <si>
    <t>15:46:41</t>
  </si>
  <si>
    <t>20251103 15:46:46</t>
  </si>
  <si>
    <t>15:46:46</t>
  </si>
  <si>
    <t>20251103 15:46:51</t>
  </si>
  <si>
    <t>15:46:51</t>
  </si>
  <si>
    <t>20251103 15:46:56</t>
  </si>
  <si>
    <t>15:46:56</t>
  </si>
  <si>
    <t>20251103 15:47:01</t>
  </si>
  <si>
    <t>15:47:01</t>
  </si>
  <si>
    <t>20251103 15:47:06</t>
  </si>
  <si>
    <t>15:47:06</t>
  </si>
  <si>
    <t>20251103 15:47:11</t>
  </si>
  <si>
    <t>15:47:11</t>
  </si>
  <si>
    <t>20251103 15:47:16</t>
  </si>
  <si>
    <t>15:47:16</t>
  </si>
  <si>
    <t>20251103 15:47:21</t>
  </si>
  <si>
    <t>15:47:21</t>
  </si>
  <si>
    <t>20251103 15:47:26</t>
  </si>
  <si>
    <t>15:47:26</t>
  </si>
  <si>
    <t>20251103 15:49:03</t>
  </si>
  <si>
    <t>15:49:03</t>
  </si>
  <si>
    <t>20251103 15:49:08</t>
  </si>
  <si>
    <t>15:49:08</t>
  </si>
  <si>
    <t>20251103 15:49:13</t>
  </si>
  <si>
    <t>15:49:13</t>
  </si>
  <si>
    <t>20251103 15:49:18</t>
  </si>
  <si>
    <t>15:49:18</t>
  </si>
  <si>
    <t>20251103 15:49:23</t>
  </si>
  <si>
    <t>15:49:23</t>
  </si>
  <si>
    <t>20251103 15:49:28</t>
  </si>
  <si>
    <t>15:49:28</t>
  </si>
  <si>
    <t>20251103 15:49:33</t>
  </si>
  <si>
    <t>15:49:33</t>
  </si>
  <si>
    <t>20251103 15:49:38</t>
  </si>
  <si>
    <t>15:49:38</t>
  </si>
  <si>
    <t>20251103 15:49:43</t>
  </si>
  <si>
    <t>15:49:43</t>
  </si>
  <si>
    <t>20251103 15:49:48</t>
  </si>
  <si>
    <t>15:49:48</t>
  </si>
  <si>
    <t>20251103 15:49:53</t>
  </si>
  <si>
    <t>15:49:53</t>
  </si>
  <si>
    <t>20251103 15:49:58</t>
  </si>
  <si>
    <t>15:49:58</t>
  </si>
  <si>
    <t>20251103 15:50:03</t>
  </si>
  <si>
    <t>15:50:03</t>
  </si>
  <si>
    <t>20251103 15:50:08</t>
  </si>
  <si>
    <t>15:50:08</t>
  </si>
  <si>
    <t>20251103 15:50:13</t>
  </si>
  <si>
    <t>15:50:13</t>
  </si>
  <si>
    <t>20251103 15:50:18</t>
  </si>
  <si>
    <t>15:50:18</t>
  </si>
  <si>
    <t>20251103 15:50:23</t>
  </si>
  <si>
    <t>15:50:23</t>
  </si>
  <si>
    <t>20251103 15:50:28</t>
  </si>
  <si>
    <t>15:50:28</t>
  </si>
  <si>
    <t>20251103 15:50:33</t>
  </si>
  <si>
    <t>15:50:33</t>
  </si>
  <si>
    <t>20251103 15:50:38</t>
  </si>
  <si>
    <t>15:50:38</t>
  </si>
  <si>
    <t>20251103 15:50:43</t>
  </si>
  <si>
    <t>15:50:43</t>
  </si>
  <si>
    <t>20251103 15:50:48</t>
  </si>
  <si>
    <t>15:50:48</t>
  </si>
  <si>
    <t>20251103 15:50:53</t>
  </si>
  <si>
    <t>15:50:53</t>
  </si>
  <si>
    <t>20251103 15:50:58</t>
  </si>
  <si>
    <t>15:50:58</t>
  </si>
  <si>
    <t>20251103 15:51:03</t>
  </si>
  <si>
    <t>15:51:03</t>
  </si>
  <si>
    <t>20251103 15:51:08</t>
  </si>
  <si>
    <t>15:51:08</t>
  </si>
  <si>
    <t>20251103 15:51:13</t>
  </si>
  <si>
    <t>15:51:13</t>
  </si>
  <si>
    <t>20251103 15:51:18</t>
  </si>
  <si>
    <t>15:51:18</t>
  </si>
  <si>
    <t>20251103 15:51:23</t>
  </si>
  <si>
    <t>15:51:23</t>
  </si>
  <si>
    <t>20251103 15:51:28</t>
  </si>
  <si>
    <t>15:51:28</t>
  </si>
  <si>
    <t>20251103 15:51:33</t>
  </si>
  <si>
    <t>15:51:33</t>
  </si>
  <si>
    <t>20251103 15:51:38</t>
  </si>
  <si>
    <t>15:51:38</t>
  </si>
  <si>
    <t>20251103 15:51:43</t>
  </si>
  <si>
    <t>15:51:43</t>
  </si>
  <si>
    <t>20251103 15:51:48</t>
  </si>
  <si>
    <t>15:51:48</t>
  </si>
  <si>
    <t>20251103 15:51:53</t>
  </si>
  <si>
    <t>15:51:53</t>
  </si>
  <si>
    <t>20251103 15:51:58</t>
  </si>
  <si>
    <t>15:51:58</t>
  </si>
  <si>
    <t>20251103 15:52:03</t>
  </si>
  <si>
    <t>15:52:03</t>
  </si>
  <si>
    <t>20251103 15:52:08</t>
  </si>
  <si>
    <t>15:52:08</t>
  </si>
  <si>
    <t>20251103 15:52:13</t>
  </si>
  <si>
    <t>15:52:13</t>
  </si>
  <si>
    <t>20251103 15:52:18</t>
  </si>
  <si>
    <t>15:52:18</t>
  </si>
  <si>
    <t>20251103 15:52:23</t>
  </si>
  <si>
    <t>15:52:23</t>
  </si>
  <si>
    <t>20251103 15:52:28</t>
  </si>
  <si>
    <t>15:52:28</t>
  </si>
  <si>
    <t>20251103 15:52:33</t>
  </si>
  <si>
    <t>15:52:33</t>
  </si>
  <si>
    <t>20251103 15:52:38</t>
  </si>
  <si>
    <t>15:52:38</t>
  </si>
  <si>
    <t>20251103 15:52:43</t>
  </si>
  <si>
    <t>15:52:43</t>
  </si>
  <si>
    <t>20251103 15:52:48</t>
  </si>
  <si>
    <t>15:52:48</t>
  </si>
  <si>
    <t>20251103 15:52:53</t>
  </si>
  <si>
    <t>15:52:53</t>
  </si>
  <si>
    <t>20251103 15:52:58</t>
  </si>
  <si>
    <t>15:52:58</t>
  </si>
  <si>
    <t>20251103 15:53:03</t>
  </si>
  <si>
    <t>15:53:03</t>
  </si>
  <si>
    <t>20251103 15:53:08</t>
  </si>
  <si>
    <t>15:53:08</t>
  </si>
  <si>
    <t>20251103 15:53:13</t>
  </si>
  <si>
    <t>15:53:13</t>
  </si>
  <si>
    <t>20251103 15:53:18</t>
  </si>
  <si>
    <t>15:53:18</t>
  </si>
  <si>
    <t>20251103 15:53:23</t>
  </si>
  <si>
    <t>15:53:23</t>
  </si>
  <si>
    <t>20251103 15:53:28</t>
  </si>
  <si>
    <t>15:53:28</t>
  </si>
  <si>
    <t>20251103 15:53:33</t>
  </si>
  <si>
    <t>15:53:33</t>
  </si>
  <si>
    <t>20251103 15:53:38</t>
  </si>
  <si>
    <t>15:53:38</t>
  </si>
  <si>
    <t>20251103 15:53:43</t>
  </si>
  <si>
    <t>15:53:43</t>
  </si>
  <si>
    <t>20251103 15:53:48</t>
  </si>
  <si>
    <t>15:53:48</t>
  </si>
  <si>
    <t>20251103 15:53:53</t>
  </si>
  <si>
    <t>15:53:53</t>
  </si>
  <si>
    <t>20251103 15:53:58</t>
  </si>
  <si>
    <t>15:53:58</t>
  </si>
  <si>
    <t>20251103 15:54:03</t>
  </si>
  <si>
    <t>15:54:03</t>
  </si>
  <si>
    <t>20251103 15:54:08</t>
  </si>
  <si>
    <t>15:54:08</t>
  </si>
  <si>
    <t>20251103 15:54:13</t>
  </si>
  <si>
    <t>15:54:13</t>
  </si>
  <si>
    <t>20251103 15:54:18</t>
  </si>
  <si>
    <t>15:54:18</t>
  </si>
  <si>
    <t>20251103 15:54:23</t>
  </si>
  <si>
    <t>15:54:23</t>
  </si>
  <si>
    <t>20251103 15:54:28</t>
  </si>
  <si>
    <t>15:54:28</t>
  </si>
  <si>
    <t>20251103 15:54:33</t>
  </si>
  <si>
    <t>15:54:33</t>
  </si>
  <si>
    <t>20251103 15:54:38</t>
  </si>
  <si>
    <t>15:54:38</t>
  </si>
  <si>
    <t>20251103 15:54:43</t>
  </si>
  <si>
    <t>15:54:43</t>
  </si>
  <si>
    <t>20251103 15:54:48</t>
  </si>
  <si>
    <t>15:54:48</t>
  </si>
  <si>
    <t>20251103 15:54:52</t>
  </si>
  <si>
    <t>15:54:52</t>
  </si>
  <si>
    <t>20251103 15:54:58</t>
  </si>
  <si>
    <t>15:54:58</t>
  </si>
  <si>
    <t>20251103 16:12:20</t>
  </si>
  <si>
    <t>16:12:20</t>
  </si>
  <si>
    <t>gg_35</t>
  </si>
  <si>
    <t>20251103 16:12:25</t>
  </si>
  <si>
    <t>16:12:25</t>
  </si>
  <si>
    <t>20251103 16:12:30</t>
  </si>
  <si>
    <t>16:12:30</t>
  </si>
  <si>
    <t>20251103 16:12:35</t>
  </si>
  <si>
    <t>16:12:35</t>
  </si>
  <si>
    <t>20251103 16:12:40</t>
  </si>
  <si>
    <t>16:12:40</t>
  </si>
  <si>
    <t>20251103 16:12:45</t>
  </si>
  <si>
    <t>16:12:45</t>
  </si>
  <si>
    <t>20251103 16:12:50</t>
  </si>
  <si>
    <t>16:12:50</t>
  </si>
  <si>
    <t>20251103 16:12:55</t>
  </si>
  <si>
    <t>16:12:55</t>
  </si>
  <si>
    <t>20251103 16:13:00</t>
  </si>
  <si>
    <t>16:13:00</t>
  </si>
  <si>
    <t>20251103 16:13:05</t>
  </si>
  <si>
    <t>16:13:05</t>
  </si>
  <si>
    <t>20251103 16:13:10</t>
  </si>
  <si>
    <t>16:13:10</t>
  </si>
  <si>
    <t>20251103 16:13:15</t>
  </si>
  <si>
    <t>16:13:15</t>
  </si>
  <si>
    <t>20251103 16:13:20</t>
  </si>
  <si>
    <t>16:13:20</t>
  </si>
  <si>
    <t>20251103 16:13:25</t>
  </si>
  <si>
    <t>16:13:25</t>
  </si>
  <si>
    <t>20251103 16:13:30</t>
  </si>
  <si>
    <t>16:13:30</t>
  </si>
  <si>
    <t>20251103 16:13:35</t>
  </si>
  <si>
    <t>16:13:35</t>
  </si>
  <si>
    <t>20251103 16:13:40</t>
  </si>
  <si>
    <t>16:13:40</t>
  </si>
  <si>
    <t>20251103 16:13:45</t>
  </si>
  <si>
    <t>16:13:45</t>
  </si>
  <si>
    <t>20251103 16:13:50</t>
  </si>
  <si>
    <t>16:13:50</t>
  </si>
  <si>
    <t>20251103 16:13:55</t>
  </si>
  <si>
    <t>16:13:55</t>
  </si>
  <si>
    <t>20251103 16:14:00</t>
  </si>
  <si>
    <t>16:14:00</t>
  </si>
  <si>
    <t>20251103 16:14:05</t>
  </si>
  <si>
    <t>16:14:05</t>
  </si>
  <si>
    <t>20251103 16:14:10</t>
  </si>
  <si>
    <t>16:14:10</t>
  </si>
  <si>
    <t>20251103 16:14:15</t>
  </si>
  <si>
    <t>16:14:15</t>
  </si>
  <si>
    <t>20251103 16:15:52</t>
  </si>
  <si>
    <t>16:15:52</t>
  </si>
  <si>
    <t>20251103 16:15:57</t>
  </si>
  <si>
    <t>16:15:57</t>
  </si>
  <si>
    <t>20251103 16:16:02</t>
  </si>
  <si>
    <t>16:16:02</t>
  </si>
  <si>
    <t>20251103 16:16:07</t>
  </si>
  <si>
    <t>16:16:07</t>
  </si>
  <si>
    <t>20251103 16:16:12</t>
  </si>
  <si>
    <t>16:16:12</t>
  </si>
  <si>
    <t>20251103 16:16:17</t>
  </si>
  <si>
    <t>16:16:17</t>
  </si>
  <si>
    <t>20251103 16:16:22</t>
  </si>
  <si>
    <t>16:16:22</t>
  </si>
  <si>
    <t>20251103 16:16:27</t>
  </si>
  <si>
    <t>16:16:27</t>
  </si>
  <si>
    <t>20251103 16:16:32</t>
  </si>
  <si>
    <t>16:16:32</t>
  </si>
  <si>
    <t>20251103 16:16:37</t>
  </si>
  <si>
    <t>16:16:37</t>
  </si>
  <si>
    <t>20251103 16:16:42</t>
  </si>
  <si>
    <t>16:16:42</t>
  </si>
  <si>
    <t>20251103 16:16:47</t>
  </si>
  <si>
    <t>16:16:47</t>
  </si>
  <si>
    <t>20251103 16:16:52</t>
  </si>
  <si>
    <t>16:16:52</t>
  </si>
  <si>
    <t>20251103 16:16:57</t>
  </si>
  <si>
    <t>16:16:57</t>
  </si>
  <si>
    <t>20251103 16:17:02</t>
  </si>
  <si>
    <t>16:17:02</t>
  </si>
  <si>
    <t>20251103 16:17:07</t>
  </si>
  <si>
    <t>16:17:07</t>
  </si>
  <si>
    <t>20251103 16:17:12</t>
  </si>
  <si>
    <t>16:17:12</t>
  </si>
  <si>
    <t>20251103 16:17:17</t>
  </si>
  <si>
    <t>16:17:17</t>
  </si>
  <si>
    <t>20251103 16:17:22</t>
  </si>
  <si>
    <t>16:17:22</t>
  </si>
  <si>
    <t>20251103 16:17:27</t>
  </si>
  <si>
    <t>16:17:27</t>
  </si>
  <si>
    <t>20251103 16:17:32</t>
  </si>
  <si>
    <t>16:17:32</t>
  </si>
  <si>
    <t>20251103 16:17:37</t>
  </si>
  <si>
    <t>16:17:37</t>
  </si>
  <si>
    <t>20251103 16:17:42</t>
  </si>
  <si>
    <t>16:17:42</t>
  </si>
  <si>
    <t>20251103 16:17:47</t>
  </si>
  <si>
    <t>16:17:47</t>
  </si>
  <si>
    <t>20251103 16:17:52</t>
  </si>
  <si>
    <t>16:17:52</t>
  </si>
  <si>
    <t>20251103 16:17:57</t>
  </si>
  <si>
    <t>16:17:57</t>
  </si>
  <si>
    <t>20251103 16:18:02</t>
  </si>
  <si>
    <t>16:18:02</t>
  </si>
  <si>
    <t>20251103 16:18:07</t>
  </si>
  <si>
    <t>16:18:07</t>
  </si>
  <si>
    <t>20251103 16:18:12</t>
  </si>
  <si>
    <t>16:18:12</t>
  </si>
  <si>
    <t>20251103 16:18:16</t>
  </si>
  <si>
    <t>16:18:16</t>
  </si>
  <si>
    <t>20251103 16:18:22</t>
  </si>
  <si>
    <t>16:18:22</t>
  </si>
  <si>
    <t>20251103 16:18:26</t>
  </si>
  <si>
    <t>16:18:26</t>
  </si>
  <si>
    <t>20251103 16:18:32</t>
  </si>
  <si>
    <t>16:18:32</t>
  </si>
  <si>
    <t>20251103 16:18:37</t>
  </si>
  <si>
    <t>16:18:37</t>
  </si>
  <si>
    <t>20251103 16:18:42</t>
  </si>
  <si>
    <t>16:18:42</t>
  </si>
  <si>
    <t>20251103 16:18:47</t>
  </si>
  <si>
    <t>16:18:47</t>
  </si>
  <si>
    <t>20251103 16:18:52</t>
  </si>
  <si>
    <t>16:18:52</t>
  </si>
  <si>
    <t>20251103 16:18:57</t>
  </si>
  <si>
    <t>16:18:57</t>
  </si>
  <si>
    <t>20251103 16:19:02</t>
  </si>
  <si>
    <t>16:19:02</t>
  </si>
  <si>
    <t>20251103 16:19:07</t>
  </si>
  <si>
    <t>16:19:07</t>
  </si>
  <si>
    <t>20251103 16:19:12</t>
  </si>
  <si>
    <t>16:19:12</t>
  </si>
  <si>
    <t>20251103 16:19:17</t>
  </si>
  <si>
    <t>16:19:17</t>
  </si>
  <si>
    <t>20251103 16:19:22</t>
  </si>
  <si>
    <t>16:19:22</t>
  </si>
  <si>
    <t>20251103 16:19:27</t>
  </si>
  <si>
    <t>16:19:27</t>
  </si>
  <si>
    <t>20251103 16:19:32</t>
  </si>
  <si>
    <t>16:19:32</t>
  </si>
  <si>
    <t>20251103 16:19:37</t>
  </si>
  <si>
    <t>16:19:37</t>
  </si>
  <si>
    <t>20251103 16:19:42</t>
  </si>
  <si>
    <t>16:19:42</t>
  </si>
  <si>
    <t>20251103 16:19:47</t>
  </si>
  <si>
    <t>16:19:47</t>
  </si>
  <si>
    <t>20251103 16:19:52</t>
  </si>
  <si>
    <t>16:19:52</t>
  </si>
  <si>
    <t>20251103 16:19:57</t>
  </si>
  <si>
    <t>16:19:57</t>
  </si>
  <si>
    <t>20251103 16:20:02</t>
  </si>
  <si>
    <t>16:20:02</t>
  </si>
  <si>
    <t>20251103 16:20:07</t>
  </si>
  <si>
    <t>16:20:07</t>
  </si>
  <si>
    <t>20251103 16:20:12</t>
  </si>
  <si>
    <t>16:20:12</t>
  </si>
  <si>
    <t>20251103 16:20:17</t>
  </si>
  <si>
    <t>16:20:17</t>
  </si>
  <si>
    <t>20251103 16:20:22</t>
  </si>
  <si>
    <t>16:20:22</t>
  </si>
  <si>
    <t>20251103 16:20:26</t>
  </si>
  <si>
    <t>16:20:26</t>
  </si>
  <si>
    <t>20251103 16:20:31</t>
  </si>
  <si>
    <t>16:20:31</t>
  </si>
  <si>
    <t>20251103 16:20:36</t>
  </si>
  <si>
    <t>16:20:36</t>
  </si>
  <si>
    <t>20251103 16:20:41</t>
  </si>
  <si>
    <t>16:20:41</t>
  </si>
  <si>
    <t>20251103 16:20:46</t>
  </si>
  <si>
    <t>16:20:46</t>
  </si>
  <si>
    <t>20251103 16:20:51</t>
  </si>
  <si>
    <t>16:20:51</t>
  </si>
  <si>
    <t>20251103 16:20:56</t>
  </si>
  <si>
    <t>16:20:56</t>
  </si>
  <si>
    <t>20251103 16:21:01</t>
  </si>
  <si>
    <t>16:21:01</t>
  </si>
  <si>
    <t>20251103 16:21:06</t>
  </si>
  <si>
    <t>16:21:06</t>
  </si>
  <si>
    <t>20251103 16:21:11</t>
  </si>
  <si>
    <t>16:21:11</t>
  </si>
  <si>
    <t>20251103 16:21:16</t>
  </si>
  <si>
    <t>16:21:16</t>
  </si>
  <si>
    <t>20251103 16:21:21</t>
  </si>
  <si>
    <t>16:21:21</t>
  </si>
  <si>
    <t>20251103 16:21:26</t>
  </si>
  <si>
    <t>16:21:26</t>
  </si>
  <si>
    <t>20251103 16:21:31</t>
  </si>
  <si>
    <t>16:21:31</t>
  </si>
  <si>
    <t>20251103 16:21:36</t>
  </si>
  <si>
    <t>16:21:36</t>
  </si>
  <si>
    <t>20251103 16:21:41</t>
  </si>
  <si>
    <t>16:21:41</t>
  </si>
  <si>
    <t>20251103 16:21:46</t>
  </si>
  <si>
    <t>16:21:46</t>
  </si>
  <si>
    <t>20251103 16:38:45</t>
  </si>
  <si>
    <t>16:38:45</t>
  </si>
  <si>
    <t>gg_1</t>
  </si>
  <si>
    <t>20251103 16:38:50</t>
  </si>
  <si>
    <t>16:38:50</t>
  </si>
  <si>
    <t>20251103 16:38:55</t>
  </si>
  <si>
    <t>16:38:55</t>
  </si>
  <si>
    <t>20251103 16:39:00</t>
  </si>
  <si>
    <t>16:39:00</t>
  </si>
  <si>
    <t>20251103 16:39:05</t>
  </si>
  <si>
    <t>16:39:05</t>
  </si>
  <si>
    <t>20251103 16:39:10</t>
  </si>
  <si>
    <t>16:39:10</t>
  </si>
  <si>
    <t>20251103 16:39:15</t>
  </si>
  <si>
    <t>16:39:15</t>
  </si>
  <si>
    <t>20251103 16:39:20</t>
  </si>
  <si>
    <t>16:39:20</t>
  </si>
  <si>
    <t>20251103 16:39:25</t>
  </si>
  <si>
    <t>16:39:25</t>
  </si>
  <si>
    <t>20251103 16:39:30</t>
  </si>
  <si>
    <t>16:39:30</t>
  </si>
  <si>
    <t>20251103 16:39:35</t>
  </si>
  <si>
    <t>16:39:35</t>
  </si>
  <si>
    <t>20251103 16:39:40</t>
  </si>
  <si>
    <t>16:39:40</t>
  </si>
  <si>
    <t>20251103 16:39:45</t>
  </si>
  <si>
    <t>16:39:45</t>
  </si>
  <si>
    <t>20251103 16:39:50</t>
  </si>
  <si>
    <t>16:39:50</t>
  </si>
  <si>
    <t>20251103 16:39:55</t>
  </si>
  <si>
    <t>16:39:55</t>
  </si>
  <si>
    <t>20251103 16:40:00</t>
  </si>
  <si>
    <t>16:40:00</t>
  </si>
  <si>
    <t>20251103 16:40:05</t>
  </si>
  <si>
    <t>16:40:05</t>
  </si>
  <si>
    <t>20251103 16:40:10</t>
  </si>
  <si>
    <t>16:40:10</t>
  </si>
  <si>
    <t>20251103 16:40:15</t>
  </si>
  <si>
    <t>16:40:15</t>
  </si>
  <si>
    <t>20251103 16:40:20</t>
  </si>
  <si>
    <t>16:40:20</t>
  </si>
  <si>
    <t>20251103 16:40:25</t>
  </si>
  <si>
    <t>16:40:25</t>
  </si>
  <si>
    <t>20251103 16:40:30</t>
  </si>
  <si>
    <t>16:40:30</t>
  </si>
  <si>
    <t>20251103 16:40:35</t>
  </si>
  <si>
    <t>16:40:35</t>
  </si>
  <si>
    <t>20251103 16:40:40</t>
  </si>
  <si>
    <t>16:40:40</t>
  </si>
  <si>
    <t>20251103 16:42:17</t>
  </si>
  <si>
    <t>16:42:17</t>
  </si>
  <si>
    <t>20251103 16:42:22</t>
  </si>
  <si>
    <t>16:42:22</t>
  </si>
  <si>
    <t>20251103 16:42:27</t>
  </si>
  <si>
    <t>16:42:27</t>
  </si>
  <si>
    <t>20251103 16:42:32</t>
  </si>
  <si>
    <t>16:42:32</t>
  </si>
  <si>
    <t>20251103 16:42:37</t>
  </si>
  <si>
    <t>16:42:37</t>
  </si>
  <si>
    <t>20251103 16:42:42</t>
  </si>
  <si>
    <t>16:42:42</t>
  </si>
  <si>
    <t>20251103 16:42:47</t>
  </si>
  <si>
    <t>16:42:47</t>
  </si>
  <si>
    <t>20251103 16:42:52</t>
  </si>
  <si>
    <t>16:42:52</t>
  </si>
  <si>
    <t>20251103 16:42:57</t>
  </si>
  <si>
    <t>16:42:57</t>
  </si>
  <si>
    <t>20251103 16:43:02</t>
  </si>
  <si>
    <t>16:43:02</t>
  </si>
  <si>
    <t>20251103 16:43:07</t>
  </si>
  <si>
    <t>16:43:07</t>
  </si>
  <si>
    <t>20251103 16:43:12</t>
  </si>
  <si>
    <t>16:43:12</t>
  </si>
  <si>
    <t>20251103 16:43:17</t>
  </si>
  <si>
    <t>16:43:17</t>
  </si>
  <si>
    <t>20251103 16:43:22</t>
  </si>
  <si>
    <t>16:43:22</t>
  </si>
  <si>
    <t>20251103 16:43:27</t>
  </si>
  <si>
    <t>16:43:27</t>
  </si>
  <si>
    <t>20251103 16:43:32</t>
  </si>
  <si>
    <t>16:43:32</t>
  </si>
  <si>
    <t>20251103 16:43:37</t>
  </si>
  <si>
    <t>16:43:37</t>
  </si>
  <si>
    <t>20251103 16:43:42</t>
  </si>
  <si>
    <t>16:43:42</t>
  </si>
  <si>
    <t>20251103 16:43:47</t>
  </si>
  <si>
    <t>16:43:47</t>
  </si>
  <si>
    <t>20251103 16:43:52</t>
  </si>
  <si>
    <t>16:43:52</t>
  </si>
  <si>
    <t>20251103 16:43:57</t>
  </si>
  <si>
    <t>16:43:57</t>
  </si>
  <si>
    <t>20251103 16:44:01</t>
  </si>
  <si>
    <t>16:44:01</t>
  </si>
  <si>
    <t>20251103 16:44:06</t>
  </si>
  <si>
    <t>16:44:06</t>
  </si>
  <si>
    <t>20251103 16:44:11</t>
  </si>
  <si>
    <t>16:44:11</t>
  </si>
  <si>
    <t>20251103 16:44:16</t>
  </si>
  <si>
    <t>16:44:16</t>
  </si>
  <si>
    <t>20251103 16:44:21</t>
  </si>
  <si>
    <t>16:44:21</t>
  </si>
  <si>
    <t>20251103 16:44:26</t>
  </si>
  <si>
    <t>16:44:26</t>
  </si>
  <si>
    <t>20251103 16:44:31</t>
  </si>
  <si>
    <t>16:44:31</t>
  </si>
  <si>
    <t>20251103 16:44:36</t>
  </si>
  <si>
    <t>16:44:36</t>
  </si>
  <si>
    <t>3/3</t>
  </si>
  <si>
    <t>20251103 16:44:41</t>
  </si>
  <si>
    <t>16:44:41</t>
  </si>
  <si>
    <t>20251103 16:44:46</t>
  </si>
  <si>
    <t>16:44:46</t>
  </si>
  <si>
    <t>20251103 16:44:51</t>
  </si>
  <si>
    <t>16:44:51</t>
  </si>
  <si>
    <t>20251103 16:44:56</t>
  </si>
  <si>
    <t>16:44:56</t>
  </si>
  <si>
    <t>20251103 16:45:01</t>
  </si>
  <si>
    <t>16:45:01</t>
  </si>
  <si>
    <t>20251103 16:45:06</t>
  </si>
  <si>
    <t>16:45:06</t>
  </si>
  <si>
    <t>20251103 16:45:11</t>
  </si>
  <si>
    <t>16:45:11</t>
  </si>
  <si>
    <t>20251103 16:45:16</t>
  </si>
  <si>
    <t>16:45:16</t>
  </si>
  <si>
    <t>20251103 16:45:21</t>
  </si>
  <si>
    <t>16:45:21</t>
  </si>
  <si>
    <t>20251103 16:45:26</t>
  </si>
  <si>
    <t>16:45:26</t>
  </si>
  <si>
    <t>20251103 16:45:31</t>
  </si>
  <si>
    <t>16:45:31</t>
  </si>
  <si>
    <t>20251103 16:45:36</t>
  </si>
  <si>
    <t>16:45:36</t>
  </si>
  <si>
    <t>20251103 16:45:41</t>
  </si>
  <si>
    <t>16:45:41</t>
  </si>
  <si>
    <t>20251103 16:45:46</t>
  </si>
  <si>
    <t>16:45:46</t>
  </si>
  <si>
    <t>20251103 16:45:51</t>
  </si>
  <si>
    <t>16:45:51</t>
  </si>
  <si>
    <t>20251103 16:45:56</t>
  </si>
  <si>
    <t>16:45:56</t>
  </si>
  <si>
    <t>20251103 16:46:01</t>
  </si>
  <si>
    <t>16:46:01</t>
  </si>
  <si>
    <t>20251103 16:46:06</t>
  </si>
  <si>
    <t>16:46:06</t>
  </si>
  <si>
    <t>20251103 16:46:11</t>
  </si>
  <si>
    <t>16:46:11</t>
  </si>
  <si>
    <t>20251103 16:46:16</t>
  </si>
  <si>
    <t>16:46:16</t>
  </si>
  <si>
    <t>20251103 16:46:21</t>
  </si>
  <si>
    <t>16:46:21</t>
  </si>
  <si>
    <t>20251103 16:46:26</t>
  </si>
  <si>
    <t>16:46:26</t>
  </si>
  <si>
    <t>20251103 16:46:31</t>
  </si>
  <si>
    <t>16:46:31</t>
  </si>
  <si>
    <t>20251103 16:46:36</t>
  </si>
  <si>
    <t>16:46:36</t>
  </si>
  <si>
    <t>20251103 16:46:41</t>
  </si>
  <si>
    <t>16:46:41</t>
  </si>
  <si>
    <t>20251103 16:46:46</t>
  </si>
  <si>
    <t>16:46:46</t>
  </si>
  <si>
    <t>20251103 16:46:51</t>
  </si>
  <si>
    <t>16:46:51</t>
  </si>
  <si>
    <t>20251103 16:46:56</t>
  </si>
  <si>
    <t>16:46:56</t>
  </si>
  <si>
    <t>20251103 16:47:01</t>
  </si>
  <si>
    <t>16:47:01</t>
  </si>
  <si>
    <t>20251103 16:47:06</t>
  </si>
  <si>
    <t>16:47:06</t>
  </si>
  <si>
    <t>20251103 16:47:11</t>
  </si>
  <si>
    <t>16:47:11</t>
  </si>
  <si>
    <t>20251103 16:47:16</t>
  </si>
  <si>
    <t>16:47:16</t>
  </si>
  <si>
    <t>20251103 16:47:21</t>
  </si>
  <si>
    <t>16:47:21</t>
  </si>
  <si>
    <t>20251103 16:47:26</t>
  </si>
  <si>
    <t>16:47:26</t>
  </si>
  <si>
    <t>20251103 16:47:31</t>
  </si>
  <si>
    <t>16:47:31</t>
  </si>
  <si>
    <t>20251103 16:47:36</t>
  </si>
  <si>
    <t>16:47:36</t>
  </si>
  <si>
    <t>20251103 16:47:41</t>
  </si>
  <si>
    <t>16:47:41</t>
  </si>
  <si>
    <t>20251103 16:47:46</t>
  </si>
  <si>
    <t>16:47:46</t>
  </si>
  <si>
    <t>20251103 16:47:51</t>
  </si>
  <si>
    <t>16:47:51</t>
  </si>
  <si>
    <t>20251103 16:47:56</t>
  </si>
  <si>
    <t>16:47:56</t>
  </si>
  <si>
    <t>20251103 16:48:01</t>
  </si>
  <si>
    <t>16:48:01</t>
  </si>
  <si>
    <t>20251103 16:48:06</t>
  </si>
  <si>
    <t>16:48:06</t>
  </si>
  <si>
    <t>20251103 16:48:11</t>
  </si>
  <si>
    <t>16:48:11</t>
  </si>
  <si>
    <t>20251103 16:54:37</t>
  </si>
  <si>
    <t>16:54:37</t>
  </si>
  <si>
    <t>gg_33</t>
  </si>
  <si>
    <t>20251103 16:54:42</t>
  </si>
  <si>
    <t>16:54:42</t>
  </si>
  <si>
    <t>20251103 16:54:47</t>
  </si>
  <si>
    <t>16:54:47</t>
  </si>
  <si>
    <t>20251103 16:54:52</t>
  </si>
  <si>
    <t>16:54:52</t>
  </si>
  <si>
    <t>20251103 16:54:57</t>
  </si>
  <si>
    <t>16:54:57</t>
  </si>
  <si>
    <t>20251103 16:55:02</t>
  </si>
  <si>
    <t>16:55:02</t>
  </si>
  <si>
    <t>20251103 16:55:07</t>
  </si>
  <si>
    <t>16:55:07</t>
  </si>
  <si>
    <t>20251103 16:55:12</t>
  </si>
  <si>
    <t>16:55:12</t>
  </si>
  <si>
    <t>20251103 16:55:17</t>
  </si>
  <si>
    <t>16:55:17</t>
  </si>
  <si>
    <t>20251103 16:55:22</t>
  </si>
  <si>
    <t>16:55:22</t>
  </si>
  <si>
    <t>20251103 16:55:27</t>
  </si>
  <si>
    <t>16:55:27</t>
  </si>
  <si>
    <t>20251103 16:55:32</t>
  </si>
  <si>
    <t>16:55:32</t>
  </si>
  <si>
    <t>20251103 16:55:37</t>
  </si>
  <si>
    <t>16:55:37</t>
  </si>
  <si>
    <t>20251103 16:55:42</t>
  </si>
  <si>
    <t>16:55:42</t>
  </si>
  <si>
    <t>20251103 16:55:47</t>
  </si>
  <si>
    <t>16:55:47</t>
  </si>
  <si>
    <t>20251103 16:55:52</t>
  </si>
  <si>
    <t>16:55:52</t>
  </si>
  <si>
    <t>20251103 16:55:57</t>
  </si>
  <si>
    <t>16:55:57</t>
  </si>
  <si>
    <t>20251103 16:56:02</t>
  </si>
  <si>
    <t>16:56:02</t>
  </si>
  <si>
    <t>20251103 16:56:07</t>
  </si>
  <si>
    <t>16:56:07</t>
  </si>
  <si>
    <t>20251103 16:56:12</t>
  </si>
  <si>
    <t>16:56:12</t>
  </si>
  <si>
    <t>20251103 16:56:17</t>
  </si>
  <si>
    <t>16:56:17</t>
  </si>
  <si>
    <t>20251103 16:56:22</t>
  </si>
  <si>
    <t>16:56:22</t>
  </si>
  <si>
    <t>20251103 16:56:27</t>
  </si>
  <si>
    <t>16:56:27</t>
  </si>
  <si>
    <t>20251103 16:56:32</t>
  </si>
  <si>
    <t>16:56:32</t>
  </si>
  <si>
    <t>20251103 16:58:09</t>
  </si>
  <si>
    <t>16:58:09</t>
  </si>
  <si>
    <t>20251103 16:58:14</t>
  </si>
  <si>
    <t>16:58:14</t>
  </si>
  <si>
    <t>20251103 16:58:19</t>
  </si>
  <si>
    <t>16:58:19</t>
  </si>
  <si>
    <t>20251103 16:58:24</t>
  </si>
  <si>
    <t>16:58:24</t>
  </si>
  <si>
    <t>20251103 16:58:29</t>
  </si>
  <si>
    <t>16:58:29</t>
  </si>
  <si>
    <t>20251103 16:58:34</t>
  </si>
  <si>
    <t>16:58:34</t>
  </si>
  <si>
    <t>20251103 16:58:39</t>
  </si>
  <si>
    <t>16:58:39</t>
  </si>
  <si>
    <t>20251103 16:58:44</t>
  </si>
  <si>
    <t>16:58:44</t>
  </si>
  <si>
    <t>20251103 16:58:49</t>
  </si>
  <si>
    <t>16:58:49</t>
  </si>
  <si>
    <t>20251103 16:58:54</t>
  </si>
  <si>
    <t>16:58:54</t>
  </si>
  <si>
    <t>20251103 16:58:59</t>
  </si>
  <si>
    <t>16:58:59</t>
  </si>
  <si>
    <t>20251103 16:59:04</t>
  </si>
  <si>
    <t>16:59:04</t>
  </si>
  <si>
    <t>20251103 16:59:09</t>
  </si>
  <si>
    <t>16:59:09</t>
  </si>
  <si>
    <t>20251103 16:59:14</t>
  </si>
  <si>
    <t>16:59:14</t>
  </si>
  <si>
    <t>20251103 16:59:19</t>
  </si>
  <si>
    <t>16:59:19</t>
  </si>
  <si>
    <t>20251103 16:59:24</t>
  </si>
  <si>
    <t>16:59:24</t>
  </si>
  <si>
    <t>20251103 16:59:29</t>
  </si>
  <si>
    <t>16:59:29</t>
  </si>
  <si>
    <t>20251103 16:59:34</t>
  </si>
  <si>
    <t>16:59:34</t>
  </si>
  <si>
    <t>20251103 16:59:39</t>
  </si>
  <si>
    <t>16:59:39</t>
  </si>
  <si>
    <t>20251103 16:59:44</t>
  </si>
  <si>
    <t>16:59:44</t>
  </si>
  <si>
    <t>20251103 16:59:49</t>
  </si>
  <si>
    <t>16:59:49</t>
  </si>
  <si>
    <t>20251103 16:59:54</t>
  </si>
  <si>
    <t>16:59:54</t>
  </si>
  <si>
    <t>20251103 16:59:59</t>
  </si>
  <si>
    <t>16:59:59</t>
  </si>
  <si>
    <t>20251103 17:00:04</t>
  </si>
  <si>
    <t>17:00:04</t>
  </si>
  <si>
    <t>20251103 17:00:09</t>
  </si>
  <si>
    <t>17:00:09</t>
  </si>
  <si>
    <t>20251103 17:00:14</t>
  </si>
  <si>
    <t>17:00:14</t>
  </si>
  <si>
    <t>20251103 17:00:19</t>
  </si>
  <si>
    <t>17:00:19</t>
  </si>
  <si>
    <t>20251103 17:00:24</t>
  </si>
  <si>
    <t>17:00:24</t>
  </si>
  <si>
    <t>20251103 17:00:29</t>
  </si>
  <si>
    <t>17:00:29</t>
  </si>
  <si>
    <t>20251103 17:00:34</t>
  </si>
  <si>
    <t>17:00:34</t>
  </si>
  <si>
    <t>20251103 17:00:39</t>
  </si>
  <si>
    <t>17:00:39</t>
  </si>
  <si>
    <t>20251103 17:00:44</t>
  </si>
  <si>
    <t>17:00:44</t>
  </si>
  <si>
    <t>20251103 17:00:49</t>
  </si>
  <si>
    <t>17:00:49</t>
  </si>
  <si>
    <t>20251103 17:00:53</t>
  </si>
  <si>
    <t>17:00:53</t>
  </si>
  <si>
    <t>20251103 17:00:59</t>
  </si>
  <si>
    <t>17:00:59</t>
  </si>
  <si>
    <t>20251103 17:01:04</t>
  </si>
  <si>
    <t>17:01:04</t>
  </si>
  <si>
    <t>20251103 17:01:09</t>
  </si>
  <si>
    <t>17:01:09</t>
  </si>
  <si>
    <t>20251103 17:01:14</t>
  </si>
  <si>
    <t>17:01:14</t>
  </si>
  <si>
    <t>20251103 17:01:19</t>
  </si>
  <si>
    <t>17:01:19</t>
  </si>
  <si>
    <t>20251103 17:01:24</t>
  </si>
  <si>
    <t>17:01:24</t>
  </si>
  <si>
    <t>20251103 17:01:29</t>
  </si>
  <si>
    <t>17:01:29</t>
  </si>
  <si>
    <t>20251103 17:01:34</t>
  </si>
  <si>
    <t>17:01:34</t>
  </si>
  <si>
    <t>20251103 17:01:39</t>
  </si>
  <si>
    <t>17:01:39</t>
  </si>
  <si>
    <t>20251103 17:01:44</t>
  </si>
  <si>
    <t>17:01:44</t>
  </si>
  <si>
    <t>20251103 17:01:49</t>
  </si>
  <si>
    <t>17:01:49</t>
  </si>
  <si>
    <t>20251103 17:01:54</t>
  </si>
  <si>
    <t>17:01:54</t>
  </si>
  <si>
    <t>20251103 17:01:59</t>
  </si>
  <si>
    <t>17:01:59</t>
  </si>
  <si>
    <t>20251103 17:02:04</t>
  </si>
  <si>
    <t>17:02:04</t>
  </si>
  <si>
    <t>20251103 17:02:09</t>
  </si>
  <si>
    <t>17:02:09</t>
  </si>
  <si>
    <t>20251103 17:02:14</t>
  </si>
  <si>
    <t>17:02:14</t>
  </si>
  <si>
    <t>20251103 17:02:19</t>
  </si>
  <si>
    <t>17:02:19</t>
  </si>
  <si>
    <t>20251103 17:02:24</t>
  </si>
  <si>
    <t>17:02:24</t>
  </si>
  <si>
    <t>20251103 17:02:29</t>
  </si>
  <si>
    <t>17:02:29</t>
  </si>
  <si>
    <t>20251103 17:02:34</t>
  </si>
  <si>
    <t>17:02:34</t>
  </si>
  <si>
    <t>20251103 17:02:39</t>
  </si>
  <si>
    <t>17:02:39</t>
  </si>
  <si>
    <t>20251103 17:02:44</t>
  </si>
  <si>
    <t>17:02:44</t>
  </si>
  <si>
    <t>20251103 17:02:49</t>
  </si>
  <si>
    <t>17:02:49</t>
  </si>
  <si>
    <t>20251103 17:02:54</t>
  </si>
  <si>
    <t>17:02:54</t>
  </si>
  <si>
    <t>20251103 17:02:59</t>
  </si>
  <si>
    <t>17:02:59</t>
  </si>
  <si>
    <t>20251103 17:03:04</t>
  </si>
  <si>
    <t>17:03:04</t>
  </si>
  <si>
    <t>20251103 17:03:09</t>
  </si>
  <si>
    <t>17:03:09</t>
  </si>
  <si>
    <t>20251103 17:03:14</t>
  </si>
  <si>
    <t>17:03:14</t>
  </si>
  <si>
    <t>20251103 17:03:19</t>
  </si>
  <si>
    <t>17:03:19</t>
  </si>
  <si>
    <t>20251103 17:03:24</t>
  </si>
  <si>
    <t>17:03:24</t>
  </si>
  <si>
    <t>20251103 17:03:29</t>
  </si>
  <si>
    <t>17:03:29</t>
  </si>
  <si>
    <t>20251103 17:03:34</t>
  </si>
  <si>
    <t>17:03:34</t>
  </si>
  <si>
    <t>20251103 17:03:39</t>
  </si>
  <si>
    <t>17:03:39</t>
  </si>
  <si>
    <t>20251103 17:03:44</t>
  </si>
  <si>
    <t>17:03:44</t>
  </si>
  <si>
    <t>20251103 17:03:49</t>
  </si>
  <si>
    <t>17:03:49</t>
  </si>
  <si>
    <t>20251103 17:03:54</t>
  </si>
  <si>
    <t>17:03:54</t>
  </si>
  <si>
    <t>20251103 17:03:59</t>
  </si>
  <si>
    <t>17:03:59</t>
  </si>
  <si>
    <t>20251103 17:04:04</t>
  </si>
  <si>
    <t>17:04:04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</si>
</sst>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880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1762199578.1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1762199575.1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428.9993472236124</v>
      </c>
      <c r="AK17">
        <v>429.7823090909092</v>
      </c>
      <c r="AL17">
        <v>0.164573158306633</v>
      </c>
      <c r="AM17">
        <v>66.08779561125236</v>
      </c>
      <c r="AN17">
        <f>(AP17 - AO17 + DY17*1E3/(8.314*(EA17+273.15)) * AR17/DX17 * AQ17) * DX17/(100*DL17) * 1000/(1000 - AP17)</f>
        <v>0</v>
      </c>
      <c r="AO17">
        <v>22.44383403568115</v>
      </c>
      <c r="AP17">
        <v>24.01857212121212</v>
      </c>
      <c r="AQ17">
        <v>-1.081725001254073E-05</v>
      </c>
      <c r="AR17">
        <v>107.1619136130759</v>
      </c>
      <c r="AS17">
        <v>21</v>
      </c>
      <c r="AT17">
        <v>4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1762199575.1</v>
      </c>
      <c r="DR17">
        <v>419.0633636363636</v>
      </c>
      <c r="DS17">
        <v>419.1981818181819</v>
      </c>
      <c r="DT17">
        <v>24.02772727272727</v>
      </c>
      <c r="DU17">
        <v>22.43714545454545</v>
      </c>
      <c r="DV17">
        <v>419.9121818181819</v>
      </c>
      <c r="DW17">
        <v>23.94689090909091</v>
      </c>
      <c r="DX17">
        <v>499.9302727272727</v>
      </c>
      <c r="DY17">
        <v>90.82263636363638</v>
      </c>
      <c r="DZ17">
        <v>0.09994083636363636</v>
      </c>
      <c r="EA17">
        <v>22.42353636363636</v>
      </c>
      <c r="EB17">
        <v>21.56818181818182</v>
      </c>
      <c r="EC17">
        <v>999.9</v>
      </c>
      <c r="ED17">
        <v>0</v>
      </c>
      <c r="EE17">
        <v>0</v>
      </c>
      <c r="EF17">
        <v>9996.864545454546</v>
      </c>
      <c r="EG17">
        <v>0</v>
      </c>
      <c r="EH17">
        <v>914.216</v>
      </c>
      <c r="EI17">
        <v>-0.1348544090909091</v>
      </c>
      <c r="EJ17">
        <v>429.3805454545455</v>
      </c>
      <c r="EK17">
        <v>428.8198181818182</v>
      </c>
      <c r="EL17">
        <v>1.590575454545455</v>
      </c>
      <c r="EM17">
        <v>419.1981818181819</v>
      </c>
      <c r="EN17">
        <v>22.43714545454545</v>
      </c>
      <c r="EO17">
        <v>2.182260909090909</v>
      </c>
      <c r="EP17">
        <v>2.0378</v>
      </c>
      <c r="EQ17">
        <v>18.83267272727273</v>
      </c>
      <c r="ER17">
        <v>17.74115454545455</v>
      </c>
      <c r="ES17">
        <v>0.00500097</v>
      </c>
      <c r="ET17">
        <v>0</v>
      </c>
      <c r="EU17">
        <v>0</v>
      </c>
      <c r="EV17">
        <v>0</v>
      </c>
      <c r="EW17">
        <v>1209.8</v>
      </c>
      <c r="EX17">
        <v>0.00500097</v>
      </c>
      <c r="EY17">
        <v>353.9636363636364</v>
      </c>
      <c r="EZ17">
        <v>-1.018181818181818</v>
      </c>
      <c r="FA17">
        <v>36.10772727272728</v>
      </c>
      <c r="FB17">
        <v>38.63063636363636</v>
      </c>
      <c r="FC17">
        <v>37.50563636363636</v>
      </c>
      <c r="FD17">
        <v>38.062</v>
      </c>
      <c r="FE17">
        <v>37.14190909090909</v>
      </c>
      <c r="FF17">
        <v>0</v>
      </c>
      <c r="FG17">
        <v>0</v>
      </c>
      <c r="FH17">
        <v>0</v>
      </c>
      <c r="FI17">
        <v>2655.700000047684</v>
      </c>
      <c r="FJ17">
        <v>0</v>
      </c>
      <c r="FK17">
        <v>1210.057692307692</v>
      </c>
      <c r="FL17">
        <v>14.4581193482975</v>
      </c>
      <c r="FM17">
        <v>22.24615332820641</v>
      </c>
      <c r="FN17">
        <v>351.6576923076924</v>
      </c>
      <c r="FO17">
        <v>15</v>
      </c>
      <c r="FP17">
        <v>0</v>
      </c>
      <c r="FQ17" t="s">
        <v>439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2.699225865853659</v>
      </c>
      <c r="GD17">
        <v>-24.14302051358882</v>
      </c>
      <c r="GE17">
        <v>2.421336448261099</v>
      </c>
      <c r="GF17">
        <v>0</v>
      </c>
      <c r="GG17">
        <v>1211.679411764706</v>
      </c>
      <c r="GH17">
        <v>-15.66844941021395</v>
      </c>
      <c r="GI17">
        <v>6.508988328899056</v>
      </c>
      <c r="GJ17">
        <v>0</v>
      </c>
      <c r="GK17">
        <v>1.622268780487805</v>
      </c>
      <c r="GL17">
        <v>-0.2236358885017398</v>
      </c>
      <c r="GM17">
        <v>0.02279773514586664</v>
      </c>
      <c r="GN17">
        <v>0</v>
      </c>
      <c r="GO17">
        <v>0</v>
      </c>
      <c r="GP17">
        <v>3</v>
      </c>
      <c r="GQ17" t="s">
        <v>440</v>
      </c>
      <c r="GR17">
        <v>3.13619</v>
      </c>
      <c r="GS17">
        <v>2.76018</v>
      </c>
      <c r="GT17">
        <v>0.0945896</v>
      </c>
      <c r="GU17">
        <v>0.09348380000000001</v>
      </c>
      <c r="GV17">
        <v>0.107149</v>
      </c>
      <c r="GW17">
        <v>0.100762</v>
      </c>
      <c r="GX17">
        <v>28916.4</v>
      </c>
      <c r="GY17">
        <v>28893.1</v>
      </c>
      <c r="GZ17">
        <v>29681.7</v>
      </c>
      <c r="HA17">
        <v>29449.4</v>
      </c>
      <c r="HB17">
        <v>35016.5</v>
      </c>
      <c r="HC17">
        <v>35085.6</v>
      </c>
      <c r="HD17">
        <v>41777.2</v>
      </c>
      <c r="HE17">
        <v>41853.9</v>
      </c>
      <c r="HF17">
        <v>1.93187</v>
      </c>
      <c r="HG17">
        <v>1.9173</v>
      </c>
      <c r="HH17">
        <v>0.0173785</v>
      </c>
      <c r="HI17">
        <v>0</v>
      </c>
      <c r="HJ17">
        <v>21.2712</v>
      </c>
      <c r="HK17">
        <v>999.9</v>
      </c>
      <c r="HL17">
        <v>53.4</v>
      </c>
      <c r="HM17">
        <v>28.8</v>
      </c>
      <c r="HN17">
        <v>23.375</v>
      </c>
      <c r="HO17">
        <v>62.0292</v>
      </c>
      <c r="HP17">
        <v>30.8494</v>
      </c>
      <c r="HQ17">
        <v>1</v>
      </c>
      <c r="HR17">
        <v>-0.0009806909999999999</v>
      </c>
      <c r="HS17">
        <v>1.78961</v>
      </c>
      <c r="HT17">
        <v>20.3488</v>
      </c>
      <c r="HU17">
        <v>5.22043</v>
      </c>
      <c r="HV17">
        <v>12.0159</v>
      </c>
      <c r="HW17">
        <v>4.9916</v>
      </c>
      <c r="HX17">
        <v>3.28923</v>
      </c>
      <c r="HY17">
        <v>9999</v>
      </c>
      <c r="HZ17">
        <v>9999</v>
      </c>
      <c r="IA17">
        <v>9999</v>
      </c>
      <c r="IB17">
        <v>999.9</v>
      </c>
      <c r="IC17">
        <v>4.9728</v>
      </c>
      <c r="ID17">
        <v>1.86646</v>
      </c>
      <c r="IE17">
        <v>1.86584</v>
      </c>
      <c r="IF17">
        <v>1.86579</v>
      </c>
      <c r="IG17">
        <v>1.86765</v>
      </c>
      <c r="IH17">
        <v>1.87012</v>
      </c>
      <c r="II17">
        <v>1.86873</v>
      </c>
      <c r="IJ17">
        <v>1.87026</v>
      </c>
      <c r="IK17">
        <v>0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-0.849</v>
      </c>
      <c r="IY17">
        <v>0.0808</v>
      </c>
      <c r="IZ17">
        <v>-0.7832898091892299</v>
      </c>
      <c r="JA17">
        <v>-0.0002628084512485203</v>
      </c>
      <c r="JB17">
        <v>2.995354917081976E-07</v>
      </c>
      <c r="JC17">
        <v>-1.087754766273629E-10</v>
      </c>
      <c r="JD17">
        <v>0.08083114323956973</v>
      </c>
      <c r="JE17">
        <v>0</v>
      </c>
      <c r="JF17">
        <v>0</v>
      </c>
      <c r="JG17">
        <v>0</v>
      </c>
      <c r="JH17">
        <v>6</v>
      </c>
      <c r="JI17">
        <v>2407</v>
      </c>
      <c r="JJ17">
        <v>1</v>
      </c>
      <c r="JK17">
        <v>23</v>
      </c>
      <c r="JL17">
        <v>33144.4</v>
      </c>
      <c r="JM17">
        <v>29369993</v>
      </c>
      <c r="JN17">
        <v>0.457764</v>
      </c>
      <c r="JO17">
        <v>2.2937</v>
      </c>
      <c r="JP17">
        <v>1.39648</v>
      </c>
      <c r="JQ17">
        <v>2.34375</v>
      </c>
      <c r="JR17">
        <v>1.49536</v>
      </c>
      <c r="JS17">
        <v>2.68677</v>
      </c>
      <c r="JT17">
        <v>34.4864</v>
      </c>
      <c r="JU17">
        <v>24.0875</v>
      </c>
      <c r="JV17">
        <v>18</v>
      </c>
      <c r="JW17">
        <v>488.824</v>
      </c>
      <c r="JX17">
        <v>470.299</v>
      </c>
      <c r="JY17">
        <v>19.3667</v>
      </c>
      <c r="JZ17">
        <v>27.5227</v>
      </c>
      <c r="KA17">
        <v>29.9993</v>
      </c>
      <c r="KB17">
        <v>27.8023</v>
      </c>
      <c r="KC17">
        <v>27.7863</v>
      </c>
      <c r="KD17">
        <v>9.155659999999999</v>
      </c>
      <c r="KE17">
        <v>0</v>
      </c>
      <c r="KF17">
        <v>100</v>
      </c>
      <c r="KG17">
        <v>19.3613</v>
      </c>
      <c r="KH17">
        <v>413.312</v>
      </c>
      <c r="KI17">
        <v>63.4564</v>
      </c>
      <c r="KJ17">
        <v>101.457</v>
      </c>
      <c r="KK17">
        <v>100.63</v>
      </c>
    </row>
    <row r="18" spans="1:297">
      <c r="A18">
        <v>2</v>
      </c>
      <c r="B18">
        <v>1762199583.1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1762199580.6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428.7498384479161</v>
      </c>
      <c r="AK18">
        <v>430.0971454545456</v>
      </c>
      <c r="AL18">
        <v>0.04159749015499267</v>
      </c>
      <c r="AM18">
        <v>66.08779561125236</v>
      </c>
      <c r="AN18">
        <f>(AP18 - AO18 + DY18*1E3/(8.314*(EA18+273.15)) * AR18/DX18 * AQ18) * DX18/(100*DL18) * 1000/(1000 - AP18)</f>
        <v>0</v>
      </c>
      <c r="AO18">
        <v>22.46264823978812</v>
      </c>
      <c r="AP18">
        <v>23.99843636363636</v>
      </c>
      <c r="AQ18">
        <v>-1.303485432507166E-05</v>
      </c>
      <c r="AR18">
        <v>107.1619136130759</v>
      </c>
      <c r="AS18">
        <v>22</v>
      </c>
      <c r="AT18">
        <v>4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1762199580.6</v>
      </c>
      <c r="DR18">
        <v>419.712</v>
      </c>
      <c r="DS18">
        <v>418.7724444444444</v>
      </c>
      <c r="DT18">
        <v>24.00682222222222</v>
      </c>
      <c r="DU18">
        <v>22.45887777777778</v>
      </c>
      <c r="DV18">
        <v>420.5607777777778</v>
      </c>
      <c r="DW18">
        <v>23.926</v>
      </c>
      <c r="DX18">
        <v>499.8812222222223</v>
      </c>
      <c r="DY18">
        <v>90.82106666666667</v>
      </c>
      <c r="DZ18">
        <v>0.09981190000000001</v>
      </c>
      <c r="EA18">
        <v>22.39795555555555</v>
      </c>
      <c r="EB18">
        <v>21.55158888888889</v>
      </c>
      <c r="EC18">
        <v>999.9000000000001</v>
      </c>
      <c r="ED18">
        <v>0</v>
      </c>
      <c r="EE18">
        <v>0</v>
      </c>
      <c r="EF18">
        <v>10020.55555555555</v>
      </c>
      <c r="EG18">
        <v>0</v>
      </c>
      <c r="EH18">
        <v>914.2159999999999</v>
      </c>
      <c r="EI18">
        <v>0.9395241111111111</v>
      </c>
      <c r="EJ18">
        <v>430.0356666666667</v>
      </c>
      <c r="EK18">
        <v>428.3936666666667</v>
      </c>
      <c r="EL18">
        <v>1.547944444444444</v>
      </c>
      <c r="EM18">
        <v>418.7724444444444</v>
      </c>
      <c r="EN18">
        <v>22.45887777777778</v>
      </c>
      <c r="EO18">
        <v>2.180322222222222</v>
      </c>
      <c r="EP18">
        <v>2.039737777777778</v>
      </c>
      <c r="EQ18">
        <v>18.81846666666667</v>
      </c>
      <c r="ER18">
        <v>17.75623333333333</v>
      </c>
      <c r="ES18">
        <v>0.00500097</v>
      </c>
      <c r="ET18">
        <v>0</v>
      </c>
      <c r="EU18">
        <v>0</v>
      </c>
      <c r="EV18">
        <v>0</v>
      </c>
      <c r="EW18">
        <v>1208.344444444444</v>
      </c>
      <c r="EX18">
        <v>0.00500097</v>
      </c>
      <c r="EY18">
        <v>351.7111111111111</v>
      </c>
      <c r="EZ18">
        <v>-0.5222222222222223</v>
      </c>
      <c r="FA18">
        <v>36.02066666666666</v>
      </c>
      <c r="FB18">
        <v>38.625</v>
      </c>
      <c r="FC18">
        <v>37.444</v>
      </c>
      <c r="FD18">
        <v>38.03444444444445</v>
      </c>
      <c r="FE18">
        <v>37.03444444444445</v>
      </c>
      <c r="FF18">
        <v>0</v>
      </c>
      <c r="FG18">
        <v>0</v>
      </c>
      <c r="FH18">
        <v>0</v>
      </c>
      <c r="FI18">
        <v>2660.5</v>
      </c>
      <c r="FJ18">
        <v>0</v>
      </c>
      <c r="FK18">
        <v>1208.453846153846</v>
      </c>
      <c r="FL18">
        <v>3.029059668776659</v>
      </c>
      <c r="FM18">
        <v>-2.307692824866307</v>
      </c>
      <c r="FN18">
        <v>354.0961538461539</v>
      </c>
      <c r="FO18">
        <v>15</v>
      </c>
      <c r="FP18">
        <v>0</v>
      </c>
      <c r="FQ18" t="s">
        <v>439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1.582955695121951</v>
      </c>
      <c r="GD18">
        <v>-14.46125617212543</v>
      </c>
      <c r="GE18">
        <v>1.662878437990146</v>
      </c>
      <c r="GF18">
        <v>0</v>
      </c>
      <c r="GG18">
        <v>1210.382352941177</v>
      </c>
      <c r="GH18">
        <v>-15.86249053255637</v>
      </c>
      <c r="GI18">
        <v>6.780095027454627</v>
      </c>
      <c r="GJ18">
        <v>0</v>
      </c>
      <c r="GK18">
        <v>1.603301951219512</v>
      </c>
      <c r="GL18">
        <v>-0.2986105923344946</v>
      </c>
      <c r="GM18">
        <v>0.03059197298029157</v>
      </c>
      <c r="GN18">
        <v>0</v>
      </c>
      <c r="GO18">
        <v>0</v>
      </c>
      <c r="GP18">
        <v>3</v>
      </c>
      <c r="GQ18" t="s">
        <v>440</v>
      </c>
      <c r="GR18">
        <v>3.13634</v>
      </c>
      <c r="GS18">
        <v>2.76035</v>
      </c>
      <c r="GT18">
        <v>0.0946282</v>
      </c>
      <c r="GU18">
        <v>0.093123</v>
      </c>
      <c r="GV18">
        <v>0.107089</v>
      </c>
      <c r="GW18">
        <v>0.100811</v>
      </c>
      <c r="GX18">
        <v>28915.2</v>
      </c>
      <c r="GY18">
        <v>28904.9</v>
      </c>
      <c r="GZ18">
        <v>29681.7</v>
      </c>
      <c r="HA18">
        <v>29449.6</v>
      </c>
      <c r="HB18">
        <v>35018.3</v>
      </c>
      <c r="HC18">
        <v>35084</v>
      </c>
      <c r="HD18">
        <v>41776.6</v>
      </c>
      <c r="HE18">
        <v>41854.4</v>
      </c>
      <c r="HF18">
        <v>1.93213</v>
      </c>
      <c r="HG18">
        <v>1.91725</v>
      </c>
      <c r="HH18">
        <v>0.0176132</v>
      </c>
      <c r="HI18">
        <v>0</v>
      </c>
      <c r="HJ18">
        <v>21.2584</v>
      </c>
      <c r="HK18">
        <v>999.9</v>
      </c>
      <c r="HL18">
        <v>53.4</v>
      </c>
      <c r="HM18">
        <v>28.8</v>
      </c>
      <c r="HN18">
        <v>23.3748</v>
      </c>
      <c r="HO18">
        <v>62.0692</v>
      </c>
      <c r="HP18">
        <v>30.9175</v>
      </c>
      <c r="HQ18">
        <v>1</v>
      </c>
      <c r="HR18">
        <v>-0.00189533</v>
      </c>
      <c r="HS18">
        <v>1.79616</v>
      </c>
      <c r="HT18">
        <v>20.3484</v>
      </c>
      <c r="HU18">
        <v>5.21759</v>
      </c>
      <c r="HV18">
        <v>12.0159</v>
      </c>
      <c r="HW18">
        <v>4.9906</v>
      </c>
      <c r="HX18">
        <v>3.28863</v>
      </c>
      <c r="HY18">
        <v>9999</v>
      </c>
      <c r="HZ18">
        <v>9999</v>
      </c>
      <c r="IA18">
        <v>9999</v>
      </c>
      <c r="IB18">
        <v>999.9</v>
      </c>
      <c r="IC18">
        <v>4.97284</v>
      </c>
      <c r="ID18">
        <v>1.86646</v>
      </c>
      <c r="IE18">
        <v>1.86584</v>
      </c>
      <c r="IF18">
        <v>1.86577</v>
      </c>
      <c r="IG18">
        <v>1.86766</v>
      </c>
      <c r="IH18">
        <v>1.87012</v>
      </c>
      <c r="II18">
        <v>1.86873</v>
      </c>
      <c r="IJ18">
        <v>1.87024</v>
      </c>
      <c r="IK18">
        <v>0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-0.849</v>
      </c>
      <c r="IY18">
        <v>0.0809</v>
      </c>
      <c r="IZ18">
        <v>-0.7832898091892299</v>
      </c>
      <c r="JA18">
        <v>-0.0002628084512485203</v>
      </c>
      <c r="JB18">
        <v>2.995354917081976E-07</v>
      </c>
      <c r="JC18">
        <v>-1.087754766273629E-10</v>
      </c>
      <c r="JD18">
        <v>0.08083114323956973</v>
      </c>
      <c r="JE18">
        <v>0</v>
      </c>
      <c r="JF18">
        <v>0</v>
      </c>
      <c r="JG18">
        <v>0</v>
      </c>
      <c r="JH18">
        <v>6</v>
      </c>
      <c r="JI18">
        <v>2407</v>
      </c>
      <c r="JJ18">
        <v>1</v>
      </c>
      <c r="JK18">
        <v>23</v>
      </c>
      <c r="JL18">
        <v>33144.5</v>
      </c>
      <c r="JM18">
        <v>29369993.1</v>
      </c>
      <c r="JN18">
        <v>0.432129</v>
      </c>
      <c r="JO18">
        <v>2.30225</v>
      </c>
      <c r="JP18">
        <v>1.39648</v>
      </c>
      <c r="JQ18">
        <v>2.34619</v>
      </c>
      <c r="JR18">
        <v>1.49536</v>
      </c>
      <c r="JS18">
        <v>2.67212</v>
      </c>
      <c r="JT18">
        <v>34.4864</v>
      </c>
      <c r="JU18">
        <v>24.0787</v>
      </c>
      <c r="JV18">
        <v>18</v>
      </c>
      <c r="JW18">
        <v>488.883</v>
      </c>
      <c r="JX18">
        <v>470.151</v>
      </c>
      <c r="JY18">
        <v>19.356</v>
      </c>
      <c r="JZ18">
        <v>27.5128</v>
      </c>
      <c r="KA18">
        <v>29.9992</v>
      </c>
      <c r="KB18">
        <v>27.7903</v>
      </c>
      <c r="KC18">
        <v>27.772</v>
      </c>
      <c r="KD18">
        <v>8.62909</v>
      </c>
      <c r="KE18">
        <v>0</v>
      </c>
      <c r="KF18">
        <v>100</v>
      </c>
      <c r="KG18">
        <v>19.349</v>
      </c>
      <c r="KH18">
        <v>399.903</v>
      </c>
      <c r="KI18">
        <v>63.4564</v>
      </c>
      <c r="KJ18">
        <v>101.456</v>
      </c>
      <c r="KK18">
        <v>100.631</v>
      </c>
    </row>
    <row r="19" spans="1:297">
      <c r="A19">
        <v>3</v>
      </c>
      <c r="B19">
        <v>1762199588.1</v>
      </c>
      <c r="C19">
        <v>10</v>
      </c>
      <c r="D19" t="s">
        <v>446</v>
      </c>
      <c r="E19" t="s">
        <v>447</v>
      </c>
      <c r="F19">
        <v>5</v>
      </c>
      <c r="G19" t="s">
        <v>435</v>
      </c>
      <c r="H19" t="s">
        <v>436</v>
      </c>
      <c r="I19">
        <v>1762199585.3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422.883271401286</v>
      </c>
      <c r="AK19">
        <v>427.6399272727273</v>
      </c>
      <c r="AL19">
        <v>-0.6460330131707923</v>
      </c>
      <c r="AM19">
        <v>66.08779561125236</v>
      </c>
      <c r="AN19">
        <f>(AP19 - AO19 + DY19*1E3/(8.314*(EA19+273.15)) * AR19/DX19 * AQ19) * DX19/(100*DL19) * 1000/(1000 - AP19)</f>
        <v>0</v>
      </c>
      <c r="AO19">
        <v>22.46890202864961</v>
      </c>
      <c r="AP19">
        <v>23.97984303030303</v>
      </c>
      <c r="AQ19">
        <v>-1.330370560623852E-05</v>
      </c>
      <c r="AR19">
        <v>107.1619136130759</v>
      </c>
      <c r="AS19">
        <v>21</v>
      </c>
      <c r="AT19">
        <v>4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1762199585.3</v>
      </c>
      <c r="DR19">
        <v>418.8844</v>
      </c>
      <c r="DS19">
        <v>412.7058</v>
      </c>
      <c r="DT19">
        <v>23.98889</v>
      </c>
      <c r="DU19">
        <v>22.46774</v>
      </c>
      <c r="DV19">
        <v>419.7333</v>
      </c>
      <c r="DW19">
        <v>23.90806</v>
      </c>
      <c r="DX19">
        <v>499.9836999999999</v>
      </c>
      <c r="DY19">
        <v>90.82171</v>
      </c>
      <c r="DZ19">
        <v>0.10001858</v>
      </c>
      <c r="EA19">
        <v>22.37534</v>
      </c>
      <c r="EB19">
        <v>21.54207</v>
      </c>
      <c r="EC19">
        <v>999.9</v>
      </c>
      <c r="ED19">
        <v>0</v>
      </c>
      <c r="EE19">
        <v>0</v>
      </c>
      <c r="EF19">
        <v>9999.060999999998</v>
      </c>
      <c r="EG19">
        <v>0</v>
      </c>
      <c r="EH19">
        <v>914.2171000000001</v>
      </c>
      <c r="EI19">
        <v>6.178568</v>
      </c>
      <c r="EJ19">
        <v>429.1798</v>
      </c>
      <c r="EK19">
        <v>422.1915</v>
      </c>
      <c r="EL19">
        <v>1.521141</v>
      </c>
      <c r="EM19">
        <v>412.7058</v>
      </c>
      <c r="EN19">
        <v>22.46774</v>
      </c>
      <c r="EO19">
        <v>2.178711</v>
      </c>
      <c r="EP19">
        <v>2.040558</v>
      </c>
      <c r="EQ19">
        <v>18.80662</v>
      </c>
      <c r="ER19">
        <v>17.76262</v>
      </c>
      <c r="ES19">
        <v>0.00500097</v>
      </c>
      <c r="ET19">
        <v>0</v>
      </c>
      <c r="EU19">
        <v>0</v>
      </c>
      <c r="EV19">
        <v>0</v>
      </c>
      <c r="EW19">
        <v>1207.77</v>
      </c>
      <c r="EX19">
        <v>0.00500097</v>
      </c>
      <c r="EY19">
        <v>357.16</v>
      </c>
      <c r="EZ19">
        <v>-0.9099999999999999</v>
      </c>
      <c r="FA19">
        <v>35.93089999999999</v>
      </c>
      <c r="FB19">
        <v>38.5683</v>
      </c>
      <c r="FC19">
        <v>37.3874</v>
      </c>
      <c r="FD19">
        <v>38</v>
      </c>
      <c r="FE19">
        <v>36.9622</v>
      </c>
      <c r="FF19">
        <v>0</v>
      </c>
      <c r="FG19">
        <v>0</v>
      </c>
      <c r="FH19">
        <v>0</v>
      </c>
      <c r="FI19">
        <v>2665.899999856949</v>
      </c>
      <c r="FJ19">
        <v>0</v>
      </c>
      <c r="FK19">
        <v>1208.656</v>
      </c>
      <c r="FL19">
        <v>-19.94615361123819</v>
      </c>
      <c r="FM19">
        <v>15.81538412331041</v>
      </c>
      <c r="FN19">
        <v>354.6360000000001</v>
      </c>
      <c r="FO19">
        <v>15</v>
      </c>
      <c r="FP19">
        <v>0</v>
      </c>
      <c r="FQ19" t="s">
        <v>439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1.8791160875</v>
      </c>
      <c r="GD19">
        <v>15.41337687467168</v>
      </c>
      <c r="GE19">
        <v>2.475739870443086</v>
      </c>
      <c r="GF19">
        <v>0</v>
      </c>
      <c r="GG19">
        <v>1208.705882352941</v>
      </c>
      <c r="GH19">
        <v>-1.967914485343434</v>
      </c>
      <c r="GI19">
        <v>6.858954695547323</v>
      </c>
      <c r="GJ19">
        <v>0</v>
      </c>
      <c r="GK19">
        <v>1.57270525</v>
      </c>
      <c r="GL19">
        <v>-0.3969011257035664</v>
      </c>
      <c r="GM19">
        <v>0.03836988910509775</v>
      </c>
      <c r="GN19">
        <v>0</v>
      </c>
      <c r="GO19">
        <v>0</v>
      </c>
      <c r="GP19">
        <v>3</v>
      </c>
      <c r="GQ19" t="s">
        <v>440</v>
      </c>
      <c r="GR19">
        <v>3.13635</v>
      </c>
      <c r="GS19">
        <v>2.76037</v>
      </c>
      <c r="GT19">
        <v>0.09413630000000001</v>
      </c>
      <c r="GU19">
        <v>0.0912418</v>
      </c>
      <c r="GV19">
        <v>0.107034</v>
      </c>
      <c r="GW19">
        <v>0.100827</v>
      </c>
      <c r="GX19">
        <v>28931.4</v>
      </c>
      <c r="GY19">
        <v>28965.4</v>
      </c>
      <c r="GZ19">
        <v>29682.1</v>
      </c>
      <c r="HA19">
        <v>29450.1</v>
      </c>
      <c r="HB19">
        <v>35021</v>
      </c>
      <c r="HC19">
        <v>35083.8</v>
      </c>
      <c r="HD19">
        <v>41777.3</v>
      </c>
      <c r="HE19">
        <v>41854.9</v>
      </c>
      <c r="HF19">
        <v>1.93245</v>
      </c>
      <c r="HG19">
        <v>1.91718</v>
      </c>
      <c r="HH19">
        <v>0.0170171</v>
      </c>
      <c r="HI19">
        <v>0</v>
      </c>
      <c r="HJ19">
        <v>21.2465</v>
      </c>
      <c r="HK19">
        <v>999.9</v>
      </c>
      <c r="HL19">
        <v>53.4</v>
      </c>
      <c r="HM19">
        <v>28.8</v>
      </c>
      <c r="HN19">
        <v>23.3754</v>
      </c>
      <c r="HO19">
        <v>62.0792</v>
      </c>
      <c r="HP19">
        <v>31.0577</v>
      </c>
      <c r="HQ19">
        <v>1</v>
      </c>
      <c r="HR19">
        <v>-0.00272866</v>
      </c>
      <c r="HS19">
        <v>1.80344</v>
      </c>
      <c r="HT19">
        <v>20.3483</v>
      </c>
      <c r="HU19">
        <v>5.21774</v>
      </c>
      <c r="HV19">
        <v>12.0159</v>
      </c>
      <c r="HW19">
        <v>4.9903</v>
      </c>
      <c r="HX19">
        <v>3.28855</v>
      </c>
      <c r="HY19">
        <v>9999</v>
      </c>
      <c r="HZ19">
        <v>9999</v>
      </c>
      <c r="IA19">
        <v>9999</v>
      </c>
      <c r="IB19">
        <v>999.9</v>
      </c>
      <c r="IC19">
        <v>4.97283</v>
      </c>
      <c r="ID19">
        <v>1.86646</v>
      </c>
      <c r="IE19">
        <v>1.86584</v>
      </c>
      <c r="IF19">
        <v>1.86579</v>
      </c>
      <c r="IG19">
        <v>1.86766</v>
      </c>
      <c r="IH19">
        <v>1.87012</v>
      </c>
      <c r="II19">
        <v>1.86874</v>
      </c>
      <c r="IJ19">
        <v>1.87027</v>
      </c>
      <c r="IK19">
        <v>0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-0.848</v>
      </c>
      <c r="IY19">
        <v>0.0808</v>
      </c>
      <c r="IZ19">
        <v>-0.7832898091892299</v>
      </c>
      <c r="JA19">
        <v>-0.0002628084512485203</v>
      </c>
      <c r="JB19">
        <v>2.995354917081976E-07</v>
      </c>
      <c r="JC19">
        <v>-1.087754766273629E-10</v>
      </c>
      <c r="JD19">
        <v>0.08083114323956973</v>
      </c>
      <c r="JE19">
        <v>0</v>
      </c>
      <c r="JF19">
        <v>0</v>
      </c>
      <c r="JG19">
        <v>0</v>
      </c>
      <c r="JH19">
        <v>6</v>
      </c>
      <c r="JI19">
        <v>2407</v>
      </c>
      <c r="JJ19">
        <v>1</v>
      </c>
      <c r="JK19">
        <v>23</v>
      </c>
      <c r="JL19">
        <v>33144.5</v>
      </c>
      <c r="JM19">
        <v>29369993.1</v>
      </c>
      <c r="JN19">
        <v>0.39917</v>
      </c>
      <c r="JO19">
        <v>2.323</v>
      </c>
      <c r="JP19">
        <v>1.39648</v>
      </c>
      <c r="JQ19">
        <v>2.34619</v>
      </c>
      <c r="JR19">
        <v>1.49536</v>
      </c>
      <c r="JS19">
        <v>2.51953</v>
      </c>
      <c r="JT19">
        <v>34.4864</v>
      </c>
      <c r="JU19">
        <v>24.0787</v>
      </c>
      <c r="JV19">
        <v>18</v>
      </c>
      <c r="JW19">
        <v>488.987</v>
      </c>
      <c r="JX19">
        <v>470.009</v>
      </c>
      <c r="JY19">
        <v>19.3438</v>
      </c>
      <c r="JZ19">
        <v>27.5017</v>
      </c>
      <c r="KA19">
        <v>29.9993</v>
      </c>
      <c r="KB19">
        <v>27.778</v>
      </c>
      <c r="KC19">
        <v>27.7606</v>
      </c>
      <c r="KD19">
        <v>7.96291</v>
      </c>
      <c r="KE19">
        <v>0</v>
      </c>
      <c r="KF19">
        <v>100</v>
      </c>
      <c r="KG19">
        <v>19.337</v>
      </c>
      <c r="KH19">
        <v>379.867</v>
      </c>
      <c r="KI19">
        <v>63.4564</v>
      </c>
      <c r="KJ19">
        <v>101.457</v>
      </c>
      <c r="KK19">
        <v>100.632</v>
      </c>
    </row>
    <row r="20" spans="1:297">
      <c r="A20">
        <v>4</v>
      </c>
      <c r="B20">
        <v>1762199593.1</v>
      </c>
      <c r="C20">
        <v>15</v>
      </c>
      <c r="D20" t="s">
        <v>448</v>
      </c>
      <c r="E20" t="s">
        <v>449</v>
      </c>
      <c r="F20">
        <v>5</v>
      </c>
      <c r="G20" t="s">
        <v>435</v>
      </c>
      <c r="H20" t="s">
        <v>436</v>
      </c>
      <c r="I20">
        <v>1762199590.6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409.1716234280859</v>
      </c>
      <c r="AK20">
        <v>419.6870303030303</v>
      </c>
      <c r="AL20">
        <v>-1.758418277553732</v>
      </c>
      <c r="AM20">
        <v>66.08779561125236</v>
      </c>
      <c r="AN20">
        <f>(AP20 - AO20 + DY20*1E3/(8.314*(EA20+273.15)) * AR20/DX20 * AQ20) * DX20/(100*DL20) * 1000/(1000 - AP20)</f>
        <v>0</v>
      </c>
      <c r="AO20">
        <v>22.46996583873554</v>
      </c>
      <c r="AP20">
        <v>23.96115393939394</v>
      </c>
      <c r="AQ20">
        <v>-1.082527871522086E-05</v>
      </c>
      <c r="AR20">
        <v>107.1619136130759</v>
      </c>
      <c r="AS20">
        <v>22</v>
      </c>
      <c r="AT20">
        <v>4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1762199590.6</v>
      </c>
      <c r="DR20">
        <v>413.2045555555556</v>
      </c>
      <c r="DS20">
        <v>398.2858888888888</v>
      </c>
      <c r="DT20">
        <v>23.96837777777777</v>
      </c>
      <c r="DU20">
        <v>22.46965555555556</v>
      </c>
      <c r="DV20">
        <v>414.0528888888888</v>
      </c>
      <c r="DW20">
        <v>23.88751111111111</v>
      </c>
      <c r="DX20">
        <v>499.9822222222222</v>
      </c>
      <c r="DY20">
        <v>90.82211111111111</v>
      </c>
      <c r="DZ20">
        <v>0.1000235222222222</v>
      </c>
      <c r="EA20">
        <v>22.34992222222222</v>
      </c>
      <c r="EB20">
        <v>21.52181111111111</v>
      </c>
      <c r="EC20">
        <v>999.9000000000001</v>
      </c>
      <c r="ED20">
        <v>0</v>
      </c>
      <c r="EE20">
        <v>0</v>
      </c>
      <c r="EF20">
        <v>10000.96111111111</v>
      </c>
      <c r="EG20">
        <v>0</v>
      </c>
      <c r="EH20">
        <v>914.2543333333334</v>
      </c>
      <c r="EI20">
        <v>14.91847777777778</v>
      </c>
      <c r="EJ20">
        <v>423.3515555555555</v>
      </c>
      <c r="EK20">
        <v>407.4408888888889</v>
      </c>
      <c r="EL20">
        <v>1.498715555555556</v>
      </c>
      <c r="EM20">
        <v>398.2858888888888</v>
      </c>
      <c r="EN20">
        <v>22.46965555555556</v>
      </c>
      <c r="EO20">
        <v>2.176857777777778</v>
      </c>
      <c r="EP20">
        <v>2.040742222222223</v>
      </c>
      <c r="EQ20">
        <v>18.793</v>
      </c>
      <c r="ER20">
        <v>17.76403333333333</v>
      </c>
      <c r="ES20">
        <v>0.00500097</v>
      </c>
      <c r="ET20">
        <v>0</v>
      </c>
      <c r="EU20">
        <v>0</v>
      </c>
      <c r="EV20">
        <v>0</v>
      </c>
      <c r="EW20">
        <v>1205.011111111111</v>
      </c>
      <c r="EX20">
        <v>0.00500097</v>
      </c>
      <c r="EY20">
        <v>345.2</v>
      </c>
      <c r="EZ20">
        <v>-3.2</v>
      </c>
      <c r="FA20">
        <v>35.833</v>
      </c>
      <c r="FB20">
        <v>38.562</v>
      </c>
      <c r="FC20">
        <v>37.333</v>
      </c>
      <c r="FD20">
        <v>37.972</v>
      </c>
      <c r="FE20">
        <v>36.89566666666666</v>
      </c>
      <c r="FF20">
        <v>0</v>
      </c>
      <c r="FG20">
        <v>0</v>
      </c>
      <c r="FH20">
        <v>0</v>
      </c>
      <c r="FI20">
        <v>2670.099999904633</v>
      </c>
      <c r="FJ20">
        <v>0</v>
      </c>
      <c r="FK20">
        <v>1207.311538461538</v>
      </c>
      <c r="FL20">
        <v>-18.3829056334155</v>
      </c>
      <c r="FM20">
        <v>-28.0547018311066</v>
      </c>
      <c r="FN20">
        <v>353.2307692307692</v>
      </c>
      <c r="FO20">
        <v>15</v>
      </c>
      <c r="FP20">
        <v>0</v>
      </c>
      <c r="FQ20" t="s">
        <v>439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4.914771862499999</v>
      </c>
      <c r="GD20">
        <v>55.44142397786116</v>
      </c>
      <c r="GE20">
        <v>5.753553337060804</v>
      </c>
      <c r="GF20">
        <v>0</v>
      </c>
      <c r="GG20">
        <v>1208.023529411765</v>
      </c>
      <c r="GH20">
        <v>-14.3407179566599</v>
      </c>
      <c r="GI20">
        <v>6.992267107881257</v>
      </c>
      <c r="GJ20">
        <v>0</v>
      </c>
      <c r="GK20">
        <v>1.54276275</v>
      </c>
      <c r="GL20">
        <v>-0.36243095684803</v>
      </c>
      <c r="GM20">
        <v>0.03522517998445855</v>
      </c>
      <c r="GN20">
        <v>0</v>
      </c>
      <c r="GO20">
        <v>0</v>
      </c>
      <c r="GP20">
        <v>3</v>
      </c>
      <c r="GQ20" t="s">
        <v>440</v>
      </c>
      <c r="GR20">
        <v>3.13633</v>
      </c>
      <c r="GS20">
        <v>2.76027</v>
      </c>
      <c r="GT20">
        <v>0.09270730000000001</v>
      </c>
      <c r="GU20">
        <v>0.0884399</v>
      </c>
      <c r="GV20">
        <v>0.106977</v>
      </c>
      <c r="GW20">
        <v>0.100836</v>
      </c>
      <c r="GX20">
        <v>28977.9</v>
      </c>
      <c r="GY20">
        <v>29054.9</v>
      </c>
      <c r="GZ20">
        <v>29682.9</v>
      </c>
      <c r="HA20">
        <v>29450.3</v>
      </c>
      <c r="HB20">
        <v>35024.1</v>
      </c>
      <c r="HC20">
        <v>35083.7</v>
      </c>
      <c r="HD20">
        <v>41778.4</v>
      </c>
      <c r="HE20">
        <v>41855.4</v>
      </c>
      <c r="HF20">
        <v>1.9323</v>
      </c>
      <c r="HG20">
        <v>1.91725</v>
      </c>
      <c r="HH20">
        <v>0.0172183</v>
      </c>
      <c r="HI20">
        <v>0</v>
      </c>
      <c r="HJ20">
        <v>21.2346</v>
      </c>
      <c r="HK20">
        <v>999.9</v>
      </c>
      <c r="HL20">
        <v>53.4</v>
      </c>
      <c r="HM20">
        <v>28.8</v>
      </c>
      <c r="HN20">
        <v>23.3723</v>
      </c>
      <c r="HO20">
        <v>62.1192</v>
      </c>
      <c r="HP20">
        <v>31.0176</v>
      </c>
      <c r="HQ20">
        <v>1</v>
      </c>
      <c r="HR20">
        <v>-0.00360518</v>
      </c>
      <c r="HS20">
        <v>1.80973</v>
      </c>
      <c r="HT20">
        <v>20.3481</v>
      </c>
      <c r="HU20">
        <v>5.21759</v>
      </c>
      <c r="HV20">
        <v>12.0159</v>
      </c>
      <c r="HW20">
        <v>4.9904</v>
      </c>
      <c r="HX20">
        <v>3.28858</v>
      </c>
      <c r="HY20">
        <v>9999</v>
      </c>
      <c r="HZ20">
        <v>9999</v>
      </c>
      <c r="IA20">
        <v>9999</v>
      </c>
      <c r="IB20">
        <v>999.9</v>
      </c>
      <c r="IC20">
        <v>4.97286</v>
      </c>
      <c r="ID20">
        <v>1.86646</v>
      </c>
      <c r="IE20">
        <v>1.86584</v>
      </c>
      <c r="IF20">
        <v>1.86576</v>
      </c>
      <c r="IG20">
        <v>1.86764</v>
      </c>
      <c r="IH20">
        <v>1.87012</v>
      </c>
      <c r="II20">
        <v>1.86874</v>
      </c>
      <c r="IJ20">
        <v>1.87024</v>
      </c>
      <c r="IK20">
        <v>0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-0.848</v>
      </c>
      <c r="IY20">
        <v>0.0808</v>
      </c>
      <c r="IZ20">
        <v>-0.7832898091892299</v>
      </c>
      <c r="JA20">
        <v>-0.0002628084512485203</v>
      </c>
      <c r="JB20">
        <v>2.995354917081976E-07</v>
      </c>
      <c r="JC20">
        <v>-1.087754766273629E-10</v>
      </c>
      <c r="JD20">
        <v>0.08083114323956973</v>
      </c>
      <c r="JE20">
        <v>0</v>
      </c>
      <c r="JF20">
        <v>0</v>
      </c>
      <c r="JG20">
        <v>0</v>
      </c>
      <c r="JH20">
        <v>6</v>
      </c>
      <c r="JI20">
        <v>2407</v>
      </c>
      <c r="JJ20">
        <v>1</v>
      </c>
      <c r="JK20">
        <v>23</v>
      </c>
      <c r="JL20">
        <v>33144.6</v>
      </c>
      <c r="JM20">
        <v>29369993.2</v>
      </c>
      <c r="JN20">
        <v>0.360107</v>
      </c>
      <c r="JO20">
        <v>2.32422</v>
      </c>
      <c r="JP20">
        <v>1.39648</v>
      </c>
      <c r="JQ20">
        <v>2.34619</v>
      </c>
      <c r="JR20">
        <v>1.49536</v>
      </c>
      <c r="JS20">
        <v>2.58179</v>
      </c>
      <c r="JT20">
        <v>34.4864</v>
      </c>
      <c r="JU20">
        <v>24.0875</v>
      </c>
      <c r="JV20">
        <v>18</v>
      </c>
      <c r="JW20">
        <v>488.781</v>
      </c>
      <c r="JX20">
        <v>469.954</v>
      </c>
      <c r="JY20">
        <v>19.3309</v>
      </c>
      <c r="JZ20">
        <v>27.4912</v>
      </c>
      <c r="KA20">
        <v>29.9992</v>
      </c>
      <c r="KB20">
        <v>27.7644</v>
      </c>
      <c r="KC20">
        <v>27.748</v>
      </c>
      <c r="KD20">
        <v>7.19821</v>
      </c>
      <c r="KE20">
        <v>0</v>
      </c>
      <c r="KF20">
        <v>100</v>
      </c>
      <c r="KG20">
        <v>19.3241</v>
      </c>
      <c r="KH20">
        <v>366.509</v>
      </c>
      <c r="KI20">
        <v>63.4564</v>
      </c>
      <c r="KJ20">
        <v>101.46</v>
      </c>
      <c r="KK20">
        <v>100.633</v>
      </c>
    </row>
    <row r="21" spans="1:297">
      <c r="A21">
        <v>5</v>
      </c>
      <c r="B21">
        <v>1762199598.1</v>
      </c>
      <c r="C21">
        <v>20</v>
      </c>
      <c r="D21" t="s">
        <v>450</v>
      </c>
      <c r="E21" t="s">
        <v>451</v>
      </c>
      <c r="F21">
        <v>5</v>
      </c>
      <c r="G21" t="s">
        <v>435</v>
      </c>
      <c r="H21" t="s">
        <v>436</v>
      </c>
      <c r="I21">
        <v>1762199595.3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392.7689930559556</v>
      </c>
      <c r="AK21">
        <v>407.2232606060606</v>
      </c>
      <c r="AL21">
        <v>-2.564229440996186</v>
      </c>
      <c r="AM21">
        <v>66.08779561125236</v>
      </c>
      <c r="AN21">
        <f>(AP21 - AO21 + DY21*1E3/(8.314*(EA21+273.15)) * AR21/DX21 * AQ21) * DX21/(100*DL21) * 1000/(1000 - AP21)</f>
        <v>0</v>
      </c>
      <c r="AO21">
        <v>22.47432252730475</v>
      </c>
      <c r="AP21">
        <v>23.93732787878787</v>
      </c>
      <c r="AQ21">
        <v>-0.002589042651902974</v>
      </c>
      <c r="AR21">
        <v>107.1619136130759</v>
      </c>
      <c r="AS21">
        <v>22</v>
      </c>
      <c r="AT21">
        <v>4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1762199595.3</v>
      </c>
      <c r="DR21">
        <v>403.232</v>
      </c>
      <c r="DS21">
        <v>383.3795000000001</v>
      </c>
      <c r="DT21">
        <v>23.94801</v>
      </c>
      <c r="DU21">
        <v>22.47329</v>
      </c>
      <c r="DV21">
        <v>404.0798</v>
      </c>
      <c r="DW21">
        <v>23.86715</v>
      </c>
      <c r="DX21">
        <v>499.9792</v>
      </c>
      <c r="DY21">
        <v>90.82248</v>
      </c>
      <c r="DZ21">
        <v>0.09997541</v>
      </c>
      <c r="EA21">
        <v>22.33331</v>
      </c>
      <c r="EB21">
        <v>21.51478</v>
      </c>
      <c r="EC21">
        <v>999.9</v>
      </c>
      <c r="ED21">
        <v>0</v>
      </c>
      <c r="EE21">
        <v>0</v>
      </c>
      <c r="EF21">
        <v>10002.69</v>
      </c>
      <c r="EG21">
        <v>0</v>
      </c>
      <c r="EH21">
        <v>914.2662</v>
      </c>
      <c r="EI21">
        <v>19.85257</v>
      </c>
      <c r="EJ21">
        <v>413.1256</v>
      </c>
      <c r="EK21">
        <v>392.1932</v>
      </c>
      <c r="EL21">
        <v>1.474704</v>
      </c>
      <c r="EM21">
        <v>383.3795000000001</v>
      </c>
      <c r="EN21">
        <v>22.47329</v>
      </c>
      <c r="EO21">
        <v>2.175015</v>
      </c>
      <c r="EP21">
        <v>2.04108</v>
      </c>
      <c r="EQ21">
        <v>18.77946</v>
      </c>
      <c r="ER21">
        <v>17.76668</v>
      </c>
      <c r="ES21">
        <v>0.00500097</v>
      </c>
      <c r="ET21">
        <v>0</v>
      </c>
      <c r="EU21">
        <v>0</v>
      </c>
      <c r="EV21">
        <v>0</v>
      </c>
      <c r="EW21">
        <v>1206.2</v>
      </c>
      <c r="EX21">
        <v>0.00500097</v>
      </c>
      <c r="EY21">
        <v>349.76</v>
      </c>
      <c r="EZ21">
        <v>-2.21</v>
      </c>
      <c r="FA21">
        <v>35.7436</v>
      </c>
      <c r="FB21">
        <v>38.5124</v>
      </c>
      <c r="FC21">
        <v>37.2872</v>
      </c>
      <c r="FD21">
        <v>37.937</v>
      </c>
      <c r="FE21">
        <v>36.8122</v>
      </c>
      <c r="FF21">
        <v>0</v>
      </c>
      <c r="FG21">
        <v>0</v>
      </c>
      <c r="FH21">
        <v>0</v>
      </c>
      <c r="FI21">
        <v>2675.5</v>
      </c>
      <c r="FJ21">
        <v>0</v>
      </c>
      <c r="FK21">
        <v>1207.544</v>
      </c>
      <c r="FL21">
        <v>0.5230772923195094</v>
      </c>
      <c r="FM21">
        <v>-48.1307697448977</v>
      </c>
      <c r="FN21">
        <v>350.5759999999999</v>
      </c>
      <c r="FO21">
        <v>15</v>
      </c>
      <c r="FP21">
        <v>0</v>
      </c>
      <c r="FQ21" t="s">
        <v>439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10.12975548780488</v>
      </c>
      <c r="GD21">
        <v>76.19832959581879</v>
      </c>
      <c r="GE21">
        <v>7.613297313573955</v>
      </c>
      <c r="GF21">
        <v>0</v>
      </c>
      <c r="GG21">
        <v>1207.408823529412</v>
      </c>
      <c r="GH21">
        <v>-5.813597991023387</v>
      </c>
      <c r="GI21">
        <v>6.22165892607327</v>
      </c>
      <c r="GJ21">
        <v>0</v>
      </c>
      <c r="GK21">
        <v>1.512666341463415</v>
      </c>
      <c r="GL21">
        <v>-0.3016714285714245</v>
      </c>
      <c r="GM21">
        <v>0.02987803008461337</v>
      </c>
      <c r="GN21">
        <v>0</v>
      </c>
      <c r="GO21">
        <v>0</v>
      </c>
      <c r="GP21">
        <v>3</v>
      </c>
      <c r="GQ21" t="s">
        <v>440</v>
      </c>
      <c r="GR21">
        <v>3.13628</v>
      </c>
      <c r="GS21">
        <v>2.76037</v>
      </c>
      <c r="GT21">
        <v>0.0905566</v>
      </c>
      <c r="GU21">
        <v>0.085754</v>
      </c>
      <c r="GV21">
        <v>0.106908</v>
      </c>
      <c r="GW21">
        <v>0.100849</v>
      </c>
      <c r="GX21">
        <v>29047.3</v>
      </c>
      <c r="GY21">
        <v>29140.7</v>
      </c>
      <c r="GZ21">
        <v>29683.5</v>
      </c>
      <c r="HA21">
        <v>29450.5</v>
      </c>
      <c r="HB21">
        <v>35027.7</v>
      </c>
      <c r="HC21">
        <v>35083.2</v>
      </c>
      <c r="HD21">
        <v>41779.5</v>
      </c>
      <c r="HE21">
        <v>41855.4</v>
      </c>
      <c r="HF21">
        <v>1.93215</v>
      </c>
      <c r="HG21">
        <v>1.91758</v>
      </c>
      <c r="HH21">
        <v>0.0169799</v>
      </c>
      <c r="HI21">
        <v>0</v>
      </c>
      <c r="HJ21">
        <v>21.2233</v>
      </c>
      <c r="HK21">
        <v>999.9</v>
      </c>
      <c r="HL21">
        <v>53.5</v>
      </c>
      <c r="HM21">
        <v>28.8</v>
      </c>
      <c r="HN21">
        <v>23.4171</v>
      </c>
      <c r="HO21">
        <v>62.2492</v>
      </c>
      <c r="HP21">
        <v>31.0176</v>
      </c>
      <c r="HQ21">
        <v>1</v>
      </c>
      <c r="HR21">
        <v>-0.00441565</v>
      </c>
      <c r="HS21">
        <v>1.8184</v>
      </c>
      <c r="HT21">
        <v>20.3481</v>
      </c>
      <c r="HU21">
        <v>5.21789</v>
      </c>
      <c r="HV21">
        <v>12.0159</v>
      </c>
      <c r="HW21">
        <v>4.99005</v>
      </c>
      <c r="HX21">
        <v>3.28848</v>
      </c>
      <c r="HY21">
        <v>9999</v>
      </c>
      <c r="HZ21">
        <v>9999</v>
      </c>
      <c r="IA21">
        <v>9999</v>
      </c>
      <c r="IB21">
        <v>999.9</v>
      </c>
      <c r="IC21">
        <v>4.97283</v>
      </c>
      <c r="ID21">
        <v>1.86646</v>
      </c>
      <c r="IE21">
        <v>1.86584</v>
      </c>
      <c r="IF21">
        <v>1.86578</v>
      </c>
      <c r="IG21">
        <v>1.86765</v>
      </c>
      <c r="IH21">
        <v>1.87012</v>
      </c>
      <c r="II21">
        <v>1.86874</v>
      </c>
      <c r="IJ21">
        <v>1.87024</v>
      </c>
      <c r="IK21">
        <v>0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-0.848</v>
      </c>
      <c r="IY21">
        <v>0.0808</v>
      </c>
      <c r="IZ21">
        <v>-0.7832898091892299</v>
      </c>
      <c r="JA21">
        <v>-0.0002628084512485203</v>
      </c>
      <c r="JB21">
        <v>2.995354917081976E-07</v>
      </c>
      <c r="JC21">
        <v>-1.087754766273629E-10</v>
      </c>
      <c r="JD21">
        <v>0.08083114323956973</v>
      </c>
      <c r="JE21">
        <v>0</v>
      </c>
      <c r="JF21">
        <v>0</v>
      </c>
      <c r="JG21">
        <v>0</v>
      </c>
      <c r="JH21">
        <v>6</v>
      </c>
      <c r="JI21">
        <v>2407</v>
      </c>
      <c r="JJ21">
        <v>1</v>
      </c>
      <c r="JK21">
        <v>23</v>
      </c>
      <c r="JL21">
        <v>33144.7</v>
      </c>
      <c r="JM21">
        <v>29369993.3</v>
      </c>
      <c r="JN21">
        <v>0.323486</v>
      </c>
      <c r="JO21">
        <v>2.34009</v>
      </c>
      <c r="JP21">
        <v>1.39648</v>
      </c>
      <c r="JQ21">
        <v>2.34985</v>
      </c>
      <c r="JR21">
        <v>1.49536</v>
      </c>
      <c r="JS21">
        <v>2.53662</v>
      </c>
      <c r="JT21">
        <v>34.4864</v>
      </c>
      <c r="JU21">
        <v>24.0787</v>
      </c>
      <c r="JV21">
        <v>18</v>
      </c>
      <c r="JW21">
        <v>488.588</v>
      </c>
      <c r="JX21">
        <v>470.05</v>
      </c>
      <c r="JY21">
        <v>19.3185</v>
      </c>
      <c r="JZ21">
        <v>27.48</v>
      </c>
      <c r="KA21">
        <v>29.9993</v>
      </c>
      <c r="KB21">
        <v>27.7522</v>
      </c>
      <c r="KC21">
        <v>27.7342</v>
      </c>
      <c r="KD21">
        <v>6.45391</v>
      </c>
      <c r="KE21">
        <v>0</v>
      </c>
      <c r="KF21">
        <v>100</v>
      </c>
      <c r="KG21">
        <v>19.3107</v>
      </c>
      <c r="KH21">
        <v>346.474</v>
      </c>
      <c r="KI21">
        <v>63.4564</v>
      </c>
      <c r="KJ21">
        <v>101.462</v>
      </c>
      <c r="KK21">
        <v>100.633</v>
      </c>
    </row>
    <row r="22" spans="1:297">
      <c r="A22">
        <v>6</v>
      </c>
      <c r="B22">
        <v>1762199603.1</v>
      </c>
      <c r="C22">
        <v>25</v>
      </c>
      <c r="D22" t="s">
        <v>452</v>
      </c>
      <c r="E22" t="s">
        <v>453</v>
      </c>
      <c r="F22">
        <v>5</v>
      </c>
      <c r="G22" t="s">
        <v>435</v>
      </c>
      <c r="H22" t="s">
        <v>436</v>
      </c>
      <c r="I22">
        <v>1762199600.6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375.8084551981993</v>
      </c>
      <c r="AK22">
        <v>392.693096969697</v>
      </c>
      <c r="AL22">
        <v>-2.983353972054565</v>
      </c>
      <c r="AM22">
        <v>66.08779561125236</v>
      </c>
      <c r="AN22">
        <f>(AP22 - AO22 + DY22*1E3/(8.314*(EA22+273.15)) * AR22/DX22 * AQ22) * DX22/(100*DL22) * 1000/(1000 - AP22)</f>
        <v>0</v>
      </c>
      <c r="AO22">
        <v>22.47092722936654</v>
      </c>
      <c r="AP22">
        <v>23.91332909090907</v>
      </c>
      <c r="AQ22">
        <v>-0.001119489702715075</v>
      </c>
      <c r="AR22">
        <v>107.1619136130759</v>
      </c>
      <c r="AS22">
        <v>22</v>
      </c>
      <c r="AT22">
        <v>4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1762199600.6</v>
      </c>
      <c r="DR22">
        <v>389.1915555555555</v>
      </c>
      <c r="DS22">
        <v>365.5963333333333</v>
      </c>
      <c r="DT22">
        <v>23.92287777777778</v>
      </c>
      <c r="DU22">
        <v>22.47158888888889</v>
      </c>
      <c r="DV22">
        <v>390.0384444444445</v>
      </c>
      <c r="DW22">
        <v>23.84205555555555</v>
      </c>
      <c r="DX22">
        <v>499.9934444444444</v>
      </c>
      <c r="DY22">
        <v>90.82208888888889</v>
      </c>
      <c r="DZ22">
        <v>0.1000183666666667</v>
      </c>
      <c r="EA22">
        <v>22.31292222222222</v>
      </c>
      <c r="EB22">
        <v>21.50048888888889</v>
      </c>
      <c r="EC22">
        <v>999.9000000000001</v>
      </c>
      <c r="ED22">
        <v>0</v>
      </c>
      <c r="EE22">
        <v>0</v>
      </c>
      <c r="EF22">
        <v>10004.97777777778</v>
      </c>
      <c r="EG22">
        <v>0</v>
      </c>
      <c r="EH22">
        <v>914.2625555555557</v>
      </c>
      <c r="EI22">
        <v>23.59523333333333</v>
      </c>
      <c r="EJ22">
        <v>398.7303333333334</v>
      </c>
      <c r="EK22">
        <v>374.0007777777777</v>
      </c>
      <c r="EL22">
        <v>1.451273333333333</v>
      </c>
      <c r="EM22">
        <v>365.5963333333333</v>
      </c>
      <c r="EN22">
        <v>22.47158888888889</v>
      </c>
      <c r="EO22">
        <v>2.172727777777778</v>
      </c>
      <c r="EP22">
        <v>2.040918888888889</v>
      </c>
      <c r="EQ22">
        <v>18.76261111111111</v>
      </c>
      <c r="ER22">
        <v>17.76541111111111</v>
      </c>
      <c r="ES22">
        <v>0.00500097</v>
      </c>
      <c r="ET22">
        <v>0</v>
      </c>
      <c r="EU22">
        <v>0</v>
      </c>
      <c r="EV22">
        <v>0</v>
      </c>
      <c r="EW22">
        <v>1205.922222222222</v>
      </c>
      <c r="EX22">
        <v>0.00500097</v>
      </c>
      <c r="EY22">
        <v>354.3666666666667</v>
      </c>
      <c r="EZ22">
        <v>-1.177777777777778</v>
      </c>
      <c r="FA22">
        <v>35.64566666666666</v>
      </c>
      <c r="FB22">
        <v>38.486</v>
      </c>
      <c r="FC22">
        <v>37.208</v>
      </c>
      <c r="FD22">
        <v>37.92322222222222</v>
      </c>
      <c r="FE22">
        <v>36.75</v>
      </c>
      <c r="FF22">
        <v>0</v>
      </c>
      <c r="FG22">
        <v>0</v>
      </c>
      <c r="FH22">
        <v>0</v>
      </c>
      <c r="FI22">
        <v>2680.299999952316</v>
      </c>
      <c r="FJ22">
        <v>0</v>
      </c>
      <c r="FK22">
        <v>1205.824</v>
      </c>
      <c r="FL22">
        <v>1.446154152285016</v>
      </c>
      <c r="FM22">
        <v>3.923076199495892</v>
      </c>
      <c r="FN22">
        <v>348.856</v>
      </c>
      <c r="FO22">
        <v>15</v>
      </c>
      <c r="FP22">
        <v>0</v>
      </c>
      <c r="FQ22" t="s">
        <v>439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14.51755365853658</v>
      </c>
      <c r="GD22">
        <v>72.57825825783971</v>
      </c>
      <c r="GE22">
        <v>7.289534880819</v>
      </c>
      <c r="GF22">
        <v>0</v>
      </c>
      <c r="GG22">
        <v>1206.817647058823</v>
      </c>
      <c r="GH22">
        <v>-2.129870006903086</v>
      </c>
      <c r="GI22">
        <v>6.070927373107823</v>
      </c>
      <c r="GJ22">
        <v>0</v>
      </c>
      <c r="GK22">
        <v>1.492618536585366</v>
      </c>
      <c r="GL22">
        <v>-0.2785967247386744</v>
      </c>
      <c r="GM22">
        <v>0.02749920562586381</v>
      </c>
      <c r="GN22">
        <v>0</v>
      </c>
      <c r="GO22">
        <v>0</v>
      </c>
      <c r="GP22">
        <v>3</v>
      </c>
      <c r="GQ22" t="s">
        <v>440</v>
      </c>
      <c r="GR22">
        <v>3.13636</v>
      </c>
      <c r="GS22">
        <v>2.76034</v>
      </c>
      <c r="GT22">
        <v>0.0879989</v>
      </c>
      <c r="GU22">
        <v>0.0824705</v>
      </c>
      <c r="GV22">
        <v>0.106832</v>
      </c>
      <c r="GW22">
        <v>0.100836</v>
      </c>
      <c r="GX22">
        <v>29129.4</v>
      </c>
      <c r="GY22">
        <v>29245.8</v>
      </c>
      <c r="GZ22">
        <v>29683.9</v>
      </c>
      <c r="HA22">
        <v>29450.9</v>
      </c>
      <c r="HB22">
        <v>35030.8</v>
      </c>
      <c r="HC22">
        <v>35084.2</v>
      </c>
      <c r="HD22">
        <v>41779.6</v>
      </c>
      <c r="HE22">
        <v>41856</v>
      </c>
      <c r="HF22">
        <v>1.9325</v>
      </c>
      <c r="HG22">
        <v>1.9177</v>
      </c>
      <c r="HH22">
        <v>0.0168085</v>
      </c>
      <c r="HI22">
        <v>0</v>
      </c>
      <c r="HJ22">
        <v>21.213</v>
      </c>
      <c r="HK22">
        <v>999.9</v>
      </c>
      <c r="HL22">
        <v>53.4</v>
      </c>
      <c r="HM22">
        <v>28.8</v>
      </c>
      <c r="HN22">
        <v>23.3738</v>
      </c>
      <c r="HO22">
        <v>62.2892</v>
      </c>
      <c r="HP22">
        <v>31.0657</v>
      </c>
      <c r="HQ22">
        <v>1</v>
      </c>
      <c r="HR22">
        <v>-0.00517531</v>
      </c>
      <c r="HS22">
        <v>1.82282</v>
      </c>
      <c r="HT22">
        <v>20.348</v>
      </c>
      <c r="HU22">
        <v>5.21864</v>
      </c>
      <c r="HV22">
        <v>12.0159</v>
      </c>
      <c r="HW22">
        <v>4.9901</v>
      </c>
      <c r="HX22">
        <v>3.2884</v>
      </c>
      <c r="HY22">
        <v>9999</v>
      </c>
      <c r="HZ22">
        <v>9999</v>
      </c>
      <c r="IA22">
        <v>9999</v>
      </c>
      <c r="IB22">
        <v>999.9</v>
      </c>
      <c r="IC22">
        <v>4.97283</v>
      </c>
      <c r="ID22">
        <v>1.86646</v>
      </c>
      <c r="IE22">
        <v>1.86584</v>
      </c>
      <c r="IF22">
        <v>1.86575</v>
      </c>
      <c r="IG22">
        <v>1.86766</v>
      </c>
      <c r="IH22">
        <v>1.87012</v>
      </c>
      <c r="II22">
        <v>1.86873</v>
      </c>
      <c r="IJ22">
        <v>1.87025</v>
      </c>
      <c r="IK22">
        <v>0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-0.846</v>
      </c>
      <c r="IY22">
        <v>0.0809</v>
      </c>
      <c r="IZ22">
        <v>-0.7832898091892299</v>
      </c>
      <c r="JA22">
        <v>-0.0002628084512485203</v>
      </c>
      <c r="JB22">
        <v>2.995354917081976E-07</v>
      </c>
      <c r="JC22">
        <v>-1.087754766273629E-10</v>
      </c>
      <c r="JD22">
        <v>0.08083114323956973</v>
      </c>
      <c r="JE22">
        <v>0</v>
      </c>
      <c r="JF22">
        <v>0</v>
      </c>
      <c r="JG22">
        <v>0</v>
      </c>
      <c r="JH22">
        <v>6</v>
      </c>
      <c r="JI22">
        <v>2407</v>
      </c>
      <c r="JJ22">
        <v>1</v>
      </c>
      <c r="JK22">
        <v>23</v>
      </c>
      <c r="JL22">
        <v>33144.8</v>
      </c>
      <c r="JM22">
        <v>29369993.4</v>
      </c>
      <c r="JN22">
        <v>0.283203</v>
      </c>
      <c r="JO22">
        <v>2.34009</v>
      </c>
      <c r="JP22">
        <v>1.39648</v>
      </c>
      <c r="JQ22">
        <v>2.34619</v>
      </c>
      <c r="JR22">
        <v>1.49536</v>
      </c>
      <c r="JS22">
        <v>2.61353</v>
      </c>
      <c r="JT22">
        <v>34.4864</v>
      </c>
      <c r="JU22">
        <v>24.0875</v>
      </c>
      <c r="JV22">
        <v>18</v>
      </c>
      <c r="JW22">
        <v>488.715</v>
      </c>
      <c r="JX22">
        <v>470.039</v>
      </c>
      <c r="JY22">
        <v>19.3052</v>
      </c>
      <c r="JZ22">
        <v>27.4708</v>
      </c>
      <c r="KA22">
        <v>29.9993</v>
      </c>
      <c r="KB22">
        <v>27.7409</v>
      </c>
      <c r="KC22">
        <v>27.723</v>
      </c>
      <c r="KD22">
        <v>5.69104</v>
      </c>
      <c r="KE22">
        <v>0</v>
      </c>
      <c r="KF22">
        <v>100</v>
      </c>
      <c r="KG22">
        <v>19.2983</v>
      </c>
      <c r="KH22">
        <v>333.116</v>
      </c>
      <c r="KI22">
        <v>63.4564</v>
      </c>
      <c r="KJ22">
        <v>101.463</v>
      </c>
      <c r="KK22">
        <v>100.635</v>
      </c>
    </row>
    <row r="23" spans="1:297">
      <c r="A23">
        <v>7</v>
      </c>
      <c r="B23">
        <v>1762199608.1</v>
      </c>
      <c r="C23">
        <v>30</v>
      </c>
      <c r="D23" t="s">
        <v>454</v>
      </c>
      <c r="E23" t="s">
        <v>455</v>
      </c>
      <c r="F23">
        <v>5</v>
      </c>
      <c r="G23" t="s">
        <v>435</v>
      </c>
      <c r="H23" t="s">
        <v>436</v>
      </c>
      <c r="I23">
        <v>1762199605.3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358.6111942863965</v>
      </c>
      <c r="AK23">
        <v>376.5182909090908</v>
      </c>
      <c r="AL23">
        <v>-3.224975072998631</v>
      </c>
      <c r="AM23">
        <v>66.08779561125236</v>
      </c>
      <c r="AN23">
        <f>(AP23 - AO23 + DY23*1E3/(8.314*(EA23+273.15)) * AR23/DX23 * AQ23) * DX23/(100*DL23) * 1000/(1000 - AP23)</f>
        <v>0</v>
      </c>
      <c r="AO23">
        <v>22.46389553938597</v>
      </c>
      <c r="AP23">
        <v>23.8930909090909</v>
      </c>
      <c r="AQ23">
        <v>-0.0006997355397175281</v>
      </c>
      <c r="AR23">
        <v>107.1619136130759</v>
      </c>
      <c r="AS23">
        <v>22</v>
      </c>
      <c r="AT23">
        <v>4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1762199605.3</v>
      </c>
      <c r="DR23">
        <v>374.7437</v>
      </c>
      <c r="DS23">
        <v>350.0872000000001</v>
      </c>
      <c r="DT23">
        <v>23.90296</v>
      </c>
      <c r="DU23">
        <v>22.46624</v>
      </c>
      <c r="DV23">
        <v>375.5893</v>
      </c>
      <c r="DW23">
        <v>23.82214</v>
      </c>
      <c r="DX23">
        <v>499.9887</v>
      </c>
      <c r="DY23">
        <v>90.82055</v>
      </c>
      <c r="DZ23">
        <v>0.09999457999999999</v>
      </c>
      <c r="EA23">
        <v>22.28917</v>
      </c>
      <c r="EB23">
        <v>21.4833</v>
      </c>
      <c r="EC23">
        <v>999.9</v>
      </c>
      <c r="ED23">
        <v>0</v>
      </c>
      <c r="EE23">
        <v>0</v>
      </c>
      <c r="EF23">
        <v>9998.861000000001</v>
      </c>
      <c r="EG23">
        <v>0</v>
      </c>
      <c r="EH23">
        <v>914.2720000000002</v>
      </c>
      <c r="EI23">
        <v>24.65655</v>
      </c>
      <c r="EJ23">
        <v>383.9206</v>
      </c>
      <c r="EK23">
        <v>358.1332</v>
      </c>
      <c r="EL23">
        <v>1.436736</v>
      </c>
      <c r="EM23">
        <v>350.0872000000001</v>
      </c>
      <c r="EN23">
        <v>22.46624</v>
      </c>
      <c r="EO23">
        <v>2.17088</v>
      </c>
      <c r="EP23">
        <v>2.040396</v>
      </c>
      <c r="EQ23">
        <v>18.74903</v>
      </c>
      <c r="ER23">
        <v>17.76134</v>
      </c>
      <c r="ES23">
        <v>0.00500097</v>
      </c>
      <c r="ET23">
        <v>0</v>
      </c>
      <c r="EU23">
        <v>0</v>
      </c>
      <c r="EV23">
        <v>0</v>
      </c>
      <c r="EW23">
        <v>1202.76</v>
      </c>
      <c r="EX23">
        <v>0.00500097</v>
      </c>
      <c r="EY23">
        <v>350.6</v>
      </c>
      <c r="EZ23">
        <v>-2.34</v>
      </c>
      <c r="FA23">
        <v>35.5872</v>
      </c>
      <c r="FB23">
        <v>38.4433</v>
      </c>
      <c r="FC23">
        <v>37.1622</v>
      </c>
      <c r="FD23">
        <v>37.875</v>
      </c>
      <c r="FE23">
        <v>36.68089999999999</v>
      </c>
      <c r="FF23">
        <v>0</v>
      </c>
      <c r="FG23">
        <v>0</v>
      </c>
      <c r="FH23">
        <v>0</v>
      </c>
      <c r="FI23">
        <v>2685.099999904633</v>
      </c>
      <c r="FJ23">
        <v>0</v>
      </c>
      <c r="FK23">
        <v>1205.184</v>
      </c>
      <c r="FL23">
        <v>-18.99230756635354</v>
      </c>
      <c r="FM23">
        <v>-0.1000001396883123</v>
      </c>
      <c r="FN23">
        <v>349.168</v>
      </c>
      <c r="FO23">
        <v>15</v>
      </c>
      <c r="FP23">
        <v>0</v>
      </c>
      <c r="FQ23" t="s">
        <v>439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19.60555707317073</v>
      </c>
      <c r="GD23">
        <v>48.39501303135889</v>
      </c>
      <c r="GE23">
        <v>5.005446694333179</v>
      </c>
      <c r="GF23">
        <v>0</v>
      </c>
      <c r="GG23">
        <v>1205.055882352941</v>
      </c>
      <c r="GH23">
        <v>-11.84568356627782</v>
      </c>
      <c r="GI23">
        <v>6.375836331598821</v>
      </c>
      <c r="GJ23">
        <v>0</v>
      </c>
      <c r="GK23">
        <v>1.470878292682927</v>
      </c>
      <c r="GL23">
        <v>-0.2606926829268303</v>
      </c>
      <c r="GM23">
        <v>0.02583048849924172</v>
      </c>
      <c r="GN23">
        <v>0</v>
      </c>
      <c r="GO23">
        <v>0</v>
      </c>
      <c r="GP23">
        <v>3</v>
      </c>
      <c r="GQ23" t="s">
        <v>440</v>
      </c>
      <c r="GR23">
        <v>3.13631</v>
      </c>
      <c r="GS23">
        <v>2.76033</v>
      </c>
      <c r="GT23">
        <v>0.085162</v>
      </c>
      <c r="GU23">
        <v>0.0797561</v>
      </c>
      <c r="GV23">
        <v>0.106771</v>
      </c>
      <c r="GW23">
        <v>0.10081</v>
      </c>
      <c r="GX23">
        <v>29220.3</v>
      </c>
      <c r="GY23">
        <v>29332.6</v>
      </c>
      <c r="GZ23">
        <v>29684.2</v>
      </c>
      <c r="HA23">
        <v>29451.1</v>
      </c>
      <c r="HB23">
        <v>35033.6</v>
      </c>
      <c r="HC23">
        <v>35085.6</v>
      </c>
      <c r="HD23">
        <v>41780.2</v>
      </c>
      <c r="HE23">
        <v>41856.6</v>
      </c>
      <c r="HF23">
        <v>1.93215</v>
      </c>
      <c r="HG23">
        <v>1.91772</v>
      </c>
      <c r="HH23">
        <v>0.0165701</v>
      </c>
      <c r="HI23">
        <v>0</v>
      </c>
      <c r="HJ23">
        <v>21.2022</v>
      </c>
      <c r="HK23">
        <v>999.9</v>
      </c>
      <c r="HL23">
        <v>53.4</v>
      </c>
      <c r="HM23">
        <v>28.8</v>
      </c>
      <c r="HN23">
        <v>23.3738</v>
      </c>
      <c r="HO23">
        <v>62.1792</v>
      </c>
      <c r="HP23">
        <v>30.8934</v>
      </c>
      <c r="HQ23">
        <v>1</v>
      </c>
      <c r="HR23">
        <v>-0.00599593</v>
      </c>
      <c r="HS23">
        <v>1.82486</v>
      </c>
      <c r="HT23">
        <v>20.3481</v>
      </c>
      <c r="HU23">
        <v>5.21789</v>
      </c>
      <c r="HV23">
        <v>12.0159</v>
      </c>
      <c r="HW23">
        <v>4.9896</v>
      </c>
      <c r="HX23">
        <v>3.28845</v>
      </c>
      <c r="HY23">
        <v>9999</v>
      </c>
      <c r="HZ23">
        <v>9999</v>
      </c>
      <c r="IA23">
        <v>9999</v>
      </c>
      <c r="IB23">
        <v>999.9</v>
      </c>
      <c r="IC23">
        <v>4.97281</v>
      </c>
      <c r="ID23">
        <v>1.86646</v>
      </c>
      <c r="IE23">
        <v>1.86584</v>
      </c>
      <c r="IF23">
        <v>1.86578</v>
      </c>
      <c r="IG23">
        <v>1.86765</v>
      </c>
      <c r="IH23">
        <v>1.87012</v>
      </c>
      <c r="II23">
        <v>1.86873</v>
      </c>
      <c r="IJ23">
        <v>1.87027</v>
      </c>
      <c r="IK23">
        <v>0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-0.845</v>
      </c>
      <c r="IY23">
        <v>0.0808</v>
      </c>
      <c r="IZ23">
        <v>-0.7832898091892299</v>
      </c>
      <c r="JA23">
        <v>-0.0002628084512485203</v>
      </c>
      <c r="JB23">
        <v>2.995354917081976E-07</v>
      </c>
      <c r="JC23">
        <v>-1.087754766273629E-10</v>
      </c>
      <c r="JD23">
        <v>0.08083114323956973</v>
      </c>
      <c r="JE23">
        <v>0</v>
      </c>
      <c r="JF23">
        <v>0</v>
      </c>
      <c r="JG23">
        <v>0</v>
      </c>
      <c r="JH23">
        <v>6</v>
      </c>
      <c r="JI23">
        <v>2407</v>
      </c>
      <c r="JJ23">
        <v>1</v>
      </c>
      <c r="JK23">
        <v>23</v>
      </c>
      <c r="JL23">
        <v>33144.9</v>
      </c>
      <c r="JM23">
        <v>29369993.5</v>
      </c>
      <c r="JN23">
        <v>0.245361</v>
      </c>
      <c r="JO23">
        <v>2.34253</v>
      </c>
      <c r="JP23">
        <v>1.39648</v>
      </c>
      <c r="JQ23">
        <v>2.34619</v>
      </c>
      <c r="JR23">
        <v>1.49536</v>
      </c>
      <c r="JS23">
        <v>2.69043</v>
      </c>
      <c r="JT23">
        <v>34.4636</v>
      </c>
      <c r="JU23">
        <v>24.0875</v>
      </c>
      <c r="JV23">
        <v>18</v>
      </c>
      <c r="JW23">
        <v>488.393</v>
      </c>
      <c r="JX23">
        <v>469.945</v>
      </c>
      <c r="JY23">
        <v>19.2918</v>
      </c>
      <c r="JZ23">
        <v>27.4597</v>
      </c>
      <c r="KA23">
        <v>29.9993</v>
      </c>
      <c r="KB23">
        <v>27.7284</v>
      </c>
      <c r="KC23">
        <v>27.7095</v>
      </c>
      <c r="KD23">
        <v>4.92971</v>
      </c>
      <c r="KE23">
        <v>0</v>
      </c>
      <c r="KF23">
        <v>100</v>
      </c>
      <c r="KG23">
        <v>19.285</v>
      </c>
      <c r="KH23">
        <v>319.759</v>
      </c>
      <c r="KI23">
        <v>63.4564</v>
      </c>
      <c r="KJ23">
        <v>101.464</v>
      </c>
      <c r="KK23">
        <v>100.636</v>
      </c>
    </row>
    <row r="24" spans="1:297">
      <c r="A24">
        <v>8</v>
      </c>
      <c r="B24">
        <v>1762199613.1</v>
      </c>
      <c r="C24">
        <v>35</v>
      </c>
      <c r="D24" t="s">
        <v>456</v>
      </c>
      <c r="E24" t="s">
        <v>457</v>
      </c>
      <c r="F24">
        <v>5</v>
      </c>
      <c r="G24" t="s">
        <v>435</v>
      </c>
      <c r="H24" t="s">
        <v>436</v>
      </c>
      <c r="I24">
        <v>1762199610.6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342.7129776423007</v>
      </c>
      <c r="AK24">
        <v>360.5527333333332</v>
      </c>
      <c r="AL24">
        <v>-3.212136133509433</v>
      </c>
      <c r="AM24">
        <v>66.08779561125236</v>
      </c>
      <c r="AN24">
        <f>(AP24 - AO24 + DY24*1E3/(8.314*(EA24+273.15)) * AR24/DX24 * AQ24) * DX24/(100*DL24) * 1000/(1000 - AP24)</f>
        <v>0</v>
      </c>
      <c r="AO24">
        <v>22.45209911370092</v>
      </c>
      <c r="AP24">
        <v>23.86659212121211</v>
      </c>
      <c r="AQ24">
        <v>-0.005087741460140995</v>
      </c>
      <c r="AR24">
        <v>107.1619136130759</v>
      </c>
      <c r="AS24">
        <v>22</v>
      </c>
      <c r="AT24">
        <v>4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1762199610.6</v>
      </c>
      <c r="DR24">
        <v>358.2284444444444</v>
      </c>
      <c r="DS24">
        <v>333.3113333333333</v>
      </c>
      <c r="DT24">
        <v>23.87694444444445</v>
      </c>
      <c r="DU24">
        <v>22.45455555555555</v>
      </c>
      <c r="DV24">
        <v>359.0724444444444</v>
      </c>
      <c r="DW24">
        <v>23.79611111111111</v>
      </c>
      <c r="DX24">
        <v>499.9973333333334</v>
      </c>
      <c r="DY24">
        <v>90.82186666666668</v>
      </c>
      <c r="DZ24">
        <v>0.09993176666666666</v>
      </c>
      <c r="EA24">
        <v>22.2652</v>
      </c>
      <c r="EB24">
        <v>21.46534444444444</v>
      </c>
      <c r="EC24">
        <v>999.9000000000001</v>
      </c>
      <c r="ED24">
        <v>0</v>
      </c>
      <c r="EE24">
        <v>0</v>
      </c>
      <c r="EF24">
        <v>10012.91111111111</v>
      </c>
      <c r="EG24">
        <v>0</v>
      </c>
      <c r="EH24">
        <v>914.2977777777778</v>
      </c>
      <c r="EI24">
        <v>24.91667777777778</v>
      </c>
      <c r="EJ24">
        <v>366.9907777777778</v>
      </c>
      <c r="EK24">
        <v>340.9678888888889</v>
      </c>
      <c r="EL24">
        <v>1.422366666666667</v>
      </c>
      <c r="EM24">
        <v>333.3113333333333</v>
      </c>
      <c r="EN24">
        <v>22.45455555555555</v>
      </c>
      <c r="EO24">
        <v>2.168546666666666</v>
      </c>
      <c r="EP24">
        <v>2.039365555555556</v>
      </c>
      <c r="EQ24">
        <v>18.73184444444444</v>
      </c>
      <c r="ER24">
        <v>17.75332222222222</v>
      </c>
      <c r="ES24">
        <v>0.00500097</v>
      </c>
      <c r="ET24">
        <v>0</v>
      </c>
      <c r="EU24">
        <v>0</v>
      </c>
      <c r="EV24">
        <v>0</v>
      </c>
      <c r="EW24">
        <v>1202.966666666667</v>
      </c>
      <c r="EX24">
        <v>0.00500097</v>
      </c>
      <c r="EY24">
        <v>355.2666666666667</v>
      </c>
      <c r="EZ24">
        <v>-1.255555555555556</v>
      </c>
      <c r="FA24">
        <v>35.49288888888889</v>
      </c>
      <c r="FB24">
        <v>38.40944444444445</v>
      </c>
      <c r="FC24">
        <v>37.097</v>
      </c>
      <c r="FD24">
        <v>37.861</v>
      </c>
      <c r="FE24">
        <v>36.611</v>
      </c>
      <c r="FF24">
        <v>0</v>
      </c>
      <c r="FG24">
        <v>0</v>
      </c>
      <c r="FH24">
        <v>0</v>
      </c>
      <c r="FI24">
        <v>2690.5</v>
      </c>
      <c r="FJ24">
        <v>0</v>
      </c>
      <c r="FK24">
        <v>1203.530769230769</v>
      </c>
      <c r="FL24">
        <v>-4.533333402690678</v>
      </c>
      <c r="FM24">
        <v>9.28888849339104</v>
      </c>
      <c r="FN24">
        <v>350.9038461538461</v>
      </c>
      <c r="FO24">
        <v>15</v>
      </c>
      <c r="FP24">
        <v>0</v>
      </c>
      <c r="FQ24" t="s">
        <v>439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23.07528536585366</v>
      </c>
      <c r="GD24">
        <v>20.13257351916378</v>
      </c>
      <c r="GE24">
        <v>2.244635870688376</v>
      </c>
      <c r="GF24">
        <v>0</v>
      </c>
      <c r="GG24">
        <v>1204.5</v>
      </c>
      <c r="GH24">
        <v>-17.68678385322305</v>
      </c>
      <c r="GI24">
        <v>6.440907864396682</v>
      </c>
      <c r="GJ24">
        <v>0</v>
      </c>
      <c r="GK24">
        <v>1.447674146341463</v>
      </c>
      <c r="GL24">
        <v>-0.2085403484320585</v>
      </c>
      <c r="GM24">
        <v>0.02079537577298278</v>
      </c>
      <c r="GN24">
        <v>0</v>
      </c>
      <c r="GO24">
        <v>0</v>
      </c>
      <c r="GP24">
        <v>3</v>
      </c>
      <c r="GQ24" t="s">
        <v>440</v>
      </c>
      <c r="GR24">
        <v>3.13628</v>
      </c>
      <c r="GS24">
        <v>2.76037</v>
      </c>
      <c r="GT24">
        <v>0.0822886</v>
      </c>
      <c r="GU24">
        <v>0.07648770000000001</v>
      </c>
      <c r="GV24">
        <v>0.106694</v>
      </c>
      <c r="GW24">
        <v>0.100782</v>
      </c>
      <c r="GX24">
        <v>29312.3</v>
      </c>
      <c r="GY24">
        <v>29437.2</v>
      </c>
      <c r="GZ24">
        <v>29684.2</v>
      </c>
      <c r="HA24">
        <v>29451.5</v>
      </c>
      <c r="HB24">
        <v>35036.8</v>
      </c>
      <c r="HC24">
        <v>35087</v>
      </c>
      <c r="HD24">
        <v>41780.4</v>
      </c>
      <c r="HE24">
        <v>41857</v>
      </c>
      <c r="HF24">
        <v>1.93212</v>
      </c>
      <c r="HG24">
        <v>1.91777</v>
      </c>
      <c r="HH24">
        <v>0.0161305</v>
      </c>
      <c r="HI24">
        <v>0</v>
      </c>
      <c r="HJ24">
        <v>21.1905</v>
      </c>
      <c r="HK24">
        <v>999.9</v>
      </c>
      <c r="HL24">
        <v>53.4</v>
      </c>
      <c r="HM24">
        <v>28.8</v>
      </c>
      <c r="HN24">
        <v>23.3763</v>
      </c>
      <c r="HO24">
        <v>62.1592</v>
      </c>
      <c r="HP24">
        <v>30.9696</v>
      </c>
      <c r="HQ24">
        <v>1</v>
      </c>
      <c r="HR24">
        <v>-0.00675051</v>
      </c>
      <c r="HS24">
        <v>1.83483</v>
      </c>
      <c r="HT24">
        <v>20.3479</v>
      </c>
      <c r="HU24">
        <v>5.21924</v>
      </c>
      <c r="HV24">
        <v>12.0159</v>
      </c>
      <c r="HW24">
        <v>4.9896</v>
      </c>
      <c r="HX24">
        <v>3.28855</v>
      </c>
      <c r="HY24">
        <v>9999</v>
      </c>
      <c r="HZ24">
        <v>9999</v>
      </c>
      <c r="IA24">
        <v>9999</v>
      </c>
      <c r="IB24">
        <v>999.9</v>
      </c>
      <c r="IC24">
        <v>4.97283</v>
      </c>
      <c r="ID24">
        <v>1.86646</v>
      </c>
      <c r="IE24">
        <v>1.86584</v>
      </c>
      <c r="IF24">
        <v>1.86576</v>
      </c>
      <c r="IG24">
        <v>1.86764</v>
      </c>
      <c r="IH24">
        <v>1.87012</v>
      </c>
      <c r="II24">
        <v>1.86874</v>
      </c>
      <c r="IJ24">
        <v>1.87026</v>
      </c>
      <c r="IK24">
        <v>0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-0.843</v>
      </c>
      <c r="IY24">
        <v>0.0808</v>
      </c>
      <c r="IZ24">
        <v>-0.7832898091892299</v>
      </c>
      <c r="JA24">
        <v>-0.0002628084512485203</v>
      </c>
      <c r="JB24">
        <v>2.995354917081976E-07</v>
      </c>
      <c r="JC24">
        <v>-1.087754766273629E-10</v>
      </c>
      <c r="JD24">
        <v>0.08083114323956973</v>
      </c>
      <c r="JE24">
        <v>0</v>
      </c>
      <c r="JF24">
        <v>0</v>
      </c>
      <c r="JG24">
        <v>0</v>
      </c>
      <c r="JH24">
        <v>6</v>
      </c>
      <c r="JI24">
        <v>2407</v>
      </c>
      <c r="JJ24">
        <v>1</v>
      </c>
      <c r="JK24">
        <v>23</v>
      </c>
      <c r="JL24">
        <v>33145</v>
      </c>
      <c r="JM24">
        <v>29369993.6</v>
      </c>
      <c r="JN24">
        <v>0.205078</v>
      </c>
      <c r="JO24">
        <v>2.36572</v>
      </c>
      <c r="JP24">
        <v>1.39648</v>
      </c>
      <c r="JQ24">
        <v>2.34497</v>
      </c>
      <c r="JR24">
        <v>1.49536</v>
      </c>
      <c r="JS24">
        <v>2.67578</v>
      </c>
      <c r="JT24">
        <v>34.4636</v>
      </c>
      <c r="JU24">
        <v>24.0787</v>
      </c>
      <c r="JV24">
        <v>18</v>
      </c>
      <c r="JW24">
        <v>488.269</v>
      </c>
      <c r="JX24">
        <v>469.877</v>
      </c>
      <c r="JY24">
        <v>19.2778</v>
      </c>
      <c r="JZ24">
        <v>27.4502</v>
      </c>
      <c r="KA24">
        <v>29.9993</v>
      </c>
      <c r="KB24">
        <v>27.7151</v>
      </c>
      <c r="KC24">
        <v>27.6973</v>
      </c>
      <c r="KD24">
        <v>4.11584</v>
      </c>
      <c r="KE24">
        <v>0</v>
      </c>
      <c r="KF24">
        <v>100</v>
      </c>
      <c r="KG24">
        <v>19.2692</v>
      </c>
      <c r="KH24">
        <v>299.726</v>
      </c>
      <c r="KI24">
        <v>63.4564</v>
      </c>
      <c r="KJ24">
        <v>101.465</v>
      </c>
      <c r="KK24">
        <v>100.637</v>
      </c>
    </row>
    <row r="25" spans="1:297">
      <c r="A25">
        <v>9</v>
      </c>
      <c r="B25">
        <v>1762199618.1</v>
      </c>
      <c r="C25">
        <v>40</v>
      </c>
      <c r="D25" t="s">
        <v>458</v>
      </c>
      <c r="E25" t="s">
        <v>459</v>
      </c>
      <c r="F25">
        <v>5</v>
      </c>
      <c r="G25" t="s">
        <v>435</v>
      </c>
      <c r="H25" t="s">
        <v>436</v>
      </c>
      <c r="I25">
        <v>1762199615.3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323.6260216346728</v>
      </c>
      <c r="AK25">
        <v>343.236903030303</v>
      </c>
      <c r="AL25">
        <v>-3.523170037561274</v>
      </c>
      <c r="AM25">
        <v>66.08779561125236</v>
      </c>
      <c r="AN25">
        <f>(AP25 - AO25 + DY25*1E3/(8.314*(EA25+273.15)) * AR25/DX25 * AQ25) * DX25/(100*DL25) * 1000/(1000 - AP25)</f>
        <v>0</v>
      </c>
      <c r="AO25">
        <v>22.44065508606193</v>
      </c>
      <c r="AP25">
        <v>23.84304121212121</v>
      </c>
      <c r="AQ25">
        <v>-0.005024797157842151</v>
      </c>
      <c r="AR25">
        <v>107.1619136130759</v>
      </c>
      <c r="AS25">
        <v>22</v>
      </c>
      <c r="AT25">
        <v>4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1762199615.3</v>
      </c>
      <c r="DR25">
        <v>342.9688</v>
      </c>
      <c r="DS25">
        <v>315.936</v>
      </c>
      <c r="DT25">
        <v>23.85405</v>
      </c>
      <c r="DU25">
        <v>22.44439</v>
      </c>
      <c r="DV25">
        <v>343.8114</v>
      </c>
      <c r="DW25">
        <v>23.77319</v>
      </c>
      <c r="DX25">
        <v>500.0049</v>
      </c>
      <c r="DY25">
        <v>90.8223</v>
      </c>
      <c r="DZ25">
        <v>0.10003894</v>
      </c>
      <c r="EA25">
        <v>22.24644</v>
      </c>
      <c r="EB25">
        <v>21.44881</v>
      </c>
      <c r="EC25">
        <v>999.9</v>
      </c>
      <c r="ED25">
        <v>0</v>
      </c>
      <c r="EE25">
        <v>0</v>
      </c>
      <c r="EF25">
        <v>10001.672</v>
      </c>
      <c r="EG25">
        <v>0</v>
      </c>
      <c r="EH25">
        <v>914.3261999999999</v>
      </c>
      <c r="EI25">
        <v>27.03288</v>
      </c>
      <c r="EJ25">
        <v>351.3498999999999</v>
      </c>
      <c r="EK25">
        <v>323.1896</v>
      </c>
      <c r="EL25">
        <v>1.409644</v>
      </c>
      <c r="EM25">
        <v>315.936</v>
      </c>
      <c r="EN25">
        <v>22.44439</v>
      </c>
      <c r="EO25">
        <v>2.166478</v>
      </c>
      <c r="EP25">
        <v>2.038448</v>
      </c>
      <c r="EQ25">
        <v>18.71657</v>
      </c>
      <c r="ER25">
        <v>17.74621</v>
      </c>
      <c r="ES25">
        <v>0.00500097</v>
      </c>
      <c r="ET25">
        <v>0</v>
      </c>
      <c r="EU25">
        <v>0</v>
      </c>
      <c r="EV25">
        <v>0</v>
      </c>
      <c r="EW25">
        <v>1204.24</v>
      </c>
      <c r="EX25">
        <v>0.00500097</v>
      </c>
      <c r="EY25">
        <v>353.75</v>
      </c>
      <c r="EZ25">
        <v>-1.33</v>
      </c>
      <c r="FA25">
        <v>35.4246</v>
      </c>
      <c r="FB25">
        <v>38.375</v>
      </c>
      <c r="FC25">
        <v>37.0496</v>
      </c>
      <c r="FD25">
        <v>37.812</v>
      </c>
      <c r="FE25">
        <v>36.5372</v>
      </c>
      <c r="FF25">
        <v>0</v>
      </c>
      <c r="FG25">
        <v>0</v>
      </c>
      <c r="FH25">
        <v>0</v>
      </c>
      <c r="FI25">
        <v>2695.299999952316</v>
      </c>
      <c r="FJ25">
        <v>0</v>
      </c>
      <c r="FK25">
        <v>1202.784615384615</v>
      </c>
      <c r="FL25">
        <v>23.35726489544308</v>
      </c>
      <c r="FM25">
        <v>19.09743583413658</v>
      </c>
      <c r="FN25">
        <v>352</v>
      </c>
      <c r="FO25">
        <v>15</v>
      </c>
      <c r="FP25">
        <v>0</v>
      </c>
      <c r="FQ25" t="s">
        <v>439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24.8340125</v>
      </c>
      <c r="GD25">
        <v>14.35972345215754</v>
      </c>
      <c r="GE25">
        <v>1.582424314175483</v>
      </c>
      <c r="GF25">
        <v>0</v>
      </c>
      <c r="GG25">
        <v>1203.976470588235</v>
      </c>
      <c r="GH25">
        <v>-12.28113064584312</v>
      </c>
      <c r="GI25">
        <v>6.506786449253859</v>
      </c>
      <c r="GJ25">
        <v>0</v>
      </c>
      <c r="GK25">
        <v>1.43186575</v>
      </c>
      <c r="GL25">
        <v>-0.1727172607879982</v>
      </c>
      <c r="GM25">
        <v>0.01667967728817016</v>
      </c>
      <c r="GN25">
        <v>0</v>
      </c>
      <c r="GO25">
        <v>0</v>
      </c>
      <c r="GP25">
        <v>3</v>
      </c>
      <c r="GQ25" t="s">
        <v>440</v>
      </c>
      <c r="GR25">
        <v>3.13627</v>
      </c>
      <c r="GS25">
        <v>2.76038</v>
      </c>
      <c r="GT25">
        <v>0.0790952</v>
      </c>
      <c r="GU25">
        <v>0.0729911</v>
      </c>
      <c r="GV25">
        <v>0.106621</v>
      </c>
      <c r="GW25">
        <v>0.100748</v>
      </c>
      <c r="GX25">
        <v>29414.5</v>
      </c>
      <c r="GY25">
        <v>29548.9</v>
      </c>
      <c r="GZ25">
        <v>29684.5</v>
      </c>
      <c r="HA25">
        <v>29451.7</v>
      </c>
      <c r="HB25">
        <v>35040.1</v>
      </c>
      <c r="HC25">
        <v>35088.5</v>
      </c>
      <c r="HD25">
        <v>41781</v>
      </c>
      <c r="HE25">
        <v>41857.2</v>
      </c>
      <c r="HF25">
        <v>1.93233</v>
      </c>
      <c r="HG25">
        <v>1.91755</v>
      </c>
      <c r="HH25">
        <v>0.015758</v>
      </c>
      <c r="HI25">
        <v>0</v>
      </c>
      <c r="HJ25">
        <v>21.1787</v>
      </c>
      <c r="HK25">
        <v>999.9</v>
      </c>
      <c r="HL25">
        <v>53.4</v>
      </c>
      <c r="HM25">
        <v>28.8</v>
      </c>
      <c r="HN25">
        <v>23.3736</v>
      </c>
      <c r="HO25">
        <v>62.3492</v>
      </c>
      <c r="HP25">
        <v>30.9615</v>
      </c>
      <c r="HQ25">
        <v>1</v>
      </c>
      <c r="HR25">
        <v>-0.00753557</v>
      </c>
      <c r="HS25">
        <v>1.84982</v>
      </c>
      <c r="HT25">
        <v>20.3477</v>
      </c>
      <c r="HU25">
        <v>5.21954</v>
      </c>
      <c r="HV25">
        <v>12.0159</v>
      </c>
      <c r="HW25">
        <v>4.98975</v>
      </c>
      <c r="HX25">
        <v>3.2886</v>
      </c>
      <c r="HY25">
        <v>9999</v>
      </c>
      <c r="HZ25">
        <v>9999</v>
      </c>
      <c r="IA25">
        <v>9999</v>
      </c>
      <c r="IB25">
        <v>999.9</v>
      </c>
      <c r="IC25">
        <v>4.97283</v>
      </c>
      <c r="ID25">
        <v>1.86646</v>
      </c>
      <c r="IE25">
        <v>1.86584</v>
      </c>
      <c r="IF25">
        <v>1.86576</v>
      </c>
      <c r="IG25">
        <v>1.86761</v>
      </c>
      <c r="IH25">
        <v>1.87012</v>
      </c>
      <c r="II25">
        <v>1.86874</v>
      </c>
      <c r="IJ25">
        <v>1.87024</v>
      </c>
      <c r="IK25">
        <v>0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-0.842</v>
      </c>
      <c r="IY25">
        <v>0.0808</v>
      </c>
      <c r="IZ25">
        <v>-0.7832898091892299</v>
      </c>
      <c r="JA25">
        <v>-0.0002628084512485203</v>
      </c>
      <c r="JB25">
        <v>2.995354917081976E-07</v>
      </c>
      <c r="JC25">
        <v>-1.087754766273629E-10</v>
      </c>
      <c r="JD25">
        <v>0.08083114323956973</v>
      </c>
      <c r="JE25">
        <v>0</v>
      </c>
      <c r="JF25">
        <v>0</v>
      </c>
      <c r="JG25">
        <v>0</v>
      </c>
      <c r="JH25">
        <v>6</v>
      </c>
      <c r="JI25">
        <v>2407</v>
      </c>
      <c r="JJ25">
        <v>1</v>
      </c>
      <c r="JK25">
        <v>23</v>
      </c>
      <c r="JL25">
        <v>33145</v>
      </c>
      <c r="JM25">
        <v>29369993.6</v>
      </c>
      <c r="JN25">
        <v>0.172119</v>
      </c>
      <c r="JO25">
        <v>2.37915</v>
      </c>
      <c r="JP25">
        <v>1.39648</v>
      </c>
      <c r="JQ25">
        <v>2.35107</v>
      </c>
      <c r="JR25">
        <v>1.49536</v>
      </c>
      <c r="JS25">
        <v>2.7002</v>
      </c>
      <c r="JT25">
        <v>34.4636</v>
      </c>
      <c r="JU25">
        <v>24.0787</v>
      </c>
      <c r="JV25">
        <v>18</v>
      </c>
      <c r="JW25">
        <v>488.298</v>
      </c>
      <c r="JX25">
        <v>469.638</v>
      </c>
      <c r="JY25">
        <v>19.2626</v>
      </c>
      <c r="JZ25">
        <v>27.4405</v>
      </c>
      <c r="KA25">
        <v>29.9994</v>
      </c>
      <c r="KB25">
        <v>27.7034</v>
      </c>
      <c r="KC25">
        <v>27.6857</v>
      </c>
      <c r="KD25">
        <v>3.44954</v>
      </c>
      <c r="KE25">
        <v>0</v>
      </c>
      <c r="KF25">
        <v>100</v>
      </c>
      <c r="KG25">
        <v>19.2533</v>
      </c>
      <c r="KH25">
        <v>286.369</v>
      </c>
      <c r="KI25">
        <v>63.4564</v>
      </c>
      <c r="KJ25">
        <v>101.466</v>
      </c>
      <c r="KK25">
        <v>100.638</v>
      </c>
    </row>
    <row r="26" spans="1:297">
      <c r="A26">
        <v>10</v>
      </c>
      <c r="B26">
        <v>1762199623.1</v>
      </c>
      <c r="C26">
        <v>45</v>
      </c>
      <c r="D26" t="s">
        <v>460</v>
      </c>
      <c r="E26" t="s">
        <v>461</v>
      </c>
      <c r="F26">
        <v>5</v>
      </c>
      <c r="G26" t="s">
        <v>435</v>
      </c>
      <c r="H26" t="s">
        <v>436</v>
      </c>
      <c r="I26">
        <v>1762199620.6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306.9655924968868</v>
      </c>
      <c r="AK26">
        <v>326.0043757575757</v>
      </c>
      <c r="AL26">
        <v>-3.401821574331033</v>
      </c>
      <c r="AM26">
        <v>66.08779561125236</v>
      </c>
      <c r="AN26">
        <f>(AP26 - AO26 + DY26*1E3/(8.314*(EA26+273.15)) * AR26/DX26 * AQ26) * DX26/(100*DL26) * 1000/(1000 - AP26)</f>
        <v>0</v>
      </c>
      <c r="AO26">
        <v>22.43219051365793</v>
      </c>
      <c r="AP26">
        <v>23.81725090909091</v>
      </c>
      <c r="AQ26">
        <v>-0.003148500278402644</v>
      </c>
      <c r="AR26">
        <v>107.1619136130759</v>
      </c>
      <c r="AS26">
        <v>22</v>
      </c>
      <c r="AT26">
        <v>4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1762199620.6</v>
      </c>
      <c r="DR26">
        <v>324.8458888888889</v>
      </c>
      <c r="DS26">
        <v>298.7414444444445</v>
      </c>
      <c r="DT26">
        <v>23.82715555555556</v>
      </c>
      <c r="DU26">
        <v>22.43432222222222</v>
      </c>
      <c r="DV26">
        <v>325.6868888888889</v>
      </c>
      <c r="DW26">
        <v>23.74632222222222</v>
      </c>
      <c r="DX26">
        <v>500.0464444444445</v>
      </c>
      <c r="DY26">
        <v>90.82031111111111</v>
      </c>
      <c r="DZ26">
        <v>0.1000087666666667</v>
      </c>
      <c r="EA26">
        <v>22.2242</v>
      </c>
      <c r="EB26">
        <v>21.43408888888889</v>
      </c>
      <c r="EC26">
        <v>999.9000000000001</v>
      </c>
      <c r="ED26">
        <v>0</v>
      </c>
      <c r="EE26">
        <v>0</v>
      </c>
      <c r="EF26">
        <v>9998.955555555556</v>
      </c>
      <c r="EG26">
        <v>0</v>
      </c>
      <c r="EH26">
        <v>914.2363333333334</v>
      </c>
      <c r="EI26">
        <v>26.10453333333333</v>
      </c>
      <c r="EJ26">
        <v>332.7751111111111</v>
      </c>
      <c r="EK26">
        <v>305.5972222222223</v>
      </c>
      <c r="EL26">
        <v>1.392823333333333</v>
      </c>
      <c r="EM26">
        <v>298.7414444444445</v>
      </c>
      <c r="EN26">
        <v>22.43432222222222</v>
      </c>
      <c r="EO26">
        <v>2.16399</v>
      </c>
      <c r="EP26">
        <v>2.037495555555556</v>
      </c>
      <c r="EQ26">
        <v>18.6982</v>
      </c>
      <c r="ER26">
        <v>17.73875555555556</v>
      </c>
      <c r="ES26">
        <v>0.00500097</v>
      </c>
      <c r="ET26">
        <v>0</v>
      </c>
      <c r="EU26">
        <v>0</v>
      </c>
      <c r="EV26">
        <v>0</v>
      </c>
      <c r="EW26">
        <v>1200.944444444444</v>
      </c>
      <c r="EX26">
        <v>0.00500097</v>
      </c>
      <c r="EY26">
        <v>352.9222222222222</v>
      </c>
      <c r="EZ26">
        <v>-1.3</v>
      </c>
      <c r="FA26">
        <v>35.347</v>
      </c>
      <c r="FB26">
        <v>38.333</v>
      </c>
      <c r="FC26">
        <v>36.986</v>
      </c>
      <c r="FD26">
        <v>37.79822222222222</v>
      </c>
      <c r="FE26">
        <v>36.458</v>
      </c>
      <c r="FF26">
        <v>0</v>
      </c>
      <c r="FG26">
        <v>0</v>
      </c>
      <c r="FH26">
        <v>0</v>
      </c>
      <c r="FI26">
        <v>2700.099999904633</v>
      </c>
      <c r="FJ26">
        <v>0</v>
      </c>
      <c r="FK26">
        <v>1202.392307692308</v>
      </c>
      <c r="FL26">
        <v>-8.895726473078479</v>
      </c>
      <c r="FM26">
        <v>-13.13846165824136</v>
      </c>
      <c r="FN26">
        <v>353.4423076923076</v>
      </c>
      <c r="FO26">
        <v>15</v>
      </c>
      <c r="FP26">
        <v>0</v>
      </c>
      <c r="FQ26" t="s">
        <v>439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25.68053658536585</v>
      </c>
      <c r="GD26">
        <v>7.327093379790955</v>
      </c>
      <c r="GE26">
        <v>1.098528625859264</v>
      </c>
      <c r="GF26">
        <v>0</v>
      </c>
      <c r="GG26">
        <v>1202.082352941176</v>
      </c>
      <c r="GH26">
        <v>3.006875517445144</v>
      </c>
      <c r="GI26">
        <v>6.424469334378801</v>
      </c>
      <c r="GJ26">
        <v>0</v>
      </c>
      <c r="GK26">
        <v>1.416423902439024</v>
      </c>
      <c r="GL26">
        <v>-0.1695370034843198</v>
      </c>
      <c r="GM26">
        <v>0.0167601996434423</v>
      </c>
      <c r="GN26">
        <v>0</v>
      </c>
      <c r="GO26">
        <v>0</v>
      </c>
      <c r="GP26">
        <v>3</v>
      </c>
      <c r="GQ26" t="s">
        <v>440</v>
      </c>
      <c r="GR26">
        <v>3.13626</v>
      </c>
      <c r="GS26">
        <v>2.7602</v>
      </c>
      <c r="GT26">
        <v>0.0758963</v>
      </c>
      <c r="GU26">
        <v>0.07017619999999999</v>
      </c>
      <c r="GV26">
        <v>0.10654</v>
      </c>
      <c r="GW26">
        <v>0.100717</v>
      </c>
      <c r="GX26">
        <v>29517.3</v>
      </c>
      <c r="GY26">
        <v>29639.4</v>
      </c>
      <c r="GZ26">
        <v>29685</v>
      </c>
      <c r="HA26">
        <v>29452.4</v>
      </c>
      <c r="HB26">
        <v>35043.8</v>
      </c>
      <c r="HC26">
        <v>35090.4</v>
      </c>
      <c r="HD26">
        <v>41781.6</v>
      </c>
      <c r="HE26">
        <v>41858.1</v>
      </c>
      <c r="HF26">
        <v>1.9324</v>
      </c>
      <c r="HG26">
        <v>1.91765</v>
      </c>
      <c r="HH26">
        <v>0.0160187</v>
      </c>
      <c r="HI26">
        <v>0</v>
      </c>
      <c r="HJ26">
        <v>21.1667</v>
      </c>
      <c r="HK26">
        <v>999.9</v>
      </c>
      <c r="HL26">
        <v>53.5</v>
      </c>
      <c r="HM26">
        <v>28.8</v>
      </c>
      <c r="HN26">
        <v>23.4191</v>
      </c>
      <c r="HO26">
        <v>62.2992</v>
      </c>
      <c r="HP26">
        <v>31.0697</v>
      </c>
      <c r="HQ26">
        <v>1</v>
      </c>
      <c r="HR26">
        <v>-0.0082749</v>
      </c>
      <c r="HS26">
        <v>1.84349</v>
      </c>
      <c r="HT26">
        <v>20.3479</v>
      </c>
      <c r="HU26">
        <v>5.22014</v>
      </c>
      <c r="HV26">
        <v>12.0159</v>
      </c>
      <c r="HW26">
        <v>4.98975</v>
      </c>
      <c r="HX26">
        <v>3.28865</v>
      </c>
      <c r="HY26">
        <v>9999</v>
      </c>
      <c r="HZ26">
        <v>9999</v>
      </c>
      <c r="IA26">
        <v>9999</v>
      </c>
      <c r="IB26">
        <v>999.9</v>
      </c>
      <c r="IC26">
        <v>4.97284</v>
      </c>
      <c r="ID26">
        <v>1.86646</v>
      </c>
      <c r="IE26">
        <v>1.86584</v>
      </c>
      <c r="IF26">
        <v>1.86575</v>
      </c>
      <c r="IG26">
        <v>1.86763</v>
      </c>
      <c r="IH26">
        <v>1.87012</v>
      </c>
      <c r="II26">
        <v>1.86874</v>
      </c>
      <c r="IJ26">
        <v>1.87026</v>
      </c>
      <c r="IK26">
        <v>0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-0.84</v>
      </c>
      <c r="IY26">
        <v>0.0808</v>
      </c>
      <c r="IZ26">
        <v>-0.7832898091892299</v>
      </c>
      <c r="JA26">
        <v>-0.0002628084512485203</v>
      </c>
      <c r="JB26">
        <v>2.995354917081976E-07</v>
      </c>
      <c r="JC26">
        <v>-1.087754766273629E-10</v>
      </c>
      <c r="JD26">
        <v>0.08083114323956973</v>
      </c>
      <c r="JE26">
        <v>0</v>
      </c>
      <c r="JF26">
        <v>0</v>
      </c>
      <c r="JG26">
        <v>0</v>
      </c>
      <c r="JH26">
        <v>6</v>
      </c>
      <c r="JI26">
        <v>2407</v>
      </c>
      <c r="JJ26">
        <v>1</v>
      </c>
      <c r="JK26">
        <v>23</v>
      </c>
      <c r="JL26">
        <v>33145.1</v>
      </c>
      <c r="JM26">
        <v>29369993.7</v>
      </c>
      <c r="JN26">
        <v>0.129395</v>
      </c>
      <c r="JO26">
        <v>2.42798</v>
      </c>
      <c r="JP26">
        <v>1.39648</v>
      </c>
      <c r="JQ26">
        <v>2.35107</v>
      </c>
      <c r="JR26">
        <v>1.49536</v>
      </c>
      <c r="JS26">
        <v>2.58179</v>
      </c>
      <c r="JT26">
        <v>34.4636</v>
      </c>
      <c r="JU26">
        <v>24.0875</v>
      </c>
      <c r="JV26">
        <v>18</v>
      </c>
      <c r="JW26">
        <v>488.25</v>
      </c>
      <c r="JX26">
        <v>469.606</v>
      </c>
      <c r="JY26">
        <v>19.2462</v>
      </c>
      <c r="JZ26">
        <v>27.4306</v>
      </c>
      <c r="KA26">
        <v>29.9993</v>
      </c>
      <c r="KB26">
        <v>27.6917</v>
      </c>
      <c r="KC26">
        <v>27.6739</v>
      </c>
      <c r="KD26">
        <v>2.59722</v>
      </c>
      <c r="KE26">
        <v>0</v>
      </c>
      <c r="KF26">
        <v>100</v>
      </c>
      <c r="KG26">
        <v>19.2388</v>
      </c>
      <c r="KH26">
        <v>266.334</v>
      </c>
      <c r="KI26">
        <v>63.4564</v>
      </c>
      <c r="KJ26">
        <v>101.468</v>
      </c>
      <c r="KK26">
        <v>100.64</v>
      </c>
    </row>
    <row r="27" spans="1:297">
      <c r="A27">
        <v>11</v>
      </c>
      <c r="B27">
        <v>1762199628.1</v>
      </c>
      <c r="C27">
        <v>50</v>
      </c>
      <c r="D27" t="s">
        <v>462</v>
      </c>
      <c r="E27" t="s">
        <v>463</v>
      </c>
      <c r="F27">
        <v>5</v>
      </c>
      <c r="G27" t="s">
        <v>435</v>
      </c>
      <c r="H27" t="s">
        <v>436</v>
      </c>
      <c r="I27">
        <v>1762199625.3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295.3917966721864</v>
      </c>
      <c r="AK27">
        <v>311.4532363636363</v>
      </c>
      <c r="AL27">
        <v>-2.754562893211984</v>
      </c>
      <c r="AM27">
        <v>66.08779561125236</v>
      </c>
      <c r="AN27">
        <f>(AP27 - AO27 + DY27*1E3/(8.314*(EA27+273.15)) * AR27/DX27 * AQ27) * DX27/(100*DL27) * 1000/(1000 - AP27)</f>
        <v>0</v>
      </c>
      <c r="AO27">
        <v>22.41887162681983</v>
      </c>
      <c r="AP27">
        <v>23.7889290909091</v>
      </c>
      <c r="AQ27">
        <v>-0.00541195928522027</v>
      </c>
      <c r="AR27">
        <v>107.1619136130759</v>
      </c>
      <c r="AS27">
        <v>22</v>
      </c>
      <c r="AT27">
        <v>4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1762199625.3</v>
      </c>
      <c r="DR27">
        <v>310.1632000000001</v>
      </c>
      <c r="DS27">
        <v>289.1615</v>
      </c>
      <c r="DT27">
        <v>23.80174</v>
      </c>
      <c r="DU27">
        <v>22.42254</v>
      </c>
      <c r="DV27">
        <v>311.0023</v>
      </c>
      <c r="DW27">
        <v>23.7209</v>
      </c>
      <c r="DX27">
        <v>499.9821</v>
      </c>
      <c r="DY27">
        <v>90.82044</v>
      </c>
      <c r="DZ27">
        <v>0.09995069999999999</v>
      </c>
      <c r="EA27">
        <v>22.20078</v>
      </c>
      <c r="EB27">
        <v>21.41982</v>
      </c>
      <c r="EC27">
        <v>999.9</v>
      </c>
      <c r="ED27">
        <v>0</v>
      </c>
      <c r="EE27">
        <v>0</v>
      </c>
      <c r="EF27">
        <v>10005.421</v>
      </c>
      <c r="EG27">
        <v>0</v>
      </c>
      <c r="EH27">
        <v>914.3080999999999</v>
      </c>
      <c r="EI27">
        <v>21.00167</v>
      </c>
      <c r="EJ27">
        <v>317.7254</v>
      </c>
      <c r="EK27">
        <v>295.7937000000001</v>
      </c>
      <c r="EL27">
        <v>1.379184</v>
      </c>
      <c r="EM27">
        <v>289.1615</v>
      </c>
      <c r="EN27">
        <v>22.42254</v>
      </c>
      <c r="EO27">
        <v>2.161683</v>
      </c>
      <c r="EP27">
        <v>2.036428</v>
      </c>
      <c r="EQ27">
        <v>18.68114</v>
      </c>
      <c r="ER27">
        <v>17.73044</v>
      </c>
      <c r="ES27">
        <v>0.00500097</v>
      </c>
      <c r="ET27">
        <v>0</v>
      </c>
      <c r="EU27">
        <v>0</v>
      </c>
      <c r="EV27">
        <v>0</v>
      </c>
      <c r="EW27">
        <v>1197.56</v>
      </c>
      <c r="EX27">
        <v>0.00500097</v>
      </c>
      <c r="EY27">
        <v>345.6899999999999</v>
      </c>
      <c r="EZ27">
        <v>-2.65</v>
      </c>
      <c r="FA27">
        <v>35.2624</v>
      </c>
      <c r="FB27">
        <v>38.312</v>
      </c>
      <c r="FC27">
        <v>36.9122</v>
      </c>
      <c r="FD27">
        <v>37.75</v>
      </c>
      <c r="FE27">
        <v>36.3998</v>
      </c>
      <c r="FF27">
        <v>0</v>
      </c>
      <c r="FG27">
        <v>0</v>
      </c>
      <c r="FH27">
        <v>0</v>
      </c>
      <c r="FI27">
        <v>2705.5</v>
      </c>
      <c r="FJ27">
        <v>0</v>
      </c>
      <c r="FK27">
        <v>1200.44</v>
      </c>
      <c r="FL27">
        <v>-26.73846125908216</v>
      </c>
      <c r="FM27">
        <v>-50.68461542251818</v>
      </c>
      <c r="FN27">
        <v>351.0600000000001</v>
      </c>
      <c r="FO27">
        <v>15</v>
      </c>
      <c r="FP27">
        <v>0</v>
      </c>
      <c r="FQ27" t="s">
        <v>439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25.10384634146341</v>
      </c>
      <c r="GD27">
        <v>-6.744639721254311</v>
      </c>
      <c r="GE27">
        <v>2.066796887739466</v>
      </c>
      <c r="GF27">
        <v>0</v>
      </c>
      <c r="GG27">
        <v>1201.576470588235</v>
      </c>
      <c r="GH27">
        <v>-21.68372803332349</v>
      </c>
      <c r="GI27">
        <v>6.358831691783396</v>
      </c>
      <c r="GJ27">
        <v>0</v>
      </c>
      <c r="GK27">
        <v>1.405066341463415</v>
      </c>
      <c r="GL27">
        <v>-0.176092473867594</v>
      </c>
      <c r="GM27">
        <v>0.01739514983650967</v>
      </c>
      <c r="GN27">
        <v>0</v>
      </c>
      <c r="GO27">
        <v>0</v>
      </c>
      <c r="GP27">
        <v>3</v>
      </c>
      <c r="GQ27" t="s">
        <v>440</v>
      </c>
      <c r="GR27">
        <v>3.13623</v>
      </c>
      <c r="GS27">
        <v>2.76025</v>
      </c>
      <c r="GT27">
        <v>0.0732347</v>
      </c>
      <c r="GU27">
        <v>0.069331</v>
      </c>
      <c r="GV27">
        <v>0.106459</v>
      </c>
      <c r="GW27">
        <v>0.100687</v>
      </c>
      <c r="GX27">
        <v>29603.4</v>
      </c>
      <c r="GY27">
        <v>29667</v>
      </c>
      <c r="GZ27">
        <v>29686</v>
      </c>
      <c r="HA27">
        <v>29453</v>
      </c>
      <c r="HB27">
        <v>35048</v>
      </c>
      <c r="HC27">
        <v>35092.3</v>
      </c>
      <c r="HD27">
        <v>41782.8</v>
      </c>
      <c r="HE27">
        <v>41859</v>
      </c>
      <c r="HF27">
        <v>1.93233</v>
      </c>
      <c r="HG27">
        <v>1.91772</v>
      </c>
      <c r="HH27">
        <v>0.0152141</v>
      </c>
      <c r="HI27">
        <v>0</v>
      </c>
      <c r="HJ27">
        <v>21.1546</v>
      </c>
      <c r="HK27">
        <v>999.9</v>
      </c>
      <c r="HL27">
        <v>53.5</v>
      </c>
      <c r="HM27">
        <v>28.8</v>
      </c>
      <c r="HN27">
        <v>23.4171</v>
      </c>
      <c r="HO27">
        <v>62.0692</v>
      </c>
      <c r="HP27">
        <v>31.0938</v>
      </c>
      <c r="HQ27">
        <v>1</v>
      </c>
      <c r="HR27">
        <v>-0.009143800000000001</v>
      </c>
      <c r="HS27">
        <v>1.85774</v>
      </c>
      <c r="HT27">
        <v>20.3478</v>
      </c>
      <c r="HU27">
        <v>5.21999</v>
      </c>
      <c r="HV27">
        <v>12.0159</v>
      </c>
      <c r="HW27">
        <v>4.98955</v>
      </c>
      <c r="HX27">
        <v>3.28858</v>
      </c>
      <c r="HY27">
        <v>9999</v>
      </c>
      <c r="HZ27">
        <v>9999</v>
      </c>
      <c r="IA27">
        <v>9999</v>
      </c>
      <c r="IB27">
        <v>999.9</v>
      </c>
      <c r="IC27">
        <v>4.97284</v>
      </c>
      <c r="ID27">
        <v>1.86646</v>
      </c>
      <c r="IE27">
        <v>1.86584</v>
      </c>
      <c r="IF27">
        <v>1.86578</v>
      </c>
      <c r="IG27">
        <v>1.86762</v>
      </c>
      <c r="IH27">
        <v>1.87012</v>
      </c>
      <c r="II27">
        <v>1.86874</v>
      </c>
      <c r="IJ27">
        <v>1.87026</v>
      </c>
      <c r="IK27">
        <v>0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-0.838</v>
      </c>
      <c r="IY27">
        <v>0.0808</v>
      </c>
      <c r="IZ27">
        <v>-0.7832898091892299</v>
      </c>
      <c r="JA27">
        <v>-0.0002628084512485203</v>
      </c>
      <c r="JB27">
        <v>2.995354917081976E-07</v>
      </c>
      <c r="JC27">
        <v>-1.087754766273629E-10</v>
      </c>
      <c r="JD27">
        <v>0.08083114323956973</v>
      </c>
      <c r="JE27">
        <v>0</v>
      </c>
      <c r="JF27">
        <v>0</v>
      </c>
      <c r="JG27">
        <v>0</v>
      </c>
      <c r="JH27">
        <v>6</v>
      </c>
      <c r="JI27">
        <v>2407</v>
      </c>
      <c r="JJ27">
        <v>1</v>
      </c>
      <c r="JK27">
        <v>23</v>
      </c>
      <c r="JL27">
        <v>33145.2</v>
      </c>
      <c r="JM27">
        <v>29369993.8</v>
      </c>
      <c r="JN27">
        <v>0.065918</v>
      </c>
      <c r="JO27">
        <v>2.52075</v>
      </c>
      <c r="JP27">
        <v>1.39771</v>
      </c>
      <c r="JQ27">
        <v>2.35229</v>
      </c>
      <c r="JR27">
        <v>1.49536</v>
      </c>
      <c r="JS27">
        <v>2.58911</v>
      </c>
      <c r="JT27">
        <v>34.4636</v>
      </c>
      <c r="JU27">
        <v>24.0787</v>
      </c>
      <c r="JV27">
        <v>18</v>
      </c>
      <c r="JW27">
        <v>488.107</v>
      </c>
      <c r="JX27">
        <v>469.541</v>
      </c>
      <c r="JY27">
        <v>19.2313</v>
      </c>
      <c r="JZ27">
        <v>27.4207</v>
      </c>
      <c r="KA27">
        <v>29.9993</v>
      </c>
      <c r="KB27">
        <v>27.68</v>
      </c>
      <c r="KC27">
        <v>27.6601</v>
      </c>
      <c r="KD27">
        <v>1.32438</v>
      </c>
      <c r="KE27">
        <v>0</v>
      </c>
      <c r="KF27">
        <v>100</v>
      </c>
      <c r="KG27">
        <v>19.2217</v>
      </c>
      <c r="KH27">
        <v>252.971</v>
      </c>
      <c r="KI27">
        <v>63.4564</v>
      </c>
      <c r="KJ27">
        <v>101.471</v>
      </c>
      <c r="KK27">
        <v>100.642</v>
      </c>
    </row>
    <row r="28" spans="1:297">
      <c r="A28">
        <v>12</v>
      </c>
      <c r="B28">
        <v>1762199633.1</v>
      </c>
      <c r="C28">
        <v>55</v>
      </c>
      <c r="D28" t="s">
        <v>464</v>
      </c>
      <c r="E28" t="s">
        <v>465</v>
      </c>
      <c r="F28">
        <v>5</v>
      </c>
      <c r="G28" t="s">
        <v>435</v>
      </c>
      <c r="H28" t="s">
        <v>436</v>
      </c>
      <c r="I28">
        <v>1762199630.6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294.0752809579013</v>
      </c>
      <c r="AK28">
        <v>303.3406181818182</v>
      </c>
      <c r="AL28">
        <v>-1.438273102820419</v>
      </c>
      <c r="AM28">
        <v>66.08779561125236</v>
      </c>
      <c r="AN28">
        <f>(AP28 - AO28 + DY28*1E3/(8.314*(EA28+273.15)) * AR28/DX28 * AQ28) * DX28/(100*DL28) * 1000/(1000 - AP28)</f>
        <v>0</v>
      </c>
      <c r="AO28">
        <v>22.41173677972179</v>
      </c>
      <c r="AP28">
        <v>23.76511696969696</v>
      </c>
      <c r="AQ28">
        <v>-0.005158384226811717</v>
      </c>
      <c r="AR28">
        <v>107.1619136130759</v>
      </c>
      <c r="AS28">
        <v>22</v>
      </c>
      <c r="AT28">
        <v>4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1762199630.6</v>
      </c>
      <c r="DR28">
        <v>298.7956666666666</v>
      </c>
      <c r="DS28">
        <v>287.576</v>
      </c>
      <c r="DT28">
        <v>23.77505555555556</v>
      </c>
      <c r="DU28">
        <v>22.41261111111111</v>
      </c>
      <c r="DV28">
        <v>299.6336666666666</v>
      </c>
      <c r="DW28">
        <v>23.69423333333333</v>
      </c>
      <c r="DX28">
        <v>499.9576666666667</v>
      </c>
      <c r="DY28">
        <v>90.82081111111113</v>
      </c>
      <c r="DZ28">
        <v>0.09999498888888889</v>
      </c>
      <c r="EA28">
        <v>22.18103333333333</v>
      </c>
      <c r="EB28">
        <v>21.40147777777777</v>
      </c>
      <c r="EC28">
        <v>999.9000000000001</v>
      </c>
      <c r="ED28">
        <v>0</v>
      </c>
      <c r="EE28">
        <v>0</v>
      </c>
      <c r="EF28">
        <v>10000.34777777778</v>
      </c>
      <c r="EG28">
        <v>0</v>
      </c>
      <c r="EH28">
        <v>914.2435555555554</v>
      </c>
      <c r="EI28">
        <v>11.21979333333333</v>
      </c>
      <c r="EJ28">
        <v>306.0724444444444</v>
      </c>
      <c r="EK28">
        <v>294.169</v>
      </c>
      <c r="EL28">
        <v>1.362454444444444</v>
      </c>
      <c r="EM28">
        <v>287.576</v>
      </c>
      <c r="EN28">
        <v>22.41261111111111</v>
      </c>
      <c r="EO28">
        <v>2.159271111111111</v>
      </c>
      <c r="EP28">
        <v>2.035532222222222</v>
      </c>
      <c r="EQ28">
        <v>18.66328888888889</v>
      </c>
      <c r="ER28">
        <v>17.72347777777778</v>
      </c>
      <c r="ES28">
        <v>0.00500097</v>
      </c>
      <c r="ET28">
        <v>0</v>
      </c>
      <c r="EU28">
        <v>0</v>
      </c>
      <c r="EV28">
        <v>0</v>
      </c>
      <c r="EW28">
        <v>1202.133333333333</v>
      </c>
      <c r="EX28">
        <v>0.00500097</v>
      </c>
      <c r="EY28">
        <v>347.2777777777778</v>
      </c>
      <c r="EZ28">
        <v>-2.544444444444444</v>
      </c>
      <c r="FA28">
        <v>35.17322222222222</v>
      </c>
      <c r="FB28">
        <v>38.25</v>
      </c>
      <c r="FC28">
        <v>36.861</v>
      </c>
      <c r="FD28">
        <v>37.708</v>
      </c>
      <c r="FE28">
        <v>36.333</v>
      </c>
      <c r="FF28">
        <v>0</v>
      </c>
      <c r="FG28">
        <v>0</v>
      </c>
      <c r="FH28">
        <v>0</v>
      </c>
      <c r="FI28">
        <v>2710.299999952316</v>
      </c>
      <c r="FJ28">
        <v>0</v>
      </c>
      <c r="FK28">
        <v>1199.172</v>
      </c>
      <c r="FL28">
        <v>2.069230899837823</v>
      </c>
      <c r="FM28">
        <v>-5.938461508084421</v>
      </c>
      <c r="FN28">
        <v>349.876</v>
      </c>
      <c r="FO28">
        <v>15</v>
      </c>
      <c r="FP28">
        <v>0</v>
      </c>
      <c r="FQ28" t="s">
        <v>439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21.56625463414634</v>
      </c>
      <c r="GD28">
        <v>-58.66627902439022</v>
      </c>
      <c r="GE28">
        <v>6.354662697973442</v>
      </c>
      <c r="GF28">
        <v>0</v>
      </c>
      <c r="GG28">
        <v>1201.161764705882</v>
      </c>
      <c r="GH28">
        <v>-10.62643223950215</v>
      </c>
      <c r="GI28">
        <v>6.28967476508276</v>
      </c>
      <c r="GJ28">
        <v>0</v>
      </c>
      <c r="GK28">
        <v>1.387125365853659</v>
      </c>
      <c r="GL28">
        <v>-0.1839041811846701</v>
      </c>
      <c r="GM28">
        <v>0.01817950629847783</v>
      </c>
      <c r="GN28">
        <v>0</v>
      </c>
      <c r="GO28">
        <v>0</v>
      </c>
      <c r="GP28">
        <v>3</v>
      </c>
      <c r="GQ28" t="s">
        <v>440</v>
      </c>
      <c r="GR28">
        <v>3.13629</v>
      </c>
      <c r="GS28">
        <v>2.76024</v>
      </c>
      <c r="GT28">
        <v>0.0717752</v>
      </c>
      <c r="GU28">
        <v>0.0693883</v>
      </c>
      <c r="GV28">
        <v>0.106382</v>
      </c>
      <c r="GW28">
        <v>0.100677</v>
      </c>
      <c r="GX28">
        <v>29650.4</v>
      </c>
      <c r="GY28">
        <v>29665.4</v>
      </c>
      <c r="GZ28">
        <v>29686.4</v>
      </c>
      <c r="HA28">
        <v>29453.2</v>
      </c>
      <c r="HB28">
        <v>35051.4</v>
      </c>
      <c r="HC28">
        <v>35092.8</v>
      </c>
      <c r="HD28">
        <v>41783.3</v>
      </c>
      <c r="HE28">
        <v>41859.1</v>
      </c>
      <c r="HF28">
        <v>1.9323</v>
      </c>
      <c r="HG28">
        <v>1.91768</v>
      </c>
      <c r="HH28">
        <v>0.015229</v>
      </c>
      <c r="HI28">
        <v>0</v>
      </c>
      <c r="HJ28">
        <v>21.1415</v>
      </c>
      <c r="HK28">
        <v>999.9</v>
      </c>
      <c r="HL28">
        <v>53.5</v>
      </c>
      <c r="HM28">
        <v>28.8</v>
      </c>
      <c r="HN28">
        <v>23.4183</v>
      </c>
      <c r="HO28">
        <v>61.8092</v>
      </c>
      <c r="HP28">
        <v>30.9896</v>
      </c>
      <c r="HQ28">
        <v>1</v>
      </c>
      <c r="HR28">
        <v>-0.00987297</v>
      </c>
      <c r="HS28">
        <v>1.86363</v>
      </c>
      <c r="HT28">
        <v>20.3476</v>
      </c>
      <c r="HU28">
        <v>5.21849</v>
      </c>
      <c r="HV28">
        <v>12.0159</v>
      </c>
      <c r="HW28">
        <v>4.9891</v>
      </c>
      <c r="HX28">
        <v>3.2882</v>
      </c>
      <c r="HY28">
        <v>9999</v>
      </c>
      <c r="HZ28">
        <v>9999</v>
      </c>
      <c r="IA28">
        <v>9999</v>
      </c>
      <c r="IB28">
        <v>999.9</v>
      </c>
      <c r="IC28">
        <v>4.97291</v>
      </c>
      <c r="ID28">
        <v>1.86649</v>
      </c>
      <c r="IE28">
        <v>1.86586</v>
      </c>
      <c r="IF28">
        <v>1.86583</v>
      </c>
      <c r="IG28">
        <v>1.86766</v>
      </c>
      <c r="IH28">
        <v>1.87014</v>
      </c>
      <c r="II28">
        <v>1.86876</v>
      </c>
      <c r="IJ28">
        <v>1.87026</v>
      </c>
      <c r="IK28">
        <v>0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-0.837</v>
      </c>
      <c r="IY28">
        <v>0.0808</v>
      </c>
      <c r="IZ28">
        <v>-0.7832898091892299</v>
      </c>
      <c r="JA28">
        <v>-0.0002628084512485203</v>
      </c>
      <c r="JB28">
        <v>2.995354917081976E-07</v>
      </c>
      <c r="JC28">
        <v>-1.087754766273629E-10</v>
      </c>
      <c r="JD28">
        <v>0.08083114323956973</v>
      </c>
      <c r="JE28">
        <v>0</v>
      </c>
      <c r="JF28">
        <v>0</v>
      </c>
      <c r="JG28">
        <v>0</v>
      </c>
      <c r="JH28">
        <v>6</v>
      </c>
      <c r="JI28">
        <v>2407</v>
      </c>
      <c r="JJ28">
        <v>1</v>
      </c>
      <c r="JK28">
        <v>23</v>
      </c>
      <c r="JL28">
        <v>33145.3</v>
      </c>
      <c r="JM28">
        <v>29369993.9</v>
      </c>
      <c r="JN28">
        <v>0.0317383</v>
      </c>
      <c r="JO28">
        <v>4.99878</v>
      </c>
      <c r="JP28">
        <v>1.39648</v>
      </c>
      <c r="JQ28">
        <v>2.35229</v>
      </c>
      <c r="JR28">
        <v>1.49536</v>
      </c>
      <c r="JS28">
        <v>2.70142</v>
      </c>
      <c r="JT28">
        <v>34.4636</v>
      </c>
      <c r="JU28">
        <v>24.07</v>
      </c>
      <c r="JV28">
        <v>18</v>
      </c>
      <c r="JW28">
        <v>487.996</v>
      </c>
      <c r="JX28">
        <v>469.414</v>
      </c>
      <c r="JY28">
        <v>19.2145</v>
      </c>
      <c r="JZ28">
        <v>27.4106</v>
      </c>
      <c r="KA28">
        <v>29.9994</v>
      </c>
      <c r="KB28">
        <v>27.6683</v>
      </c>
      <c r="KC28">
        <v>27.6484</v>
      </c>
      <c r="KD28">
        <v>0</v>
      </c>
      <c r="KE28">
        <v>0</v>
      </c>
      <c r="KF28">
        <v>100</v>
      </c>
      <c r="KG28">
        <v>19.2057</v>
      </c>
      <c r="KH28">
        <v>232.822</v>
      </c>
      <c r="KI28">
        <v>63.4564</v>
      </c>
      <c r="KJ28">
        <v>101.472</v>
      </c>
      <c r="KK28">
        <v>100.643</v>
      </c>
    </row>
    <row r="29" spans="1:297">
      <c r="A29">
        <v>13</v>
      </c>
      <c r="B29">
        <v>1762199638.1</v>
      </c>
      <c r="C29">
        <v>60</v>
      </c>
      <c r="D29" t="s">
        <v>466</v>
      </c>
      <c r="E29" t="s">
        <v>467</v>
      </c>
      <c r="F29">
        <v>5</v>
      </c>
      <c r="G29" t="s">
        <v>435</v>
      </c>
      <c r="H29" t="s">
        <v>436</v>
      </c>
      <c r="I29">
        <v>1762199635.3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294.9143429433383</v>
      </c>
      <c r="AK29">
        <v>299.8052727272727</v>
      </c>
      <c r="AL29">
        <v>-0.6021293511316311</v>
      </c>
      <c r="AM29">
        <v>66.08779561125236</v>
      </c>
      <c r="AN29">
        <f>(AP29 - AO29 + DY29*1E3/(8.314*(EA29+273.15)) * AR29/DX29 * AQ29) * DX29/(100*DL29) * 1000/(1000 - AP29)</f>
        <v>0</v>
      </c>
      <c r="AO29">
        <v>22.42023312070593</v>
      </c>
      <c r="AP29">
        <v>23.73783575757576</v>
      </c>
      <c r="AQ29">
        <v>-0.005546726517595772</v>
      </c>
      <c r="AR29">
        <v>107.1619136130759</v>
      </c>
      <c r="AS29">
        <v>22</v>
      </c>
      <c r="AT29">
        <v>4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1762199635.3</v>
      </c>
      <c r="DR29">
        <v>294.0269999999999</v>
      </c>
      <c r="DS29">
        <v>288.3346</v>
      </c>
      <c r="DT29">
        <v>23.75047</v>
      </c>
      <c r="DU29">
        <v>22.41716</v>
      </c>
      <c r="DV29">
        <v>294.8645999999999</v>
      </c>
      <c r="DW29">
        <v>23.66965</v>
      </c>
      <c r="DX29">
        <v>500.0441000000001</v>
      </c>
      <c r="DY29">
        <v>90.82069000000001</v>
      </c>
      <c r="DZ29">
        <v>0.10006158</v>
      </c>
      <c r="EA29">
        <v>22.15972</v>
      </c>
      <c r="EB29">
        <v>21.38661</v>
      </c>
      <c r="EC29">
        <v>999.9</v>
      </c>
      <c r="ED29">
        <v>0</v>
      </c>
      <c r="EE29">
        <v>0</v>
      </c>
      <c r="EF29">
        <v>9994.245000000001</v>
      </c>
      <c r="EG29">
        <v>0</v>
      </c>
      <c r="EH29">
        <v>914.2179</v>
      </c>
      <c r="EI29">
        <v>5.692527</v>
      </c>
      <c r="EJ29">
        <v>301.1801</v>
      </c>
      <c r="EK29">
        <v>294.9464</v>
      </c>
      <c r="EL29">
        <v>1.333315</v>
      </c>
      <c r="EM29">
        <v>288.3346</v>
      </c>
      <c r="EN29">
        <v>22.41716</v>
      </c>
      <c r="EO29">
        <v>2.157035</v>
      </c>
      <c r="EP29">
        <v>2.035944</v>
      </c>
      <c r="EQ29">
        <v>18.64673</v>
      </c>
      <c r="ER29">
        <v>17.72667</v>
      </c>
      <c r="ES29">
        <v>0.00500097</v>
      </c>
      <c r="ET29">
        <v>0</v>
      </c>
      <c r="EU29">
        <v>0</v>
      </c>
      <c r="EV29">
        <v>0</v>
      </c>
      <c r="EW29">
        <v>1200.03</v>
      </c>
      <c r="EX29">
        <v>0.00500097</v>
      </c>
      <c r="EY29">
        <v>351.8800000000001</v>
      </c>
      <c r="EZ29">
        <v>-0.99</v>
      </c>
      <c r="FA29">
        <v>35.1124</v>
      </c>
      <c r="FB29">
        <v>38.2122</v>
      </c>
      <c r="FC29">
        <v>36.812</v>
      </c>
      <c r="FD29">
        <v>37.687</v>
      </c>
      <c r="FE29">
        <v>36.2872</v>
      </c>
      <c r="FF29">
        <v>0</v>
      </c>
      <c r="FG29">
        <v>0</v>
      </c>
      <c r="FH29">
        <v>0</v>
      </c>
      <c r="FI29">
        <v>2715.099999904633</v>
      </c>
      <c r="FJ29">
        <v>0</v>
      </c>
      <c r="FK29">
        <v>1199.08</v>
      </c>
      <c r="FL29">
        <v>-2.784615454874261</v>
      </c>
      <c r="FM29">
        <v>53.48461612580617</v>
      </c>
      <c r="FN29">
        <v>349.508</v>
      </c>
      <c r="FO29">
        <v>15</v>
      </c>
      <c r="FP29">
        <v>0</v>
      </c>
      <c r="FQ29" t="s">
        <v>439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17.52350292682927</v>
      </c>
      <c r="GD29">
        <v>-80.99704620209059</v>
      </c>
      <c r="GE29">
        <v>8.127991981863076</v>
      </c>
      <c r="GF29">
        <v>0</v>
      </c>
      <c r="GG29">
        <v>1199.905882352941</v>
      </c>
      <c r="GH29">
        <v>-4.397249787238793</v>
      </c>
      <c r="GI29">
        <v>7.223366543479092</v>
      </c>
      <c r="GJ29">
        <v>0</v>
      </c>
      <c r="GK29">
        <v>1.372473658536585</v>
      </c>
      <c r="GL29">
        <v>-0.224323484320556</v>
      </c>
      <c r="GM29">
        <v>0.02249512649182933</v>
      </c>
      <c r="GN29">
        <v>0</v>
      </c>
      <c r="GO29">
        <v>0</v>
      </c>
      <c r="GP29">
        <v>3</v>
      </c>
      <c r="GQ29" t="s">
        <v>440</v>
      </c>
      <c r="GR29">
        <v>3.13627</v>
      </c>
      <c r="GS29">
        <v>2.76019</v>
      </c>
      <c r="GT29">
        <v>0.07115290000000001</v>
      </c>
      <c r="GU29">
        <v>0.0695841</v>
      </c>
      <c r="GV29">
        <v>0.1063</v>
      </c>
      <c r="GW29">
        <v>0.10071</v>
      </c>
      <c r="GX29">
        <v>29670.5</v>
      </c>
      <c r="GY29">
        <v>29659.8</v>
      </c>
      <c r="GZ29">
        <v>29686.5</v>
      </c>
      <c r="HA29">
        <v>29453.8</v>
      </c>
      <c r="HB29">
        <v>35054.9</v>
      </c>
      <c r="HC29">
        <v>35092.2</v>
      </c>
      <c r="HD29">
        <v>41783.7</v>
      </c>
      <c r="HE29">
        <v>41860</v>
      </c>
      <c r="HF29">
        <v>1.93242</v>
      </c>
      <c r="HG29">
        <v>1.918</v>
      </c>
      <c r="HH29">
        <v>0.0148192</v>
      </c>
      <c r="HI29">
        <v>0</v>
      </c>
      <c r="HJ29">
        <v>21.1281</v>
      </c>
      <c r="HK29">
        <v>999.9</v>
      </c>
      <c r="HL29">
        <v>53.5</v>
      </c>
      <c r="HM29">
        <v>28.8</v>
      </c>
      <c r="HN29">
        <v>23.4187</v>
      </c>
      <c r="HO29">
        <v>62.2992</v>
      </c>
      <c r="HP29">
        <v>31.0938</v>
      </c>
      <c r="HQ29">
        <v>1</v>
      </c>
      <c r="HR29">
        <v>-0.0106402</v>
      </c>
      <c r="HS29">
        <v>1.87388</v>
      </c>
      <c r="HT29">
        <v>20.3477</v>
      </c>
      <c r="HU29">
        <v>5.21939</v>
      </c>
      <c r="HV29">
        <v>12.0159</v>
      </c>
      <c r="HW29">
        <v>4.9893</v>
      </c>
      <c r="HX29">
        <v>3.28845</v>
      </c>
      <c r="HY29">
        <v>9999</v>
      </c>
      <c r="HZ29">
        <v>9999</v>
      </c>
      <c r="IA29">
        <v>9999</v>
      </c>
      <c r="IB29">
        <v>999.9</v>
      </c>
      <c r="IC29">
        <v>4.97293</v>
      </c>
      <c r="ID29">
        <v>1.86649</v>
      </c>
      <c r="IE29">
        <v>1.86585</v>
      </c>
      <c r="IF29">
        <v>1.86584</v>
      </c>
      <c r="IG29">
        <v>1.86768</v>
      </c>
      <c r="IH29">
        <v>1.87014</v>
      </c>
      <c r="II29">
        <v>1.86875</v>
      </c>
      <c r="IJ29">
        <v>1.87027</v>
      </c>
      <c r="IK29">
        <v>0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-0.837</v>
      </c>
      <c r="IY29">
        <v>0.0809</v>
      </c>
      <c r="IZ29">
        <v>-0.7832898091892299</v>
      </c>
      <c r="JA29">
        <v>-0.0002628084512485203</v>
      </c>
      <c r="JB29">
        <v>2.995354917081976E-07</v>
      </c>
      <c r="JC29">
        <v>-1.087754766273629E-10</v>
      </c>
      <c r="JD29">
        <v>0.08083114323956973</v>
      </c>
      <c r="JE29">
        <v>0</v>
      </c>
      <c r="JF29">
        <v>0</v>
      </c>
      <c r="JG29">
        <v>0</v>
      </c>
      <c r="JH29">
        <v>6</v>
      </c>
      <c r="JI29">
        <v>2407</v>
      </c>
      <c r="JJ29">
        <v>1</v>
      </c>
      <c r="JK29">
        <v>23</v>
      </c>
      <c r="JL29">
        <v>33145.4</v>
      </c>
      <c r="JM29">
        <v>29369994</v>
      </c>
      <c r="JN29">
        <v>0.0317383</v>
      </c>
      <c r="JO29">
        <v>4.99878</v>
      </c>
      <c r="JP29">
        <v>1.39771</v>
      </c>
      <c r="JQ29">
        <v>2.34741</v>
      </c>
      <c r="JR29">
        <v>1.49536</v>
      </c>
      <c r="JS29">
        <v>2.55493</v>
      </c>
      <c r="JT29">
        <v>34.4636</v>
      </c>
      <c r="JU29">
        <v>24.0787</v>
      </c>
      <c r="JV29">
        <v>18</v>
      </c>
      <c r="JW29">
        <v>487.979</v>
      </c>
      <c r="JX29">
        <v>469.527</v>
      </c>
      <c r="JY29">
        <v>19.1973</v>
      </c>
      <c r="JZ29">
        <v>27.4013</v>
      </c>
      <c r="KA29">
        <v>29.9994</v>
      </c>
      <c r="KB29">
        <v>27.6566</v>
      </c>
      <c r="KC29">
        <v>27.6368</v>
      </c>
      <c r="KD29">
        <v>0</v>
      </c>
      <c r="KE29">
        <v>0</v>
      </c>
      <c r="KF29">
        <v>100</v>
      </c>
      <c r="KG29">
        <v>19.1873</v>
      </c>
      <c r="KH29">
        <v>219.439</v>
      </c>
      <c r="KI29">
        <v>63.4564</v>
      </c>
      <c r="KJ29">
        <v>101.473</v>
      </c>
      <c r="KK29">
        <v>100.645</v>
      </c>
    </row>
    <row r="30" spans="1:297">
      <c r="A30">
        <v>14</v>
      </c>
      <c r="B30">
        <v>1762199643.1</v>
      </c>
      <c r="C30">
        <v>65</v>
      </c>
      <c r="D30" t="s">
        <v>468</v>
      </c>
      <c r="E30" t="s">
        <v>469</v>
      </c>
      <c r="F30">
        <v>5</v>
      </c>
      <c r="G30" t="s">
        <v>435</v>
      </c>
      <c r="H30" t="s">
        <v>436</v>
      </c>
      <c r="I30">
        <v>1762199640.6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295.5174969605823</v>
      </c>
      <c r="AK30">
        <v>298.485509090909</v>
      </c>
      <c r="AL30">
        <v>-0.2253535757047609</v>
      </c>
      <c r="AM30">
        <v>66.08779561125236</v>
      </c>
      <c r="AN30">
        <f>(AP30 - AO30 + DY30*1E3/(8.314*(EA30+273.15)) * AR30/DX30 * AQ30) * DX30/(100*DL30) * 1000/(1000 - AP30)</f>
        <v>0</v>
      </c>
      <c r="AO30">
        <v>22.42924989307925</v>
      </c>
      <c r="AP30">
        <v>23.71118666666666</v>
      </c>
      <c r="AQ30">
        <v>-0.00552263556033904</v>
      </c>
      <c r="AR30">
        <v>107.1619136130759</v>
      </c>
      <c r="AS30">
        <v>22</v>
      </c>
      <c r="AT30">
        <v>4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1762199640.6</v>
      </c>
      <c r="DR30">
        <v>291.8285555555556</v>
      </c>
      <c r="DS30">
        <v>288.7353333333333</v>
      </c>
      <c r="DT30">
        <v>23.72204444444445</v>
      </c>
      <c r="DU30">
        <v>22.42705555555555</v>
      </c>
      <c r="DV30">
        <v>292.666</v>
      </c>
      <c r="DW30">
        <v>23.64121111111111</v>
      </c>
      <c r="DX30">
        <v>499.9703333333334</v>
      </c>
      <c r="DY30">
        <v>90.81996666666667</v>
      </c>
      <c r="DZ30">
        <v>0.09991897777777776</v>
      </c>
      <c r="EA30">
        <v>22.14113333333333</v>
      </c>
      <c r="EB30">
        <v>21.36286666666667</v>
      </c>
      <c r="EC30">
        <v>999.9000000000001</v>
      </c>
      <c r="ED30">
        <v>0</v>
      </c>
      <c r="EE30">
        <v>0</v>
      </c>
      <c r="EF30">
        <v>9995.543333333335</v>
      </c>
      <c r="EG30">
        <v>0</v>
      </c>
      <c r="EH30">
        <v>914.3541111111111</v>
      </c>
      <c r="EI30">
        <v>3.09336</v>
      </c>
      <c r="EJ30">
        <v>298.9196666666666</v>
      </c>
      <c r="EK30">
        <v>295.3593333333333</v>
      </c>
      <c r="EL30">
        <v>1.294995555555555</v>
      </c>
      <c r="EM30">
        <v>288.7353333333333</v>
      </c>
      <c r="EN30">
        <v>22.42705555555555</v>
      </c>
      <c r="EO30">
        <v>2.154434444444445</v>
      </c>
      <c r="EP30">
        <v>2.036825555555555</v>
      </c>
      <c r="EQ30">
        <v>18.62746666666667</v>
      </c>
      <c r="ER30">
        <v>17.73354444444444</v>
      </c>
      <c r="ES30">
        <v>0.00500097</v>
      </c>
      <c r="ET30">
        <v>0</v>
      </c>
      <c r="EU30">
        <v>0</v>
      </c>
      <c r="EV30">
        <v>0</v>
      </c>
      <c r="EW30">
        <v>1197.3</v>
      </c>
      <c r="EX30">
        <v>0.00500097</v>
      </c>
      <c r="EY30">
        <v>353.3222222222223</v>
      </c>
      <c r="EZ30">
        <v>-0.6222222222222222</v>
      </c>
      <c r="FA30">
        <v>35.04822222222222</v>
      </c>
      <c r="FB30">
        <v>38.187</v>
      </c>
      <c r="FC30">
        <v>36.74288888888889</v>
      </c>
      <c r="FD30">
        <v>37.625</v>
      </c>
      <c r="FE30">
        <v>36.208</v>
      </c>
      <c r="FF30">
        <v>0</v>
      </c>
      <c r="FG30">
        <v>0</v>
      </c>
      <c r="FH30">
        <v>0</v>
      </c>
      <c r="FI30">
        <v>2720.5</v>
      </c>
      <c r="FJ30">
        <v>0</v>
      </c>
      <c r="FK30">
        <v>1199.346153846154</v>
      </c>
      <c r="FL30">
        <v>-28.6153845556104</v>
      </c>
      <c r="FM30">
        <v>40.2461543927769</v>
      </c>
      <c r="FN30">
        <v>352.2692307692308</v>
      </c>
      <c r="FO30">
        <v>15</v>
      </c>
      <c r="FP30">
        <v>0</v>
      </c>
      <c r="FQ30" t="s">
        <v>439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10.8947775</v>
      </c>
      <c r="GD30">
        <v>-74.16101223264548</v>
      </c>
      <c r="GE30">
        <v>7.381055240405924</v>
      </c>
      <c r="GF30">
        <v>0</v>
      </c>
      <c r="GG30">
        <v>1199.117647058823</v>
      </c>
      <c r="GH30">
        <v>-13.298701252157</v>
      </c>
      <c r="GI30">
        <v>7.354649213382172</v>
      </c>
      <c r="GJ30">
        <v>0</v>
      </c>
      <c r="GK30">
        <v>1.34565475</v>
      </c>
      <c r="GL30">
        <v>-0.3231668667917454</v>
      </c>
      <c r="GM30">
        <v>0.03165720541894848</v>
      </c>
      <c r="GN30">
        <v>0</v>
      </c>
      <c r="GO30">
        <v>0</v>
      </c>
      <c r="GP30">
        <v>3</v>
      </c>
      <c r="GQ30" t="s">
        <v>440</v>
      </c>
      <c r="GR30">
        <v>3.13626</v>
      </c>
      <c r="GS30">
        <v>2.7602</v>
      </c>
      <c r="GT30">
        <v>0.07091219999999999</v>
      </c>
      <c r="GU30">
        <v>0.0694482</v>
      </c>
      <c r="GV30">
        <v>0.106217</v>
      </c>
      <c r="GW30">
        <v>0.100741</v>
      </c>
      <c r="GX30">
        <v>29678.9</v>
      </c>
      <c r="GY30">
        <v>29664.2</v>
      </c>
      <c r="GZ30">
        <v>29687.2</v>
      </c>
      <c r="HA30">
        <v>29453.8</v>
      </c>
      <c r="HB30">
        <v>35059</v>
      </c>
      <c r="HC30">
        <v>35090.9</v>
      </c>
      <c r="HD30">
        <v>41784.7</v>
      </c>
      <c r="HE30">
        <v>41859.9</v>
      </c>
      <c r="HF30">
        <v>1.93233</v>
      </c>
      <c r="HG30">
        <v>1.91807</v>
      </c>
      <c r="HH30">
        <v>0.0147447</v>
      </c>
      <c r="HI30">
        <v>0</v>
      </c>
      <c r="HJ30">
        <v>21.116</v>
      </c>
      <c r="HK30">
        <v>999.9</v>
      </c>
      <c r="HL30">
        <v>53.5</v>
      </c>
      <c r="HM30">
        <v>28.8</v>
      </c>
      <c r="HN30">
        <v>23.4158</v>
      </c>
      <c r="HO30">
        <v>62.2492</v>
      </c>
      <c r="HP30">
        <v>31.0497</v>
      </c>
      <c r="HQ30">
        <v>1</v>
      </c>
      <c r="HR30">
        <v>-0.0113923</v>
      </c>
      <c r="HS30">
        <v>1.88867</v>
      </c>
      <c r="HT30">
        <v>20.3474</v>
      </c>
      <c r="HU30">
        <v>5.21894</v>
      </c>
      <c r="HV30">
        <v>12.0159</v>
      </c>
      <c r="HW30">
        <v>4.9894</v>
      </c>
      <c r="HX30">
        <v>3.28842</v>
      </c>
      <c r="HY30">
        <v>9999</v>
      </c>
      <c r="HZ30">
        <v>9999</v>
      </c>
      <c r="IA30">
        <v>9999</v>
      </c>
      <c r="IB30">
        <v>999.9</v>
      </c>
      <c r="IC30">
        <v>4.97293</v>
      </c>
      <c r="ID30">
        <v>1.86651</v>
      </c>
      <c r="IE30">
        <v>1.86586</v>
      </c>
      <c r="IF30">
        <v>1.86584</v>
      </c>
      <c r="IG30">
        <v>1.86767</v>
      </c>
      <c r="IH30">
        <v>1.87014</v>
      </c>
      <c r="II30">
        <v>1.86874</v>
      </c>
      <c r="IJ30">
        <v>1.87027</v>
      </c>
      <c r="IK30">
        <v>0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-0.838</v>
      </c>
      <c r="IY30">
        <v>0.0808</v>
      </c>
      <c r="IZ30">
        <v>-0.7832898091892299</v>
      </c>
      <c r="JA30">
        <v>-0.0002628084512485203</v>
      </c>
      <c r="JB30">
        <v>2.995354917081976E-07</v>
      </c>
      <c r="JC30">
        <v>-1.087754766273629E-10</v>
      </c>
      <c r="JD30">
        <v>0.08083114323956973</v>
      </c>
      <c r="JE30">
        <v>0</v>
      </c>
      <c r="JF30">
        <v>0</v>
      </c>
      <c r="JG30">
        <v>0</v>
      </c>
      <c r="JH30">
        <v>6</v>
      </c>
      <c r="JI30">
        <v>2407</v>
      </c>
      <c r="JJ30">
        <v>1</v>
      </c>
      <c r="JK30">
        <v>23</v>
      </c>
      <c r="JL30">
        <v>33145.5</v>
      </c>
      <c r="JM30">
        <v>29369994.1</v>
      </c>
      <c r="JN30">
        <v>0.0317383</v>
      </c>
      <c r="JO30">
        <v>4.99878</v>
      </c>
      <c r="JP30">
        <v>1.39648</v>
      </c>
      <c r="JQ30">
        <v>2.34985</v>
      </c>
      <c r="JR30">
        <v>1.49536</v>
      </c>
      <c r="JS30">
        <v>2.67334</v>
      </c>
      <c r="JT30">
        <v>34.4636</v>
      </c>
      <c r="JU30">
        <v>24.0787</v>
      </c>
      <c r="JV30">
        <v>18</v>
      </c>
      <c r="JW30">
        <v>487.82</v>
      </c>
      <c r="JX30">
        <v>469.48</v>
      </c>
      <c r="JY30">
        <v>19.1801</v>
      </c>
      <c r="JZ30">
        <v>27.392</v>
      </c>
      <c r="KA30">
        <v>29.9994</v>
      </c>
      <c r="KB30">
        <v>27.6449</v>
      </c>
      <c r="KC30">
        <v>27.6252</v>
      </c>
      <c r="KD30">
        <v>0</v>
      </c>
      <c r="KE30">
        <v>0</v>
      </c>
      <c r="KF30">
        <v>100</v>
      </c>
      <c r="KG30">
        <v>19.1696</v>
      </c>
      <c r="KH30">
        <v>199.225</v>
      </c>
      <c r="KI30">
        <v>63.4564</v>
      </c>
      <c r="KJ30">
        <v>101.475</v>
      </c>
      <c r="KK30">
        <v>100.645</v>
      </c>
    </row>
    <row r="31" spans="1:297">
      <c r="A31">
        <v>15</v>
      </c>
      <c r="B31">
        <v>1762199648.1</v>
      </c>
      <c r="C31">
        <v>70</v>
      </c>
      <c r="D31" t="s">
        <v>470</v>
      </c>
      <c r="E31" t="s">
        <v>471</v>
      </c>
      <c r="F31">
        <v>5</v>
      </c>
      <c r="G31" t="s">
        <v>435</v>
      </c>
      <c r="H31" t="s">
        <v>436</v>
      </c>
      <c r="I31">
        <v>1762199645.3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294.5084262307938</v>
      </c>
      <c r="AK31">
        <v>297.4032909090909</v>
      </c>
      <c r="AL31">
        <v>-0.2025118724879239</v>
      </c>
      <c r="AM31">
        <v>66.08779561125236</v>
      </c>
      <c r="AN31">
        <f>(AP31 - AO31 + DY31*1E3/(8.314*(EA31+273.15)) * AR31/DX31 * AQ31) * DX31/(100*DL31) * 1000/(1000 - AP31)</f>
        <v>0</v>
      </c>
      <c r="AO31">
        <v>22.43478365366173</v>
      </c>
      <c r="AP31">
        <v>23.68200363636364</v>
      </c>
      <c r="AQ31">
        <v>-0.005906853385419355</v>
      </c>
      <c r="AR31">
        <v>107.1619136130759</v>
      </c>
      <c r="AS31">
        <v>22</v>
      </c>
      <c r="AT31">
        <v>4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1762199645.3</v>
      </c>
      <c r="DR31">
        <v>290.8021</v>
      </c>
      <c r="DS31">
        <v>287.9905</v>
      </c>
      <c r="DT31">
        <v>23.69554</v>
      </c>
      <c r="DU31">
        <v>22.43383</v>
      </c>
      <c r="DV31">
        <v>291.6392</v>
      </c>
      <c r="DW31">
        <v>23.61471</v>
      </c>
      <c r="DX31">
        <v>499.9996</v>
      </c>
      <c r="DY31">
        <v>90.81991000000001</v>
      </c>
      <c r="DZ31">
        <v>0.10000964</v>
      </c>
      <c r="EA31">
        <v>22.11954</v>
      </c>
      <c r="EB31">
        <v>21.35187</v>
      </c>
      <c r="EC31">
        <v>999.9</v>
      </c>
      <c r="ED31">
        <v>0</v>
      </c>
      <c r="EE31">
        <v>0</v>
      </c>
      <c r="EF31">
        <v>9991.689999999999</v>
      </c>
      <c r="EG31">
        <v>0</v>
      </c>
      <c r="EH31">
        <v>914.3858</v>
      </c>
      <c r="EI31">
        <v>2.811608</v>
      </c>
      <c r="EJ31">
        <v>297.86</v>
      </c>
      <c r="EK31">
        <v>294.5995</v>
      </c>
      <c r="EL31">
        <v>1.261701</v>
      </c>
      <c r="EM31">
        <v>287.9905</v>
      </c>
      <c r="EN31">
        <v>22.43383</v>
      </c>
      <c r="EO31">
        <v>2.152025</v>
      </c>
      <c r="EP31">
        <v>2.037439</v>
      </c>
      <c r="EQ31">
        <v>18.60957</v>
      </c>
      <c r="ER31">
        <v>17.73832</v>
      </c>
      <c r="ES31">
        <v>0.00500097</v>
      </c>
      <c r="ET31">
        <v>0</v>
      </c>
      <c r="EU31">
        <v>0</v>
      </c>
      <c r="EV31">
        <v>0</v>
      </c>
      <c r="EW31">
        <v>1194.97</v>
      </c>
      <c r="EX31">
        <v>0.00500097</v>
      </c>
      <c r="EY31">
        <v>354.24</v>
      </c>
      <c r="EZ31">
        <v>-1.33</v>
      </c>
      <c r="FA31">
        <v>34.9748</v>
      </c>
      <c r="FB31">
        <v>38.1622</v>
      </c>
      <c r="FC31">
        <v>36.6746</v>
      </c>
      <c r="FD31">
        <v>37.625</v>
      </c>
      <c r="FE31">
        <v>36.1374</v>
      </c>
      <c r="FF31">
        <v>0</v>
      </c>
      <c r="FG31">
        <v>0</v>
      </c>
      <c r="FH31">
        <v>0</v>
      </c>
      <c r="FI31">
        <v>2725.299999952316</v>
      </c>
      <c r="FJ31">
        <v>0</v>
      </c>
      <c r="FK31">
        <v>1196.838461538462</v>
      </c>
      <c r="FL31">
        <v>-23.6307692252449</v>
      </c>
      <c r="FM31">
        <v>-15.65128162946048</v>
      </c>
      <c r="FN31">
        <v>353.6692307692308</v>
      </c>
      <c r="FO31">
        <v>15</v>
      </c>
      <c r="FP31">
        <v>0</v>
      </c>
      <c r="FQ31" t="s">
        <v>439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6.064826829268292</v>
      </c>
      <c r="GD31">
        <v>-36.99220745644597</v>
      </c>
      <c r="GE31">
        <v>4.059201861974322</v>
      </c>
      <c r="GF31">
        <v>0</v>
      </c>
      <c r="GG31">
        <v>1198.020588235294</v>
      </c>
      <c r="GH31">
        <v>-24.88158890229334</v>
      </c>
      <c r="GI31">
        <v>7.416308714454702</v>
      </c>
      <c r="GJ31">
        <v>0</v>
      </c>
      <c r="GK31">
        <v>1.314955853658537</v>
      </c>
      <c r="GL31">
        <v>-0.4036486411149848</v>
      </c>
      <c r="GM31">
        <v>0.0399263591625706</v>
      </c>
      <c r="GN31">
        <v>0</v>
      </c>
      <c r="GO31">
        <v>0</v>
      </c>
      <c r="GP31">
        <v>3</v>
      </c>
      <c r="GQ31" t="s">
        <v>440</v>
      </c>
      <c r="GR31">
        <v>3.13631</v>
      </c>
      <c r="GS31">
        <v>2.76018</v>
      </c>
      <c r="GT31">
        <v>0.070714</v>
      </c>
      <c r="GU31">
        <v>0.069436</v>
      </c>
      <c r="GV31">
        <v>0.106128</v>
      </c>
      <c r="GW31">
        <v>0.100749</v>
      </c>
      <c r="GX31">
        <v>29686.2</v>
      </c>
      <c r="GY31">
        <v>29664.8</v>
      </c>
      <c r="GZ31">
        <v>29688.1</v>
      </c>
      <c r="HA31">
        <v>29454.1</v>
      </c>
      <c r="HB31">
        <v>35063.3</v>
      </c>
      <c r="HC31">
        <v>35091</v>
      </c>
      <c r="HD31">
        <v>41785.6</v>
      </c>
      <c r="HE31">
        <v>41860.4</v>
      </c>
      <c r="HF31">
        <v>1.93253</v>
      </c>
      <c r="HG31">
        <v>1.91833</v>
      </c>
      <c r="HH31">
        <v>0.0148937</v>
      </c>
      <c r="HI31">
        <v>0</v>
      </c>
      <c r="HJ31">
        <v>21.1034</v>
      </c>
      <c r="HK31">
        <v>999.9</v>
      </c>
      <c r="HL31">
        <v>53.5</v>
      </c>
      <c r="HM31">
        <v>28.8</v>
      </c>
      <c r="HN31">
        <v>23.4191</v>
      </c>
      <c r="HO31">
        <v>62.0792</v>
      </c>
      <c r="HP31">
        <v>30.9696</v>
      </c>
      <c r="HQ31">
        <v>1</v>
      </c>
      <c r="HR31">
        <v>-0.0121316</v>
      </c>
      <c r="HS31">
        <v>1.88653</v>
      </c>
      <c r="HT31">
        <v>20.3477</v>
      </c>
      <c r="HU31">
        <v>5.21954</v>
      </c>
      <c r="HV31">
        <v>12.0159</v>
      </c>
      <c r="HW31">
        <v>4.9896</v>
      </c>
      <c r="HX31">
        <v>3.2884</v>
      </c>
      <c r="HY31">
        <v>9999</v>
      </c>
      <c r="HZ31">
        <v>9999</v>
      </c>
      <c r="IA31">
        <v>9999</v>
      </c>
      <c r="IB31">
        <v>999.9</v>
      </c>
      <c r="IC31">
        <v>4.97293</v>
      </c>
      <c r="ID31">
        <v>1.86652</v>
      </c>
      <c r="IE31">
        <v>1.86585</v>
      </c>
      <c r="IF31">
        <v>1.86584</v>
      </c>
      <c r="IG31">
        <v>1.86768</v>
      </c>
      <c r="IH31">
        <v>1.87015</v>
      </c>
      <c r="II31">
        <v>1.86874</v>
      </c>
      <c r="IJ31">
        <v>1.87027</v>
      </c>
      <c r="IK31">
        <v>0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-0.837</v>
      </c>
      <c r="IY31">
        <v>0.0809</v>
      </c>
      <c r="IZ31">
        <v>-0.7832898091892299</v>
      </c>
      <c r="JA31">
        <v>-0.0002628084512485203</v>
      </c>
      <c r="JB31">
        <v>2.995354917081976E-07</v>
      </c>
      <c r="JC31">
        <v>-1.087754766273629E-10</v>
      </c>
      <c r="JD31">
        <v>0.08083114323956973</v>
      </c>
      <c r="JE31">
        <v>0</v>
      </c>
      <c r="JF31">
        <v>0</v>
      </c>
      <c r="JG31">
        <v>0</v>
      </c>
      <c r="JH31">
        <v>6</v>
      </c>
      <c r="JI31">
        <v>2407</v>
      </c>
      <c r="JJ31">
        <v>1</v>
      </c>
      <c r="JK31">
        <v>23</v>
      </c>
      <c r="JL31">
        <v>33145.5</v>
      </c>
      <c r="JM31">
        <v>29369994.1</v>
      </c>
      <c r="JN31">
        <v>0.0317383</v>
      </c>
      <c r="JO31">
        <v>4.99878</v>
      </c>
      <c r="JP31">
        <v>1.39648</v>
      </c>
      <c r="JQ31">
        <v>2.34985</v>
      </c>
      <c r="JR31">
        <v>1.49536</v>
      </c>
      <c r="JS31">
        <v>2.65747</v>
      </c>
      <c r="JT31">
        <v>34.4636</v>
      </c>
      <c r="JU31">
        <v>24.0787</v>
      </c>
      <c r="JV31">
        <v>18</v>
      </c>
      <c r="JW31">
        <v>487.85</v>
      </c>
      <c r="JX31">
        <v>469.545</v>
      </c>
      <c r="JY31">
        <v>19.1615</v>
      </c>
      <c r="JZ31">
        <v>27.3824</v>
      </c>
      <c r="KA31">
        <v>29.9994</v>
      </c>
      <c r="KB31">
        <v>27.6332</v>
      </c>
      <c r="KC31">
        <v>27.6136</v>
      </c>
      <c r="KD31">
        <v>0</v>
      </c>
      <c r="KE31">
        <v>0</v>
      </c>
      <c r="KF31">
        <v>100</v>
      </c>
      <c r="KG31">
        <v>19.1528</v>
      </c>
      <c r="KH31">
        <v>185.766</v>
      </c>
      <c r="KI31">
        <v>63.4564</v>
      </c>
      <c r="KJ31">
        <v>101.477</v>
      </c>
      <c r="KK31">
        <v>100.646</v>
      </c>
    </row>
    <row r="32" spans="1:297">
      <c r="A32">
        <v>16</v>
      </c>
      <c r="B32">
        <v>1762199653.1</v>
      </c>
      <c r="C32">
        <v>75</v>
      </c>
      <c r="D32" t="s">
        <v>472</v>
      </c>
      <c r="E32" t="s">
        <v>473</v>
      </c>
      <c r="F32">
        <v>5</v>
      </c>
      <c r="G32" t="s">
        <v>435</v>
      </c>
      <c r="H32" t="s">
        <v>436</v>
      </c>
      <c r="I32">
        <v>1762199650.6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295.1262797396032</v>
      </c>
      <c r="AK32">
        <v>297.102212121212</v>
      </c>
      <c r="AL32">
        <v>-0.03560592299167998</v>
      </c>
      <c r="AM32">
        <v>66.08779561125236</v>
      </c>
      <c r="AN32">
        <f>(AP32 - AO32 + DY32*1E3/(8.314*(EA32+273.15)) * AR32/DX32 * AQ32) * DX32/(100*DL32) * 1000/(1000 - AP32)</f>
        <v>0</v>
      </c>
      <c r="AO32">
        <v>22.43540969956115</v>
      </c>
      <c r="AP32">
        <v>23.65565757575757</v>
      </c>
      <c r="AQ32">
        <v>-0.005477129880551196</v>
      </c>
      <c r="AR32">
        <v>107.1619136130759</v>
      </c>
      <c r="AS32">
        <v>22</v>
      </c>
      <c r="AT32">
        <v>4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1762199650.6</v>
      </c>
      <c r="DR32">
        <v>290.1206666666667</v>
      </c>
      <c r="DS32">
        <v>288.4906666666667</v>
      </c>
      <c r="DT32">
        <v>23.66634444444444</v>
      </c>
      <c r="DU32">
        <v>22.43416666666667</v>
      </c>
      <c r="DV32">
        <v>290.9578888888889</v>
      </c>
      <c r="DW32">
        <v>23.58552222222222</v>
      </c>
      <c r="DX32">
        <v>499.9904444444445</v>
      </c>
      <c r="DY32">
        <v>90.81821111111111</v>
      </c>
      <c r="DZ32">
        <v>0.1000285222222222</v>
      </c>
      <c r="EA32">
        <v>22.10034444444445</v>
      </c>
      <c r="EB32">
        <v>21.34042222222222</v>
      </c>
      <c r="EC32">
        <v>999.9000000000001</v>
      </c>
      <c r="ED32">
        <v>0</v>
      </c>
      <c r="EE32">
        <v>0</v>
      </c>
      <c r="EF32">
        <v>9998.481111111112</v>
      </c>
      <c r="EG32">
        <v>0</v>
      </c>
      <c r="EH32">
        <v>914.3853333333334</v>
      </c>
      <c r="EI32">
        <v>1.630153333333333</v>
      </c>
      <c r="EJ32">
        <v>297.1532222222223</v>
      </c>
      <c r="EK32">
        <v>295.1111111111111</v>
      </c>
      <c r="EL32">
        <v>1.232158888888889</v>
      </c>
      <c r="EM32">
        <v>288.4906666666667</v>
      </c>
      <c r="EN32">
        <v>22.43416666666667</v>
      </c>
      <c r="EO32">
        <v>2.149334444444444</v>
      </c>
      <c r="EP32">
        <v>2.037432222222222</v>
      </c>
      <c r="EQ32">
        <v>18.58958888888889</v>
      </c>
      <c r="ER32">
        <v>17.73827777777778</v>
      </c>
      <c r="ES32">
        <v>0.00500097</v>
      </c>
      <c r="ET32">
        <v>0</v>
      </c>
      <c r="EU32">
        <v>0</v>
      </c>
      <c r="EV32">
        <v>0</v>
      </c>
      <c r="EW32">
        <v>1200.122222222222</v>
      </c>
      <c r="EX32">
        <v>0.00500097</v>
      </c>
      <c r="EY32">
        <v>349.2222222222222</v>
      </c>
      <c r="EZ32">
        <v>-0.8888888888888888</v>
      </c>
      <c r="FA32">
        <v>34.90944444444445</v>
      </c>
      <c r="FB32">
        <v>38.125</v>
      </c>
      <c r="FC32">
        <v>36.611</v>
      </c>
      <c r="FD32">
        <v>37.562</v>
      </c>
      <c r="FE32">
        <v>36.097</v>
      </c>
      <c r="FF32">
        <v>0</v>
      </c>
      <c r="FG32">
        <v>0</v>
      </c>
      <c r="FH32">
        <v>0</v>
      </c>
      <c r="FI32">
        <v>2730.099999904633</v>
      </c>
      <c r="FJ32">
        <v>0</v>
      </c>
      <c r="FK32">
        <v>1197.653846153846</v>
      </c>
      <c r="FL32">
        <v>19.91794892733619</v>
      </c>
      <c r="FM32">
        <v>-51.12136749064325</v>
      </c>
      <c r="FN32">
        <v>351.7346153846154</v>
      </c>
      <c r="FO32">
        <v>15</v>
      </c>
      <c r="FP32">
        <v>0</v>
      </c>
      <c r="FQ32" t="s">
        <v>439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3.441666585365854</v>
      </c>
      <c r="GD32">
        <v>-15.92269337979093</v>
      </c>
      <c r="GE32">
        <v>1.738578430924572</v>
      </c>
      <c r="GF32">
        <v>0</v>
      </c>
      <c r="GG32">
        <v>1197.908823529412</v>
      </c>
      <c r="GH32">
        <v>5.306340721304356</v>
      </c>
      <c r="GI32">
        <v>7.245784480203919</v>
      </c>
      <c r="GJ32">
        <v>0</v>
      </c>
      <c r="GK32">
        <v>1.282829268292683</v>
      </c>
      <c r="GL32">
        <v>-0.4022069686411155</v>
      </c>
      <c r="GM32">
        <v>0.03973912358579443</v>
      </c>
      <c r="GN32">
        <v>0</v>
      </c>
      <c r="GO32">
        <v>0</v>
      </c>
      <c r="GP32">
        <v>3</v>
      </c>
      <c r="GQ32" t="s">
        <v>440</v>
      </c>
      <c r="GR32">
        <v>3.13631</v>
      </c>
      <c r="GS32">
        <v>2.76016</v>
      </c>
      <c r="GT32">
        <v>0.0706711</v>
      </c>
      <c r="GU32">
        <v>0.0695248</v>
      </c>
      <c r="GV32">
        <v>0.106051</v>
      </c>
      <c r="GW32">
        <v>0.100769</v>
      </c>
      <c r="GX32">
        <v>29687.8</v>
      </c>
      <c r="GY32">
        <v>29662.6</v>
      </c>
      <c r="GZ32">
        <v>29688.3</v>
      </c>
      <c r="HA32">
        <v>29454.6</v>
      </c>
      <c r="HB32">
        <v>35066.8</v>
      </c>
      <c r="HC32">
        <v>35090.8</v>
      </c>
      <c r="HD32">
        <v>41786.1</v>
      </c>
      <c r="HE32">
        <v>41861.2</v>
      </c>
      <c r="HF32">
        <v>1.93268</v>
      </c>
      <c r="HG32">
        <v>1.91842</v>
      </c>
      <c r="HH32">
        <v>0.0145063</v>
      </c>
      <c r="HI32">
        <v>0</v>
      </c>
      <c r="HJ32">
        <v>21.0909</v>
      </c>
      <c r="HK32">
        <v>999.9</v>
      </c>
      <c r="HL32">
        <v>53.5</v>
      </c>
      <c r="HM32">
        <v>28.8</v>
      </c>
      <c r="HN32">
        <v>23.4194</v>
      </c>
      <c r="HO32">
        <v>62.0292</v>
      </c>
      <c r="HP32">
        <v>31.1498</v>
      </c>
      <c r="HQ32">
        <v>1</v>
      </c>
      <c r="HR32">
        <v>-0.0128963</v>
      </c>
      <c r="HS32">
        <v>1.89645</v>
      </c>
      <c r="HT32">
        <v>20.3476</v>
      </c>
      <c r="HU32">
        <v>5.21954</v>
      </c>
      <c r="HV32">
        <v>12.0159</v>
      </c>
      <c r="HW32">
        <v>4.9893</v>
      </c>
      <c r="HX32">
        <v>3.28838</v>
      </c>
      <c r="HY32">
        <v>9999</v>
      </c>
      <c r="HZ32">
        <v>9999</v>
      </c>
      <c r="IA32">
        <v>9999</v>
      </c>
      <c r="IB32">
        <v>999.9</v>
      </c>
      <c r="IC32">
        <v>4.97295</v>
      </c>
      <c r="ID32">
        <v>1.86652</v>
      </c>
      <c r="IE32">
        <v>1.86586</v>
      </c>
      <c r="IF32">
        <v>1.86584</v>
      </c>
      <c r="IG32">
        <v>1.86768</v>
      </c>
      <c r="IH32">
        <v>1.87015</v>
      </c>
      <c r="II32">
        <v>1.86876</v>
      </c>
      <c r="IJ32">
        <v>1.87027</v>
      </c>
      <c r="IK32">
        <v>0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-0.837</v>
      </c>
      <c r="IY32">
        <v>0.0808</v>
      </c>
      <c r="IZ32">
        <v>-0.7832898091892299</v>
      </c>
      <c r="JA32">
        <v>-0.0002628084512485203</v>
      </c>
      <c r="JB32">
        <v>2.995354917081976E-07</v>
      </c>
      <c r="JC32">
        <v>-1.087754766273629E-10</v>
      </c>
      <c r="JD32">
        <v>0.08083114323956973</v>
      </c>
      <c r="JE32">
        <v>0</v>
      </c>
      <c r="JF32">
        <v>0</v>
      </c>
      <c r="JG32">
        <v>0</v>
      </c>
      <c r="JH32">
        <v>6</v>
      </c>
      <c r="JI32">
        <v>2407</v>
      </c>
      <c r="JJ32">
        <v>1</v>
      </c>
      <c r="JK32">
        <v>23</v>
      </c>
      <c r="JL32">
        <v>33145.6</v>
      </c>
      <c r="JM32">
        <v>29369994.2</v>
      </c>
      <c r="JN32">
        <v>0.0317383</v>
      </c>
      <c r="JO32">
        <v>4.99878</v>
      </c>
      <c r="JP32">
        <v>1.39771</v>
      </c>
      <c r="JQ32">
        <v>2.35107</v>
      </c>
      <c r="JR32">
        <v>1.49536</v>
      </c>
      <c r="JS32">
        <v>2.51465</v>
      </c>
      <c r="JT32">
        <v>34.4636</v>
      </c>
      <c r="JU32">
        <v>24.07</v>
      </c>
      <c r="JV32">
        <v>18</v>
      </c>
      <c r="JW32">
        <v>487.848</v>
      </c>
      <c r="JX32">
        <v>469.514</v>
      </c>
      <c r="JY32">
        <v>19.1446</v>
      </c>
      <c r="JZ32">
        <v>27.3725</v>
      </c>
      <c r="KA32">
        <v>29.9993</v>
      </c>
      <c r="KB32">
        <v>27.6216</v>
      </c>
      <c r="KC32">
        <v>27.602</v>
      </c>
      <c r="KD32">
        <v>0</v>
      </c>
      <c r="KE32">
        <v>0</v>
      </c>
      <c r="KF32">
        <v>100</v>
      </c>
      <c r="KG32">
        <v>19.1346</v>
      </c>
      <c r="KH32">
        <v>165.698</v>
      </c>
      <c r="KI32">
        <v>63.4564</v>
      </c>
      <c r="KJ32">
        <v>101.478</v>
      </c>
      <c r="KK32">
        <v>100.647</v>
      </c>
    </row>
    <row r="33" spans="1:297">
      <c r="A33">
        <v>17</v>
      </c>
      <c r="B33">
        <v>1762199658.1</v>
      </c>
      <c r="C33">
        <v>80</v>
      </c>
      <c r="D33" t="s">
        <v>474</v>
      </c>
      <c r="E33" t="s">
        <v>475</v>
      </c>
      <c r="F33">
        <v>5</v>
      </c>
      <c r="G33" t="s">
        <v>435</v>
      </c>
      <c r="H33" t="s">
        <v>436</v>
      </c>
      <c r="I33">
        <v>1762199655.3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295.1259638483543</v>
      </c>
      <c r="AK33">
        <v>297.0373696969696</v>
      </c>
      <c r="AL33">
        <v>-0.003861560953954704</v>
      </c>
      <c r="AM33">
        <v>66.08779561125236</v>
      </c>
      <c r="AN33">
        <f>(AP33 - AO33 + DY33*1E3/(8.314*(EA33+273.15)) * AR33/DX33 * AQ33) * DX33/(100*DL33) * 1000/(1000 - AP33)</f>
        <v>0</v>
      </c>
      <c r="AO33">
        <v>22.45351054067602</v>
      </c>
      <c r="AP33">
        <v>23.63128848484847</v>
      </c>
      <c r="AQ33">
        <v>-0.005539724766483383</v>
      </c>
      <c r="AR33">
        <v>107.1619136130759</v>
      </c>
      <c r="AS33">
        <v>22</v>
      </c>
      <c r="AT33">
        <v>4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1762199655.3</v>
      </c>
      <c r="DR33">
        <v>290.0426</v>
      </c>
      <c r="DS33">
        <v>288.5812</v>
      </c>
      <c r="DT33">
        <v>23.64306</v>
      </c>
      <c r="DU33">
        <v>22.44792</v>
      </c>
      <c r="DV33">
        <v>290.8796</v>
      </c>
      <c r="DW33">
        <v>23.56222</v>
      </c>
      <c r="DX33">
        <v>500.0424</v>
      </c>
      <c r="DY33">
        <v>90.81833</v>
      </c>
      <c r="DZ33">
        <v>0.0999876</v>
      </c>
      <c r="EA33">
        <v>22.08209</v>
      </c>
      <c r="EB33">
        <v>21.32391</v>
      </c>
      <c r="EC33">
        <v>999.9</v>
      </c>
      <c r="ED33">
        <v>0</v>
      </c>
      <c r="EE33">
        <v>0</v>
      </c>
      <c r="EF33">
        <v>9997.553</v>
      </c>
      <c r="EG33">
        <v>0</v>
      </c>
      <c r="EH33">
        <v>914.415</v>
      </c>
      <c r="EI33">
        <v>1.461374</v>
      </c>
      <c r="EJ33">
        <v>297.066</v>
      </c>
      <c r="EK33">
        <v>295.208</v>
      </c>
      <c r="EL33">
        <v>1.195122</v>
      </c>
      <c r="EM33">
        <v>288.5812</v>
      </c>
      <c r="EN33">
        <v>22.44792</v>
      </c>
      <c r="EO33">
        <v>2.147224</v>
      </c>
      <c r="EP33">
        <v>2.038684</v>
      </c>
      <c r="EQ33">
        <v>18.57388</v>
      </c>
      <c r="ER33">
        <v>17.74802</v>
      </c>
      <c r="ES33">
        <v>0.00500097</v>
      </c>
      <c r="ET33">
        <v>0</v>
      </c>
      <c r="EU33">
        <v>0</v>
      </c>
      <c r="EV33">
        <v>0</v>
      </c>
      <c r="EW33">
        <v>1195.31</v>
      </c>
      <c r="EX33">
        <v>0.00500097</v>
      </c>
      <c r="EY33">
        <v>348.56</v>
      </c>
      <c r="EZ33">
        <v>-2.35</v>
      </c>
      <c r="FA33">
        <v>34.8372</v>
      </c>
      <c r="FB33">
        <v>38.0746</v>
      </c>
      <c r="FC33">
        <v>36.562</v>
      </c>
      <c r="FD33">
        <v>37.562</v>
      </c>
      <c r="FE33">
        <v>36.0248</v>
      </c>
      <c r="FF33">
        <v>0</v>
      </c>
      <c r="FG33">
        <v>0</v>
      </c>
      <c r="FH33">
        <v>0</v>
      </c>
      <c r="FI33">
        <v>2735.5</v>
      </c>
      <c r="FJ33">
        <v>0</v>
      </c>
      <c r="FK33">
        <v>1196.948</v>
      </c>
      <c r="FL33">
        <v>2.076923058582258</v>
      </c>
      <c r="FM33">
        <v>-29.4769231233843</v>
      </c>
      <c r="FN33">
        <v>349.048</v>
      </c>
      <c r="FO33">
        <v>15</v>
      </c>
      <c r="FP33">
        <v>0</v>
      </c>
      <c r="FQ33" t="s">
        <v>439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2.34426025</v>
      </c>
      <c r="GD33">
        <v>-7.664922889305814</v>
      </c>
      <c r="GE33">
        <v>0.7716518000999139</v>
      </c>
      <c r="GF33">
        <v>0</v>
      </c>
      <c r="GG33">
        <v>1197.067647058824</v>
      </c>
      <c r="GH33">
        <v>-3.787624051525425</v>
      </c>
      <c r="GI33">
        <v>6.268817347335635</v>
      </c>
      <c r="GJ33">
        <v>0</v>
      </c>
      <c r="GK33">
        <v>1.25004925</v>
      </c>
      <c r="GL33">
        <v>-0.399075759849907</v>
      </c>
      <c r="GM33">
        <v>0.03847721334683034</v>
      </c>
      <c r="GN33">
        <v>0</v>
      </c>
      <c r="GO33">
        <v>0</v>
      </c>
      <c r="GP33">
        <v>3</v>
      </c>
      <c r="GQ33" t="s">
        <v>440</v>
      </c>
      <c r="GR33">
        <v>3.13632</v>
      </c>
      <c r="GS33">
        <v>2.76022</v>
      </c>
      <c r="GT33">
        <v>0.07066509999999999</v>
      </c>
      <c r="GU33">
        <v>0.0695769</v>
      </c>
      <c r="GV33">
        <v>0.105971</v>
      </c>
      <c r="GW33">
        <v>0.100829</v>
      </c>
      <c r="GX33">
        <v>29688.3</v>
      </c>
      <c r="GY33">
        <v>29661.3</v>
      </c>
      <c r="GZ33">
        <v>29688.4</v>
      </c>
      <c r="HA33">
        <v>29454.9</v>
      </c>
      <c r="HB33">
        <v>35070</v>
      </c>
      <c r="HC33">
        <v>35088.8</v>
      </c>
      <c r="HD33">
        <v>41786.1</v>
      </c>
      <c r="HE33">
        <v>41861.6</v>
      </c>
      <c r="HF33">
        <v>1.93277</v>
      </c>
      <c r="HG33">
        <v>1.91875</v>
      </c>
      <c r="HH33">
        <v>0.0141785</v>
      </c>
      <c r="HI33">
        <v>0</v>
      </c>
      <c r="HJ33">
        <v>21.0794</v>
      </c>
      <c r="HK33">
        <v>999.9</v>
      </c>
      <c r="HL33">
        <v>53.5</v>
      </c>
      <c r="HM33">
        <v>28.8</v>
      </c>
      <c r="HN33">
        <v>23.4204</v>
      </c>
      <c r="HO33">
        <v>62.1892</v>
      </c>
      <c r="HP33">
        <v>31.0176</v>
      </c>
      <c r="HQ33">
        <v>1</v>
      </c>
      <c r="HR33">
        <v>-0.0135518</v>
      </c>
      <c r="HS33">
        <v>1.90791</v>
      </c>
      <c r="HT33">
        <v>20.3476</v>
      </c>
      <c r="HU33">
        <v>5.22028</v>
      </c>
      <c r="HV33">
        <v>12.0159</v>
      </c>
      <c r="HW33">
        <v>4.98975</v>
      </c>
      <c r="HX33">
        <v>3.2885</v>
      </c>
      <c r="HY33">
        <v>9999</v>
      </c>
      <c r="HZ33">
        <v>9999</v>
      </c>
      <c r="IA33">
        <v>9999</v>
      </c>
      <c r="IB33">
        <v>999.9</v>
      </c>
      <c r="IC33">
        <v>4.97291</v>
      </c>
      <c r="ID33">
        <v>1.86651</v>
      </c>
      <c r="IE33">
        <v>1.86584</v>
      </c>
      <c r="IF33">
        <v>1.86584</v>
      </c>
      <c r="IG33">
        <v>1.86768</v>
      </c>
      <c r="IH33">
        <v>1.87014</v>
      </c>
      <c r="II33">
        <v>1.86874</v>
      </c>
      <c r="IJ33">
        <v>1.87027</v>
      </c>
      <c r="IK33">
        <v>0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-0.838</v>
      </c>
      <c r="IY33">
        <v>0.0808</v>
      </c>
      <c r="IZ33">
        <v>-0.7832898091892299</v>
      </c>
      <c r="JA33">
        <v>-0.0002628084512485203</v>
      </c>
      <c r="JB33">
        <v>2.995354917081976E-07</v>
      </c>
      <c r="JC33">
        <v>-1.087754766273629E-10</v>
      </c>
      <c r="JD33">
        <v>0.08083114323956973</v>
      </c>
      <c r="JE33">
        <v>0</v>
      </c>
      <c r="JF33">
        <v>0</v>
      </c>
      <c r="JG33">
        <v>0</v>
      </c>
      <c r="JH33">
        <v>6</v>
      </c>
      <c r="JI33">
        <v>2407</v>
      </c>
      <c r="JJ33">
        <v>1</v>
      </c>
      <c r="JK33">
        <v>23</v>
      </c>
      <c r="JL33">
        <v>33145.7</v>
      </c>
      <c r="JM33">
        <v>29369994.3</v>
      </c>
      <c r="JN33">
        <v>0.0317383</v>
      </c>
      <c r="JO33">
        <v>4.99878</v>
      </c>
      <c r="JP33">
        <v>1.39648</v>
      </c>
      <c r="JQ33">
        <v>2.34497</v>
      </c>
      <c r="JR33">
        <v>1.49536</v>
      </c>
      <c r="JS33">
        <v>2.61108</v>
      </c>
      <c r="JT33">
        <v>34.4636</v>
      </c>
      <c r="JU33">
        <v>24.07</v>
      </c>
      <c r="JV33">
        <v>18</v>
      </c>
      <c r="JW33">
        <v>487.815</v>
      </c>
      <c r="JX33">
        <v>469.628</v>
      </c>
      <c r="JY33">
        <v>19.1267</v>
      </c>
      <c r="JZ33">
        <v>27.3632</v>
      </c>
      <c r="KA33">
        <v>29.9994</v>
      </c>
      <c r="KB33">
        <v>27.6099</v>
      </c>
      <c r="KC33">
        <v>27.5904</v>
      </c>
      <c r="KD33">
        <v>0</v>
      </c>
      <c r="KE33">
        <v>0</v>
      </c>
      <c r="KF33">
        <v>100</v>
      </c>
      <c r="KG33">
        <v>19.1161</v>
      </c>
      <c r="KH33">
        <v>152.269</v>
      </c>
      <c r="KI33">
        <v>63.4564</v>
      </c>
      <c r="KJ33">
        <v>101.479</v>
      </c>
      <c r="KK33">
        <v>100.648</v>
      </c>
    </row>
    <row r="34" spans="1:297">
      <c r="A34">
        <v>18</v>
      </c>
      <c r="B34">
        <v>1762199663.1</v>
      </c>
      <c r="C34">
        <v>85</v>
      </c>
      <c r="D34" t="s">
        <v>476</v>
      </c>
      <c r="E34" t="s">
        <v>477</v>
      </c>
      <c r="F34">
        <v>5</v>
      </c>
      <c r="G34" t="s">
        <v>435</v>
      </c>
      <c r="H34" t="s">
        <v>436</v>
      </c>
      <c r="I34">
        <v>1762199660.6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295.2834552356716</v>
      </c>
      <c r="AK34">
        <v>297.0974000000001</v>
      </c>
      <c r="AL34">
        <v>0.001489546428679271</v>
      </c>
      <c r="AM34">
        <v>66.08779561125236</v>
      </c>
      <c r="AN34">
        <f>(AP34 - AO34 + DY34*1E3/(8.314*(EA34+273.15)) * AR34/DX34 * AQ34) * DX34/(100*DL34) * 1000/(1000 - AP34)</f>
        <v>0</v>
      </c>
      <c r="AO34">
        <v>22.47110290259078</v>
      </c>
      <c r="AP34">
        <v>23.60252303030303</v>
      </c>
      <c r="AQ34">
        <v>-0.003998858613540271</v>
      </c>
      <c r="AR34">
        <v>107.1619136130759</v>
      </c>
      <c r="AS34">
        <v>22</v>
      </c>
      <c r="AT34">
        <v>4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1762199660.6</v>
      </c>
      <c r="DR34">
        <v>290.0673333333333</v>
      </c>
      <c r="DS34">
        <v>288.8297777777777</v>
      </c>
      <c r="DT34">
        <v>23.61314444444444</v>
      </c>
      <c r="DU34">
        <v>22.46696666666666</v>
      </c>
      <c r="DV34">
        <v>290.9043333333333</v>
      </c>
      <c r="DW34">
        <v>23.53232222222222</v>
      </c>
      <c r="DX34">
        <v>500.0075555555555</v>
      </c>
      <c r="DY34">
        <v>90.8172</v>
      </c>
      <c r="DZ34">
        <v>0.1000218222222222</v>
      </c>
      <c r="EA34">
        <v>22.06181111111111</v>
      </c>
      <c r="EB34">
        <v>21.30865555555556</v>
      </c>
      <c r="EC34">
        <v>999.9000000000001</v>
      </c>
      <c r="ED34">
        <v>0</v>
      </c>
      <c r="EE34">
        <v>0</v>
      </c>
      <c r="EF34">
        <v>9989.096666666666</v>
      </c>
      <c r="EG34">
        <v>0</v>
      </c>
      <c r="EH34">
        <v>914.4410000000001</v>
      </c>
      <c r="EI34">
        <v>1.237385222222222</v>
      </c>
      <c r="EJ34">
        <v>297.0825555555555</v>
      </c>
      <c r="EK34">
        <v>295.4683333333333</v>
      </c>
      <c r="EL34">
        <v>1.146174444444445</v>
      </c>
      <c r="EM34">
        <v>288.8297777777777</v>
      </c>
      <c r="EN34">
        <v>22.46696666666666</v>
      </c>
      <c r="EO34">
        <v>2.14448</v>
      </c>
      <c r="EP34">
        <v>2.040386666666667</v>
      </c>
      <c r="EQ34">
        <v>18.55348888888889</v>
      </c>
      <c r="ER34">
        <v>17.76127777777778</v>
      </c>
      <c r="ES34">
        <v>0.00500097</v>
      </c>
      <c r="ET34">
        <v>0</v>
      </c>
      <c r="EU34">
        <v>0</v>
      </c>
      <c r="EV34">
        <v>0</v>
      </c>
      <c r="EW34">
        <v>1199.666666666667</v>
      </c>
      <c r="EX34">
        <v>0.00500097</v>
      </c>
      <c r="EY34">
        <v>357.8333333333334</v>
      </c>
      <c r="EZ34">
        <v>0.1555555555555556</v>
      </c>
      <c r="FA34">
        <v>34.75</v>
      </c>
      <c r="FB34">
        <v>38.03444444444445</v>
      </c>
      <c r="FC34">
        <v>36.5</v>
      </c>
      <c r="FD34">
        <v>37.5</v>
      </c>
      <c r="FE34">
        <v>35.972</v>
      </c>
      <c r="FF34">
        <v>0</v>
      </c>
      <c r="FG34">
        <v>0</v>
      </c>
      <c r="FH34">
        <v>0</v>
      </c>
      <c r="FI34">
        <v>2740.299999952316</v>
      </c>
      <c r="FJ34">
        <v>0</v>
      </c>
      <c r="FK34">
        <v>1199.008</v>
      </c>
      <c r="FL34">
        <v>3.146154013819414</v>
      </c>
      <c r="FM34">
        <v>35.90769170397914</v>
      </c>
      <c r="FN34">
        <v>349.768</v>
      </c>
      <c r="FO34">
        <v>15</v>
      </c>
      <c r="FP34">
        <v>0</v>
      </c>
      <c r="FQ34" t="s">
        <v>439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1.8579525</v>
      </c>
      <c r="GD34">
        <v>-6.107565478424021</v>
      </c>
      <c r="GE34">
        <v>0.6513109954727848</v>
      </c>
      <c r="GF34">
        <v>0</v>
      </c>
      <c r="GG34">
        <v>1197.105882352941</v>
      </c>
      <c r="GH34">
        <v>10.26432390801076</v>
      </c>
      <c r="GI34">
        <v>6.390155165955115</v>
      </c>
      <c r="GJ34">
        <v>0</v>
      </c>
      <c r="GK34">
        <v>1.2132825</v>
      </c>
      <c r="GL34">
        <v>-0.4462014258911855</v>
      </c>
      <c r="GM34">
        <v>0.04321343319790733</v>
      </c>
      <c r="GN34">
        <v>0</v>
      </c>
      <c r="GO34">
        <v>0</v>
      </c>
      <c r="GP34">
        <v>3</v>
      </c>
      <c r="GQ34" t="s">
        <v>440</v>
      </c>
      <c r="GR34">
        <v>3.1363</v>
      </c>
      <c r="GS34">
        <v>2.76021</v>
      </c>
      <c r="GT34">
        <v>0.0706825</v>
      </c>
      <c r="GU34">
        <v>0.0697516</v>
      </c>
      <c r="GV34">
        <v>0.105886</v>
      </c>
      <c r="GW34">
        <v>0.100884</v>
      </c>
      <c r="GX34">
        <v>29688.1</v>
      </c>
      <c r="GY34">
        <v>29656.1</v>
      </c>
      <c r="GZ34">
        <v>29688.7</v>
      </c>
      <c r="HA34">
        <v>29455.3</v>
      </c>
      <c r="HB34">
        <v>35073.4</v>
      </c>
      <c r="HC34">
        <v>35086.9</v>
      </c>
      <c r="HD34">
        <v>41786.3</v>
      </c>
      <c r="HE34">
        <v>41862</v>
      </c>
      <c r="HF34">
        <v>1.93282</v>
      </c>
      <c r="HG34">
        <v>1.91905</v>
      </c>
      <c r="HH34">
        <v>0.0142604</v>
      </c>
      <c r="HI34">
        <v>0</v>
      </c>
      <c r="HJ34">
        <v>21.0686</v>
      </c>
      <c r="HK34">
        <v>999.9</v>
      </c>
      <c r="HL34">
        <v>53.5</v>
      </c>
      <c r="HM34">
        <v>28.8</v>
      </c>
      <c r="HN34">
        <v>23.416</v>
      </c>
      <c r="HO34">
        <v>62.1092</v>
      </c>
      <c r="HP34">
        <v>31.1418</v>
      </c>
      <c r="HQ34">
        <v>1</v>
      </c>
      <c r="HR34">
        <v>-0.0142886</v>
      </c>
      <c r="HS34">
        <v>1.91976</v>
      </c>
      <c r="HT34">
        <v>20.3471</v>
      </c>
      <c r="HU34">
        <v>5.21954</v>
      </c>
      <c r="HV34">
        <v>12.0159</v>
      </c>
      <c r="HW34">
        <v>4.9896</v>
      </c>
      <c r="HX34">
        <v>3.28838</v>
      </c>
      <c r="HY34">
        <v>9999</v>
      </c>
      <c r="HZ34">
        <v>9999</v>
      </c>
      <c r="IA34">
        <v>9999</v>
      </c>
      <c r="IB34">
        <v>999.9</v>
      </c>
      <c r="IC34">
        <v>4.97292</v>
      </c>
      <c r="ID34">
        <v>1.8665</v>
      </c>
      <c r="IE34">
        <v>1.86585</v>
      </c>
      <c r="IF34">
        <v>1.86583</v>
      </c>
      <c r="IG34">
        <v>1.86767</v>
      </c>
      <c r="IH34">
        <v>1.87014</v>
      </c>
      <c r="II34">
        <v>1.86875</v>
      </c>
      <c r="IJ34">
        <v>1.87027</v>
      </c>
      <c r="IK34">
        <v>0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-0.837</v>
      </c>
      <c r="IY34">
        <v>0.0808</v>
      </c>
      <c r="IZ34">
        <v>-0.7832898091892299</v>
      </c>
      <c r="JA34">
        <v>-0.0002628084512485203</v>
      </c>
      <c r="JB34">
        <v>2.995354917081976E-07</v>
      </c>
      <c r="JC34">
        <v>-1.087754766273629E-10</v>
      </c>
      <c r="JD34">
        <v>0.08083114323956973</v>
      </c>
      <c r="JE34">
        <v>0</v>
      </c>
      <c r="JF34">
        <v>0</v>
      </c>
      <c r="JG34">
        <v>0</v>
      </c>
      <c r="JH34">
        <v>6</v>
      </c>
      <c r="JI34">
        <v>2407</v>
      </c>
      <c r="JJ34">
        <v>1</v>
      </c>
      <c r="JK34">
        <v>23</v>
      </c>
      <c r="JL34">
        <v>33145.8</v>
      </c>
      <c r="JM34">
        <v>29369994.4</v>
      </c>
      <c r="JN34">
        <v>0.0317383</v>
      </c>
      <c r="JO34">
        <v>4.99878</v>
      </c>
      <c r="JP34">
        <v>1.39648</v>
      </c>
      <c r="JQ34">
        <v>2.34497</v>
      </c>
      <c r="JR34">
        <v>1.49536</v>
      </c>
      <c r="JS34">
        <v>2.51709</v>
      </c>
      <c r="JT34">
        <v>34.4864</v>
      </c>
      <c r="JU34">
        <v>24.07</v>
      </c>
      <c r="JV34">
        <v>18</v>
      </c>
      <c r="JW34">
        <v>487.751</v>
      </c>
      <c r="JX34">
        <v>469.725</v>
      </c>
      <c r="JY34">
        <v>19.1078</v>
      </c>
      <c r="JZ34">
        <v>27.3539</v>
      </c>
      <c r="KA34">
        <v>29.9994</v>
      </c>
      <c r="KB34">
        <v>27.5982</v>
      </c>
      <c r="KC34">
        <v>27.5788</v>
      </c>
      <c r="KD34">
        <v>0</v>
      </c>
      <c r="KE34">
        <v>0</v>
      </c>
      <c r="KF34">
        <v>100</v>
      </c>
      <c r="KG34">
        <v>19.0966</v>
      </c>
      <c r="KH34">
        <v>132.236</v>
      </c>
      <c r="KI34">
        <v>63.4564</v>
      </c>
      <c r="KJ34">
        <v>101.479</v>
      </c>
      <c r="KK34">
        <v>100.65</v>
      </c>
    </row>
    <row r="35" spans="1:297">
      <c r="A35">
        <v>19</v>
      </c>
      <c r="B35">
        <v>1762199668.1</v>
      </c>
      <c r="C35">
        <v>90</v>
      </c>
      <c r="D35" t="s">
        <v>478</v>
      </c>
      <c r="E35" t="s">
        <v>479</v>
      </c>
      <c r="F35">
        <v>5</v>
      </c>
      <c r="G35" t="s">
        <v>435</v>
      </c>
      <c r="H35" t="s">
        <v>436</v>
      </c>
      <c r="I35">
        <v>1762199665.3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298.0392208320645</v>
      </c>
      <c r="AK35">
        <v>298.2344363636363</v>
      </c>
      <c r="AL35">
        <v>0.286870307598026</v>
      </c>
      <c r="AM35">
        <v>66.08779561125236</v>
      </c>
      <c r="AN35">
        <f>(AP35 - AO35 + DY35*1E3/(8.314*(EA35+273.15)) * AR35/DX35 * AQ35) * DX35/(100*DL35) * 1000/(1000 - AP35)</f>
        <v>0</v>
      </c>
      <c r="AO35">
        <v>22.47648912737967</v>
      </c>
      <c r="AP35">
        <v>23.57600424242425</v>
      </c>
      <c r="AQ35">
        <v>-0.00548278877063637</v>
      </c>
      <c r="AR35">
        <v>107.1619136130759</v>
      </c>
      <c r="AS35">
        <v>23</v>
      </c>
      <c r="AT35">
        <v>5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1762199665.3</v>
      </c>
      <c r="DR35">
        <v>290.5506000000001</v>
      </c>
      <c r="DS35">
        <v>291.2735</v>
      </c>
      <c r="DT35">
        <v>23.58827</v>
      </c>
      <c r="DU35">
        <v>22.47625</v>
      </c>
      <c r="DV35">
        <v>291.3878</v>
      </c>
      <c r="DW35">
        <v>23.50743</v>
      </c>
      <c r="DX35">
        <v>499.9844</v>
      </c>
      <c r="DY35">
        <v>90.81895</v>
      </c>
      <c r="DZ35">
        <v>0.09993213999999999</v>
      </c>
      <c r="EA35">
        <v>22.04419</v>
      </c>
      <c r="EB35">
        <v>21.29182</v>
      </c>
      <c r="EC35">
        <v>999.9</v>
      </c>
      <c r="ED35">
        <v>0</v>
      </c>
      <c r="EE35">
        <v>0</v>
      </c>
      <c r="EF35">
        <v>10006.042</v>
      </c>
      <c r="EG35">
        <v>0</v>
      </c>
      <c r="EH35">
        <v>914.4410000000001</v>
      </c>
      <c r="EI35">
        <v>-0.7229151399999999</v>
      </c>
      <c r="EJ35">
        <v>297.5697</v>
      </c>
      <c r="EK35">
        <v>297.9707</v>
      </c>
      <c r="EL35">
        <v>1.112025</v>
      </c>
      <c r="EM35">
        <v>291.2735</v>
      </c>
      <c r="EN35">
        <v>22.47625</v>
      </c>
      <c r="EO35">
        <v>2.142262</v>
      </c>
      <c r="EP35">
        <v>2.041269</v>
      </c>
      <c r="EQ35">
        <v>18.53695</v>
      </c>
      <c r="ER35">
        <v>17.76814</v>
      </c>
      <c r="ES35">
        <v>0.00500097</v>
      </c>
      <c r="ET35">
        <v>0</v>
      </c>
      <c r="EU35">
        <v>0</v>
      </c>
      <c r="EV35">
        <v>0</v>
      </c>
      <c r="EW35">
        <v>1199.84</v>
      </c>
      <c r="EX35">
        <v>0.00500097</v>
      </c>
      <c r="EY35">
        <v>349.5199999999999</v>
      </c>
      <c r="EZ35">
        <v>-1.18</v>
      </c>
      <c r="FA35">
        <v>34.6996</v>
      </c>
      <c r="FB35">
        <v>38</v>
      </c>
      <c r="FC35">
        <v>36.4496</v>
      </c>
      <c r="FD35">
        <v>37.5</v>
      </c>
      <c r="FE35">
        <v>35.8998</v>
      </c>
      <c r="FF35">
        <v>0</v>
      </c>
      <c r="FG35">
        <v>0</v>
      </c>
      <c r="FH35">
        <v>0</v>
      </c>
      <c r="FI35">
        <v>2745.099999904633</v>
      </c>
      <c r="FJ35">
        <v>0</v>
      </c>
      <c r="FK35">
        <v>1198.268</v>
      </c>
      <c r="FL35">
        <v>28.29230780018327</v>
      </c>
      <c r="FM35">
        <v>15.77692252543368</v>
      </c>
      <c r="FN35">
        <v>350.688</v>
      </c>
      <c r="FO35">
        <v>15</v>
      </c>
      <c r="FP35">
        <v>0</v>
      </c>
      <c r="FQ35" t="s">
        <v>439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0.9424491609756098</v>
      </c>
      <c r="GD35">
        <v>-9.08052217003484</v>
      </c>
      <c r="GE35">
        <v>1.043145724464248</v>
      </c>
      <c r="GF35">
        <v>0</v>
      </c>
      <c r="GG35">
        <v>1198.967647058823</v>
      </c>
      <c r="GH35">
        <v>4.087089424276494</v>
      </c>
      <c r="GI35">
        <v>7.253790919165109</v>
      </c>
      <c r="GJ35">
        <v>0</v>
      </c>
      <c r="GK35">
        <v>1.173935853658536</v>
      </c>
      <c r="GL35">
        <v>-0.4869704529616756</v>
      </c>
      <c r="GM35">
        <v>0.04814833345522117</v>
      </c>
      <c r="GN35">
        <v>0</v>
      </c>
      <c r="GO35">
        <v>0</v>
      </c>
      <c r="GP35">
        <v>3</v>
      </c>
      <c r="GQ35" t="s">
        <v>440</v>
      </c>
      <c r="GR35">
        <v>3.1363</v>
      </c>
      <c r="GS35">
        <v>2.76035</v>
      </c>
      <c r="GT35">
        <v>0.0709393</v>
      </c>
      <c r="GU35">
        <v>0.0703449</v>
      </c>
      <c r="GV35">
        <v>0.105808</v>
      </c>
      <c r="GW35">
        <v>0.100893</v>
      </c>
      <c r="GX35">
        <v>29680.4</v>
      </c>
      <c r="GY35">
        <v>29637.9</v>
      </c>
      <c r="GZ35">
        <v>29689.2</v>
      </c>
      <c r="HA35">
        <v>29456</v>
      </c>
      <c r="HB35">
        <v>35077</v>
      </c>
      <c r="HC35">
        <v>35087.5</v>
      </c>
      <c r="HD35">
        <v>41786.9</v>
      </c>
      <c r="HE35">
        <v>41863.1</v>
      </c>
      <c r="HF35">
        <v>1.93253</v>
      </c>
      <c r="HG35">
        <v>1.91917</v>
      </c>
      <c r="HH35">
        <v>0.0138134</v>
      </c>
      <c r="HI35">
        <v>0</v>
      </c>
      <c r="HJ35">
        <v>21.0584</v>
      </c>
      <c r="HK35">
        <v>999.9</v>
      </c>
      <c r="HL35">
        <v>53.5</v>
      </c>
      <c r="HM35">
        <v>28.8</v>
      </c>
      <c r="HN35">
        <v>23.4171</v>
      </c>
      <c r="HO35">
        <v>62.2392</v>
      </c>
      <c r="HP35">
        <v>31.0978</v>
      </c>
      <c r="HQ35">
        <v>1</v>
      </c>
      <c r="HR35">
        <v>-0.0150381</v>
      </c>
      <c r="HS35">
        <v>1.93099</v>
      </c>
      <c r="HT35">
        <v>20.347</v>
      </c>
      <c r="HU35">
        <v>5.21924</v>
      </c>
      <c r="HV35">
        <v>12.0159</v>
      </c>
      <c r="HW35">
        <v>4.9895</v>
      </c>
      <c r="HX35">
        <v>3.28828</v>
      </c>
      <c r="HY35">
        <v>9999</v>
      </c>
      <c r="HZ35">
        <v>9999</v>
      </c>
      <c r="IA35">
        <v>9999</v>
      </c>
      <c r="IB35">
        <v>999.9</v>
      </c>
      <c r="IC35">
        <v>4.97292</v>
      </c>
      <c r="ID35">
        <v>1.86649</v>
      </c>
      <c r="IE35">
        <v>1.86584</v>
      </c>
      <c r="IF35">
        <v>1.86584</v>
      </c>
      <c r="IG35">
        <v>1.86767</v>
      </c>
      <c r="IH35">
        <v>1.87014</v>
      </c>
      <c r="II35">
        <v>1.86874</v>
      </c>
      <c r="IJ35">
        <v>1.87027</v>
      </c>
      <c r="IK35">
        <v>0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-0.837</v>
      </c>
      <c r="IY35">
        <v>0.0808</v>
      </c>
      <c r="IZ35">
        <v>-0.7832898091892299</v>
      </c>
      <c r="JA35">
        <v>-0.0002628084512485203</v>
      </c>
      <c r="JB35">
        <v>2.995354917081976E-07</v>
      </c>
      <c r="JC35">
        <v>-1.087754766273629E-10</v>
      </c>
      <c r="JD35">
        <v>0.08083114323956973</v>
      </c>
      <c r="JE35">
        <v>0</v>
      </c>
      <c r="JF35">
        <v>0</v>
      </c>
      <c r="JG35">
        <v>0</v>
      </c>
      <c r="JH35">
        <v>6</v>
      </c>
      <c r="JI35">
        <v>2407</v>
      </c>
      <c r="JJ35">
        <v>1</v>
      </c>
      <c r="JK35">
        <v>23</v>
      </c>
      <c r="JL35">
        <v>33145.9</v>
      </c>
      <c r="JM35">
        <v>29369994.5</v>
      </c>
      <c r="JN35">
        <v>0.0317383</v>
      </c>
      <c r="JO35">
        <v>4.99878</v>
      </c>
      <c r="JP35">
        <v>1.39648</v>
      </c>
      <c r="JQ35">
        <v>2.34497</v>
      </c>
      <c r="JR35">
        <v>1.49536</v>
      </c>
      <c r="JS35">
        <v>2.59033</v>
      </c>
      <c r="JT35">
        <v>34.4636</v>
      </c>
      <c r="JU35">
        <v>24.0787</v>
      </c>
      <c r="JV35">
        <v>18</v>
      </c>
      <c r="JW35">
        <v>487.468</v>
      </c>
      <c r="JX35">
        <v>469.71</v>
      </c>
      <c r="JY35">
        <v>19.0893</v>
      </c>
      <c r="JZ35">
        <v>27.3447</v>
      </c>
      <c r="KA35">
        <v>29.9994</v>
      </c>
      <c r="KB35">
        <v>27.5866</v>
      </c>
      <c r="KC35">
        <v>27.5672</v>
      </c>
      <c r="KD35">
        <v>0</v>
      </c>
      <c r="KE35">
        <v>0</v>
      </c>
      <c r="KF35">
        <v>100</v>
      </c>
      <c r="KG35">
        <v>19.0792</v>
      </c>
      <c r="KH35">
        <v>118.641</v>
      </c>
      <c r="KI35">
        <v>63.4564</v>
      </c>
      <c r="KJ35">
        <v>101.481</v>
      </c>
      <c r="KK35">
        <v>100.652</v>
      </c>
    </row>
    <row r="36" spans="1:297">
      <c r="A36">
        <v>20</v>
      </c>
      <c r="B36">
        <v>1762199673.1</v>
      </c>
      <c r="C36">
        <v>95</v>
      </c>
      <c r="D36" t="s">
        <v>480</v>
      </c>
      <c r="E36" t="s">
        <v>481</v>
      </c>
      <c r="F36">
        <v>5</v>
      </c>
      <c r="G36" t="s">
        <v>435</v>
      </c>
      <c r="H36" t="s">
        <v>436</v>
      </c>
      <c r="I36">
        <v>1762199670.6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300.2301113165178</v>
      </c>
      <c r="AK36">
        <v>300.061921212121</v>
      </c>
      <c r="AL36">
        <v>0.3747801312071607</v>
      </c>
      <c r="AM36">
        <v>66.08779561125236</v>
      </c>
      <c r="AN36">
        <f>(AP36 - AO36 + DY36*1E3/(8.314*(EA36+273.15)) * AR36/DX36 * AQ36) * DX36/(100*DL36) * 1000/(1000 - AP36)</f>
        <v>0</v>
      </c>
      <c r="AO36">
        <v>22.47487178638807</v>
      </c>
      <c r="AP36">
        <v>23.55021878787879</v>
      </c>
      <c r="AQ36">
        <v>-0.00325310671397094</v>
      </c>
      <c r="AR36">
        <v>107.1619136130759</v>
      </c>
      <c r="AS36">
        <v>23</v>
      </c>
      <c r="AT36">
        <v>5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1762199670.6</v>
      </c>
      <c r="DR36">
        <v>292.2532222222222</v>
      </c>
      <c r="DS36">
        <v>293.6184444444445</v>
      </c>
      <c r="DT36">
        <v>23.56016666666666</v>
      </c>
      <c r="DU36">
        <v>22.47543333333333</v>
      </c>
      <c r="DV36">
        <v>293.0905555555556</v>
      </c>
      <c r="DW36">
        <v>23.47932222222222</v>
      </c>
      <c r="DX36">
        <v>499.9911111111111</v>
      </c>
      <c r="DY36">
        <v>90.81881111111112</v>
      </c>
      <c r="DZ36">
        <v>0.1000091222222222</v>
      </c>
      <c r="EA36">
        <v>22.02433333333333</v>
      </c>
      <c r="EB36">
        <v>21.28585555555556</v>
      </c>
      <c r="EC36">
        <v>999.9000000000001</v>
      </c>
      <c r="ED36">
        <v>0</v>
      </c>
      <c r="EE36">
        <v>0</v>
      </c>
      <c r="EF36">
        <v>9998.886666666667</v>
      </c>
      <c r="EG36">
        <v>0</v>
      </c>
      <c r="EH36">
        <v>914.4508888888888</v>
      </c>
      <c r="EI36">
        <v>-1.365163333333333</v>
      </c>
      <c r="EJ36">
        <v>299.3047777777778</v>
      </c>
      <c r="EK36">
        <v>300.3693333333333</v>
      </c>
      <c r="EL36">
        <v>1.084737777777778</v>
      </c>
      <c r="EM36">
        <v>293.6184444444445</v>
      </c>
      <c r="EN36">
        <v>22.47543333333333</v>
      </c>
      <c r="EO36">
        <v>2.139705555555556</v>
      </c>
      <c r="EP36">
        <v>2.041192222222223</v>
      </c>
      <c r="EQ36">
        <v>18.5179</v>
      </c>
      <c r="ER36">
        <v>17.76753333333333</v>
      </c>
      <c r="ES36">
        <v>0.00500097</v>
      </c>
      <c r="ET36">
        <v>0</v>
      </c>
      <c r="EU36">
        <v>0</v>
      </c>
      <c r="EV36">
        <v>0</v>
      </c>
      <c r="EW36">
        <v>1198.377777777778</v>
      </c>
      <c r="EX36">
        <v>0.00500097</v>
      </c>
      <c r="EY36">
        <v>350.5777777777778</v>
      </c>
      <c r="EZ36">
        <v>-1.077777777777778</v>
      </c>
      <c r="FA36">
        <v>34.63188888888889</v>
      </c>
      <c r="FB36">
        <v>37.958</v>
      </c>
      <c r="FC36">
        <v>36.38188888888889</v>
      </c>
      <c r="FD36">
        <v>37.437</v>
      </c>
      <c r="FE36">
        <v>35.861</v>
      </c>
      <c r="FF36">
        <v>0</v>
      </c>
      <c r="FG36">
        <v>0</v>
      </c>
      <c r="FH36">
        <v>0</v>
      </c>
      <c r="FI36">
        <v>2750.5</v>
      </c>
      <c r="FJ36">
        <v>0</v>
      </c>
      <c r="FK36">
        <v>1199.757692307692</v>
      </c>
      <c r="FL36">
        <v>1.815384712092187</v>
      </c>
      <c r="FM36">
        <v>-17.98974381206606</v>
      </c>
      <c r="FN36">
        <v>351.9153846153846</v>
      </c>
      <c r="FO36">
        <v>15</v>
      </c>
      <c r="FP36">
        <v>0</v>
      </c>
      <c r="FQ36" t="s">
        <v>439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0.1803506243902439</v>
      </c>
      <c r="GD36">
        <v>-11.95557177282229</v>
      </c>
      <c r="GE36">
        <v>1.26686307932782</v>
      </c>
      <c r="GF36">
        <v>0</v>
      </c>
      <c r="GG36">
        <v>1198.641176470588</v>
      </c>
      <c r="GH36">
        <v>14.08097788398008</v>
      </c>
      <c r="GI36">
        <v>6.845871132083452</v>
      </c>
      <c r="GJ36">
        <v>0</v>
      </c>
      <c r="GK36">
        <v>1.137245121951219</v>
      </c>
      <c r="GL36">
        <v>-0.4380449477351928</v>
      </c>
      <c r="GM36">
        <v>0.04359889398473825</v>
      </c>
      <c r="GN36">
        <v>0</v>
      </c>
      <c r="GO36">
        <v>0</v>
      </c>
      <c r="GP36">
        <v>3</v>
      </c>
      <c r="GQ36" t="s">
        <v>440</v>
      </c>
      <c r="GR36">
        <v>3.13635</v>
      </c>
      <c r="GS36">
        <v>2.76037</v>
      </c>
      <c r="GT36">
        <v>0.0713013</v>
      </c>
      <c r="GU36">
        <v>0.0706696</v>
      </c>
      <c r="GV36">
        <v>0.105725</v>
      </c>
      <c r="GW36">
        <v>0.100884</v>
      </c>
      <c r="GX36">
        <v>29668.8</v>
      </c>
      <c r="GY36">
        <v>29628</v>
      </c>
      <c r="GZ36">
        <v>29689.1</v>
      </c>
      <c r="HA36">
        <v>29456.3</v>
      </c>
      <c r="HB36">
        <v>35080.5</v>
      </c>
      <c r="HC36">
        <v>35088.3</v>
      </c>
      <c r="HD36">
        <v>41787.1</v>
      </c>
      <c r="HE36">
        <v>41863.6</v>
      </c>
      <c r="HF36">
        <v>1.93285</v>
      </c>
      <c r="HG36">
        <v>1.91933</v>
      </c>
      <c r="HH36">
        <v>0.0142083</v>
      </c>
      <c r="HI36">
        <v>0</v>
      </c>
      <c r="HJ36">
        <v>21.0477</v>
      </c>
      <c r="HK36">
        <v>999.9</v>
      </c>
      <c r="HL36">
        <v>53.5</v>
      </c>
      <c r="HM36">
        <v>28.8</v>
      </c>
      <c r="HN36">
        <v>23.419</v>
      </c>
      <c r="HO36">
        <v>62.2192</v>
      </c>
      <c r="HP36">
        <v>30.9936</v>
      </c>
      <c r="HQ36">
        <v>1</v>
      </c>
      <c r="HR36">
        <v>-0.0158308</v>
      </c>
      <c r="HS36">
        <v>1.92748</v>
      </c>
      <c r="HT36">
        <v>20.3487</v>
      </c>
      <c r="HU36">
        <v>5.22014</v>
      </c>
      <c r="HV36">
        <v>12.0159</v>
      </c>
      <c r="HW36">
        <v>4.98985</v>
      </c>
      <c r="HX36">
        <v>3.28838</v>
      </c>
      <c r="HY36">
        <v>9999</v>
      </c>
      <c r="HZ36">
        <v>9999</v>
      </c>
      <c r="IA36">
        <v>9999</v>
      </c>
      <c r="IB36">
        <v>999.9</v>
      </c>
      <c r="IC36">
        <v>4.97292</v>
      </c>
      <c r="ID36">
        <v>1.86651</v>
      </c>
      <c r="IE36">
        <v>1.86585</v>
      </c>
      <c r="IF36">
        <v>1.86582</v>
      </c>
      <c r="IG36">
        <v>1.86768</v>
      </c>
      <c r="IH36">
        <v>1.87014</v>
      </c>
      <c r="II36">
        <v>1.86875</v>
      </c>
      <c r="IJ36">
        <v>1.87027</v>
      </c>
      <c r="IK36">
        <v>0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-0.837</v>
      </c>
      <c r="IY36">
        <v>0.0808</v>
      </c>
      <c r="IZ36">
        <v>-0.7832898091892299</v>
      </c>
      <c r="JA36">
        <v>-0.0002628084512485203</v>
      </c>
      <c r="JB36">
        <v>2.995354917081976E-07</v>
      </c>
      <c r="JC36">
        <v>-1.087754766273629E-10</v>
      </c>
      <c r="JD36">
        <v>0.08083114323956973</v>
      </c>
      <c r="JE36">
        <v>0</v>
      </c>
      <c r="JF36">
        <v>0</v>
      </c>
      <c r="JG36">
        <v>0</v>
      </c>
      <c r="JH36">
        <v>6</v>
      </c>
      <c r="JI36">
        <v>2407</v>
      </c>
      <c r="JJ36">
        <v>1</v>
      </c>
      <c r="JK36">
        <v>23</v>
      </c>
      <c r="JL36">
        <v>33146</v>
      </c>
      <c r="JM36">
        <v>29369994.6</v>
      </c>
      <c r="JN36">
        <v>0.0317383</v>
      </c>
      <c r="JO36">
        <v>4.99878</v>
      </c>
      <c r="JP36">
        <v>1.39648</v>
      </c>
      <c r="JQ36">
        <v>2.34497</v>
      </c>
      <c r="JR36">
        <v>1.49536</v>
      </c>
      <c r="JS36">
        <v>2.69165</v>
      </c>
      <c r="JT36">
        <v>34.4636</v>
      </c>
      <c r="JU36">
        <v>24.0787</v>
      </c>
      <c r="JV36">
        <v>18</v>
      </c>
      <c r="JW36">
        <v>487.575</v>
      </c>
      <c r="JX36">
        <v>469.711</v>
      </c>
      <c r="JY36">
        <v>19.0709</v>
      </c>
      <c r="JZ36">
        <v>27.336</v>
      </c>
      <c r="KA36">
        <v>29.9993</v>
      </c>
      <c r="KB36">
        <v>27.5749</v>
      </c>
      <c r="KC36">
        <v>27.5556</v>
      </c>
      <c r="KD36">
        <v>0</v>
      </c>
      <c r="KE36">
        <v>0</v>
      </c>
      <c r="KF36">
        <v>100</v>
      </c>
      <c r="KG36">
        <v>19.0613</v>
      </c>
      <c r="KH36">
        <v>98.6036</v>
      </c>
      <c r="KI36">
        <v>63.4564</v>
      </c>
      <c r="KJ36">
        <v>101.481</v>
      </c>
      <c r="KK36">
        <v>100.653</v>
      </c>
    </row>
    <row r="37" spans="1:297">
      <c r="A37">
        <v>21</v>
      </c>
      <c r="B37">
        <v>1762199678.1</v>
      </c>
      <c r="C37">
        <v>100</v>
      </c>
      <c r="D37" t="s">
        <v>482</v>
      </c>
      <c r="E37" t="s">
        <v>483</v>
      </c>
      <c r="F37">
        <v>5</v>
      </c>
      <c r="G37" t="s">
        <v>435</v>
      </c>
      <c r="H37" t="s">
        <v>436</v>
      </c>
      <c r="I37">
        <v>1762199675.3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300.3656266678355</v>
      </c>
      <c r="AK37">
        <v>301.1379515151515</v>
      </c>
      <c r="AL37">
        <v>0.1552334244544566</v>
      </c>
      <c r="AM37">
        <v>66.08779561125236</v>
      </c>
      <c r="AN37">
        <f>(AP37 - AO37 + DY37*1E3/(8.314*(EA37+273.15)) * AR37/DX37 * AQ37) * DX37/(100*DL37) * 1000/(1000 - AP37)</f>
        <v>0</v>
      </c>
      <c r="AO37">
        <v>22.47067127881617</v>
      </c>
      <c r="AP37">
        <v>23.52351272727271</v>
      </c>
      <c r="AQ37">
        <v>-0.005054374618367286</v>
      </c>
      <c r="AR37">
        <v>107.1619136130759</v>
      </c>
      <c r="AS37">
        <v>23</v>
      </c>
      <c r="AT37">
        <v>5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1762199675.3</v>
      </c>
      <c r="DR37">
        <v>293.7212</v>
      </c>
      <c r="DS37">
        <v>293.3718</v>
      </c>
      <c r="DT37">
        <v>23.53538</v>
      </c>
      <c r="DU37">
        <v>22.47159</v>
      </c>
      <c r="DV37">
        <v>294.5587</v>
      </c>
      <c r="DW37">
        <v>23.45455</v>
      </c>
      <c r="DX37">
        <v>500.0378000000001</v>
      </c>
      <c r="DY37">
        <v>90.81634</v>
      </c>
      <c r="DZ37">
        <v>0.10002684</v>
      </c>
      <c r="EA37">
        <v>22.00552</v>
      </c>
      <c r="EB37">
        <v>21.27587</v>
      </c>
      <c r="EC37">
        <v>999.9</v>
      </c>
      <c r="ED37">
        <v>0</v>
      </c>
      <c r="EE37">
        <v>0</v>
      </c>
      <c r="EF37">
        <v>10002.802</v>
      </c>
      <c r="EG37">
        <v>0</v>
      </c>
      <c r="EH37">
        <v>914.4613000000002</v>
      </c>
      <c r="EI37">
        <v>0.3493525</v>
      </c>
      <c r="EJ37">
        <v>300.8005</v>
      </c>
      <c r="EK37">
        <v>300.1159</v>
      </c>
      <c r="EL37">
        <v>1.063793</v>
      </c>
      <c r="EM37">
        <v>293.3718</v>
      </c>
      <c r="EN37">
        <v>22.47159</v>
      </c>
      <c r="EO37">
        <v>2.137397</v>
      </c>
      <c r="EP37">
        <v>2.040786</v>
      </c>
      <c r="EQ37">
        <v>18.50064</v>
      </c>
      <c r="ER37">
        <v>17.76439</v>
      </c>
      <c r="ES37">
        <v>0.00500097</v>
      </c>
      <c r="ET37">
        <v>0</v>
      </c>
      <c r="EU37">
        <v>0</v>
      </c>
      <c r="EV37">
        <v>0</v>
      </c>
      <c r="EW37">
        <v>1194.71</v>
      </c>
      <c r="EX37">
        <v>0.00500097</v>
      </c>
      <c r="EY37">
        <v>348.75</v>
      </c>
      <c r="EZ37">
        <v>-2.1</v>
      </c>
      <c r="FA37">
        <v>34.625</v>
      </c>
      <c r="FB37">
        <v>38.06849999999999</v>
      </c>
      <c r="FC37">
        <v>36.44349999999999</v>
      </c>
      <c r="FD37">
        <v>37.5561</v>
      </c>
      <c r="FE37">
        <v>35.98100000000001</v>
      </c>
      <c r="FF37">
        <v>0</v>
      </c>
      <c r="FG37">
        <v>0</v>
      </c>
      <c r="FH37">
        <v>0</v>
      </c>
      <c r="FI37">
        <v>2755.299999952316</v>
      </c>
      <c r="FJ37">
        <v>0</v>
      </c>
      <c r="FK37">
        <v>1198.065384615385</v>
      </c>
      <c r="FL37">
        <v>-26.93675218908356</v>
      </c>
      <c r="FM37">
        <v>5.025640973949296</v>
      </c>
      <c r="FN37">
        <v>351.1999999999999</v>
      </c>
      <c r="FO37">
        <v>15</v>
      </c>
      <c r="FP37">
        <v>0</v>
      </c>
      <c r="FQ37" t="s">
        <v>439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-0.116283156097561</v>
      </c>
      <c r="GD37">
        <v>-6.586193489895472</v>
      </c>
      <c r="GE37">
        <v>1.134477936633509</v>
      </c>
      <c r="GF37">
        <v>0</v>
      </c>
      <c r="GG37">
        <v>1198.126470588235</v>
      </c>
      <c r="GH37">
        <v>-12.73491214703508</v>
      </c>
      <c r="GI37">
        <v>7.417241790486989</v>
      </c>
      <c r="GJ37">
        <v>0</v>
      </c>
      <c r="GK37">
        <v>1.110447804878049</v>
      </c>
      <c r="GL37">
        <v>-0.3621894773519166</v>
      </c>
      <c r="GM37">
        <v>0.03617422930641576</v>
      </c>
      <c r="GN37">
        <v>0</v>
      </c>
      <c r="GO37">
        <v>0</v>
      </c>
      <c r="GP37">
        <v>3</v>
      </c>
      <c r="GQ37" t="s">
        <v>440</v>
      </c>
      <c r="GR37">
        <v>3.13632</v>
      </c>
      <c r="GS37">
        <v>2.76019</v>
      </c>
      <c r="GT37">
        <v>0.07147240000000001</v>
      </c>
      <c r="GU37">
        <v>0.0701693</v>
      </c>
      <c r="GV37">
        <v>0.105641</v>
      </c>
      <c r="GW37">
        <v>0.100875</v>
      </c>
      <c r="GX37">
        <v>29663.9</v>
      </c>
      <c r="GY37">
        <v>29644.5</v>
      </c>
      <c r="GZ37">
        <v>29689.7</v>
      </c>
      <c r="HA37">
        <v>29456.8</v>
      </c>
      <c r="HB37">
        <v>35084.4</v>
      </c>
      <c r="HC37">
        <v>35089.1</v>
      </c>
      <c r="HD37">
        <v>41787.8</v>
      </c>
      <c r="HE37">
        <v>41864.2</v>
      </c>
      <c r="HF37">
        <v>1.93285</v>
      </c>
      <c r="HG37">
        <v>1.91925</v>
      </c>
      <c r="HH37">
        <v>0.0136346</v>
      </c>
      <c r="HI37">
        <v>0</v>
      </c>
      <c r="HJ37">
        <v>21.0374</v>
      </c>
      <c r="HK37">
        <v>999.9</v>
      </c>
      <c r="HL37">
        <v>53.5</v>
      </c>
      <c r="HM37">
        <v>28.8</v>
      </c>
      <c r="HN37">
        <v>23.419</v>
      </c>
      <c r="HO37">
        <v>62.1692</v>
      </c>
      <c r="HP37">
        <v>30.9295</v>
      </c>
      <c r="HQ37">
        <v>1</v>
      </c>
      <c r="HR37">
        <v>-0.0165676</v>
      </c>
      <c r="HS37">
        <v>1.94509</v>
      </c>
      <c r="HT37">
        <v>20.3488</v>
      </c>
      <c r="HU37">
        <v>5.22014</v>
      </c>
      <c r="HV37">
        <v>12.0159</v>
      </c>
      <c r="HW37">
        <v>4.9898</v>
      </c>
      <c r="HX37">
        <v>3.28858</v>
      </c>
      <c r="HY37">
        <v>9999</v>
      </c>
      <c r="HZ37">
        <v>9999</v>
      </c>
      <c r="IA37">
        <v>9999</v>
      </c>
      <c r="IB37">
        <v>999.9</v>
      </c>
      <c r="IC37">
        <v>4.97291</v>
      </c>
      <c r="ID37">
        <v>1.8665</v>
      </c>
      <c r="IE37">
        <v>1.86584</v>
      </c>
      <c r="IF37">
        <v>1.86582</v>
      </c>
      <c r="IG37">
        <v>1.86768</v>
      </c>
      <c r="IH37">
        <v>1.87015</v>
      </c>
      <c r="II37">
        <v>1.86874</v>
      </c>
      <c r="IJ37">
        <v>1.87027</v>
      </c>
      <c r="IK37">
        <v>0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-0.837</v>
      </c>
      <c r="IY37">
        <v>0.0809</v>
      </c>
      <c r="IZ37">
        <v>-0.7832898091892299</v>
      </c>
      <c r="JA37">
        <v>-0.0002628084512485203</v>
      </c>
      <c r="JB37">
        <v>2.995354917081976E-07</v>
      </c>
      <c r="JC37">
        <v>-1.087754766273629E-10</v>
      </c>
      <c r="JD37">
        <v>0.08083114323956973</v>
      </c>
      <c r="JE37">
        <v>0</v>
      </c>
      <c r="JF37">
        <v>0</v>
      </c>
      <c r="JG37">
        <v>0</v>
      </c>
      <c r="JH37">
        <v>6</v>
      </c>
      <c r="JI37">
        <v>2407</v>
      </c>
      <c r="JJ37">
        <v>1</v>
      </c>
      <c r="JK37">
        <v>23</v>
      </c>
      <c r="JL37">
        <v>33146</v>
      </c>
      <c r="JM37">
        <v>29369994.6</v>
      </c>
      <c r="JN37">
        <v>0.0317383</v>
      </c>
      <c r="JO37">
        <v>4.99878</v>
      </c>
      <c r="JP37">
        <v>1.39648</v>
      </c>
      <c r="JQ37">
        <v>2.34375</v>
      </c>
      <c r="JR37">
        <v>1.49536</v>
      </c>
      <c r="JS37">
        <v>2.70874</v>
      </c>
      <c r="JT37">
        <v>34.4636</v>
      </c>
      <c r="JU37">
        <v>24.0787</v>
      </c>
      <c r="JV37">
        <v>18</v>
      </c>
      <c r="JW37">
        <v>487.491</v>
      </c>
      <c r="JX37">
        <v>469.568</v>
      </c>
      <c r="JY37">
        <v>19.0532</v>
      </c>
      <c r="JZ37">
        <v>27.3267</v>
      </c>
      <c r="KA37">
        <v>29.9994</v>
      </c>
      <c r="KB37">
        <v>27.5647</v>
      </c>
      <c r="KC37">
        <v>27.544</v>
      </c>
      <c r="KD37">
        <v>0</v>
      </c>
      <c r="KE37">
        <v>0</v>
      </c>
      <c r="KF37">
        <v>100</v>
      </c>
      <c r="KG37">
        <v>19.0426</v>
      </c>
      <c r="KH37">
        <v>85.2467</v>
      </c>
      <c r="KI37">
        <v>63.4564</v>
      </c>
      <c r="KJ37">
        <v>101.483</v>
      </c>
      <c r="KK37">
        <v>100.655</v>
      </c>
    </row>
    <row r="38" spans="1:297">
      <c r="A38">
        <v>22</v>
      </c>
      <c r="B38">
        <v>1762199683.1</v>
      </c>
      <c r="C38">
        <v>105</v>
      </c>
      <c r="D38" t="s">
        <v>484</v>
      </c>
      <c r="E38" t="s">
        <v>485</v>
      </c>
      <c r="F38">
        <v>5</v>
      </c>
      <c r="G38" t="s">
        <v>435</v>
      </c>
      <c r="H38" t="s">
        <v>436</v>
      </c>
      <c r="I38">
        <v>1762199680.6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297.2853217711956</v>
      </c>
      <c r="AK38">
        <v>300.1742909090911</v>
      </c>
      <c r="AL38">
        <v>-0.241386773187999</v>
      </c>
      <c r="AM38">
        <v>66.08779561125236</v>
      </c>
      <c r="AN38">
        <f>(AP38 - AO38 + DY38*1E3/(8.314*(EA38+273.15)) * AR38/DX38 * AQ38) * DX38/(100*DL38) * 1000/(1000 - AP38)</f>
        <v>0</v>
      </c>
      <c r="AO38">
        <v>22.4673673451491</v>
      </c>
      <c r="AP38">
        <v>23.49578242424242</v>
      </c>
      <c r="AQ38">
        <v>-0.005824090957267995</v>
      </c>
      <c r="AR38">
        <v>107.1619136130759</v>
      </c>
      <c r="AS38">
        <v>23</v>
      </c>
      <c r="AT38">
        <v>5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1762199680.6</v>
      </c>
      <c r="DR38">
        <v>293.6155555555555</v>
      </c>
      <c r="DS38">
        <v>290.6077777777778</v>
      </c>
      <c r="DT38">
        <v>23.50752222222222</v>
      </c>
      <c r="DU38">
        <v>22.46876666666667</v>
      </c>
      <c r="DV38">
        <v>294.4527777777778</v>
      </c>
      <c r="DW38">
        <v>23.42666666666667</v>
      </c>
      <c r="DX38">
        <v>500.0063333333334</v>
      </c>
      <c r="DY38">
        <v>90.81555555555556</v>
      </c>
      <c r="DZ38">
        <v>0.09999796666666666</v>
      </c>
      <c r="EA38">
        <v>21.9875</v>
      </c>
      <c r="EB38">
        <v>21.25172222222222</v>
      </c>
      <c r="EC38">
        <v>999.9000000000001</v>
      </c>
      <c r="ED38">
        <v>0</v>
      </c>
      <c r="EE38">
        <v>0</v>
      </c>
      <c r="EF38">
        <v>9992.561111111112</v>
      </c>
      <c r="EG38">
        <v>0</v>
      </c>
      <c r="EH38">
        <v>914.4634444444445</v>
      </c>
      <c r="EI38">
        <v>3.007686666666666</v>
      </c>
      <c r="EJ38">
        <v>300.6837777777778</v>
      </c>
      <c r="EK38">
        <v>297.2873333333334</v>
      </c>
      <c r="EL38">
        <v>1.038743333333333</v>
      </c>
      <c r="EM38">
        <v>290.6077777777778</v>
      </c>
      <c r="EN38">
        <v>22.46876666666667</v>
      </c>
      <c r="EO38">
        <v>2.134847777777778</v>
      </c>
      <c r="EP38">
        <v>2.040514444444445</v>
      </c>
      <c r="EQ38">
        <v>18.48158888888889</v>
      </c>
      <c r="ER38">
        <v>17.76226666666667</v>
      </c>
      <c r="ES38">
        <v>0.00500097</v>
      </c>
      <c r="ET38">
        <v>0</v>
      </c>
      <c r="EU38">
        <v>0</v>
      </c>
      <c r="EV38">
        <v>0</v>
      </c>
      <c r="EW38">
        <v>1194.522222222222</v>
      </c>
      <c r="EX38">
        <v>0.00500097</v>
      </c>
      <c r="EY38">
        <v>352.1888888888889</v>
      </c>
      <c r="EZ38">
        <v>-0.6000000000000001</v>
      </c>
      <c r="FA38">
        <v>34.625</v>
      </c>
      <c r="FB38">
        <v>38.24277777777777</v>
      </c>
      <c r="FC38">
        <v>36.50688888888889</v>
      </c>
      <c r="FD38">
        <v>37.76344444444445</v>
      </c>
      <c r="FE38">
        <v>36.13188888888889</v>
      </c>
      <c r="FF38">
        <v>0</v>
      </c>
      <c r="FG38">
        <v>0</v>
      </c>
      <c r="FH38">
        <v>0</v>
      </c>
      <c r="FI38">
        <v>2760.099999904633</v>
      </c>
      <c r="FJ38">
        <v>0</v>
      </c>
      <c r="FK38">
        <v>1196.434615384615</v>
      </c>
      <c r="FL38">
        <v>-29.4598293045307</v>
      </c>
      <c r="FM38">
        <v>17.89059820490425</v>
      </c>
      <c r="FN38">
        <v>351.7576923076923</v>
      </c>
      <c r="FO38">
        <v>15</v>
      </c>
      <c r="FP38">
        <v>0</v>
      </c>
      <c r="FQ38" t="s">
        <v>439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0.2464597649999999</v>
      </c>
      <c r="GD38">
        <v>13.39264816885554</v>
      </c>
      <c r="GE38">
        <v>1.704484239554266</v>
      </c>
      <c r="GF38">
        <v>0</v>
      </c>
      <c r="GG38">
        <v>1197.429411764706</v>
      </c>
      <c r="GH38">
        <v>-26.80825067813925</v>
      </c>
      <c r="GI38">
        <v>7.489739232551841</v>
      </c>
      <c r="GJ38">
        <v>0</v>
      </c>
      <c r="GK38">
        <v>1.07776525</v>
      </c>
      <c r="GL38">
        <v>-0.2880775609756117</v>
      </c>
      <c r="GM38">
        <v>0.02773787374579205</v>
      </c>
      <c r="GN38">
        <v>0</v>
      </c>
      <c r="GO38">
        <v>0</v>
      </c>
      <c r="GP38">
        <v>3</v>
      </c>
      <c r="GQ38" t="s">
        <v>440</v>
      </c>
      <c r="GR38">
        <v>3.13633</v>
      </c>
      <c r="GS38">
        <v>2.76027</v>
      </c>
      <c r="GT38">
        <v>0.0712719</v>
      </c>
      <c r="GU38">
        <v>0.0698859</v>
      </c>
      <c r="GV38">
        <v>0.105556</v>
      </c>
      <c r="GW38">
        <v>0.10086</v>
      </c>
      <c r="GX38">
        <v>29670.9</v>
      </c>
      <c r="GY38">
        <v>29653.9</v>
      </c>
      <c r="GZ38">
        <v>29690.2</v>
      </c>
      <c r="HA38">
        <v>29457.1</v>
      </c>
      <c r="HB38">
        <v>35088.4</v>
      </c>
      <c r="HC38">
        <v>35090.1</v>
      </c>
      <c r="HD38">
        <v>41788.6</v>
      </c>
      <c r="HE38">
        <v>41864.7</v>
      </c>
      <c r="HF38">
        <v>1.93288</v>
      </c>
      <c r="HG38">
        <v>1.91957</v>
      </c>
      <c r="HH38">
        <v>0.0132099</v>
      </c>
      <c r="HI38">
        <v>0</v>
      </c>
      <c r="HJ38">
        <v>21.0271</v>
      </c>
      <c r="HK38">
        <v>999.9</v>
      </c>
      <c r="HL38">
        <v>53.5</v>
      </c>
      <c r="HM38">
        <v>28.8</v>
      </c>
      <c r="HN38">
        <v>23.422</v>
      </c>
      <c r="HO38">
        <v>62.1192</v>
      </c>
      <c r="HP38">
        <v>30.9495</v>
      </c>
      <c r="HQ38">
        <v>1</v>
      </c>
      <c r="HR38">
        <v>-0.0172764</v>
      </c>
      <c r="HS38">
        <v>1.94559</v>
      </c>
      <c r="HT38">
        <v>20.3487</v>
      </c>
      <c r="HU38">
        <v>5.21999</v>
      </c>
      <c r="HV38">
        <v>12.0159</v>
      </c>
      <c r="HW38">
        <v>4.98985</v>
      </c>
      <c r="HX38">
        <v>3.28835</v>
      </c>
      <c r="HY38">
        <v>9999</v>
      </c>
      <c r="HZ38">
        <v>9999</v>
      </c>
      <c r="IA38">
        <v>9999</v>
      </c>
      <c r="IB38">
        <v>999.9</v>
      </c>
      <c r="IC38">
        <v>4.9729</v>
      </c>
      <c r="ID38">
        <v>1.86651</v>
      </c>
      <c r="IE38">
        <v>1.86584</v>
      </c>
      <c r="IF38">
        <v>1.86583</v>
      </c>
      <c r="IG38">
        <v>1.86766</v>
      </c>
      <c r="IH38">
        <v>1.87014</v>
      </c>
      <c r="II38">
        <v>1.86874</v>
      </c>
      <c r="IJ38">
        <v>1.87027</v>
      </c>
      <c r="IK38">
        <v>0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-0.837</v>
      </c>
      <c r="IY38">
        <v>0.0808</v>
      </c>
      <c r="IZ38">
        <v>-0.7832898091892299</v>
      </c>
      <c r="JA38">
        <v>-0.0002628084512485203</v>
      </c>
      <c r="JB38">
        <v>2.995354917081976E-07</v>
      </c>
      <c r="JC38">
        <v>-1.087754766273629E-10</v>
      </c>
      <c r="JD38">
        <v>0.08083114323956973</v>
      </c>
      <c r="JE38">
        <v>0</v>
      </c>
      <c r="JF38">
        <v>0</v>
      </c>
      <c r="JG38">
        <v>0</v>
      </c>
      <c r="JH38">
        <v>6</v>
      </c>
      <c r="JI38">
        <v>2407</v>
      </c>
      <c r="JJ38">
        <v>1</v>
      </c>
      <c r="JK38">
        <v>23</v>
      </c>
      <c r="JL38">
        <v>33146.1</v>
      </c>
      <c r="JM38">
        <v>29369994.7</v>
      </c>
      <c r="JN38">
        <v>0.0317383</v>
      </c>
      <c r="JO38">
        <v>4.99878</v>
      </c>
      <c r="JP38">
        <v>1.39771</v>
      </c>
      <c r="JQ38">
        <v>2.34497</v>
      </c>
      <c r="JR38">
        <v>1.49536</v>
      </c>
      <c r="JS38">
        <v>2.66846</v>
      </c>
      <c r="JT38">
        <v>34.4864</v>
      </c>
      <c r="JU38">
        <v>24.07</v>
      </c>
      <c r="JV38">
        <v>18</v>
      </c>
      <c r="JW38">
        <v>487.42</v>
      </c>
      <c r="JX38">
        <v>469.681</v>
      </c>
      <c r="JY38">
        <v>19.0342</v>
      </c>
      <c r="JZ38">
        <v>27.3174</v>
      </c>
      <c r="KA38">
        <v>29.9994</v>
      </c>
      <c r="KB38">
        <v>27.5539</v>
      </c>
      <c r="KC38">
        <v>27.5324</v>
      </c>
      <c r="KD38">
        <v>0</v>
      </c>
      <c r="KE38">
        <v>0</v>
      </c>
      <c r="KF38">
        <v>100</v>
      </c>
      <c r="KG38">
        <v>19.0249</v>
      </c>
      <c r="KH38">
        <v>65.2106</v>
      </c>
      <c r="KI38">
        <v>63.4564</v>
      </c>
      <c r="KJ38">
        <v>101.485</v>
      </c>
      <c r="KK38">
        <v>100.656</v>
      </c>
    </row>
    <row r="39" spans="1:297">
      <c r="A39">
        <v>23</v>
      </c>
      <c r="B39">
        <v>1762199688.1</v>
      </c>
      <c r="C39">
        <v>110</v>
      </c>
      <c r="D39" t="s">
        <v>486</v>
      </c>
      <c r="E39" t="s">
        <v>487</v>
      </c>
      <c r="F39">
        <v>5</v>
      </c>
      <c r="G39" t="s">
        <v>435</v>
      </c>
      <c r="H39" t="s">
        <v>436</v>
      </c>
      <c r="I39">
        <v>1762199685.3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297.1715365843943</v>
      </c>
      <c r="AK39">
        <v>299.4517636363636</v>
      </c>
      <c r="AL39">
        <v>-0.1157655964633711</v>
      </c>
      <c r="AM39">
        <v>66.08779561125236</v>
      </c>
      <c r="AN39">
        <f>(AP39 - AO39 + DY39*1E3/(8.314*(EA39+273.15)) * AR39/DX39 * AQ39) * DX39/(100*DL39) * 1000/(1000 - AP39)</f>
        <v>0</v>
      </c>
      <c r="AO39">
        <v>22.45797796201503</v>
      </c>
      <c r="AP39">
        <v>23.46958727272727</v>
      </c>
      <c r="AQ39">
        <v>-0.005310470379849288</v>
      </c>
      <c r="AR39">
        <v>107.1619136130759</v>
      </c>
      <c r="AS39">
        <v>23</v>
      </c>
      <c r="AT39">
        <v>5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1762199685.3</v>
      </c>
      <c r="DR39">
        <v>292.674</v>
      </c>
      <c r="DS39">
        <v>290.4897</v>
      </c>
      <c r="DT39">
        <v>23.48171</v>
      </c>
      <c r="DU39">
        <v>22.46029</v>
      </c>
      <c r="DV39">
        <v>293.5112</v>
      </c>
      <c r="DW39">
        <v>23.40089</v>
      </c>
      <c r="DX39">
        <v>499.9713</v>
      </c>
      <c r="DY39">
        <v>90.81551</v>
      </c>
      <c r="DZ39">
        <v>0.09997792000000001</v>
      </c>
      <c r="EA39">
        <v>21.96847</v>
      </c>
      <c r="EB39">
        <v>21.2389</v>
      </c>
      <c r="EC39">
        <v>999.9</v>
      </c>
      <c r="ED39">
        <v>0</v>
      </c>
      <c r="EE39">
        <v>0</v>
      </c>
      <c r="EF39">
        <v>9999.060000000001</v>
      </c>
      <c r="EG39">
        <v>0</v>
      </c>
      <c r="EH39">
        <v>914.4699000000001</v>
      </c>
      <c r="EI39">
        <v>2.184295</v>
      </c>
      <c r="EJ39">
        <v>299.7117</v>
      </c>
      <c r="EK39">
        <v>297.1641</v>
      </c>
      <c r="EL39">
        <v>1.021426</v>
      </c>
      <c r="EM39">
        <v>290.4897</v>
      </c>
      <c r="EN39">
        <v>22.46029</v>
      </c>
      <c r="EO39">
        <v>2.132504</v>
      </c>
      <c r="EP39">
        <v>2.039742</v>
      </c>
      <c r="EQ39">
        <v>18.46407</v>
      </c>
      <c r="ER39">
        <v>17.75627</v>
      </c>
      <c r="ES39">
        <v>0.00500097</v>
      </c>
      <c r="ET39">
        <v>0</v>
      </c>
      <c r="EU39">
        <v>0</v>
      </c>
      <c r="EV39">
        <v>0</v>
      </c>
      <c r="EW39">
        <v>1194.07</v>
      </c>
      <c r="EX39">
        <v>0.00500097</v>
      </c>
      <c r="EY39">
        <v>349.47</v>
      </c>
      <c r="EZ39">
        <v>-0.54</v>
      </c>
      <c r="FA39">
        <v>34.625</v>
      </c>
      <c r="FB39">
        <v>38.42469999999999</v>
      </c>
      <c r="FC39">
        <v>36.562</v>
      </c>
      <c r="FD39">
        <v>37.8809</v>
      </c>
      <c r="FE39">
        <v>36.2122</v>
      </c>
      <c r="FF39">
        <v>0</v>
      </c>
      <c r="FG39">
        <v>0</v>
      </c>
      <c r="FH39">
        <v>0</v>
      </c>
      <c r="FI39">
        <v>2765.5</v>
      </c>
      <c r="FJ39">
        <v>0</v>
      </c>
      <c r="FK39">
        <v>1193.984</v>
      </c>
      <c r="FL39">
        <v>-11.52307707530075</v>
      </c>
      <c r="FM39">
        <v>-12.85384614345285</v>
      </c>
      <c r="FN39">
        <v>351.1039999999999</v>
      </c>
      <c r="FO39">
        <v>15</v>
      </c>
      <c r="FP39">
        <v>0</v>
      </c>
      <c r="FQ39" t="s">
        <v>439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0.9735774390243902</v>
      </c>
      <c r="GD39">
        <v>15.22220374912892</v>
      </c>
      <c r="GE39">
        <v>1.764053323674728</v>
      </c>
      <c r="GF39">
        <v>0</v>
      </c>
      <c r="GG39">
        <v>1195.567647058823</v>
      </c>
      <c r="GH39">
        <v>-28.40183353636129</v>
      </c>
      <c r="GI39">
        <v>7.091740041527817</v>
      </c>
      <c r="GJ39">
        <v>0</v>
      </c>
      <c r="GK39">
        <v>1.053849268292683</v>
      </c>
      <c r="GL39">
        <v>-0.2628600000000029</v>
      </c>
      <c r="GM39">
        <v>0.02596033009206536</v>
      </c>
      <c r="GN39">
        <v>0</v>
      </c>
      <c r="GO39">
        <v>0</v>
      </c>
      <c r="GP39">
        <v>3</v>
      </c>
      <c r="GQ39" t="s">
        <v>440</v>
      </c>
      <c r="GR39">
        <v>3.13631</v>
      </c>
      <c r="GS39">
        <v>2.76012</v>
      </c>
      <c r="GT39">
        <v>0.0711493</v>
      </c>
      <c r="GU39">
        <v>0.0699751</v>
      </c>
      <c r="GV39">
        <v>0.105477</v>
      </c>
      <c r="GW39">
        <v>0.10084</v>
      </c>
      <c r="GX39">
        <v>29675</v>
      </c>
      <c r="GY39">
        <v>29650.9</v>
      </c>
      <c r="GZ39">
        <v>29690.3</v>
      </c>
      <c r="HA39">
        <v>29457</v>
      </c>
      <c r="HB39">
        <v>35091.7</v>
      </c>
      <c r="HC39">
        <v>35090.9</v>
      </c>
      <c r="HD39">
        <v>41788.7</v>
      </c>
      <c r="HE39">
        <v>41864.7</v>
      </c>
      <c r="HF39">
        <v>1.9331</v>
      </c>
      <c r="HG39">
        <v>1.9195</v>
      </c>
      <c r="HH39">
        <v>0.0127703</v>
      </c>
      <c r="HI39">
        <v>0</v>
      </c>
      <c r="HJ39">
        <v>21.0164</v>
      </c>
      <c r="HK39">
        <v>999.9</v>
      </c>
      <c r="HL39">
        <v>53.5</v>
      </c>
      <c r="HM39">
        <v>28.8</v>
      </c>
      <c r="HN39">
        <v>23.4211</v>
      </c>
      <c r="HO39">
        <v>62.1292</v>
      </c>
      <c r="HP39">
        <v>31.0938</v>
      </c>
      <c r="HQ39">
        <v>1</v>
      </c>
      <c r="HR39">
        <v>-0.0179345</v>
      </c>
      <c r="HS39">
        <v>1.94908</v>
      </c>
      <c r="HT39">
        <v>20.3486</v>
      </c>
      <c r="HU39">
        <v>5.22028</v>
      </c>
      <c r="HV39">
        <v>12.0159</v>
      </c>
      <c r="HW39">
        <v>4.99005</v>
      </c>
      <c r="HX39">
        <v>3.28858</v>
      </c>
      <c r="HY39">
        <v>9999</v>
      </c>
      <c r="HZ39">
        <v>9999</v>
      </c>
      <c r="IA39">
        <v>9999</v>
      </c>
      <c r="IB39">
        <v>999.9</v>
      </c>
      <c r="IC39">
        <v>4.97292</v>
      </c>
      <c r="ID39">
        <v>1.86651</v>
      </c>
      <c r="IE39">
        <v>1.86584</v>
      </c>
      <c r="IF39">
        <v>1.86583</v>
      </c>
      <c r="IG39">
        <v>1.86767</v>
      </c>
      <c r="IH39">
        <v>1.87013</v>
      </c>
      <c r="II39">
        <v>1.86874</v>
      </c>
      <c r="IJ39">
        <v>1.87027</v>
      </c>
      <c r="IK39">
        <v>0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-0.837</v>
      </c>
      <c r="IY39">
        <v>0.0808</v>
      </c>
      <c r="IZ39">
        <v>-0.7832898091892299</v>
      </c>
      <c r="JA39">
        <v>-0.0002628084512485203</v>
      </c>
      <c r="JB39">
        <v>2.995354917081976E-07</v>
      </c>
      <c r="JC39">
        <v>-1.087754766273629E-10</v>
      </c>
      <c r="JD39">
        <v>0.08083114323956973</v>
      </c>
      <c r="JE39">
        <v>0</v>
      </c>
      <c r="JF39">
        <v>0</v>
      </c>
      <c r="JG39">
        <v>0</v>
      </c>
      <c r="JH39">
        <v>6</v>
      </c>
      <c r="JI39">
        <v>2407</v>
      </c>
      <c r="JJ39">
        <v>1</v>
      </c>
      <c r="JK39">
        <v>23</v>
      </c>
      <c r="JL39">
        <v>33146.2</v>
      </c>
      <c r="JM39">
        <v>29369994.8</v>
      </c>
      <c r="JN39">
        <v>0.0317383</v>
      </c>
      <c r="JO39">
        <v>4.99878</v>
      </c>
      <c r="JP39">
        <v>1.39648</v>
      </c>
      <c r="JQ39">
        <v>2.34497</v>
      </c>
      <c r="JR39">
        <v>1.49536</v>
      </c>
      <c r="JS39">
        <v>2.58179</v>
      </c>
      <c r="JT39">
        <v>34.4636</v>
      </c>
      <c r="JU39">
        <v>24.07</v>
      </c>
      <c r="JV39">
        <v>18</v>
      </c>
      <c r="JW39">
        <v>487.465</v>
      </c>
      <c r="JX39">
        <v>469.539</v>
      </c>
      <c r="JY39">
        <v>19.016</v>
      </c>
      <c r="JZ39">
        <v>27.3085</v>
      </c>
      <c r="KA39">
        <v>29.9995</v>
      </c>
      <c r="KB39">
        <v>27.5423</v>
      </c>
      <c r="KC39">
        <v>27.5208</v>
      </c>
      <c r="KD39">
        <v>0</v>
      </c>
      <c r="KE39">
        <v>0</v>
      </c>
      <c r="KF39">
        <v>100</v>
      </c>
      <c r="KG39">
        <v>19.0069</v>
      </c>
      <c r="KH39">
        <v>51.8538</v>
      </c>
      <c r="KI39">
        <v>63.4564</v>
      </c>
      <c r="KJ39">
        <v>101.485</v>
      </c>
      <c r="KK39">
        <v>100.656</v>
      </c>
    </row>
    <row r="40" spans="1:297">
      <c r="A40">
        <v>24</v>
      </c>
      <c r="B40">
        <v>1762199692.6</v>
      </c>
      <c r="C40">
        <v>114.5</v>
      </c>
      <c r="D40" t="s">
        <v>488</v>
      </c>
      <c r="E40" t="s">
        <v>489</v>
      </c>
      <c r="F40">
        <v>5</v>
      </c>
      <c r="G40" t="s">
        <v>435</v>
      </c>
      <c r="H40" t="s">
        <v>436</v>
      </c>
      <c r="I40">
        <v>1762199689.75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297.8296560479098</v>
      </c>
      <c r="AK40">
        <v>299.454696969697</v>
      </c>
      <c r="AL40">
        <v>0.01033681315616164</v>
      </c>
      <c r="AM40">
        <v>66.08779561125236</v>
      </c>
      <c r="AN40">
        <f>(AP40 - AO40 + DY40*1E3/(8.314*(EA40+273.15)) * AR40/DX40 * AQ40) * DX40/(100*DL40) * 1000/(1000 - AP40)</f>
        <v>0</v>
      </c>
      <c r="AO40">
        <v>22.44745695873873</v>
      </c>
      <c r="AP40">
        <v>23.44664848484848</v>
      </c>
      <c r="AQ40">
        <v>-0.00501867863685715</v>
      </c>
      <c r="AR40">
        <v>107.1619136130759</v>
      </c>
      <c r="AS40">
        <v>23</v>
      </c>
      <c r="AT40">
        <v>5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1762199689.75</v>
      </c>
      <c r="DR40">
        <v>292.3841</v>
      </c>
      <c r="DS40">
        <v>291.0872000000001</v>
      </c>
      <c r="DT40">
        <v>23.45854</v>
      </c>
      <c r="DU40">
        <v>22.45199</v>
      </c>
      <c r="DV40">
        <v>293.2213</v>
      </c>
      <c r="DW40">
        <v>23.37769</v>
      </c>
      <c r="DX40">
        <v>500.0024999999999</v>
      </c>
      <c r="DY40">
        <v>90.81612</v>
      </c>
      <c r="DZ40">
        <v>0.10003098</v>
      </c>
      <c r="EA40">
        <v>21.94965</v>
      </c>
      <c r="EB40">
        <v>21.22233</v>
      </c>
      <c r="EC40">
        <v>999.9</v>
      </c>
      <c r="ED40">
        <v>0</v>
      </c>
      <c r="EE40">
        <v>0</v>
      </c>
      <c r="EF40">
        <v>9987.25</v>
      </c>
      <c r="EG40">
        <v>0</v>
      </c>
      <c r="EH40">
        <v>914.4845000000001</v>
      </c>
      <c r="EI40">
        <v>1.2968568</v>
      </c>
      <c r="EJ40">
        <v>299.4075</v>
      </c>
      <c r="EK40">
        <v>297.7729</v>
      </c>
      <c r="EL40">
        <v>1.006547</v>
      </c>
      <c r="EM40">
        <v>291.0872000000001</v>
      </c>
      <c r="EN40">
        <v>22.45199</v>
      </c>
      <c r="EO40">
        <v>2.130414</v>
      </c>
      <c r="EP40">
        <v>2.039001</v>
      </c>
      <c r="EQ40">
        <v>18.44842999999999</v>
      </c>
      <c r="ER40">
        <v>17.75049</v>
      </c>
      <c r="ES40">
        <v>0.00500097</v>
      </c>
      <c r="ET40">
        <v>0</v>
      </c>
      <c r="EU40">
        <v>0</v>
      </c>
      <c r="EV40">
        <v>0</v>
      </c>
      <c r="EW40">
        <v>1193.66</v>
      </c>
      <c r="EX40">
        <v>0.00500097</v>
      </c>
      <c r="EY40">
        <v>345.92</v>
      </c>
      <c r="EZ40">
        <v>-1.8</v>
      </c>
      <c r="FA40">
        <v>34.6746</v>
      </c>
      <c r="FB40">
        <v>38.58110000000001</v>
      </c>
      <c r="FC40">
        <v>36.631</v>
      </c>
      <c r="FD40">
        <v>38.0184</v>
      </c>
      <c r="FE40">
        <v>36.27480000000001</v>
      </c>
      <c r="FF40">
        <v>0</v>
      </c>
      <c r="FG40">
        <v>0</v>
      </c>
      <c r="FH40">
        <v>0</v>
      </c>
      <c r="FI40">
        <v>2770.299999952316</v>
      </c>
      <c r="FJ40">
        <v>0</v>
      </c>
      <c r="FK40">
        <v>1194.72</v>
      </c>
      <c r="FL40">
        <v>5.907692389887736</v>
      </c>
      <c r="FM40">
        <v>-42.31538398842064</v>
      </c>
      <c r="FN40">
        <v>349.352</v>
      </c>
      <c r="FO40">
        <v>15</v>
      </c>
      <c r="FP40">
        <v>0</v>
      </c>
      <c r="FQ40" t="s">
        <v>439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1.475928853658536</v>
      </c>
      <c r="GD40">
        <v>6.413537519163764</v>
      </c>
      <c r="GE40">
        <v>1.356661286357972</v>
      </c>
      <c r="GF40">
        <v>0</v>
      </c>
      <c r="GG40">
        <v>1194.920588235294</v>
      </c>
      <c r="GH40">
        <v>-12.64629495531678</v>
      </c>
      <c r="GI40">
        <v>6.90301636591548</v>
      </c>
      <c r="GJ40">
        <v>0</v>
      </c>
      <c r="GK40">
        <v>1.037270975609756</v>
      </c>
      <c r="GL40">
        <v>-0.2429947735191594</v>
      </c>
      <c r="GM40">
        <v>0.02406068626283193</v>
      </c>
      <c r="GN40">
        <v>0</v>
      </c>
      <c r="GO40">
        <v>0</v>
      </c>
      <c r="GP40">
        <v>3</v>
      </c>
      <c r="GQ40" t="s">
        <v>440</v>
      </c>
      <c r="GR40">
        <v>3.13636</v>
      </c>
      <c r="GS40">
        <v>2.76017</v>
      </c>
      <c r="GT40">
        <v>0.0711633</v>
      </c>
      <c r="GU40">
        <v>0.07009120000000001</v>
      </c>
      <c r="GV40">
        <v>0.105408</v>
      </c>
      <c r="GW40">
        <v>0.100799</v>
      </c>
      <c r="GX40">
        <v>29674.9</v>
      </c>
      <c r="GY40">
        <v>29647.5</v>
      </c>
      <c r="GZ40">
        <v>29690.6</v>
      </c>
      <c r="HA40">
        <v>29457.2</v>
      </c>
      <c r="HB40">
        <v>35094.7</v>
      </c>
      <c r="HC40">
        <v>35092.7</v>
      </c>
      <c r="HD40">
        <v>41789.1</v>
      </c>
      <c r="HE40">
        <v>41864.9</v>
      </c>
      <c r="HF40">
        <v>1.93318</v>
      </c>
      <c r="HG40">
        <v>1.91963</v>
      </c>
      <c r="HH40">
        <v>0.0126585</v>
      </c>
      <c r="HI40">
        <v>0</v>
      </c>
      <c r="HJ40">
        <v>21.0068</v>
      </c>
      <c r="HK40">
        <v>999.9</v>
      </c>
      <c r="HL40">
        <v>53.5</v>
      </c>
      <c r="HM40">
        <v>28.8</v>
      </c>
      <c r="HN40">
        <v>23.4201</v>
      </c>
      <c r="HO40">
        <v>62.2092</v>
      </c>
      <c r="HP40">
        <v>31.0537</v>
      </c>
      <c r="HQ40">
        <v>1</v>
      </c>
      <c r="HR40">
        <v>-0.0185823</v>
      </c>
      <c r="HS40">
        <v>1.95393</v>
      </c>
      <c r="HT40">
        <v>20.3485</v>
      </c>
      <c r="HU40">
        <v>5.22028</v>
      </c>
      <c r="HV40">
        <v>12.0159</v>
      </c>
      <c r="HW40">
        <v>4.98995</v>
      </c>
      <c r="HX40">
        <v>3.2885</v>
      </c>
      <c r="HY40">
        <v>9999</v>
      </c>
      <c r="HZ40">
        <v>9999</v>
      </c>
      <c r="IA40">
        <v>9999</v>
      </c>
      <c r="IB40">
        <v>999.9</v>
      </c>
      <c r="IC40">
        <v>4.97291</v>
      </c>
      <c r="ID40">
        <v>1.8665</v>
      </c>
      <c r="IE40">
        <v>1.86585</v>
      </c>
      <c r="IF40">
        <v>1.86582</v>
      </c>
      <c r="IG40">
        <v>1.86768</v>
      </c>
      <c r="IH40">
        <v>1.87013</v>
      </c>
      <c r="II40">
        <v>1.86875</v>
      </c>
      <c r="IJ40">
        <v>1.87027</v>
      </c>
      <c r="IK40">
        <v>0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-0.837</v>
      </c>
      <c r="IY40">
        <v>0.0808</v>
      </c>
      <c r="IZ40">
        <v>-0.7832898091892299</v>
      </c>
      <c r="JA40">
        <v>-0.0002628084512485203</v>
      </c>
      <c r="JB40">
        <v>2.995354917081976E-07</v>
      </c>
      <c r="JC40">
        <v>-1.087754766273629E-10</v>
      </c>
      <c r="JD40">
        <v>0.08083114323956973</v>
      </c>
      <c r="JE40">
        <v>0</v>
      </c>
      <c r="JF40">
        <v>0</v>
      </c>
      <c r="JG40">
        <v>0</v>
      </c>
      <c r="JH40">
        <v>6</v>
      </c>
      <c r="JI40">
        <v>2407</v>
      </c>
      <c r="JJ40">
        <v>1</v>
      </c>
      <c r="JK40">
        <v>23</v>
      </c>
      <c r="JL40">
        <v>33146.3</v>
      </c>
      <c r="JM40">
        <v>29369994.9</v>
      </c>
      <c r="JN40">
        <v>0.0317383</v>
      </c>
      <c r="JO40">
        <v>4.99878</v>
      </c>
      <c r="JP40">
        <v>1.39648</v>
      </c>
      <c r="JQ40">
        <v>2.34375</v>
      </c>
      <c r="JR40">
        <v>1.49536</v>
      </c>
      <c r="JS40">
        <v>2.54639</v>
      </c>
      <c r="JT40">
        <v>34.4636</v>
      </c>
      <c r="JU40">
        <v>24.0787</v>
      </c>
      <c r="JV40">
        <v>18</v>
      </c>
      <c r="JW40">
        <v>487.43</v>
      </c>
      <c r="JX40">
        <v>469.537</v>
      </c>
      <c r="JY40">
        <v>19.0002</v>
      </c>
      <c r="JZ40">
        <v>27.3007</v>
      </c>
      <c r="KA40">
        <v>29.9994</v>
      </c>
      <c r="KB40">
        <v>27.5323</v>
      </c>
      <c r="KC40">
        <v>27.5109</v>
      </c>
      <c r="KD40">
        <v>0</v>
      </c>
      <c r="KE40">
        <v>0</v>
      </c>
      <c r="KF40">
        <v>100</v>
      </c>
      <c r="KG40">
        <v>18.9909</v>
      </c>
      <c r="KH40">
        <v>31.8124</v>
      </c>
      <c r="KI40">
        <v>63.4564</v>
      </c>
      <c r="KJ40">
        <v>101.486</v>
      </c>
      <c r="KK40">
        <v>100.656</v>
      </c>
    </row>
    <row r="41" spans="1:297">
      <c r="A41">
        <v>25</v>
      </c>
      <c r="B41">
        <v>1762199790.1</v>
      </c>
      <c r="C41">
        <v>212</v>
      </c>
      <c r="D41" t="s">
        <v>490</v>
      </c>
      <c r="E41" t="s">
        <v>491</v>
      </c>
      <c r="F41">
        <v>5</v>
      </c>
      <c r="G41" t="s">
        <v>435</v>
      </c>
      <c r="H41" t="s">
        <v>436</v>
      </c>
      <c r="I41">
        <v>1762199787.35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429.3139417193224</v>
      </c>
      <c r="AK41">
        <v>431.2614727272725</v>
      </c>
      <c r="AL41">
        <v>-0.1162334795339861</v>
      </c>
      <c r="AM41">
        <v>66.08779561125236</v>
      </c>
      <c r="AN41">
        <f>(AP41 - AO41 + DY41*1E3/(8.314*(EA41+273.15)) * AR41/DX41 * AQ41) * DX41/(100*DL41) * 1000/(1000 - AP41)</f>
        <v>0</v>
      </c>
      <c r="AO41">
        <v>22.39750227978551</v>
      </c>
      <c r="AP41">
        <v>23.02523030303029</v>
      </c>
      <c r="AQ41">
        <v>-8.763191124725878E-05</v>
      </c>
      <c r="AR41">
        <v>107.1619136130759</v>
      </c>
      <c r="AS41">
        <v>23</v>
      </c>
      <c r="AT41">
        <v>5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1762199787.35</v>
      </c>
      <c r="DR41">
        <v>421.5829</v>
      </c>
      <c r="DS41">
        <v>419.8122999999999</v>
      </c>
      <c r="DT41">
        <v>23.03193</v>
      </c>
      <c r="DU41">
        <v>22.40298</v>
      </c>
      <c r="DV41">
        <v>422.432</v>
      </c>
      <c r="DW41">
        <v>22.9534</v>
      </c>
      <c r="DX41">
        <v>499.9688</v>
      </c>
      <c r="DY41">
        <v>90.81084000000001</v>
      </c>
      <c r="DZ41">
        <v>0.09992032000000001</v>
      </c>
      <c r="EA41">
        <v>21.63635</v>
      </c>
      <c r="EB41">
        <v>20.9461</v>
      </c>
      <c r="EC41">
        <v>999.9</v>
      </c>
      <c r="ED41">
        <v>0</v>
      </c>
      <c r="EE41">
        <v>0</v>
      </c>
      <c r="EF41">
        <v>9996.07</v>
      </c>
      <c r="EG41">
        <v>0</v>
      </c>
      <c r="EH41">
        <v>914.7209999999999</v>
      </c>
      <c r="EI41">
        <v>1.770698</v>
      </c>
      <c r="EJ41">
        <v>431.5217</v>
      </c>
      <c r="EK41">
        <v>429.4329000000001</v>
      </c>
      <c r="EL41">
        <v>0.6289351999999999</v>
      </c>
      <c r="EM41">
        <v>419.8122999999999</v>
      </c>
      <c r="EN41">
        <v>22.40298</v>
      </c>
      <c r="EO41">
        <v>2.091548</v>
      </c>
      <c r="EP41">
        <v>2.034433</v>
      </c>
      <c r="EQ41">
        <v>18.15497</v>
      </c>
      <c r="ER41">
        <v>17.71493</v>
      </c>
      <c r="ES41">
        <v>0.00500097</v>
      </c>
      <c r="ET41">
        <v>0</v>
      </c>
      <c r="EU41">
        <v>0</v>
      </c>
      <c r="EV41">
        <v>0</v>
      </c>
      <c r="EW41">
        <v>1187.32</v>
      </c>
      <c r="EX41">
        <v>0.00500097</v>
      </c>
      <c r="EY41">
        <v>352.22</v>
      </c>
      <c r="EZ41">
        <v>-0.65</v>
      </c>
      <c r="FA41">
        <v>35.0124</v>
      </c>
      <c r="FB41">
        <v>40.6746</v>
      </c>
      <c r="FC41">
        <v>37.4622</v>
      </c>
      <c r="FD41">
        <v>40.3872</v>
      </c>
      <c r="FE41">
        <v>36.9874</v>
      </c>
      <c r="FF41">
        <v>0</v>
      </c>
      <c r="FG41">
        <v>0</v>
      </c>
      <c r="FH41">
        <v>0</v>
      </c>
      <c r="FI41">
        <v>2867.5</v>
      </c>
      <c r="FJ41">
        <v>0</v>
      </c>
      <c r="FK41">
        <v>1188.612</v>
      </c>
      <c r="FL41">
        <v>-7.607692061324538</v>
      </c>
      <c r="FM41">
        <v>-2.799999738350758</v>
      </c>
      <c r="FN41">
        <v>351.552</v>
      </c>
      <c r="FO41">
        <v>15</v>
      </c>
      <c r="FP41">
        <v>0</v>
      </c>
      <c r="FQ41" t="s">
        <v>439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1.767055951219512</v>
      </c>
      <c r="GD41">
        <v>-2.141787909407666</v>
      </c>
      <c r="GE41">
        <v>0.4741244410069407</v>
      </c>
      <c r="GF41">
        <v>0</v>
      </c>
      <c r="GG41">
        <v>1189.061764705882</v>
      </c>
      <c r="GH41">
        <v>-8.594346670205544</v>
      </c>
      <c r="GI41">
        <v>8.300319437718423</v>
      </c>
      <c r="GJ41">
        <v>0</v>
      </c>
      <c r="GK41">
        <v>0.6425534634146342</v>
      </c>
      <c r="GL41">
        <v>-0.1095108919860605</v>
      </c>
      <c r="GM41">
        <v>0.01112586147302555</v>
      </c>
      <c r="GN41">
        <v>0</v>
      </c>
      <c r="GO41">
        <v>0</v>
      </c>
      <c r="GP41">
        <v>3</v>
      </c>
      <c r="GQ41" t="s">
        <v>440</v>
      </c>
      <c r="GR41">
        <v>3.13616</v>
      </c>
      <c r="GS41">
        <v>2.76018</v>
      </c>
      <c r="GT41">
        <v>0.0949889</v>
      </c>
      <c r="GU41">
        <v>0.0937225</v>
      </c>
      <c r="GV41">
        <v>0.104127</v>
      </c>
      <c r="GW41">
        <v>0.100688</v>
      </c>
      <c r="GX41">
        <v>28922.2</v>
      </c>
      <c r="GY41">
        <v>28901.3</v>
      </c>
      <c r="GZ41">
        <v>29698.2</v>
      </c>
      <c r="HA41">
        <v>29463.8</v>
      </c>
      <c r="HB41">
        <v>35155</v>
      </c>
      <c r="HC41">
        <v>35105.2</v>
      </c>
      <c r="HD41">
        <v>41800.1</v>
      </c>
      <c r="HE41">
        <v>41874.2</v>
      </c>
      <c r="HF41">
        <v>1.93422</v>
      </c>
      <c r="HG41">
        <v>1.92267</v>
      </c>
      <c r="HH41">
        <v>0.009573999999999999</v>
      </c>
      <c r="HI41">
        <v>0</v>
      </c>
      <c r="HJ41">
        <v>20.7796</v>
      </c>
      <c r="HK41">
        <v>999.9</v>
      </c>
      <c r="HL41">
        <v>53.5</v>
      </c>
      <c r="HM41">
        <v>28.8</v>
      </c>
      <c r="HN41">
        <v>23.4205</v>
      </c>
      <c r="HO41">
        <v>62.2192</v>
      </c>
      <c r="HP41">
        <v>30.9936</v>
      </c>
      <c r="HQ41">
        <v>1</v>
      </c>
      <c r="HR41">
        <v>-0.0324949</v>
      </c>
      <c r="HS41">
        <v>2.00179</v>
      </c>
      <c r="HT41">
        <v>20.3488</v>
      </c>
      <c r="HU41">
        <v>5.22148</v>
      </c>
      <c r="HV41">
        <v>12.0159</v>
      </c>
      <c r="HW41">
        <v>4.99155</v>
      </c>
      <c r="HX41">
        <v>3.2891</v>
      </c>
      <c r="HY41">
        <v>9999</v>
      </c>
      <c r="HZ41">
        <v>9999</v>
      </c>
      <c r="IA41">
        <v>9999</v>
      </c>
      <c r="IB41">
        <v>999.9</v>
      </c>
      <c r="IC41">
        <v>4.9728</v>
      </c>
      <c r="ID41">
        <v>1.86646</v>
      </c>
      <c r="IE41">
        <v>1.86584</v>
      </c>
      <c r="IF41">
        <v>1.86577</v>
      </c>
      <c r="IG41">
        <v>1.86762</v>
      </c>
      <c r="IH41">
        <v>1.87012</v>
      </c>
      <c r="II41">
        <v>1.86874</v>
      </c>
      <c r="IJ41">
        <v>1.87027</v>
      </c>
      <c r="IK41">
        <v>0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-0.849</v>
      </c>
      <c r="IY41">
        <v>0.0784</v>
      </c>
      <c r="IZ41">
        <v>-0.7832898091892299</v>
      </c>
      <c r="JA41">
        <v>-0.0002628084512485203</v>
      </c>
      <c r="JB41">
        <v>2.995354917081976E-07</v>
      </c>
      <c r="JC41">
        <v>-1.087754766273629E-10</v>
      </c>
      <c r="JD41">
        <v>-0.01666594074606723</v>
      </c>
      <c r="JE41">
        <v>-0.02438089335778848</v>
      </c>
      <c r="JF41">
        <v>0.001790740049955031</v>
      </c>
      <c r="JG41">
        <v>-2.386884331579614E-05</v>
      </c>
      <c r="JH41">
        <v>6</v>
      </c>
      <c r="JI41">
        <v>2407</v>
      </c>
      <c r="JJ41">
        <v>1</v>
      </c>
      <c r="JK41">
        <v>23</v>
      </c>
      <c r="JL41">
        <v>33147.9</v>
      </c>
      <c r="JM41">
        <v>29369996.5</v>
      </c>
      <c r="JN41">
        <v>0.454102</v>
      </c>
      <c r="JO41">
        <v>2.31689</v>
      </c>
      <c r="JP41">
        <v>1.39648</v>
      </c>
      <c r="JQ41">
        <v>2.34619</v>
      </c>
      <c r="JR41">
        <v>1.49536</v>
      </c>
      <c r="JS41">
        <v>2.67944</v>
      </c>
      <c r="JT41">
        <v>34.4864</v>
      </c>
      <c r="JU41">
        <v>24.0875</v>
      </c>
      <c r="JV41">
        <v>18</v>
      </c>
      <c r="JW41">
        <v>486.389</v>
      </c>
      <c r="JX41">
        <v>469.743</v>
      </c>
      <c r="JY41">
        <v>18.6936</v>
      </c>
      <c r="JZ41">
        <v>27.1254</v>
      </c>
      <c r="KA41">
        <v>29.9994</v>
      </c>
      <c r="KB41">
        <v>27.3252</v>
      </c>
      <c r="KC41">
        <v>27.2981</v>
      </c>
      <c r="KD41">
        <v>9.08123</v>
      </c>
      <c r="KE41">
        <v>0</v>
      </c>
      <c r="KF41">
        <v>100</v>
      </c>
      <c r="KG41">
        <v>18.6882</v>
      </c>
      <c r="KH41">
        <v>426.687</v>
      </c>
      <c r="KI41">
        <v>63.4564</v>
      </c>
      <c r="KJ41">
        <v>101.512</v>
      </c>
      <c r="KK41">
        <v>100.679</v>
      </c>
    </row>
    <row r="42" spans="1:297">
      <c r="A42">
        <v>26</v>
      </c>
      <c r="B42">
        <v>1762199795.1</v>
      </c>
      <c r="C42">
        <v>217</v>
      </c>
      <c r="D42" t="s">
        <v>492</v>
      </c>
      <c r="E42" t="s">
        <v>493</v>
      </c>
      <c r="F42">
        <v>5</v>
      </c>
      <c r="G42" t="s">
        <v>435</v>
      </c>
      <c r="H42" t="s">
        <v>436</v>
      </c>
      <c r="I42">
        <v>1762199792.6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430.1005352135351</v>
      </c>
      <c r="AK42">
        <v>431.375909090909</v>
      </c>
      <c r="AL42">
        <v>0.05554381711873091</v>
      </c>
      <c r="AM42">
        <v>66.08779561125236</v>
      </c>
      <c r="AN42">
        <f>(AP42 - AO42 + DY42*1E3/(8.314*(EA42+273.15)) * AR42/DX42 * AQ42) * DX42/(100*DL42) * 1000/(1000 - AP42)</f>
        <v>0</v>
      </c>
      <c r="AO42">
        <v>22.39652608367082</v>
      </c>
      <c r="AP42">
        <v>23.00593696969696</v>
      </c>
      <c r="AQ42">
        <v>-0.0001201441744541886</v>
      </c>
      <c r="AR42">
        <v>107.1619136130759</v>
      </c>
      <c r="AS42">
        <v>24</v>
      </c>
      <c r="AT42">
        <v>5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1762199792.6</v>
      </c>
      <c r="DR42">
        <v>421.3154444444444</v>
      </c>
      <c r="DS42">
        <v>420.9066666666666</v>
      </c>
      <c r="DT42">
        <v>23.01395555555555</v>
      </c>
      <c r="DU42">
        <v>22.39446666666667</v>
      </c>
      <c r="DV42">
        <v>422.1644444444444</v>
      </c>
      <c r="DW42">
        <v>22.93577777777778</v>
      </c>
      <c r="DX42">
        <v>499.9073333333333</v>
      </c>
      <c r="DY42">
        <v>90.81036666666665</v>
      </c>
      <c r="DZ42">
        <v>0.09988122222222222</v>
      </c>
      <c r="EA42">
        <v>21.62005555555556</v>
      </c>
      <c r="EB42">
        <v>20.92894444444444</v>
      </c>
      <c r="EC42">
        <v>999.9000000000001</v>
      </c>
      <c r="ED42">
        <v>0</v>
      </c>
      <c r="EE42">
        <v>0</v>
      </c>
      <c r="EF42">
        <v>10003.6</v>
      </c>
      <c r="EG42">
        <v>0</v>
      </c>
      <c r="EH42">
        <v>914.721</v>
      </c>
      <c r="EI42">
        <v>0.4090372222222222</v>
      </c>
      <c r="EJ42">
        <v>431.2403333333334</v>
      </c>
      <c r="EK42">
        <v>430.5483333333333</v>
      </c>
      <c r="EL42">
        <v>0.6194876666666667</v>
      </c>
      <c r="EM42">
        <v>420.9066666666666</v>
      </c>
      <c r="EN42">
        <v>22.39446666666667</v>
      </c>
      <c r="EO42">
        <v>2.089904444444445</v>
      </c>
      <c r="EP42">
        <v>2.03365</v>
      </c>
      <c r="EQ42">
        <v>18.14245555555555</v>
      </c>
      <c r="ER42">
        <v>17.70878888888889</v>
      </c>
      <c r="ES42">
        <v>0.00500097</v>
      </c>
      <c r="ET42">
        <v>0</v>
      </c>
      <c r="EU42">
        <v>0</v>
      </c>
      <c r="EV42">
        <v>0</v>
      </c>
      <c r="EW42">
        <v>1185.688888888889</v>
      </c>
      <c r="EX42">
        <v>0.00500097</v>
      </c>
      <c r="EY42">
        <v>347.0555555555555</v>
      </c>
      <c r="EZ42">
        <v>-2.411111111111111</v>
      </c>
      <c r="FA42">
        <v>35.062</v>
      </c>
      <c r="FB42">
        <v>40.76377777777778</v>
      </c>
      <c r="FC42">
        <v>37.5</v>
      </c>
      <c r="FD42">
        <v>40.479</v>
      </c>
      <c r="FE42">
        <v>37</v>
      </c>
      <c r="FF42">
        <v>0</v>
      </c>
      <c r="FG42">
        <v>0</v>
      </c>
      <c r="FH42">
        <v>0</v>
      </c>
      <c r="FI42">
        <v>2872.299999952316</v>
      </c>
      <c r="FJ42">
        <v>0</v>
      </c>
      <c r="FK42">
        <v>1187.412</v>
      </c>
      <c r="FL42">
        <v>-26.21538478406958</v>
      </c>
      <c r="FM42">
        <v>-14.41538427605197</v>
      </c>
      <c r="FN42">
        <v>350.3</v>
      </c>
      <c r="FO42">
        <v>15</v>
      </c>
      <c r="FP42">
        <v>0</v>
      </c>
      <c r="FQ42" t="s">
        <v>439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1.429018170731707</v>
      </c>
      <c r="GD42">
        <v>-1.979761463414631</v>
      </c>
      <c r="GE42">
        <v>0.4622439981159724</v>
      </c>
      <c r="GF42">
        <v>0</v>
      </c>
      <c r="GG42">
        <v>1188.167647058824</v>
      </c>
      <c r="GH42">
        <v>-9.874713450049297</v>
      </c>
      <c r="GI42">
        <v>8.456870530494736</v>
      </c>
      <c r="GJ42">
        <v>0</v>
      </c>
      <c r="GK42">
        <v>0.6360874390243902</v>
      </c>
      <c r="GL42">
        <v>-0.1054490801393719</v>
      </c>
      <c r="GM42">
        <v>0.01086360855254217</v>
      </c>
      <c r="GN42">
        <v>0</v>
      </c>
      <c r="GO42">
        <v>0</v>
      </c>
      <c r="GP42">
        <v>3</v>
      </c>
      <c r="GQ42" t="s">
        <v>440</v>
      </c>
      <c r="GR42">
        <v>3.13626</v>
      </c>
      <c r="GS42">
        <v>2.76007</v>
      </c>
      <c r="GT42">
        <v>0.0950317</v>
      </c>
      <c r="GU42">
        <v>0.094226</v>
      </c>
      <c r="GV42">
        <v>0.104069</v>
      </c>
      <c r="GW42">
        <v>0.100714</v>
      </c>
      <c r="GX42">
        <v>28920.3</v>
      </c>
      <c r="GY42">
        <v>28886.1</v>
      </c>
      <c r="GZ42">
        <v>29697.6</v>
      </c>
      <c r="HA42">
        <v>29464.6</v>
      </c>
      <c r="HB42">
        <v>35156.1</v>
      </c>
      <c r="HC42">
        <v>35105.2</v>
      </c>
      <c r="HD42">
        <v>41798.8</v>
      </c>
      <c r="HE42">
        <v>41875.5</v>
      </c>
      <c r="HF42">
        <v>1.93428</v>
      </c>
      <c r="HG42">
        <v>1.92275</v>
      </c>
      <c r="HH42">
        <v>0.00909343</v>
      </c>
      <c r="HI42">
        <v>0</v>
      </c>
      <c r="HJ42">
        <v>20.7668</v>
      </c>
      <c r="HK42">
        <v>999.9</v>
      </c>
      <c r="HL42">
        <v>53.5</v>
      </c>
      <c r="HM42">
        <v>28.8</v>
      </c>
      <c r="HN42">
        <v>23.4221</v>
      </c>
      <c r="HO42">
        <v>62.3792</v>
      </c>
      <c r="HP42">
        <v>31.0897</v>
      </c>
      <c r="HQ42">
        <v>1</v>
      </c>
      <c r="HR42">
        <v>-0.0333994</v>
      </c>
      <c r="HS42">
        <v>2.00976</v>
      </c>
      <c r="HT42">
        <v>20.3477</v>
      </c>
      <c r="HU42">
        <v>5.21759</v>
      </c>
      <c r="HV42">
        <v>12.0159</v>
      </c>
      <c r="HW42">
        <v>4.9897</v>
      </c>
      <c r="HX42">
        <v>3.28848</v>
      </c>
      <c r="HY42">
        <v>9999</v>
      </c>
      <c r="HZ42">
        <v>9999</v>
      </c>
      <c r="IA42">
        <v>9999</v>
      </c>
      <c r="IB42">
        <v>999.9</v>
      </c>
      <c r="IC42">
        <v>4.9728</v>
      </c>
      <c r="ID42">
        <v>1.86646</v>
      </c>
      <c r="IE42">
        <v>1.86582</v>
      </c>
      <c r="IF42">
        <v>1.86577</v>
      </c>
      <c r="IG42">
        <v>1.86765</v>
      </c>
      <c r="IH42">
        <v>1.87012</v>
      </c>
      <c r="II42">
        <v>1.86873</v>
      </c>
      <c r="IJ42">
        <v>1.87027</v>
      </c>
      <c r="IK42">
        <v>0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-0.849</v>
      </c>
      <c r="IY42">
        <v>0.0779</v>
      </c>
      <c r="IZ42">
        <v>-0.7832898091892299</v>
      </c>
      <c r="JA42">
        <v>-0.0002628084512485203</v>
      </c>
      <c r="JB42">
        <v>2.995354917081976E-07</v>
      </c>
      <c r="JC42">
        <v>-1.087754766273629E-10</v>
      </c>
      <c r="JD42">
        <v>-0.01666594074606723</v>
      </c>
      <c r="JE42">
        <v>-0.02438089335778848</v>
      </c>
      <c r="JF42">
        <v>0.001790740049955031</v>
      </c>
      <c r="JG42">
        <v>-2.386884331579614E-05</v>
      </c>
      <c r="JH42">
        <v>6</v>
      </c>
      <c r="JI42">
        <v>2407</v>
      </c>
      <c r="JJ42">
        <v>1</v>
      </c>
      <c r="JK42">
        <v>23</v>
      </c>
      <c r="JL42">
        <v>33148</v>
      </c>
      <c r="JM42">
        <v>29369996.6</v>
      </c>
      <c r="JN42">
        <v>0.479736</v>
      </c>
      <c r="JO42">
        <v>2.32422</v>
      </c>
      <c r="JP42">
        <v>1.39648</v>
      </c>
      <c r="JQ42">
        <v>2.34375</v>
      </c>
      <c r="JR42">
        <v>1.49536</v>
      </c>
      <c r="JS42">
        <v>2.69653</v>
      </c>
      <c r="JT42">
        <v>34.4636</v>
      </c>
      <c r="JU42">
        <v>24.0875</v>
      </c>
      <c r="JV42">
        <v>18</v>
      </c>
      <c r="JW42">
        <v>486.333</v>
      </c>
      <c r="JX42">
        <v>469.707</v>
      </c>
      <c r="JY42">
        <v>18.6802</v>
      </c>
      <c r="JZ42">
        <v>27.1158</v>
      </c>
      <c r="KA42">
        <v>29.9994</v>
      </c>
      <c r="KB42">
        <v>27.3146</v>
      </c>
      <c r="KC42">
        <v>27.288</v>
      </c>
      <c r="KD42">
        <v>9.60394</v>
      </c>
      <c r="KE42">
        <v>0</v>
      </c>
      <c r="KF42">
        <v>100</v>
      </c>
      <c r="KG42">
        <v>18.6732</v>
      </c>
      <c r="KH42">
        <v>440.141</v>
      </c>
      <c r="KI42">
        <v>63.4564</v>
      </c>
      <c r="KJ42">
        <v>101.51</v>
      </c>
      <c r="KK42">
        <v>100.682</v>
      </c>
    </row>
    <row r="43" spans="1:297">
      <c r="A43">
        <v>27</v>
      </c>
      <c r="B43">
        <v>1762199800.1</v>
      </c>
      <c r="C43">
        <v>222</v>
      </c>
      <c r="D43" t="s">
        <v>494</v>
      </c>
      <c r="E43" t="s">
        <v>495</v>
      </c>
      <c r="F43">
        <v>5</v>
      </c>
      <c r="G43" t="s">
        <v>435</v>
      </c>
      <c r="H43" t="s">
        <v>436</v>
      </c>
      <c r="I43">
        <v>1762199797.3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436.9633035983196</v>
      </c>
      <c r="AK43">
        <v>434.4822606060606</v>
      </c>
      <c r="AL43">
        <v>0.7834994727538015</v>
      </c>
      <c r="AM43">
        <v>66.08779561125236</v>
      </c>
      <c r="AN43">
        <f>(AP43 - AO43 + DY43*1E3/(8.314*(EA43+273.15)) * AR43/DX43 * AQ43) * DX43/(100*DL43) * 1000/(1000 - AP43)</f>
        <v>0</v>
      </c>
      <c r="AO43">
        <v>22.41441553110522</v>
      </c>
      <c r="AP43">
        <v>22.99008242424243</v>
      </c>
      <c r="AQ43">
        <v>-8.832266688635343E-05</v>
      </c>
      <c r="AR43">
        <v>107.1619136130759</v>
      </c>
      <c r="AS43">
        <v>24</v>
      </c>
      <c r="AT43">
        <v>5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1762199797.3</v>
      </c>
      <c r="DR43">
        <v>422.6737</v>
      </c>
      <c r="DS43">
        <v>427.9663</v>
      </c>
      <c r="DT43">
        <v>22.99752</v>
      </c>
      <c r="DU43">
        <v>22.40932</v>
      </c>
      <c r="DV43">
        <v>423.5227</v>
      </c>
      <c r="DW43">
        <v>22.91966</v>
      </c>
      <c r="DX43">
        <v>499.9646</v>
      </c>
      <c r="DY43">
        <v>90.81052</v>
      </c>
      <c r="DZ43">
        <v>0.09997806000000001</v>
      </c>
      <c r="EA43">
        <v>21.60669</v>
      </c>
      <c r="EB43">
        <v>20.91466</v>
      </c>
      <c r="EC43">
        <v>999.9</v>
      </c>
      <c r="ED43">
        <v>0</v>
      </c>
      <c r="EE43">
        <v>0</v>
      </c>
      <c r="EF43">
        <v>10003.99</v>
      </c>
      <c r="EG43">
        <v>0</v>
      </c>
      <c r="EH43">
        <v>914.7209999999999</v>
      </c>
      <c r="EI43">
        <v>-5.2928266</v>
      </c>
      <c r="EJ43">
        <v>432.6229</v>
      </c>
      <c r="EK43">
        <v>437.7768</v>
      </c>
      <c r="EL43">
        <v>0.5882020000000001</v>
      </c>
      <c r="EM43">
        <v>427.9663</v>
      </c>
      <c r="EN43">
        <v>22.40932</v>
      </c>
      <c r="EO43">
        <v>2.088417</v>
      </c>
      <c r="EP43">
        <v>2.035002</v>
      </c>
      <c r="EQ43">
        <v>18.13111</v>
      </c>
      <c r="ER43">
        <v>17.71934</v>
      </c>
      <c r="ES43">
        <v>0.00500097</v>
      </c>
      <c r="ET43">
        <v>0</v>
      </c>
      <c r="EU43">
        <v>0</v>
      </c>
      <c r="EV43">
        <v>0</v>
      </c>
      <c r="EW43">
        <v>1188.19</v>
      </c>
      <c r="EX43">
        <v>0.00500097</v>
      </c>
      <c r="EY43">
        <v>346.23</v>
      </c>
      <c r="EZ43">
        <v>-2.06</v>
      </c>
      <c r="FA43">
        <v>35.062</v>
      </c>
      <c r="FB43">
        <v>40.8372</v>
      </c>
      <c r="FC43">
        <v>37.5124</v>
      </c>
      <c r="FD43">
        <v>40.5748</v>
      </c>
      <c r="FE43">
        <v>37.0372</v>
      </c>
      <c r="FF43">
        <v>0</v>
      </c>
      <c r="FG43">
        <v>0</v>
      </c>
      <c r="FH43">
        <v>0</v>
      </c>
      <c r="FI43">
        <v>2877.700000047684</v>
      </c>
      <c r="FJ43">
        <v>0</v>
      </c>
      <c r="FK43">
        <v>1187.711538461539</v>
      </c>
      <c r="FL43">
        <v>-6.389743627907271</v>
      </c>
      <c r="FM43">
        <v>-15.64786343383244</v>
      </c>
      <c r="FN43">
        <v>348.9115384615385</v>
      </c>
      <c r="FO43">
        <v>15</v>
      </c>
      <c r="FP43">
        <v>0</v>
      </c>
      <c r="FQ43" t="s">
        <v>439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-0.3330976829268293</v>
      </c>
      <c r="GD43">
        <v>-25.74939857142857</v>
      </c>
      <c r="GE43">
        <v>3.183283850044268</v>
      </c>
      <c r="GF43">
        <v>0</v>
      </c>
      <c r="GG43">
        <v>1188.061764705882</v>
      </c>
      <c r="GH43">
        <v>-14.33307877363022</v>
      </c>
      <c r="GI43">
        <v>8.188622476478187</v>
      </c>
      <c r="GJ43">
        <v>0</v>
      </c>
      <c r="GK43">
        <v>0.6188734146341464</v>
      </c>
      <c r="GL43">
        <v>-0.1817824599303133</v>
      </c>
      <c r="GM43">
        <v>0.01965450318285009</v>
      </c>
      <c r="GN43">
        <v>0</v>
      </c>
      <c r="GO43">
        <v>0</v>
      </c>
      <c r="GP43">
        <v>3</v>
      </c>
      <c r="GQ43" t="s">
        <v>440</v>
      </c>
      <c r="GR43">
        <v>3.13658</v>
      </c>
      <c r="GS43">
        <v>2.76054</v>
      </c>
      <c r="GT43">
        <v>0.095642</v>
      </c>
      <c r="GU43">
        <v>0.0963194</v>
      </c>
      <c r="GV43">
        <v>0.104021</v>
      </c>
      <c r="GW43">
        <v>0.100766</v>
      </c>
      <c r="GX43">
        <v>28901.2</v>
      </c>
      <c r="GY43">
        <v>28819.7</v>
      </c>
      <c r="GZ43">
        <v>29698</v>
      </c>
      <c r="HA43">
        <v>29464.9</v>
      </c>
      <c r="HB43">
        <v>35158.8</v>
      </c>
      <c r="HC43">
        <v>35103.4</v>
      </c>
      <c r="HD43">
        <v>41799.7</v>
      </c>
      <c r="HE43">
        <v>41875.8</v>
      </c>
      <c r="HF43">
        <v>1.93482</v>
      </c>
      <c r="HG43">
        <v>1.92235</v>
      </c>
      <c r="HH43">
        <v>0.009424979999999999</v>
      </c>
      <c r="HI43">
        <v>0</v>
      </c>
      <c r="HJ43">
        <v>20.7557</v>
      </c>
      <c r="HK43">
        <v>999.9</v>
      </c>
      <c r="HL43">
        <v>53.5</v>
      </c>
      <c r="HM43">
        <v>28.8</v>
      </c>
      <c r="HN43">
        <v>23.4202</v>
      </c>
      <c r="HO43">
        <v>62.2392</v>
      </c>
      <c r="HP43">
        <v>31.1058</v>
      </c>
      <c r="HQ43">
        <v>1</v>
      </c>
      <c r="HR43">
        <v>-0.0340523</v>
      </c>
      <c r="HS43">
        <v>2.01616</v>
      </c>
      <c r="HT43">
        <v>20.3475</v>
      </c>
      <c r="HU43">
        <v>5.21864</v>
      </c>
      <c r="HV43">
        <v>12.0159</v>
      </c>
      <c r="HW43">
        <v>4.9904</v>
      </c>
      <c r="HX43">
        <v>3.28842</v>
      </c>
      <c r="HY43">
        <v>9999</v>
      </c>
      <c r="HZ43">
        <v>9999</v>
      </c>
      <c r="IA43">
        <v>9999</v>
      </c>
      <c r="IB43">
        <v>999.9</v>
      </c>
      <c r="IC43">
        <v>4.97282</v>
      </c>
      <c r="ID43">
        <v>1.86646</v>
      </c>
      <c r="IE43">
        <v>1.86583</v>
      </c>
      <c r="IF43">
        <v>1.86579</v>
      </c>
      <c r="IG43">
        <v>1.86763</v>
      </c>
      <c r="IH43">
        <v>1.87012</v>
      </c>
      <c r="II43">
        <v>1.86873</v>
      </c>
      <c r="IJ43">
        <v>1.87026</v>
      </c>
      <c r="IK43">
        <v>0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-0.849</v>
      </c>
      <c r="IY43">
        <v>0.07770000000000001</v>
      </c>
      <c r="IZ43">
        <v>-0.7832898091892299</v>
      </c>
      <c r="JA43">
        <v>-0.0002628084512485203</v>
      </c>
      <c r="JB43">
        <v>2.995354917081976E-07</v>
      </c>
      <c r="JC43">
        <v>-1.087754766273629E-10</v>
      </c>
      <c r="JD43">
        <v>-0.01666594074606723</v>
      </c>
      <c r="JE43">
        <v>-0.02438089335778848</v>
      </c>
      <c r="JF43">
        <v>0.001790740049955031</v>
      </c>
      <c r="JG43">
        <v>-2.386884331579614E-05</v>
      </c>
      <c r="JH43">
        <v>6</v>
      </c>
      <c r="JI43">
        <v>2407</v>
      </c>
      <c r="JJ43">
        <v>1</v>
      </c>
      <c r="JK43">
        <v>23</v>
      </c>
      <c r="JL43">
        <v>33148.1</v>
      </c>
      <c r="JM43">
        <v>29369996.7</v>
      </c>
      <c r="JN43">
        <v>0.510254</v>
      </c>
      <c r="JO43">
        <v>2.32056</v>
      </c>
      <c r="JP43">
        <v>1.39648</v>
      </c>
      <c r="JQ43">
        <v>2.34497</v>
      </c>
      <c r="JR43">
        <v>1.49536</v>
      </c>
      <c r="JS43">
        <v>2.69409</v>
      </c>
      <c r="JT43">
        <v>34.4636</v>
      </c>
      <c r="JU43">
        <v>24.0875</v>
      </c>
      <c r="JV43">
        <v>18</v>
      </c>
      <c r="JW43">
        <v>486.593</v>
      </c>
      <c r="JX43">
        <v>469.365</v>
      </c>
      <c r="JY43">
        <v>18.6665</v>
      </c>
      <c r="JZ43">
        <v>27.107</v>
      </c>
      <c r="KA43">
        <v>29.9994</v>
      </c>
      <c r="KB43">
        <v>27.3045</v>
      </c>
      <c r="KC43">
        <v>27.2775</v>
      </c>
      <c r="KD43">
        <v>10.2111</v>
      </c>
      <c r="KE43">
        <v>0</v>
      </c>
      <c r="KF43">
        <v>100</v>
      </c>
      <c r="KG43">
        <v>18.6593</v>
      </c>
      <c r="KH43">
        <v>460.184</v>
      </c>
      <c r="KI43">
        <v>63.4564</v>
      </c>
      <c r="KJ43">
        <v>101.512</v>
      </c>
      <c r="KK43">
        <v>100.683</v>
      </c>
    </row>
    <row r="44" spans="1:297">
      <c r="A44">
        <v>28</v>
      </c>
      <c r="B44">
        <v>1762199805.1</v>
      </c>
      <c r="C44">
        <v>227</v>
      </c>
      <c r="D44" t="s">
        <v>496</v>
      </c>
      <c r="E44" t="s">
        <v>497</v>
      </c>
      <c r="F44">
        <v>5</v>
      </c>
      <c r="G44" t="s">
        <v>435</v>
      </c>
      <c r="H44" t="s">
        <v>436</v>
      </c>
      <c r="I44">
        <v>1762199802.6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451.8043380562237</v>
      </c>
      <c r="AK44">
        <v>443.4204242424244</v>
      </c>
      <c r="AL44">
        <v>1.955511694385808</v>
      </c>
      <c r="AM44">
        <v>66.08779561125236</v>
      </c>
      <c r="AN44">
        <f>(AP44 - AO44 + DY44*1E3/(8.314*(EA44+273.15)) * AR44/DX44 * AQ44) * DX44/(100*DL44) * 1000/(1000 - AP44)</f>
        <v>0</v>
      </c>
      <c r="AO44">
        <v>22.42409935865171</v>
      </c>
      <c r="AP44">
        <v>22.97354484848485</v>
      </c>
      <c r="AQ44">
        <v>-9.661439243619784E-05</v>
      </c>
      <c r="AR44">
        <v>107.1619136130759</v>
      </c>
      <c r="AS44">
        <v>24</v>
      </c>
      <c r="AT44">
        <v>5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1762199802.6</v>
      </c>
      <c r="DR44">
        <v>429.2994444444444</v>
      </c>
      <c r="DS44">
        <v>443.1285555555555</v>
      </c>
      <c r="DT44">
        <v>22.98058888888889</v>
      </c>
      <c r="DU44">
        <v>22.42201111111111</v>
      </c>
      <c r="DV44">
        <v>430.1488888888889</v>
      </c>
      <c r="DW44">
        <v>22.9031</v>
      </c>
      <c r="DX44">
        <v>500.0531111111111</v>
      </c>
      <c r="DY44">
        <v>90.80996666666667</v>
      </c>
      <c r="DZ44">
        <v>0.1000071888888889</v>
      </c>
      <c r="EA44">
        <v>21.59181111111111</v>
      </c>
      <c r="EB44">
        <v>20.90633333333334</v>
      </c>
      <c r="EC44">
        <v>999.9000000000001</v>
      </c>
      <c r="ED44">
        <v>0</v>
      </c>
      <c r="EE44">
        <v>0</v>
      </c>
      <c r="EF44">
        <v>10004.15666666667</v>
      </c>
      <c r="EG44">
        <v>0</v>
      </c>
      <c r="EH44">
        <v>914.7394444444445</v>
      </c>
      <c r="EI44">
        <v>-13.82914444444445</v>
      </c>
      <c r="EJ44">
        <v>439.3968888888888</v>
      </c>
      <c r="EK44">
        <v>453.2922222222222</v>
      </c>
      <c r="EL44">
        <v>0.5586065555555555</v>
      </c>
      <c r="EM44">
        <v>443.1285555555555</v>
      </c>
      <c r="EN44">
        <v>22.42201111111111</v>
      </c>
      <c r="EO44">
        <v>2.086868888888889</v>
      </c>
      <c r="EP44">
        <v>2.036142222222222</v>
      </c>
      <c r="EQ44">
        <v>18.11932222222222</v>
      </c>
      <c r="ER44">
        <v>17.72821111111111</v>
      </c>
      <c r="ES44">
        <v>0.00500097</v>
      </c>
      <c r="ET44">
        <v>0</v>
      </c>
      <c r="EU44">
        <v>0</v>
      </c>
      <c r="EV44">
        <v>0</v>
      </c>
      <c r="EW44">
        <v>1188.266666666667</v>
      </c>
      <c r="EX44">
        <v>0.00500097</v>
      </c>
      <c r="EY44">
        <v>353.3</v>
      </c>
      <c r="EZ44">
        <v>-1.622222222222222</v>
      </c>
      <c r="FA44">
        <v>35.062</v>
      </c>
      <c r="FB44">
        <v>40.90255555555555</v>
      </c>
      <c r="FC44">
        <v>37.562</v>
      </c>
      <c r="FD44">
        <v>40.66633333333333</v>
      </c>
      <c r="FE44">
        <v>37.062</v>
      </c>
      <c r="FF44">
        <v>0</v>
      </c>
      <c r="FG44">
        <v>0</v>
      </c>
      <c r="FH44">
        <v>0</v>
      </c>
      <c r="FI44">
        <v>2882.5</v>
      </c>
      <c r="FJ44">
        <v>0</v>
      </c>
      <c r="FK44">
        <v>1187.638461538462</v>
      </c>
      <c r="FL44">
        <v>23.39145290510178</v>
      </c>
      <c r="FM44">
        <v>6.724785564440854</v>
      </c>
      <c r="FN44">
        <v>348.4038461538461</v>
      </c>
      <c r="FO44">
        <v>15</v>
      </c>
      <c r="FP44">
        <v>0</v>
      </c>
      <c r="FQ44" t="s">
        <v>439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-3.149268414634146</v>
      </c>
      <c r="GD44">
        <v>-53.52106484320556</v>
      </c>
      <c r="GE44">
        <v>5.732885925364156</v>
      </c>
      <c r="GF44">
        <v>0</v>
      </c>
      <c r="GG44">
        <v>1187.088235294117</v>
      </c>
      <c r="GH44">
        <v>-10.37738739271961</v>
      </c>
      <c r="GI44">
        <v>7.615030211437595</v>
      </c>
      <c r="GJ44">
        <v>0</v>
      </c>
      <c r="GK44">
        <v>0.6039978292682928</v>
      </c>
      <c r="GL44">
        <v>-0.2573931010452951</v>
      </c>
      <c r="GM44">
        <v>0.02673762057102537</v>
      </c>
      <c r="GN44">
        <v>0</v>
      </c>
      <c r="GO44">
        <v>0</v>
      </c>
      <c r="GP44">
        <v>3</v>
      </c>
      <c r="GQ44" t="s">
        <v>440</v>
      </c>
      <c r="GR44">
        <v>3.13635</v>
      </c>
      <c r="GS44">
        <v>2.76023</v>
      </c>
      <c r="GT44">
        <v>0.09720040000000001</v>
      </c>
      <c r="GU44">
        <v>0.0988386</v>
      </c>
      <c r="GV44">
        <v>0.10397</v>
      </c>
      <c r="GW44">
        <v>0.100793</v>
      </c>
      <c r="GX44">
        <v>28852.1</v>
      </c>
      <c r="GY44">
        <v>28739.3</v>
      </c>
      <c r="GZ44">
        <v>29698.6</v>
      </c>
      <c r="HA44">
        <v>29464.9</v>
      </c>
      <c r="HB44">
        <v>35161.2</v>
      </c>
      <c r="HC44">
        <v>35102.4</v>
      </c>
      <c r="HD44">
        <v>41800.2</v>
      </c>
      <c r="HE44">
        <v>41875.8</v>
      </c>
      <c r="HF44">
        <v>1.9344</v>
      </c>
      <c r="HG44">
        <v>1.92275</v>
      </c>
      <c r="HH44">
        <v>0.00973418</v>
      </c>
      <c r="HI44">
        <v>0</v>
      </c>
      <c r="HJ44">
        <v>20.7438</v>
      </c>
      <c r="HK44">
        <v>999.9</v>
      </c>
      <c r="HL44">
        <v>53.5</v>
      </c>
      <c r="HM44">
        <v>28.8</v>
      </c>
      <c r="HN44">
        <v>23.4225</v>
      </c>
      <c r="HO44">
        <v>62.0992</v>
      </c>
      <c r="HP44">
        <v>31.1298</v>
      </c>
      <c r="HQ44">
        <v>1</v>
      </c>
      <c r="HR44">
        <v>-0.0347993</v>
      </c>
      <c r="HS44">
        <v>2.00942</v>
      </c>
      <c r="HT44">
        <v>20.3482</v>
      </c>
      <c r="HU44">
        <v>5.21744</v>
      </c>
      <c r="HV44">
        <v>12.0159</v>
      </c>
      <c r="HW44">
        <v>4.9901</v>
      </c>
      <c r="HX44">
        <v>3.28828</v>
      </c>
      <c r="HY44">
        <v>9999</v>
      </c>
      <c r="HZ44">
        <v>9999</v>
      </c>
      <c r="IA44">
        <v>9999</v>
      </c>
      <c r="IB44">
        <v>999.9</v>
      </c>
      <c r="IC44">
        <v>4.97281</v>
      </c>
      <c r="ID44">
        <v>1.86646</v>
      </c>
      <c r="IE44">
        <v>1.86582</v>
      </c>
      <c r="IF44">
        <v>1.86577</v>
      </c>
      <c r="IG44">
        <v>1.86763</v>
      </c>
      <c r="IH44">
        <v>1.87012</v>
      </c>
      <c r="II44">
        <v>1.86872</v>
      </c>
      <c r="IJ44">
        <v>1.87026</v>
      </c>
      <c r="IK44">
        <v>0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-0.849</v>
      </c>
      <c r="IY44">
        <v>0.07729999999999999</v>
      </c>
      <c r="IZ44">
        <v>-0.7832898091892299</v>
      </c>
      <c r="JA44">
        <v>-0.0002628084512485203</v>
      </c>
      <c r="JB44">
        <v>2.995354917081976E-07</v>
      </c>
      <c r="JC44">
        <v>-1.087754766273629E-10</v>
      </c>
      <c r="JD44">
        <v>-0.01666594074606723</v>
      </c>
      <c r="JE44">
        <v>-0.02438089335778848</v>
      </c>
      <c r="JF44">
        <v>0.001790740049955031</v>
      </c>
      <c r="JG44">
        <v>-2.386884331579614E-05</v>
      </c>
      <c r="JH44">
        <v>6</v>
      </c>
      <c r="JI44">
        <v>2407</v>
      </c>
      <c r="JJ44">
        <v>1</v>
      </c>
      <c r="JK44">
        <v>23</v>
      </c>
      <c r="JL44">
        <v>33148.2</v>
      </c>
      <c r="JM44">
        <v>29369996.8</v>
      </c>
      <c r="JN44">
        <v>0.548096</v>
      </c>
      <c r="JO44">
        <v>2.32788</v>
      </c>
      <c r="JP44">
        <v>1.39648</v>
      </c>
      <c r="JQ44">
        <v>2.34619</v>
      </c>
      <c r="JR44">
        <v>1.49536</v>
      </c>
      <c r="JS44">
        <v>2.60498</v>
      </c>
      <c r="JT44">
        <v>34.4636</v>
      </c>
      <c r="JU44">
        <v>24.0787</v>
      </c>
      <c r="JV44">
        <v>18</v>
      </c>
      <c r="JW44">
        <v>486.245</v>
      </c>
      <c r="JX44">
        <v>469.538</v>
      </c>
      <c r="JY44">
        <v>18.6523</v>
      </c>
      <c r="JZ44">
        <v>27.0975</v>
      </c>
      <c r="KA44">
        <v>29.9994</v>
      </c>
      <c r="KB44">
        <v>27.2944</v>
      </c>
      <c r="KC44">
        <v>27.2674</v>
      </c>
      <c r="KD44">
        <v>10.953</v>
      </c>
      <c r="KE44">
        <v>0</v>
      </c>
      <c r="KF44">
        <v>100</v>
      </c>
      <c r="KG44">
        <v>18.6482</v>
      </c>
      <c r="KH44">
        <v>473.651</v>
      </c>
      <c r="KI44">
        <v>63.4564</v>
      </c>
      <c r="KJ44">
        <v>101.513</v>
      </c>
      <c r="KK44">
        <v>100.683</v>
      </c>
    </row>
    <row r="45" spans="1:297">
      <c r="A45">
        <v>29</v>
      </c>
      <c r="B45">
        <v>1762199810.1</v>
      </c>
      <c r="C45">
        <v>232</v>
      </c>
      <c r="D45" t="s">
        <v>498</v>
      </c>
      <c r="E45" t="s">
        <v>499</v>
      </c>
      <c r="F45">
        <v>5</v>
      </c>
      <c r="G45" t="s">
        <v>435</v>
      </c>
      <c r="H45" t="s">
        <v>436</v>
      </c>
      <c r="I45">
        <v>1762199807.3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467.5060302639566</v>
      </c>
      <c r="AK45">
        <v>455.8311393939393</v>
      </c>
      <c r="AL45">
        <v>2.560263133824088</v>
      </c>
      <c r="AM45">
        <v>66.08779561125236</v>
      </c>
      <c r="AN45">
        <f>(AP45 - AO45 + DY45*1E3/(8.314*(EA45+273.15)) * AR45/DX45 * AQ45) * DX45/(100*DL45) * 1000/(1000 - AP45)</f>
        <v>0</v>
      </c>
      <c r="AO45">
        <v>22.42535417166972</v>
      </c>
      <c r="AP45">
        <v>22.95864545454545</v>
      </c>
      <c r="AQ45">
        <v>-6.471301748746753E-05</v>
      </c>
      <c r="AR45">
        <v>107.1619136130759</v>
      </c>
      <c r="AS45">
        <v>24</v>
      </c>
      <c r="AT45">
        <v>5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1762199807.3</v>
      </c>
      <c r="DR45">
        <v>439.5891</v>
      </c>
      <c r="DS45">
        <v>457.7067</v>
      </c>
      <c r="DT45">
        <v>22.96522</v>
      </c>
      <c r="DU45">
        <v>22.42587</v>
      </c>
      <c r="DV45">
        <v>440.4393</v>
      </c>
      <c r="DW45">
        <v>22.88801</v>
      </c>
      <c r="DX45">
        <v>500.0146000000001</v>
      </c>
      <c r="DY45">
        <v>90.81025</v>
      </c>
      <c r="DZ45">
        <v>0.09998982000000001</v>
      </c>
      <c r="EA45">
        <v>21.5816</v>
      </c>
      <c r="EB45">
        <v>20.89731</v>
      </c>
      <c r="EC45">
        <v>999.9</v>
      </c>
      <c r="ED45">
        <v>0</v>
      </c>
      <c r="EE45">
        <v>0</v>
      </c>
      <c r="EF45">
        <v>10000.76</v>
      </c>
      <c r="EG45">
        <v>0</v>
      </c>
      <c r="EH45">
        <v>914.7404999999999</v>
      </c>
      <c r="EI45">
        <v>-18.1177</v>
      </c>
      <c r="EJ45">
        <v>449.9216</v>
      </c>
      <c r="EK45">
        <v>468.2067999999999</v>
      </c>
      <c r="EL45">
        <v>0.5393473999999999</v>
      </c>
      <c r="EM45">
        <v>457.7067</v>
      </c>
      <c r="EN45">
        <v>22.42587</v>
      </c>
      <c r="EO45">
        <v>2.085477</v>
      </c>
      <c r="EP45">
        <v>2.036499</v>
      </c>
      <c r="EQ45">
        <v>18.10869</v>
      </c>
      <c r="ER45">
        <v>17.73101</v>
      </c>
      <c r="ES45">
        <v>0.00500097</v>
      </c>
      <c r="ET45">
        <v>0</v>
      </c>
      <c r="EU45">
        <v>0</v>
      </c>
      <c r="EV45">
        <v>0</v>
      </c>
      <c r="EW45">
        <v>1185.75</v>
      </c>
      <c r="EX45">
        <v>0.00500097</v>
      </c>
      <c r="EY45">
        <v>351.08</v>
      </c>
      <c r="EZ45">
        <v>-0.6000000000000001</v>
      </c>
      <c r="FA45">
        <v>35.1187</v>
      </c>
      <c r="FB45">
        <v>40.9496</v>
      </c>
      <c r="FC45">
        <v>37.5746</v>
      </c>
      <c r="FD45">
        <v>40.7561</v>
      </c>
      <c r="FE45">
        <v>37.062</v>
      </c>
      <c r="FF45">
        <v>0</v>
      </c>
      <c r="FG45">
        <v>0</v>
      </c>
      <c r="FH45">
        <v>0</v>
      </c>
      <c r="FI45">
        <v>2887.299999952316</v>
      </c>
      <c r="FJ45">
        <v>0</v>
      </c>
      <c r="FK45">
        <v>1187.926923076923</v>
      </c>
      <c r="FL45">
        <v>2.567521256758639</v>
      </c>
      <c r="FM45">
        <v>14.39999969352007</v>
      </c>
      <c r="FN45">
        <v>349.4692307692308</v>
      </c>
      <c r="FO45">
        <v>15</v>
      </c>
      <c r="FP45">
        <v>0</v>
      </c>
      <c r="FQ45" t="s">
        <v>439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-8.869005975609756</v>
      </c>
      <c r="GD45">
        <v>-75.06536979094076</v>
      </c>
      <c r="GE45">
        <v>7.486835716884011</v>
      </c>
      <c r="GF45">
        <v>0</v>
      </c>
      <c r="GG45">
        <v>1187.294117647059</v>
      </c>
      <c r="GH45">
        <v>8.598930340872235</v>
      </c>
      <c r="GI45">
        <v>7.117044213653609</v>
      </c>
      <c r="GJ45">
        <v>0</v>
      </c>
      <c r="GK45">
        <v>0.5781938292682927</v>
      </c>
      <c r="GL45">
        <v>-0.3242872055749131</v>
      </c>
      <c r="GM45">
        <v>0.03219634894760921</v>
      </c>
      <c r="GN45">
        <v>0</v>
      </c>
      <c r="GO45">
        <v>0</v>
      </c>
      <c r="GP45">
        <v>3</v>
      </c>
      <c r="GQ45" t="s">
        <v>440</v>
      </c>
      <c r="GR45">
        <v>3.13638</v>
      </c>
      <c r="GS45">
        <v>2.76032</v>
      </c>
      <c r="GT45">
        <v>0.09927610000000001</v>
      </c>
      <c r="GU45">
        <v>0.101477</v>
      </c>
      <c r="GV45">
        <v>0.103928</v>
      </c>
      <c r="GW45">
        <v>0.10079</v>
      </c>
      <c r="GX45">
        <v>28786.4</v>
      </c>
      <c r="GY45">
        <v>28656.2</v>
      </c>
      <c r="GZ45">
        <v>29699.2</v>
      </c>
      <c r="HA45">
        <v>29465.9</v>
      </c>
      <c r="HB45">
        <v>35163.6</v>
      </c>
      <c r="HC45">
        <v>35103.7</v>
      </c>
      <c r="HD45">
        <v>41801</v>
      </c>
      <c r="HE45">
        <v>41877.2</v>
      </c>
      <c r="HF45">
        <v>1.93452</v>
      </c>
      <c r="HG45">
        <v>1.9232</v>
      </c>
      <c r="HH45">
        <v>0.00938028</v>
      </c>
      <c r="HI45">
        <v>0</v>
      </c>
      <c r="HJ45">
        <v>20.733</v>
      </c>
      <c r="HK45">
        <v>999.9</v>
      </c>
      <c r="HL45">
        <v>53.5</v>
      </c>
      <c r="HM45">
        <v>28.8</v>
      </c>
      <c r="HN45">
        <v>23.4207</v>
      </c>
      <c r="HO45">
        <v>62.1392</v>
      </c>
      <c r="HP45">
        <v>31.0136</v>
      </c>
      <c r="HQ45">
        <v>1</v>
      </c>
      <c r="HR45">
        <v>-0.0355158</v>
      </c>
      <c r="HS45">
        <v>2.0109</v>
      </c>
      <c r="HT45">
        <v>20.348</v>
      </c>
      <c r="HU45">
        <v>5.21729</v>
      </c>
      <c r="HV45">
        <v>12.0159</v>
      </c>
      <c r="HW45">
        <v>4.9902</v>
      </c>
      <c r="HX45">
        <v>3.28838</v>
      </c>
      <c r="HY45">
        <v>9999</v>
      </c>
      <c r="HZ45">
        <v>9999</v>
      </c>
      <c r="IA45">
        <v>9999</v>
      </c>
      <c r="IB45">
        <v>999.9</v>
      </c>
      <c r="IC45">
        <v>4.9728</v>
      </c>
      <c r="ID45">
        <v>1.86646</v>
      </c>
      <c r="IE45">
        <v>1.86583</v>
      </c>
      <c r="IF45">
        <v>1.86576</v>
      </c>
      <c r="IG45">
        <v>1.86764</v>
      </c>
      <c r="IH45">
        <v>1.87012</v>
      </c>
      <c r="II45">
        <v>1.86873</v>
      </c>
      <c r="IJ45">
        <v>1.87025</v>
      </c>
      <c r="IK45">
        <v>0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-0.85</v>
      </c>
      <c r="IY45">
        <v>0.077</v>
      </c>
      <c r="IZ45">
        <v>-0.7832898091892299</v>
      </c>
      <c r="JA45">
        <v>-0.0002628084512485203</v>
      </c>
      <c r="JB45">
        <v>2.995354917081976E-07</v>
      </c>
      <c r="JC45">
        <v>-1.087754766273629E-10</v>
      </c>
      <c r="JD45">
        <v>-0.01666594074606723</v>
      </c>
      <c r="JE45">
        <v>-0.02438089335778848</v>
      </c>
      <c r="JF45">
        <v>0.001790740049955031</v>
      </c>
      <c r="JG45">
        <v>-2.386884331579614E-05</v>
      </c>
      <c r="JH45">
        <v>6</v>
      </c>
      <c r="JI45">
        <v>2407</v>
      </c>
      <c r="JJ45">
        <v>1</v>
      </c>
      <c r="JK45">
        <v>23</v>
      </c>
      <c r="JL45">
        <v>33148.2</v>
      </c>
      <c r="JM45">
        <v>29369996.8</v>
      </c>
      <c r="JN45">
        <v>0.581055</v>
      </c>
      <c r="JO45">
        <v>2.31567</v>
      </c>
      <c r="JP45">
        <v>1.39648</v>
      </c>
      <c r="JQ45">
        <v>2.34497</v>
      </c>
      <c r="JR45">
        <v>1.49536</v>
      </c>
      <c r="JS45">
        <v>2.5708</v>
      </c>
      <c r="JT45">
        <v>34.4636</v>
      </c>
      <c r="JU45">
        <v>24.0875</v>
      </c>
      <c r="JV45">
        <v>18</v>
      </c>
      <c r="JW45">
        <v>486.235</v>
      </c>
      <c r="JX45">
        <v>469.738</v>
      </c>
      <c r="JY45">
        <v>18.6411</v>
      </c>
      <c r="JZ45">
        <v>27.089</v>
      </c>
      <c r="KA45">
        <v>29.9994</v>
      </c>
      <c r="KB45">
        <v>27.2837</v>
      </c>
      <c r="KC45">
        <v>27.2567</v>
      </c>
      <c r="KD45">
        <v>11.6385</v>
      </c>
      <c r="KE45">
        <v>0</v>
      </c>
      <c r="KF45">
        <v>100</v>
      </c>
      <c r="KG45">
        <v>18.6354</v>
      </c>
      <c r="KH45">
        <v>493.686</v>
      </c>
      <c r="KI45">
        <v>63.4564</v>
      </c>
      <c r="KJ45">
        <v>101.515</v>
      </c>
      <c r="KK45">
        <v>100.686</v>
      </c>
    </row>
    <row r="46" spans="1:297">
      <c r="A46">
        <v>30</v>
      </c>
      <c r="B46">
        <v>1762199815.1</v>
      </c>
      <c r="C46">
        <v>237</v>
      </c>
      <c r="D46" t="s">
        <v>500</v>
      </c>
      <c r="E46" t="s">
        <v>501</v>
      </c>
      <c r="F46">
        <v>5</v>
      </c>
      <c r="G46" t="s">
        <v>435</v>
      </c>
      <c r="H46" t="s">
        <v>436</v>
      </c>
      <c r="I46">
        <v>1762199812.6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484.4030929851301</v>
      </c>
      <c r="AK46">
        <v>470.5338545454544</v>
      </c>
      <c r="AL46">
        <v>2.990237035147664</v>
      </c>
      <c r="AM46">
        <v>66.08779561125236</v>
      </c>
      <c r="AN46">
        <f>(AP46 - AO46 + DY46*1E3/(8.314*(EA46+273.15)) * AR46/DX46 * AQ46) * DX46/(100*DL46) * 1000/(1000 - AP46)</f>
        <v>0</v>
      </c>
      <c r="AO46">
        <v>22.43281288078685</v>
      </c>
      <c r="AP46">
        <v>22.94455272727272</v>
      </c>
      <c r="AQ46">
        <v>-6.125424060670727E-05</v>
      </c>
      <c r="AR46">
        <v>107.1619136130759</v>
      </c>
      <c r="AS46">
        <v>24</v>
      </c>
      <c r="AT46">
        <v>5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1762199812.6</v>
      </c>
      <c r="DR46">
        <v>453.8615555555555</v>
      </c>
      <c r="DS46">
        <v>475.1668888888889</v>
      </c>
      <c r="DT46">
        <v>22.94986666666667</v>
      </c>
      <c r="DU46">
        <v>22.4288</v>
      </c>
      <c r="DV46">
        <v>454.7127777777778</v>
      </c>
      <c r="DW46">
        <v>22.87296666666667</v>
      </c>
      <c r="DX46">
        <v>500.0146666666667</v>
      </c>
      <c r="DY46">
        <v>90.81057777777778</v>
      </c>
      <c r="DZ46">
        <v>0.1000216333333333</v>
      </c>
      <c r="EA46">
        <v>21.5688</v>
      </c>
      <c r="EB46">
        <v>20.89185555555555</v>
      </c>
      <c r="EC46">
        <v>999.9000000000001</v>
      </c>
      <c r="ED46">
        <v>0</v>
      </c>
      <c r="EE46">
        <v>0</v>
      </c>
      <c r="EF46">
        <v>10008.31111111111</v>
      </c>
      <c r="EG46">
        <v>0</v>
      </c>
      <c r="EH46">
        <v>914.7667777777777</v>
      </c>
      <c r="EI46">
        <v>-21.30521111111111</v>
      </c>
      <c r="EJ46">
        <v>464.5222222222223</v>
      </c>
      <c r="EK46">
        <v>486.0688888888889</v>
      </c>
      <c r="EL46">
        <v>0.5210735555555555</v>
      </c>
      <c r="EM46">
        <v>475.1668888888889</v>
      </c>
      <c r="EN46">
        <v>22.4288</v>
      </c>
      <c r="EO46">
        <v>2.084091111111111</v>
      </c>
      <c r="EP46">
        <v>2.036773333333334</v>
      </c>
      <c r="EQ46">
        <v>18.09811111111111</v>
      </c>
      <c r="ER46">
        <v>17.73313333333333</v>
      </c>
      <c r="ES46">
        <v>0.00500097</v>
      </c>
      <c r="ET46">
        <v>0</v>
      </c>
      <c r="EU46">
        <v>0</v>
      </c>
      <c r="EV46">
        <v>0</v>
      </c>
      <c r="EW46">
        <v>1188.011111111111</v>
      </c>
      <c r="EX46">
        <v>0.00500097</v>
      </c>
      <c r="EY46">
        <v>340.3555555555556</v>
      </c>
      <c r="EZ46">
        <v>-2.544444444444445</v>
      </c>
      <c r="FA46">
        <v>35.125</v>
      </c>
      <c r="FB46">
        <v>41.01377777777778</v>
      </c>
      <c r="FC46">
        <v>37.625</v>
      </c>
      <c r="FD46">
        <v>40.854</v>
      </c>
      <c r="FE46">
        <v>37.118</v>
      </c>
      <c r="FF46">
        <v>0</v>
      </c>
      <c r="FG46">
        <v>0</v>
      </c>
      <c r="FH46">
        <v>0</v>
      </c>
      <c r="FI46">
        <v>2892.099999904633</v>
      </c>
      <c r="FJ46">
        <v>0</v>
      </c>
      <c r="FK46">
        <v>1188.453846153846</v>
      </c>
      <c r="FL46">
        <v>2.372649226752906</v>
      </c>
      <c r="FM46">
        <v>-53.22393147640943</v>
      </c>
      <c r="FN46">
        <v>346.8538461538461</v>
      </c>
      <c r="FO46">
        <v>15</v>
      </c>
      <c r="FP46">
        <v>0</v>
      </c>
      <c r="FQ46" t="s">
        <v>439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-13.14498226829268</v>
      </c>
      <c r="GD46">
        <v>-68.45921544250871</v>
      </c>
      <c r="GE46">
        <v>6.910790887510693</v>
      </c>
      <c r="GF46">
        <v>0</v>
      </c>
      <c r="GG46">
        <v>1188.45</v>
      </c>
      <c r="GH46">
        <v>0.5699004851310558</v>
      </c>
      <c r="GI46">
        <v>7.229077314811998</v>
      </c>
      <c r="GJ46">
        <v>1</v>
      </c>
      <c r="GK46">
        <v>0.5586343414634146</v>
      </c>
      <c r="GL46">
        <v>-0.2754251080139358</v>
      </c>
      <c r="GM46">
        <v>0.02752213647904551</v>
      </c>
      <c r="GN46">
        <v>0</v>
      </c>
      <c r="GO46">
        <v>1</v>
      </c>
      <c r="GP46">
        <v>3</v>
      </c>
      <c r="GQ46" t="s">
        <v>502</v>
      </c>
      <c r="GR46">
        <v>3.13642</v>
      </c>
      <c r="GS46">
        <v>2.76028</v>
      </c>
      <c r="GT46">
        <v>0.10167</v>
      </c>
      <c r="GU46">
        <v>0.104139</v>
      </c>
      <c r="GV46">
        <v>0.103886</v>
      </c>
      <c r="GW46">
        <v>0.100841</v>
      </c>
      <c r="GX46">
        <v>28709.9</v>
      </c>
      <c r="GY46">
        <v>28571.3</v>
      </c>
      <c r="GZ46">
        <v>29699.2</v>
      </c>
      <c r="HA46">
        <v>29465.8</v>
      </c>
      <c r="HB46">
        <v>35165.5</v>
      </c>
      <c r="HC46">
        <v>35101.8</v>
      </c>
      <c r="HD46">
        <v>41801.2</v>
      </c>
      <c r="HE46">
        <v>41877.3</v>
      </c>
      <c r="HF46">
        <v>1.93473</v>
      </c>
      <c r="HG46">
        <v>1.92318</v>
      </c>
      <c r="HH46">
        <v>0.00994653</v>
      </c>
      <c r="HI46">
        <v>0</v>
      </c>
      <c r="HJ46">
        <v>20.7226</v>
      </c>
      <c r="HK46">
        <v>999.9</v>
      </c>
      <c r="HL46">
        <v>53.5</v>
      </c>
      <c r="HM46">
        <v>28.8</v>
      </c>
      <c r="HN46">
        <v>23.4231</v>
      </c>
      <c r="HO46">
        <v>62.0292</v>
      </c>
      <c r="HP46">
        <v>31.0337</v>
      </c>
      <c r="HQ46">
        <v>1</v>
      </c>
      <c r="HR46">
        <v>-0.0363796</v>
      </c>
      <c r="HS46">
        <v>2.00904</v>
      </c>
      <c r="HT46">
        <v>20.3489</v>
      </c>
      <c r="HU46">
        <v>5.21789</v>
      </c>
      <c r="HV46">
        <v>12.0159</v>
      </c>
      <c r="HW46">
        <v>4.9906</v>
      </c>
      <c r="HX46">
        <v>3.28848</v>
      </c>
      <c r="HY46">
        <v>9999</v>
      </c>
      <c r="HZ46">
        <v>9999</v>
      </c>
      <c r="IA46">
        <v>9999</v>
      </c>
      <c r="IB46">
        <v>999.9</v>
      </c>
      <c r="IC46">
        <v>4.97285</v>
      </c>
      <c r="ID46">
        <v>1.86646</v>
      </c>
      <c r="IE46">
        <v>1.86583</v>
      </c>
      <c r="IF46">
        <v>1.86579</v>
      </c>
      <c r="IG46">
        <v>1.86764</v>
      </c>
      <c r="IH46">
        <v>1.87012</v>
      </c>
      <c r="II46">
        <v>1.86873</v>
      </c>
      <c r="IJ46">
        <v>1.87027</v>
      </c>
      <c r="IK46">
        <v>0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-0.852</v>
      </c>
      <c r="IY46">
        <v>0.07679999999999999</v>
      </c>
      <c r="IZ46">
        <v>-0.7832898091892299</v>
      </c>
      <c r="JA46">
        <v>-0.0002628084512485203</v>
      </c>
      <c r="JB46">
        <v>2.995354917081976E-07</v>
      </c>
      <c r="JC46">
        <v>-1.087754766273629E-10</v>
      </c>
      <c r="JD46">
        <v>-0.01666594074606723</v>
      </c>
      <c r="JE46">
        <v>-0.02438089335778848</v>
      </c>
      <c r="JF46">
        <v>0.001790740049955031</v>
      </c>
      <c r="JG46">
        <v>-2.386884331579614E-05</v>
      </c>
      <c r="JH46">
        <v>6</v>
      </c>
      <c r="JI46">
        <v>2407</v>
      </c>
      <c r="JJ46">
        <v>1</v>
      </c>
      <c r="JK46">
        <v>23</v>
      </c>
      <c r="JL46">
        <v>33148.3</v>
      </c>
      <c r="JM46">
        <v>29369996.9</v>
      </c>
      <c r="JN46">
        <v>0.620117</v>
      </c>
      <c r="JO46">
        <v>2.30103</v>
      </c>
      <c r="JP46">
        <v>1.39648</v>
      </c>
      <c r="JQ46">
        <v>2.34619</v>
      </c>
      <c r="JR46">
        <v>1.49536</v>
      </c>
      <c r="JS46">
        <v>2.68311</v>
      </c>
      <c r="JT46">
        <v>34.4636</v>
      </c>
      <c r="JU46">
        <v>24.0875</v>
      </c>
      <c r="JV46">
        <v>18</v>
      </c>
      <c r="JW46">
        <v>486.281</v>
      </c>
      <c r="JX46">
        <v>469.644</v>
      </c>
      <c r="JY46">
        <v>18.6287</v>
      </c>
      <c r="JZ46">
        <v>27.0803</v>
      </c>
      <c r="KA46">
        <v>29.9993</v>
      </c>
      <c r="KB46">
        <v>27.2741</v>
      </c>
      <c r="KC46">
        <v>27.2473</v>
      </c>
      <c r="KD46">
        <v>12.4061</v>
      </c>
      <c r="KE46">
        <v>0</v>
      </c>
      <c r="KF46">
        <v>100</v>
      </c>
      <c r="KG46">
        <v>18.624</v>
      </c>
      <c r="KH46">
        <v>507.118</v>
      </c>
      <c r="KI46">
        <v>63.4564</v>
      </c>
      <c r="KJ46">
        <v>101.516</v>
      </c>
      <c r="KK46">
        <v>100.686</v>
      </c>
    </row>
    <row r="47" spans="1:297">
      <c r="A47">
        <v>31</v>
      </c>
      <c r="B47">
        <v>1762199820.1</v>
      </c>
      <c r="C47">
        <v>242</v>
      </c>
      <c r="D47" t="s">
        <v>503</v>
      </c>
      <c r="E47" t="s">
        <v>504</v>
      </c>
      <c r="F47">
        <v>5</v>
      </c>
      <c r="G47" t="s">
        <v>435</v>
      </c>
      <c r="H47" t="s">
        <v>436</v>
      </c>
      <c r="I47">
        <v>1762199817.3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501.7263265712971</v>
      </c>
      <c r="AK47">
        <v>486.5440424242423</v>
      </c>
      <c r="AL47">
        <v>3.23848466549631</v>
      </c>
      <c r="AM47">
        <v>66.08779561125236</v>
      </c>
      <c r="AN47">
        <f>(AP47 - AO47 + DY47*1E3/(8.314*(EA47+273.15)) * AR47/DX47 * AQ47) * DX47/(100*DL47) * 1000/(1000 - AP47)</f>
        <v>0</v>
      </c>
      <c r="AO47">
        <v>22.4583032595529</v>
      </c>
      <c r="AP47">
        <v>22.93048727272727</v>
      </c>
      <c r="AQ47">
        <v>-6.687792734343141E-05</v>
      </c>
      <c r="AR47">
        <v>107.1619136130759</v>
      </c>
      <c r="AS47">
        <v>24</v>
      </c>
      <c r="AT47">
        <v>5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1762199817.3</v>
      </c>
      <c r="DR47">
        <v>468.0995</v>
      </c>
      <c r="DS47">
        <v>491.0975</v>
      </c>
      <c r="DT47">
        <v>22.93738</v>
      </c>
      <c r="DU47">
        <v>22.45065</v>
      </c>
      <c r="DV47">
        <v>468.9513999999999</v>
      </c>
      <c r="DW47">
        <v>22.86071</v>
      </c>
      <c r="DX47">
        <v>499.9845</v>
      </c>
      <c r="DY47">
        <v>90.80877</v>
      </c>
      <c r="DZ47">
        <v>0.10001664</v>
      </c>
      <c r="EA47">
        <v>21.5588</v>
      </c>
      <c r="EB47">
        <v>20.88092</v>
      </c>
      <c r="EC47">
        <v>999.9</v>
      </c>
      <c r="ED47">
        <v>0</v>
      </c>
      <c r="EE47">
        <v>0</v>
      </c>
      <c r="EF47">
        <v>10004.73</v>
      </c>
      <c r="EG47">
        <v>0</v>
      </c>
      <c r="EH47">
        <v>914.778</v>
      </c>
      <c r="EI47">
        <v>-22.99773</v>
      </c>
      <c r="EJ47">
        <v>479.0885</v>
      </c>
      <c r="EK47">
        <v>502.3762</v>
      </c>
      <c r="EL47">
        <v>0.4867344</v>
      </c>
      <c r="EM47">
        <v>491.0975</v>
      </c>
      <c r="EN47">
        <v>22.45065</v>
      </c>
      <c r="EO47">
        <v>2.082914</v>
      </c>
      <c r="EP47">
        <v>2.038718</v>
      </c>
      <c r="EQ47">
        <v>18.08911</v>
      </c>
      <c r="ER47">
        <v>17.74827</v>
      </c>
      <c r="ES47">
        <v>0.00500097</v>
      </c>
      <c r="ET47">
        <v>0</v>
      </c>
      <c r="EU47">
        <v>0</v>
      </c>
      <c r="EV47">
        <v>0</v>
      </c>
      <c r="EW47">
        <v>1185.09</v>
      </c>
      <c r="EX47">
        <v>0.00500097</v>
      </c>
      <c r="EY47">
        <v>351.44</v>
      </c>
      <c r="EZ47">
        <v>-1.66</v>
      </c>
      <c r="FA47">
        <v>35.125</v>
      </c>
      <c r="FB47">
        <v>41.0872</v>
      </c>
      <c r="FC47">
        <v>37.6374</v>
      </c>
      <c r="FD47">
        <v>40.9434</v>
      </c>
      <c r="FE47">
        <v>37.125</v>
      </c>
      <c r="FF47">
        <v>0</v>
      </c>
      <c r="FG47">
        <v>0</v>
      </c>
      <c r="FH47">
        <v>0</v>
      </c>
      <c r="FI47">
        <v>2897.5</v>
      </c>
      <c r="FJ47">
        <v>0</v>
      </c>
      <c r="FK47">
        <v>1187.424</v>
      </c>
      <c r="FL47">
        <v>0.04615358511553857</v>
      </c>
      <c r="FM47">
        <v>16.83076968254157</v>
      </c>
      <c r="FN47">
        <v>347.352</v>
      </c>
      <c r="FO47">
        <v>15</v>
      </c>
      <c r="FP47">
        <v>0</v>
      </c>
      <c r="FQ47" t="s">
        <v>439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-18.73325146341464</v>
      </c>
      <c r="GD47">
        <v>-39.39038466898956</v>
      </c>
      <c r="GE47">
        <v>4.008521922347353</v>
      </c>
      <c r="GF47">
        <v>0</v>
      </c>
      <c r="GG47">
        <v>1187.811764705882</v>
      </c>
      <c r="GH47">
        <v>-8.201680769795207</v>
      </c>
      <c r="GI47">
        <v>6.811873919677163</v>
      </c>
      <c r="GJ47">
        <v>0</v>
      </c>
      <c r="GK47">
        <v>0.5280875609756097</v>
      </c>
      <c r="GL47">
        <v>-0.286510954703832</v>
      </c>
      <c r="GM47">
        <v>0.02876641954122709</v>
      </c>
      <c r="GN47">
        <v>0</v>
      </c>
      <c r="GO47">
        <v>0</v>
      </c>
      <c r="GP47">
        <v>3</v>
      </c>
      <c r="GQ47" t="s">
        <v>440</v>
      </c>
      <c r="GR47">
        <v>3.13647</v>
      </c>
      <c r="GS47">
        <v>2.7603</v>
      </c>
      <c r="GT47">
        <v>0.10423</v>
      </c>
      <c r="GU47">
        <v>0.106831</v>
      </c>
      <c r="GV47">
        <v>0.103843</v>
      </c>
      <c r="GW47">
        <v>0.100918</v>
      </c>
      <c r="GX47">
        <v>28629.1</v>
      </c>
      <c r="GY47">
        <v>28485.9</v>
      </c>
      <c r="GZ47">
        <v>29700.2</v>
      </c>
      <c r="HA47">
        <v>29466.3</v>
      </c>
      <c r="HB47">
        <v>35168.2</v>
      </c>
      <c r="HC47">
        <v>35099.2</v>
      </c>
      <c r="HD47">
        <v>41802.4</v>
      </c>
      <c r="HE47">
        <v>41877.8</v>
      </c>
      <c r="HF47">
        <v>1.93465</v>
      </c>
      <c r="HG47">
        <v>1.92348</v>
      </c>
      <c r="HH47">
        <v>0.00967085</v>
      </c>
      <c r="HI47">
        <v>0</v>
      </c>
      <c r="HJ47">
        <v>20.7127</v>
      </c>
      <c r="HK47">
        <v>999.9</v>
      </c>
      <c r="HL47">
        <v>53.5</v>
      </c>
      <c r="HM47">
        <v>28.8</v>
      </c>
      <c r="HN47">
        <v>23.4224</v>
      </c>
      <c r="HO47">
        <v>62.1292</v>
      </c>
      <c r="HP47">
        <v>30.9415</v>
      </c>
      <c r="HQ47">
        <v>1</v>
      </c>
      <c r="HR47">
        <v>-0.0369563</v>
      </c>
      <c r="HS47">
        <v>2.0105</v>
      </c>
      <c r="HT47">
        <v>20.3513</v>
      </c>
      <c r="HU47">
        <v>5.21864</v>
      </c>
      <c r="HV47">
        <v>12.0159</v>
      </c>
      <c r="HW47">
        <v>4.99025</v>
      </c>
      <c r="HX47">
        <v>3.28858</v>
      </c>
      <c r="HY47">
        <v>9999</v>
      </c>
      <c r="HZ47">
        <v>9999</v>
      </c>
      <c r="IA47">
        <v>9999</v>
      </c>
      <c r="IB47">
        <v>999.9</v>
      </c>
      <c r="IC47">
        <v>4.97284</v>
      </c>
      <c r="ID47">
        <v>1.86646</v>
      </c>
      <c r="IE47">
        <v>1.86583</v>
      </c>
      <c r="IF47">
        <v>1.86578</v>
      </c>
      <c r="IG47">
        <v>1.86765</v>
      </c>
      <c r="IH47">
        <v>1.87013</v>
      </c>
      <c r="II47">
        <v>1.86873</v>
      </c>
      <c r="IJ47">
        <v>1.87025</v>
      </c>
      <c r="IK47">
        <v>0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-0.853</v>
      </c>
      <c r="IY47">
        <v>0.0765</v>
      </c>
      <c r="IZ47">
        <v>-0.7832898091892299</v>
      </c>
      <c r="JA47">
        <v>-0.0002628084512485203</v>
      </c>
      <c r="JB47">
        <v>2.995354917081976E-07</v>
      </c>
      <c r="JC47">
        <v>-1.087754766273629E-10</v>
      </c>
      <c r="JD47">
        <v>-0.01666594074606723</v>
      </c>
      <c r="JE47">
        <v>-0.02438089335778848</v>
      </c>
      <c r="JF47">
        <v>0.001790740049955031</v>
      </c>
      <c r="JG47">
        <v>-2.386884331579614E-05</v>
      </c>
      <c r="JH47">
        <v>6</v>
      </c>
      <c r="JI47">
        <v>2407</v>
      </c>
      <c r="JJ47">
        <v>1</v>
      </c>
      <c r="JK47">
        <v>23</v>
      </c>
      <c r="JL47">
        <v>33148.4</v>
      </c>
      <c r="JM47">
        <v>29369997</v>
      </c>
      <c r="JN47">
        <v>0.653076</v>
      </c>
      <c r="JO47">
        <v>2.30591</v>
      </c>
      <c r="JP47">
        <v>1.39648</v>
      </c>
      <c r="JQ47">
        <v>2.34497</v>
      </c>
      <c r="JR47">
        <v>1.49536</v>
      </c>
      <c r="JS47">
        <v>2.68311</v>
      </c>
      <c r="JT47">
        <v>34.4636</v>
      </c>
      <c r="JU47">
        <v>24.0787</v>
      </c>
      <c r="JV47">
        <v>18</v>
      </c>
      <c r="JW47">
        <v>486.157</v>
      </c>
      <c r="JX47">
        <v>469.753</v>
      </c>
      <c r="JY47">
        <v>18.6183</v>
      </c>
      <c r="JZ47">
        <v>27.0718</v>
      </c>
      <c r="KA47">
        <v>29.9995</v>
      </c>
      <c r="KB47">
        <v>27.2646</v>
      </c>
      <c r="KC47">
        <v>27.2373</v>
      </c>
      <c r="KD47">
        <v>13.0768</v>
      </c>
      <c r="KE47">
        <v>0</v>
      </c>
      <c r="KF47">
        <v>100</v>
      </c>
      <c r="KG47">
        <v>18.6125</v>
      </c>
      <c r="KH47">
        <v>527.151</v>
      </c>
      <c r="KI47">
        <v>63.4564</v>
      </c>
      <c r="KJ47">
        <v>101.519</v>
      </c>
      <c r="KK47">
        <v>100.687</v>
      </c>
    </row>
    <row r="48" spans="1:297">
      <c r="A48">
        <v>32</v>
      </c>
      <c r="B48">
        <v>1762199825.1</v>
      </c>
      <c r="C48">
        <v>247</v>
      </c>
      <c r="D48" t="s">
        <v>505</v>
      </c>
      <c r="E48" t="s">
        <v>506</v>
      </c>
      <c r="F48">
        <v>5</v>
      </c>
      <c r="G48" t="s">
        <v>435</v>
      </c>
      <c r="H48" t="s">
        <v>436</v>
      </c>
      <c r="I48">
        <v>1762199822.6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519.2047448517311</v>
      </c>
      <c r="AK48">
        <v>503.3591272727271</v>
      </c>
      <c r="AL48">
        <v>3.371582841925451</v>
      </c>
      <c r="AM48">
        <v>66.08779561125236</v>
      </c>
      <c r="AN48">
        <f>(AP48 - AO48 + DY48*1E3/(8.314*(EA48+273.15)) * AR48/DX48 * AQ48) * DX48/(100*DL48) * 1000/(1000 - AP48)</f>
        <v>0</v>
      </c>
      <c r="AO48">
        <v>22.47612679646473</v>
      </c>
      <c r="AP48">
        <v>22.91941333333333</v>
      </c>
      <c r="AQ48">
        <v>-5.324891225827512E-05</v>
      </c>
      <c r="AR48">
        <v>107.1619136130759</v>
      </c>
      <c r="AS48">
        <v>24</v>
      </c>
      <c r="AT48">
        <v>5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1762199822.6</v>
      </c>
      <c r="DR48">
        <v>485.2353333333334</v>
      </c>
      <c r="DS48">
        <v>509.1338888888889</v>
      </c>
      <c r="DT48">
        <v>22.92431111111111</v>
      </c>
      <c r="DU48">
        <v>22.47222222222222</v>
      </c>
      <c r="DV48">
        <v>486.0881111111111</v>
      </c>
      <c r="DW48">
        <v>22.84791111111111</v>
      </c>
      <c r="DX48">
        <v>500.0324444444445</v>
      </c>
      <c r="DY48">
        <v>90.80721111111112</v>
      </c>
      <c r="DZ48">
        <v>0.1000372</v>
      </c>
      <c r="EA48">
        <v>21.54851111111111</v>
      </c>
      <c r="EB48">
        <v>20.86788888888889</v>
      </c>
      <c r="EC48">
        <v>999.9000000000001</v>
      </c>
      <c r="ED48">
        <v>0</v>
      </c>
      <c r="EE48">
        <v>0</v>
      </c>
      <c r="EF48">
        <v>9985.487777777778</v>
      </c>
      <c r="EG48">
        <v>0</v>
      </c>
      <c r="EH48">
        <v>914.7788888888889</v>
      </c>
      <c r="EI48">
        <v>-23.89865555555555</v>
      </c>
      <c r="EJ48">
        <v>496.6197777777777</v>
      </c>
      <c r="EK48">
        <v>520.8384444444445</v>
      </c>
      <c r="EL48">
        <v>0.452097</v>
      </c>
      <c r="EM48">
        <v>509.1338888888889</v>
      </c>
      <c r="EN48">
        <v>22.47222222222222</v>
      </c>
      <c r="EO48">
        <v>2.081692222222222</v>
      </c>
      <c r="EP48">
        <v>2.040637777777777</v>
      </c>
      <c r="EQ48">
        <v>18.07977777777778</v>
      </c>
      <c r="ER48">
        <v>17.76324444444444</v>
      </c>
      <c r="ES48">
        <v>0.00500097</v>
      </c>
      <c r="ET48">
        <v>0</v>
      </c>
      <c r="EU48">
        <v>0</v>
      </c>
      <c r="EV48">
        <v>0</v>
      </c>
      <c r="EW48">
        <v>1185.744444444444</v>
      </c>
      <c r="EX48">
        <v>0.00500097</v>
      </c>
      <c r="EY48">
        <v>342.0222222222222</v>
      </c>
      <c r="EZ48">
        <v>-2.533333333333333</v>
      </c>
      <c r="FA48">
        <v>35.16633333333333</v>
      </c>
      <c r="FB48">
        <v>41.13877777777778</v>
      </c>
      <c r="FC48">
        <v>37.687</v>
      </c>
      <c r="FD48">
        <v>41.02755555555555</v>
      </c>
      <c r="FE48">
        <v>37.16633333333333</v>
      </c>
      <c r="FF48">
        <v>0</v>
      </c>
      <c r="FG48">
        <v>0</v>
      </c>
      <c r="FH48">
        <v>0</v>
      </c>
      <c r="FI48">
        <v>2902.299999952316</v>
      </c>
      <c r="FJ48">
        <v>0</v>
      </c>
      <c r="FK48">
        <v>1187.404</v>
      </c>
      <c r="FL48">
        <v>-11.42307716693234</v>
      </c>
      <c r="FM48">
        <v>30.2846149087401</v>
      </c>
      <c r="FN48">
        <v>344.6319999999999</v>
      </c>
      <c r="FO48">
        <v>15</v>
      </c>
      <c r="FP48">
        <v>0</v>
      </c>
      <c r="FQ48" t="s">
        <v>439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-21.00421951219512</v>
      </c>
      <c r="GD48">
        <v>-26.20588641114979</v>
      </c>
      <c r="GE48">
        <v>2.68301238101736</v>
      </c>
      <c r="GF48">
        <v>0</v>
      </c>
      <c r="GG48">
        <v>1188.220588235294</v>
      </c>
      <c r="GH48">
        <v>-14.14362123623985</v>
      </c>
      <c r="GI48">
        <v>6.691117000382139</v>
      </c>
      <c r="GJ48">
        <v>0</v>
      </c>
      <c r="GK48">
        <v>0.506863243902439</v>
      </c>
      <c r="GL48">
        <v>-0.3336205296167238</v>
      </c>
      <c r="GM48">
        <v>0.03345345802008347</v>
      </c>
      <c r="GN48">
        <v>0</v>
      </c>
      <c r="GO48">
        <v>0</v>
      </c>
      <c r="GP48">
        <v>3</v>
      </c>
      <c r="GQ48" t="s">
        <v>440</v>
      </c>
      <c r="GR48">
        <v>3.13644</v>
      </c>
      <c r="GS48">
        <v>2.76016</v>
      </c>
      <c r="GT48">
        <v>0.106858</v>
      </c>
      <c r="GU48">
        <v>0.109429</v>
      </c>
      <c r="GV48">
        <v>0.103806</v>
      </c>
      <c r="GW48">
        <v>0.100967</v>
      </c>
      <c r="GX48">
        <v>28545.4</v>
      </c>
      <c r="GY48">
        <v>28403.2</v>
      </c>
      <c r="GZ48">
        <v>29700.4</v>
      </c>
      <c r="HA48">
        <v>29466.4</v>
      </c>
      <c r="HB48">
        <v>35170.3</v>
      </c>
      <c r="HC48">
        <v>35097.3</v>
      </c>
      <c r="HD48">
        <v>41803.1</v>
      </c>
      <c r="HE48">
        <v>41877.8</v>
      </c>
      <c r="HF48">
        <v>1.93473</v>
      </c>
      <c r="HG48">
        <v>1.92377</v>
      </c>
      <c r="HH48">
        <v>0.009544189999999999</v>
      </c>
      <c r="HI48">
        <v>0</v>
      </c>
      <c r="HJ48">
        <v>20.7037</v>
      </c>
      <c r="HK48">
        <v>999.9</v>
      </c>
      <c r="HL48">
        <v>53.5</v>
      </c>
      <c r="HM48">
        <v>28.8</v>
      </c>
      <c r="HN48">
        <v>23.4211</v>
      </c>
      <c r="HO48">
        <v>62.1092</v>
      </c>
      <c r="HP48">
        <v>31.0938</v>
      </c>
      <c r="HQ48">
        <v>1</v>
      </c>
      <c r="HR48">
        <v>-0.0377363</v>
      </c>
      <c r="HS48">
        <v>2.01715</v>
      </c>
      <c r="HT48">
        <v>20.3489</v>
      </c>
      <c r="HU48">
        <v>5.21744</v>
      </c>
      <c r="HV48">
        <v>12.0159</v>
      </c>
      <c r="HW48">
        <v>4.98995</v>
      </c>
      <c r="HX48">
        <v>3.28828</v>
      </c>
      <c r="HY48">
        <v>9999</v>
      </c>
      <c r="HZ48">
        <v>9999</v>
      </c>
      <c r="IA48">
        <v>9999</v>
      </c>
      <c r="IB48">
        <v>999.9</v>
      </c>
      <c r="IC48">
        <v>4.97281</v>
      </c>
      <c r="ID48">
        <v>1.86646</v>
      </c>
      <c r="IE48">
        <v>1.86582</v>
      </c>
      <c r="IF48">
        <v>1.86579</v>
      </c>
      <c r="IG48">
        <v>1.8676</v>
      </c>
      <c r="IH48">
        <v>1.87012</v>
      </c>
      <c r="II48">
        <v>1.86873</v>
      </c>
      <c r="IJ48">
        <v>1.87025</v>
      </c>
      <c r="IK48">
        <v>0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-0.853</v>
      </c>
      <c r="IY48">
        <v>0.07630000000000001</v>
      </c>
      <c r="IZ48">
        <v>-0.7832898091892299</v>
      </c>
      <c r="JA48">
        <v>-0.0002628084512485203</v>
      </c>
      <c r="JB48">
        <v>2.995354917081976E-07</v>
      </c>
      <c r="JC48">
        <v>-1.087754766273629E-10</v>
      </c>
      <c r="JD48">
        <v>-0.01666594074606723</v>
      </c>
      <c r="JE48">
        <v>-0.02438089335778848</v>
      </c>
      <c r="JF48">
        <v>0.001790740049955031</v>
      </c>
      <c r="JG48">
        <v>-2.386884331579614E-05</v>
      </c>
      <c r="JH48">
        <v>6</v>
      </c>
      <c r="JI48">
        <v>2407</v>
      </c>
      <c r="JJ48">
        <v>1</v>
      </c>
      <c r="JK48">
        <v>23</v>
      </c>
      <c r="JL48">
        <v>33148.5</v>
      </c>
      <c r="JM48">
        <v>29369997.1</v>
      </c>
      <c r="JN48">
        <v>0.690918</v>
      </c>
      <c r="JO48">
        <v>2.31445</v>
      </c>
      <c r="JP48">
        <v>1.39648</v>
      </c>
      <c r="JQ48">
        <v>2.34497</v>
      </c>
      <c r="JR48">
        <v>1.49536</v>
      </c>
      <c r="JS48">
        <v>2.60742</v>
      </c>
      <c r="JT48">
        <v>34.4636</v>
      </c>
      <c r="JU48">
        <v>24.0787</v>
      </c>
      <c r="JV48">
        <v>18</v>
      </c>
      <c r="JW48">
        <v>486.117</v>
      </c>
      <c r="JX48">
        <v>469.864</v>
      </c>
      <c r="JY48">
        <v>18.6072</v>
      </c>
      <c r="JZ48">
        <v>27.0631</v>
      </c>
      <c r="KA48">
        <v>29.9993</v>
      </c>
      <c r="KB48">
        <v>27.2541</v>
      </c>
      <c r="KC48">
        <v>27.2274</v>
      </c>
      <c r="KD48">
        <v>13.8246</v>
      </c>
      <c r="KE48">
        <v>0</v>
      </c>
      <c r="KF48">
        <v>100</v>
      </c>
      <c r="KG48">
        <v>18.6017</v>
      </c>
      <c r="KH48">
        <v>540.526</v>
      </c>
      <c r="KI48">
        <v>63.4564</v>
      </c>
      <c r="KJ48">
        <v>101.52</v>
      </c>
      <c r="KK48">
        <v>100.688</v>
      </c>
    </row>
    <row r="49" spans="1:297">
      <c r="A49">
        <v>33</v>
      </c>
      <c r="B49">
        <v>1762199830.1</v>
      </c>
      <c r="C49">
        <v>252</v>
      </c>
      <c r="D49" t="s">
        <v>507</v>
      </c>
      <c r="E49" t="s">
        <v>508</v>
      </c>
      <c r="F49">
        <v>5</v>
      </c>
      <c r="G49" t="s">
        <v>435</v>
      </c>
      <c r="H49" t="s">
        <v>436</v>
      </c>
      <c r="I49">
        <v>1762199827.3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536.555579569704</v>
      </c>
      <c r="AK49">
        <v>520.4218666666666</v>
      </c>
      <c r="AL49">
        <v>3.427594286162093</v>
      </c>
      <c r="AM49">
        <v>66.08779561125236</v>
      </c>
      <c r="AN49">
        <f>(AP49 - AO49 + DY49*1E3/(8.314*(EA49+273.15)) * AR49/DX49 * AQ49) * DX49/(100*DL49) * 1000/(1000 - AP49)</f>
        <v>0</v>
      </c>
      <c r="AO49">
        <v>22.48200579674693</v>
      </c>
      <c r="AP49">
        <v>22.90553090909091</v>
      </c>
      <c r="AQ49">
        <v>-5.332404384355554E-05</v>
      </c>
      <c r="AR49">
        <v>107.1619136130759</v>
      </c>
      <c r="AS49">
        <v>24</v>
      </c>
      <c r="AT49">
        <v>5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1762199827.3</v>
      </c>
      <c r="DR49">
        <v>500.7838</v>
      </c>
      <c r="DS49">
        <v>525.2272</v>
      </c>
      <c r="DT49">
        <v>22.9119</v>
      </c>
      <c r="DU49">
        <v>22.48143</v>
      </c>
      <c r="DV49">
        <v>501.6371</v>
      </c>
      <c r="DW49">
        <v>22.83574</v>
      </c>
      <c r="DX49">
        <v>499.9795999999999</v>
      </c>
      <c r="DY49">
        <v>90.80808999999999</v>
      </c>
      <c r="DZ49">
        <v>0.09995373</v>
      </c>
      <c r="EA49">
        <v>21.53695</v>
      </c>
      <c r="EB49">
        <v>20.85874</v>
      </c>
      <c r="EC49">
        <v>999.9</v>
      </c>
      <c r="ED49">
        <v>0</v>
      </c>
      <c r="EE49">
        <v>0</v>
      </c>
      <c r="EF49">
        <v>9988.623</v>
      </c>
      <c r="EG49">
        <v>0</v>
      </c>
      <c r="EH49">
        <v>914.8126</v>
      </c>
      <c r="EI49">
        <v>-24.4436</v>
      </c>
      <c r="EJ49">
        <v>512.5267000000001</v>
      </c>
      <c r="EK49">
        <v>537.3067000000001</v>
      </c>
      <c r="EL49">
        <v>0.4304485</v>
      </c>
      <c r="EM49">
        <v>525.2272</v>
      </c>
      <c r="EN49">
        <v>22.48143</v>
      </c>
      <c r="EO49">
        <v>2.080584</v>
      </c>
      <c r="EP49">
        <v>2.041497</v>
      </c>
      <c r="EQ49">
        <v>18.0713</v>
      </c>
      <c r="ER49">
        <v>17.76993</v>
      </c>
      <c r="ES49">
        <v>0.00500097</v>
      </c>
      <c r="ET49">
        <v>0</v>
      </c>
      <c r="EU49">
        <v>0</v>
      </c>
      <c r="EV49">
        <v>0</v>
      </c>
      <c r="EW49">
        <v>1184.19</v>
      </c>
      <c r="EX49">
        <v>0.00500097</v>
      </c>
      <c r="EY49">
        <v>347.7</v>
      </c>
      <c r="EZ49">
        <v>-2.04</v>
      </c>
      <c r="FA49">
        <v>35.187</v>
      </c>
      <c r="FB49">
        <v>41.187</v>
      </c>
      <c r="FC49">
        <v>37.687</v>
      </c>
      <c r="FD49">
        <v>41.1124</v>
      </c>
      <c r="FE49">
        <v>37.187</v>
      </c>
      <c r="FF49">
        <v>0</v>
      </c>
      <c r="FG49">
        <v>0</v>
      </c>
      <c r="FH49">
        <v>0</v>
      </c>
      <c r="FI49">
        <v>2907.700000047684</v>
      </c>
      <c r="FJ49">
        <v>0</v>
      </c>
      <c r="FK49">
        <v>1185.965384615385</v>
      </c>
      <c r="FL49">
        <v>-8.222222160982833</v>
      </c>
      <c r="FM49">
        <v>7.593161817864738</v>
      </c>
      <c r="FN49">
        <v>348.1346153846154</v>
      </c>
      <c r="FO49">
        <v>15</v>
      </c>
      <c r="FP49">
        <v>0</v>
      </c>
      <c r="FQ49" t="s">
        <v>439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-22.78308292682927</v>
      </c>
      <c r="GD49">
        <v>-14.62676236933796</v>
      </c>
      <c r="GE49">
        <v>1.518365499219704</v>
      </c>
      <c r="GF49">
        <v>0</v>
      </c>
      <c r="GG49">
        <v>1186.826470588235</v>
      </c>
      <c r="GH49">
        <v>-14.19862497066968</v>
      </c>
      <c r="GI49">
        <v>5.50113939126033</v>
      </c>
      <c r="GJ49">
        <v>0</v>
      </c>
      <c r="GK49">
        <v>0.4799806097560976</v>
      </c>
      <c r="GL49">
        <v>-0.3729168083623683</v>
      </c>
      <c r="GM49">
        <v>0.03695003049728306</v>
      </c>
      <c r="GN49">
        <v>0</v>
      </c>
      <c r="GO49">
        <v>0</v>
      </c>
      <c r="GP49">
        <v>3</v>
      </c>
      <c r="GQ49" t="s">
        <v>440</v>
      </c>
      <c r="GR49">
        <v>3.1364</v>
      </c>
      <c r="GS49">
        <v>2.76015</v>
      </c>
      <c r="GT49">
        <v>0.109491</v>
      </c>
      <c r="GU49">
        <v>0.112144</v>
      </c>
      <c r="GV49">
        <v>0.103771</v>
      </c>
      <c r="GW49">
        <v>0.100976</v>
      </c>
      <c r="GX49">
        <v>28461.1</v>
      </c>
      <c r="GY49">
        <v>28317.2</v>
      </c>
      <c r="GZ49">
        <v>29700.2</v>
      </c>
      <c r="HA49">
        <v>29466.9</v>
      </c>
      <c r="HB49">
        <v>35171.4</v>
      </c>
      <c r="HC49">
        <v>35097.9</v>
      </c>
      <c r="HD49">
        <v>41802.7</v>
      </c>
      <c r="HE49">
        <v>41878.9</v>
      </c>
      <c r="HF49">
        <v>1.93463</v>
      </c>
      <c r="HG49">
        <v>1.92407</v>
      </c>
      <c r="HH49">
        <v>0.00959262</v>
      </c>
      <c r="HI49">
        <v>0</v>
      </c>
      <c r="HJ49">
        <v>20.6946</v>
      </c>
      <c r="HK49">
        <v>999.9</v>
      </c>
      <c r="HL49">
        <v>53.5</v>
      </c>
      <c r="HM49">
        <v>28.8</v>
      </c>
      <c r="HN49">
        <v>23.4218</v>
      </c>
      <c r="HO49">
        <v>62.1792</v>
      </c>
      <c r="HP49">
        <v>31.0337</v>
      </c>
      <c r="HQ49">
        <v>1</v>
      </c>
      <c r="HR49">
        <v>-0.0382698</v>
      </c>
      <c r="HS49">
        <v>2.01146</v>
      </c>
      <c r="HT49">
        <v>20.3479</v>
      </c>
      <c r="HU49">
        <v>5.21804</v>
      </c>
      <c r="HV49">
        <v>12.0159</v>
      </c>
      <c r="HW49">
        <v>4.9898</v>
      </c>
      <c r="HX49">
        <v>3.2884</v>
      </c>
      <c r="HY49">
        <v>9999</v>
      </c>
      <c r="HZ49">
        <v>9999</v>
      </c>
      <c r="IA49">
        <v>9999</v>
      </c>
      <c r="IB49">
        <v>999.9</v>
      </c>
      <c r="IC49">
        <v>4.97281</v>
      </c>
      <c r="ID49">
        <v>1.86646</v>
      </c>
      <c r="IE49">
        <v>1.86582</v>
      </c>
      <c r="IF49">
        <v>1.86577</v>
      </c>
      <c r="IG49">
        <v>1.86762</v>
      </c>
      <c r="IH49">
        <v>1.87012</v>
      </c>
      <c r="II49">
        <v>1.86873</v>
      </c>
      <c r="IJ49">
        <v>1.87022</v>
      </c>
      <c r="IK49">
        <v>0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-0.853</v>
      </c>
      <c r="IY49">
        <v>0.0761</v>
      </c>
      <c r="IZ49">
        <v>-0.7832898091892299</v>
      </c>
      <c r="JA49">
        <v>-0.0002628084512485203</v>
      </c>
      <c r="JB49">
        <v>2.995354917081976E-07</v>
      </c>
      <c r="JC49">
        <v>-1.087754766273629E-10</v>
      </c>
      <c r="JD49">
        <v>-0.01666594074606723</v>
      </c>
      <c r="JE49">
        <v>-0.02438089335778848</v>
      </c>
      <c r="JF49">
        <v>0.001790740049955031</v>
      </c>
      <c r="JG49">
        <v>-2.386884331579614E-05</v>
      </c>
      <c r="JH49">
        <v>6</v>
      </c>
      <c r="JI49">
        <v>2407</v>
      </c>
      <c r="JJ49">
        <v>1</v>
      </c>
      <c r="JK49">
        <v>23</v>
      </c>
      <c r="JL49">
        <v>33148.6</v>
      </c>
      <c r="JM49">
        <v>29369997.2</v>
      </c>
      <c r="JN49">
        <v>0.721436</v>
      </c>
      <c r="JO49">
        <v>2.30591</v>
      </c>
      <c r="JP49">
        <v>1.39648</v>
      </c>
      <c r="JQ49">
        <v>2.34497</v>
      </c>
      <c r="JR49">
        <v>1.49536</v>
      </c>
      <c r="JS49">
        <v>2.51953</v>
      </c>
      <c r="JT49">
        <v>34.4636</v>
      </c>
      <c r="JU49">
        <v>24.0787</v>
      </c>
      <c r="JV49">
        <v>18</v>
      </c>
      <c r="JW49">
        <v>485.977</v>
      </c>
      <c r="JX49">
        <v>469.972</v>
      </c>
      <c r="JY49">
        <v>18.5965</v>
      </c>
      <c r="JZ49">
        <v>27.0541</v>
      </c>
      <c r="KA49">
        <v>29.9995</v>
      </c>
      <c r="KB49">
        <v>27.2446</v>
      </c>
      <c r="KC49">
        <v>27.2171</v>
      </c>
      <c r="KD49">
        <v>14.4474</v>
      </c>
      <c r="KE49">
        <v>0</v>
      </c>
      <c r="KF49">
        <v>100</v>
      </c>
      <c r="KG49">
        <v>18.593</v>
      </c>
      <c r="KH49">
        <v>560.561</v>
      </c>
      <c r="KI49">
        <v>63.4564</v>
      </c>
      <c r="KJ49">
        <v>101.519</v>
      </c>
      <c r="KK49">
        <v>100.69</v>
      </c>
    </row>
    <row r="50" spans="1:297">
      <c r="A50">
        <v>34</v>
      </c>
      <c r="B50">
        <v>1762199835.1</v>
      </c>
      <c r="C50">
        <v>257</v>
      </c>
      <c r="D50" t="s">
        <v>509</v>
      </c>
      <c r="E50" t="s">
        <v>510</v>
      </c>
      <c r="F50">
        <v>5</v>
      </c>
      <c r="G50" t="s">
        <v>435</v>
      </c>
      <c r="H50" t="s">
        <v>436</v>
      </c>
      <c r="I50">
        <v>1762199832.6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554.5450967379213</v>
      </c>
      <c r="AK50">
        <v>537.9046848484844</v>
      </c>
      <c r="AL50">
        <v>3.490701143100073</v>
      </c>
      <c r="AM50">
        <v>66.08779561125236</v>
      </c>
      <c r="AN50">
        <f>(AP50 - AO50 + DY50*1E3/(8.314*(EA50+273.15)) * AR50/DX50 * AQ50) * DX50/(100*DL50) * 1000/(1000 - AP50)</f>
        <v>0</v>
      </c>
      <c r="AO50">
        <v>22.47962443168495</v>
      </c>
      <c r="AP50">
        <v>22.89205999999999</v>
      </c>
      <c r="AQ50">
        <v>-5.166354396494788E-05</v>
      </c>
      <c r="AR50">
        <v>107.1619136130759</v>
      </c>
      <c r="AS50">
        <v>24</v>
      </c>
      <c r="AT50">
        <v>5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1762199832.6</v>
      </c>
      <c r="DR50">
        <v>518.7866666666666</v>
      </c>
      <c r="DS50">
        <v>543.5252222222221</v>
      </c>
      <c r="DT50">
        <v>22.89752222222222</v>
      </c>
      <c r="DU50">
        <v>22.47966666666667</v>
      </c>
      <c r="DV50">
        <v>519.641</v>
      </c>
      <c r="DW50">
        <v>22.82163333333333</v>
      </c>
      <c r="DX50">
        <v>499.9496666666666</v>
      </c>
      <c r="DY50">
        <v>90.8088888888889</v>
      </c>
      <c r="DZ50">
        <v>0.09997562222222221</v>
      </c>
      <c r="EA50">
        <v>21.52591111111111</v>
      </c>
      <c r="EB50">
        <v>20.84274444444445</v>
      </c>
      <c r="EC50">
        <v>999.9000000000001</v>
      </c>
      <c r="ED50">
        <v>0</v>
      </c>
      <c r="EE50">
        <v>0</v>
      </c>
      <c r="EF50">
        <v>9991.805555555555</v>
      </c>
      <c r="EG50">
        <v>0</v>
      </c>
      <c r="EH50">
        <v>914.8001111111111</v>
      </c>
      <c r="EI50">
        <v>-24.73851111111111</v>
      </c>
      <c r="EJ50">
        <v>530.9438888888888</v>
      </c>
      <c r="EK50">
        <v>556.0243333333333</v>
      </c>
      <c r="EL50">
        <v>0.4178517777777778</v>
      </c>
      <c r="EM50">
        <v>543.5252222222221</v>
      </c>
      <c r="EN50">
        <v>22.47966666666667</v>
      </c>
      <c r="EO50">
        <v>2.079298888888889</v>
      </c>
      <c r="EP50">
        <v>2.041353333333333</v>
      </c>
      <c r="EQ50">
        <v>18.06146666666666</v>
      </c>
      <c r="ER50">
        <v>17.76878888888889</v>
      </c>
      <c r="ES50">
        <v>0.00500097</v>
      </c>
      <c r="ET50">
        <v>0</v>
      </c>
      <c r="EU50">
        <v>0</v>
      </c>
      <c r="EV50">
        <v>0</v>
      </c>
      <c r="EW50">
        <v>1183.077777777778</v>
      </c>
      <c r="EX50">
        <v>0.00500097</v>
      </c>
      <c r="EY50">
        <v>351.9222222222222</v>
      </c>
      <c r="EZ50">
        <v>-1.033333333333333</v>
      </c>
      <c r="FA50">
        <v>35.187</v>
      </c>
      <c r="FB50">
        <v>41.25</v>
      </c>
      <c r="FC50">
        <v>37.743</v>
      </c>
      <c r="FD50">
        <v>41.18011111111111</v>
      </c>
      <c r="FE50">
        <v>37.20099999999999</v>
      </c>
      <c r="FF50">
        <v>0</v>
      </c>
      <c r="FG50">
        <v>0</v>
      </c>
      <c r="FH50">
        <v>0</v>
      </c>
      <c r="FI50">
        <v>2912.5</v>
      </c>
      <c r="FJ50">
        <v>0</v>
      </c>
      <c r="FK50">
        <v>1184.973076923077</v>
      </c>
      <c r="FL50">
        <v>-26.83418810473217</v>
      </c>
      <c r="FM50">
        <v>41.44615329671053</v>
      </c>
      <c r="FN50">
        <v>348.2730769230769</v>
      </c>
      <c r="FO50">
        <v>15</v>
      </c>
      <c r="FP50">
        <v>0</v>
      </c>
      <c r="FQ50" t="s">
        <v>439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-23.97918</v>
      </c>
      <c r="GD50">
        <v>-7.6540165103189</v>
      </c>
      <c r="GE50">
        <v>0.7968158840660747</v>
      </c>
      <c r="GF50">
        <v>0</v>
      </c>
      <c r="GG50">
        <v>1185.670588235294</v>
      </c>
      <c r="GH50">
        <v>-11.13521768736398</v>
      </c>
      <c r="GI50">
        <v>5.268749679325355</v>
      </c>
      <c r="GJ50">
        <v>0</v>
      </c>
      <c r="GK50">
        <v>0.44951445</v>
      </c>
      <c r="GL50">
        <v>-0.2843296885553488</v>
      </c>
      <c r="GM50">
        <v>0.0280606726789915</v>
      </c>
      <c r="GN50">
        <v>0</v>
      </c>
      <c r="GO50">
        <v>0</v>
      </c>
      <c r="GP50">
        <v>3</v>
      </c>
      <c r="GQ50" t="s">
        <v>440</v>
      </c>
      <c r="GR50">
        <v>3.13637</v>
      </c>
      <c r="GS50">
        <v>2.76024</v>
      </c>
      <c r="GT50">
        <v>0.112128</v>
      </c>
      <c r="GU50">
        <v>0.114546</v>
      </c>
      <c r="GV50">
        <v>0.103731</v>
      </c>
      <c r="GW50">
        <v>0.100973</v>
      </c>
      <c r="GX50">
        <v>28377.5</v>
      </c>
      <c r="GY50">
        <v>28241.1</v>
      </c>
      <c r="GZ50">
        <v>29700.9</v>
      </c>
      <c r="HA50">
        <v>29467.4</v>
      </c>
      <c r="HB50">
        <v>35173.5</v>
      </c>
      <c r="HC50">
        <v>35098.6</v>
      </c>
      <c r="HD50">
        <v>41803.2</v>
      </c>
      <c r="HE50">
        <v>41879.5</v>
      </c>
      <c r="HF50">
        <v>1.9351</v>
      </c>
      <c r="HG50">
        <v>1.92353</v>
      </c>
      <c r="HH50">
        <v>0.008877370000000001</v>
      </c>
      <c r="HI50">
        <v>0</v>
      </c>
      <c r="HJ50">
        <v>20.6861</v>
      </c>
      <c r="HK50">
        <v>999.9</v>
      </c>
      <c r="HL50">
        <v>53.5</v>
      </c>
      <c r="HM50">
        <v>28.8</v>
      </c>
      <c r="HN50">
        <v>23.4224</v>
      </c>
      <c r="HO50">
        <v>62.1892</v>
      </c>
      <c r="HP50">
        <v>31.1979</v>
      </c>
      <c r="HQ50">
        <v>1</v>
      </c>
      <c r="HR50">
        <v>-0.0390422</v>
      </c>
      <c r="HS50">
        <v>2.00941</v>
      </c>
      <c r="HT50">
        <v>20.3482</v>
      </c>
      <c r="HU50">
        <v>5.21744</v>
      </c>
      <c r="HV50">
        <v>12.0159</v>
      </c>
      <c r="HW50">
        <v>4.9897</v>
      </c>
      <c r="HX50">
        <v>3.28835</v>
      </c>
      <c r="HY50">
        <v>9999</v>
      </c>
      <c r="HZ50">
        <v>9999</v>
      </c>
      <c r="IA50">
        <v>9999</v>
      </c>
      <c r="IB50">
        <v>999.9</v>
      </c>
      <c r="IC50">
        <v>4.97279</v>
      </c>
      <c r="ID50">
        <v>1.86646</v>
      </c>
      <c r="IE50">
        <v>1.86583</v>
      </c>
      <c r="IF50">
        <v>1.86576</v>
      </c>
      <c r="IG50">
        <v>1.86764</v>
      </c>
      <c r="IH50">
        <v>1.87012</v>
      </c>
      <c r="II50">
        <v>1.86873</v>
      </c>
      <c r="IJ50">
        <v>1.87023</v>
      </c>
      <c r="IK50">
        <v>0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-0.854</v>
      </c>
      <c r="IY50">
        <v>0.0757</v>
      </c>
      <c r="IZ50">
        <v>-0.7832898091892299</v>
      </c>
      <c r="JA50">
        <v>-0.0002628084512485203</v>
      </c>
      <c r="JB50">
        <v>2.995354917081976E-07</v>
      </c>
      <c r="JC50">
        <v>-1.087754766273629E-10</v>
      </c>
      <c r="JD50">
        <v>-0.01666594074606723</v>
      </c>
      <c r="JE50">
        <v>-0.02438089335778848</v>
      </c>
      <c r="JF50">
        <v>0.001790740049955031</v>
      </c>
      <c r="JG50">
        <v>-2.386884331579614E-05</v>
      </c>
      <c r="JH50">
        <v>6</v>
      </c>
      <c r="JI50">
        <v>2407</v>
      </c>
      <c r="JJ50">
        <v>1</v>
      </c>
      <c r="JK50">
        <v>23</v>
      </c>
      <c r="JL50">
        <v>33148.7</v>
      </c>
      <c r="JM50">
        <v>29369997.3</v>
      </c>
      <c r="JN50">
        <v>0.758057</v>
      </c>
      <c r="JO50">
        <v>2.30469</v>
      </c>
      <c r="JP50">
        <v>1.39648</v>
      </c>
      <c r="JQ50">
        <v>2.35107</v>
      </c>
      <c r="JR50">
        <v>1.49536</v>
      </c>
      <c r="JS50">
        <v>2.53174</v>
      </c>
      <c r="JT50">
        <v>34.4636</v>
      </c>
      <c r="JU50">
        <v>24.0787</v>
      </c>
      <c r="JV50">
        <v>18</v>
      </c>
      <c r="JW50">
        <v>486.196</v>
      </c>
      <c r="JX50">
        <v>469.548</v>
      </c>
      <c r="JY50">
        <v>18.5868</v>
      </c>
      <c r="JZ50">
        <v>27.0465</v>
      </c>
      <c r="KA50">
        <v>29.9994</v>
      </c>
      <c r="KB50">
        <v>27.2352</v>
      </c>
      <c r="KC50">
        <v>27.2085</v>
      </c>
      <c r="KD50">
        <v>15.1752</v>
      </c>
      <c r="KE50">
        <v>0</v>
      </c>
      <c r="KF50">
        <v>100</v>
      </c>
      <c r="KG50">
        <v>18.5831</v>
      </c>
      <c r="KH50">
        <v>573.9160000000001</v>
      </c>
      <c r="KI50">
        <v>63.4564</v>
      </c>
      <c r="KJ50">
        <v>101.521</v>
      </c>
      <c r="KK50">
        <v>100.691</v>
      </c>
    </row>
    <row r="51" spans="1:297">
      <c r="A51">
        <v>35</v>
      </c>
      <c r="B51">
        <v>1762199840.1</v>
      </c>
      <c r="C51">
        <v>262</v>
      </c>
      <c r="D51" t="s">
        <v>511</v>
      </c>
      <c r="E51" t="s">
        <v>512</v>
      </c>
      <c r="F51">
        <v>5</v>
      </c>
      <c r="G51" t="s">
        <v>435</v>
      </c>
      <c r="H51" t="s">
        <v>436</v>
      </c>
      <c r="I51">
        <v>1762199837.3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571.1448414548495</v>
      </c>
      <c r="AK51">
        <v>554.9659636363634</v>
      </c>
      <c r="AL51">
        <v>3.433003510884748</v>
      </c>
      <c r="AM51">
        <v>66.08779561125236</v>
      </c>
      <c r="AN51">
        <f>(AP51 - AO51 + DY51*1E3/(8.314*(EA51+273.15)) * AR51/DX51 * AQ51) * DX51/(100*DL51) * 1000/(1000 - AP51)</f>
        <v>0</v>
      </c>
      <c r="AO51">
        <v>22.47449662585595</v>
      </c>
      <c r="AP51">
        <v>22.88219151515151</v>
      </c>
      <c r="AQ51">
        <v>-3.20653790084012E-05</v>
      </c>
      <c r="AR51">
        <v>107.1619136130759</v>
      </c>
      <c r="AS51">
        <v>24</v>
      </c>
      <c r="AT51">
        <v>5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1762199837.3</v>
      </c>
      <c r="DR51">
        <v>534.5431999999998</v>
      </c>
      <c r="DS51">
        <v>558.9933</v>
      </c>
      <c r="DT51">
        <v>22.88663</v>
      </c>
      <c r="DU51">
        <v>22.47625</v>
      </c>
      <c r="DV51">
        <v>535.3981000000001</v>
      </c>
      <c r="DW51">
        <v>22.81096</v>
      </c>
      <c r="DX51">
        <v>500.0141</v>
      </c>
      <c r="DY51">
        <v>90.80954000000001</v>
      </c>
      <c r="DZ51">
        <v>0.09997962000000001</v>
      </c>
      <c r="EA51">
        <v>21.51321</v>
      </c>
      <c r="EB51">
        <v>20.82931</v>
      </c>
      <c r="EC51">
        <v>999.9</v>
      </c>
      <c r="ED51">
        <v>0</v>
      </c>
      <c r="EE51">
        <v>0</v>
      </c>
      <c r="EF51">
        <v>10004.128</v>
      </c>
      <c r="EG51">
        <v>0</v>
      </c>
      <c r="EH51">
        <v>914.8267000000002</v>
      </c>
      <c r="EI51">
        <v>-24.44988</v>
      </c>
      <c r="EJ51">
        <v>547.0637</v>
      </c>
      <c r="EK51">
        <v>571.8461000000001</v>
      </c>
      <c r="EL51">
        <v>0.410382</v>
      </c>
      <c r="EM51">
        <v>558.9933</v>
      </c>
      <c r="EN51">
        <v>22.47625</v>
      </c>
      <c r="EO51">
        <v>2.078321</v>
      </c>
      <c r="EP51">
        <v>2.041056</v>
      </c>
      <c r="EQ51">
        <v>18.05402</v>
      </c>
      <c r="ER51">
        <v>17.76649</v>
      </c>
      <c r="ES51">
        <v>0.00500097</v>
      </c>
      <c r="ET51">
        <v>0</v>
      </c>
      <c r="EU51">
        <v>0</v>
      </c>
      <c r="EV51">
        <v>0</v>
      </c>
      <c r="EW51">
        <v>1183.69</v>
      </c>
      <c r="EX51">
        <v>0.00500097</v>
      </c>
      <c r="EY51">
        <v>356.33</v>
      </c>
      <c r="EZ51">
        <v>-1.12</v>
      </c>
      <c r="FA51">
        <v>35.187</v>
      </c>
      <c r="FB51">
        <v>41.3058</v>
      </c>
      <c r="FC51">
        <v>37.75</v>
      </c>
      <c r="FD51">
        <v>41.2685</v>
      </c>
      <c r="FE51">
        <v>37.2437</v>
      </c>
      <c r="FF51">
        <v>0</v>
      </c>
      <c r="FG51">
        <v>0</v>
      </c>
      <c r="FH51">
        <v>0</v>
      </c>
      <c r="FI51">
        <v>2917.299999952316</v>
      </c>
      <c r="FJ51">
        <v>0</v>
      </c>
      <c r="FK51">
        <v>1184.053846153846</v>
      </c>
      <c r="FL51">
        <v>-7.364101919719044</v>
      </c>
      <c r="FM51">
        <v>11.62051255038601</v>
      </c>
      <c r="FN51">
        <v>351.7346153846154</v>
      </c>
      <c r="FO51">
        <v>15</v>
      </c>
      <c r="FP51">
        <v>0</v>
      </c>
      <c r="FQ51" t="s">
        <v>439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-24.36691707317073</v>
      </c>
      <c r="GD51">
        <v>-2.642027874564465</v>
      </c>
      <c r="GE51">
        <v>0.441377739281103</v>
      </c>
      <c r="GF51">
        <v>0</v>
      </c>
      <c r="GG51">
        <v>1184.697058823529</v>
      </c>
      <c r="GH51">
        <v>-18.66921291159964</v>
      </c>
      <c r="GI51">
        <v>6.677199364215592</v>
      </c>
      <c r="GJ51">
        <v>0</v>
      </c>
      <c r="GK51">
        <v>0.4291192195121951</v>
      </c>
      <c r="GL51">
        <v>-0.1748822926829264</v>
      </c>
      <c r="GM51">
        <v>0.01791256213988465</v>
      </c>
      <c r="GN51">
        <v>0</v>
      </c>
      <c r="GO51">
        <v>0</v>
      </c>
      <c r="GP51">
        <v>3</v>
      </c>
      <c r="GQ51" t="s">
        <v>440</v>
      </c>
      <c r="GR51">
        <v>3.13637</v>
      </c>
      <c r="GS51">
        <v>2.76026</v>
      </c>
      <c r="GT51">
        <v>0.114672</v>
      </c>
      <c r="GU51">
        <v>0.117118</v>
      </c>
      <c r="GV51">
        <v>0.1037</v>
      </c>
      <c r="GW51">
        <v>0.100953</v>
      </c>
      <c r="GX51">
        <v>28296.8</v>
      </c>
      <c r="GY51">
        <v>28159.1</v>
      </c>
      <c r="GZ51">
        <v>29701.4</v>
      </c>
      <c r="HA51">
        <v>29467.5</v>
      </c>
      <c r="HB51">
        <v>35175.4</v>
      </c>
      <c r="HC51">
        <v>35099.3</v>
      </c>
      <c r="HD51">
        <v>41804.1</v>
      </c>
      <c r="HE51">
        <v>41879.4</v>
      </c>
      <c r="HF51">
        <v>1.93515</v>
      </c>
      <c r="HG51">
        <v>1.92383</v>
      </c>
      <c r="HH51">
        <v>0.009298320000000001</v>
      </c>
      <c r="HI51">
        <v>0</v>
      </c>
      <c r="HJ51">
        <v>20.676</v>
      </c>
      <c r="HK51">
        <v>999.9</v>
      </c>
      <c r="HL51">
        <v>53.5</v>
      </c>
      <c r="HM51">
        <v>28.8</v>
      </c>
      <c r="HN51">
        <v>23.4216</v>
      </c>
      <c r="HO51">
        <v>62.1992</v>
      </c>
      <c r="HP51">
        <v>31.0136</v>
      </c>
      <c r="HQ51">
        <v>1</v>
      </c>
      <c r="HR51">
        <v>-0.0397002</v>
      </c>
      <c r="HS51">
        <v>2.00322</v>
      </c>
      <c r="HT51">
        <v>20.3478</v>
      </c>
      <c r="HU51">
        <v>5.21759</v>
      </c>
      <c r="HV51">
        <v>12.0159</v>
      </c>
      <c r="HW51">
        <v>4.98955</v>
      </c>
      <c r="HX51">
        <v>3.28845</v>
      </c>
      <c r="HY51">
        <v>9999</v>
      </c>
      <c r="HZ51">
        <v>9999</v>
      </c>
      <c r="IA51">
        <v>9999</v>
      </c>
      <c r="IB51">
        <v>999.9</v>
      </c>
      <c r="IC51">
        <v>4.97283</v>
      </c>
      <c r="ID51">
        <v>1.86646</v>
      </c>
      <c r="IE51">
        <v>1.86584</v>
      </c>
      <c r="IF51">
        <v>1.86574</v>
      </c>
      <c r="IG51">
        <v>1.8676</v>
      </c>
      <c r="IH51">
        <v>1.87012</v>
      </c>
      <c r="II51">
        <v>1.86874</v>
      </c>
      <c r="IJ51">
        <v>1.87022</v>
      </c>
      <c r="IK51">
        <v>0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-0.855</v>
      </c>
      <c r="IY51">
        <v>0.0755</v>
      </c>
      <c r="IZ51">
        <v>-0.7832898091892299</v>
      </c>
      <c r="JA51">
        <v>-0.0002628084512485203</v>
      </c>
      <c r="JB51">
        <v>2.995354917081976E-07</v>
      </c>
      <c r="JC51">
        <v>-1.087754766273629E-10</v>
      </c>
      <c r="JD51">
        <v>-0.01666594074606723</v>
      </c>
      <c r="JE51">
        <v>-0.02438089335778848</v>
      </c>
      <c r="JF51">
        <v>0.001790740049955031</v>
      </c>
      <c r="JG51">
        <v>-2.386884331579614E-05</v>
      </c>
      <c r="JH51">
        <v>6</v>
      </c>
      <c r="JI51">
        <v>2407</v>
      </c>
      <c r="JJ51">
        <v>1</v>
      </c>
      <c r="JK51">
        <v>23</v>
      </c>
      <c r="JL51">
        <v>33148.7</v>
      </c>
      <c r="JM51">
        <v>29369997.3</v>
      </c>
      <c r="JN51">
        <v>0.788574</v>
      </c>
      <c r="JO51">
        <v>2.29004</v>
      </c>
      <c r="JP51">
        <v>1.39648</v>
      </c>
      <c r="JQ51">
        <v>2.35229</v>
      </c>
      <c r="JR51">
        <v>1.49536</v>
      </c>
      <c r="JS51">
        <v>2.69775</v>
      </c>
      <c r="JT51">
        <v>34.4636</v>
      </c>
      <c r="JU51">
        <v>24.0787</v>
      </c>
      <c r="JV51">
        <v>18</v>
      </c>
      <c r="JW51">
        <v>486.151</v>
      </c>
      <c r="JX51">
        <v>469.665</v>
      </c>
      <c r="JY51">
        <v>18.5778</v>
      </c>
      <c r="JZ51">
        <v>27.0385</v>
      </c>
      <c r="KA51">
        <v>29.9995</v>
      </c>
      <c r="KB51">
        <v>27.226</v>
      </c>
      <c r="KC51">
        <v>27.1993</v>
      </c>
      <c r="KD51">
        <v>15.795</v>
      </c>
      <c r="KE51">
        <v>0</v>
      </c>
      <c r="KF51">
        <v>100</v>
      </c>
      <c r="KG51">
        <v>18.5742</v>
      </c>
      <c r="KH51">
        <v>593.951</v>
      </c>
      <c r="KI51">
        <v>63.4564</v>
      </c>
      <c r="KJ51">
        <v>101.523</v>
      </c>
      <c r="KK51">
        <v>100.691</v>
      </c>
    </row>
    <row r="52" spans="1:297">
      <c r="A52">
        <v>36</v>
      </c>
      <c r="B52">
        <v>1762199845.1</v>
      </c>
      <c r="C52">
        <v>267</v>
      </c>
      <c r="D52" t="s">
        <v>513</v>
      </c>
      <c r="E52" t="s">
        <v>514</v>
      </c>
      <c r="F52">
        <v>5</v>
      </c>
      <c r="G52" t="s">
        <v>435</v>
      </c>
      <c r="H52" t="s">
        <v>436</v>
      </c>
      <c r="I52">
        <v>1762199842.6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588.4562717630295</v>
      </c>
      <c r="AK52">
        <v>572.1610363636361</v>
      </c>
      <c r="AL52">
        <v>3.432579377839573</v>
      </c>
      <c r="AM52">
        <v>66.08779561125236</v>
      </c>
      <c r="AN52">
        <f>(AP52 - AO52 + DY52*1E3/(8.314*(EA52+273.15)) * AR52/DX52 * AQ52) * DX52/(100*DL52) * 1000/(1000 - AP52)</f>
        <v>0</v>
      </c>
      <c r="AO52">
        <v>22.45810307349511</v>
      </c>
      <c r="AP52">
        <v>22.87429636363636</v>
      </c>
      <c r="AQ52">
        <v>-2.825878707024526E-05</v>
      </c>
      <c r="AR52">
        <v>107.1619136130759</v>
      </c>
      <c r="AS52">
        <v>24</v>
      </c>
      <c r="AT52">
        <v>5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1762199842.6</v>
      </c>
      <c r="DR52">
        <v>552.364</v>
      </c>
      <c r="DS52">
        <v>576.8264444444444</v>
      </c>
      <c r="DT52">
        <v>22.87741111111111</v>
      </c>
      <c r="DU52">
        <v>22.4628</v>
      </c>
      <c r="DV52">
        <v>553.2195555555555</v>
      </c>
      <c r="DW52">
        <v>22.80191111111111</v>
      </c>
      <c r="DX52">
        <v>500.0096666666666</v>
      </c>
      <c r="DY52">
        <v>90.80676666666666</v>
      </c>
      <c r="DZ52">
        <v>0.09999308888888889</v>
      </c>
      <c r="EA52">
        <v>21.50273333333334</v>
      </c>
      <c r="EB52">
        <v>20.82583333333334</v>
      </c>
      <c r="EC52">
        <v>999.9000000000001</v>
      </c>
      <c r="ED52">
        <v>0</v>
      </c>
      <c r="EE52">
        <v>0</v>
      </c>
      <c r="EF52">
        <v>9998.533333333333</v>
      </c>
      <c r="EG52">
        <v>0</v>
      </c>
      <c r="EH52">
        <v>914.8339999999999</v>
      </c>
      <c r="EI52">
        <v>-24.46243333333333</v>
      </c>
      <c r="EJ52">
        <v>565.2965555555555</v>
      </c>
      <c r="EK52">
        <v>590.0813333333332</v>
      </c>
      <c r="EL52">
        <v>0.4145875555555555</v>
      </c>
      <c r="EM52">
        <v>576.8264444444444</v>
      </c>
      <c r="EN52">
        <v>22.4628</v>
      </c>
      <c r="EO52">
        <v>2.077422222222223</v>
      </c>
      <c r="EP52">
        <v>2.039775555555556</v>
      </c>
      <c r="EQ52">
        <v>18.04713333333333</v>
      </c>
      <c r="ER52">
        <v>17.75648888888889</v>
      </c>
      <c r="ES52">
        <v>0.00500097</v>
      </c>
      <c r="ET52">
        <v>0</v>
      </c>
      <c r="EU52">
        <v>0</v>
      </c>
      <c r="EV52">
        <v>0</v>
      </c>
      <c r="EW52">
        <v>1180.555555555556</v>
      </c>
      <c r="EX52">
        <v>0.00500097</v>
      </c>
      <c r="EY52">
        <v>349.1333333333333</v>
      </c>
      <c r="EZ52">
        <v>-2.022222222222222</v>
      </c>
      <c r="FA52">
        <v>35.25</v>
      </c>
      <c r="FB52">
        <v>41.375</v>
      </c>
      <c r="FC52">
        <v>37.80511111111111</v>
      </c>
      <c r="FD52">
        <v>41.354</v>
      </c>
      <c r="FE52">
        <v>37.25</v>
      </c>
      <c r="FF52">
        <v>0</v>
      </c>
      <c r="FG52">
        <v>0</v>
      </c>
      <c r="FH52">
        <v>0</v>
      </c>
      <c r="FI52">
        <v>2922.099999904633</v>
      </c>
      <c r="FJ52">
        <v>0</v>
      </c>
      <c r="FK52">
        <v>1182.642307692308</v>
      </c>
      <c r="FL52">
        <v>-8.434187384639907</v>
      </c>
      <c r="FM52">
        <v>-32.11623976713065</v>
      </c>
      <c r="FN52">
        <v>351.6538461538461</v>
      </c>
      <c r="FO52">
        <v>15</v>
      </c>
      <c r="FP52">
        <v>0</v>
      </c>
      <c r="FQ52" t="s">
        <v>439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-24.51158048780488</v>
      </c>
      <c r="GD52">
        <v>-0.7590940766550509</v>
      </c>
      <c r="GE52">
        <v>0.3523700633857734</v>
      </c>
      <c r="GF52">
        <v>0</v>
      </c>
      <c r="GG52">
        <v>1182.867647058823</v>
      </c>
      <c r="GH52">
        <v>-19.87012959592253</v>
      </c>
      <c r="GI52">
        <v>7.111784775916796</v>
      </c>
      <c r="GJ52">
        <v>0</v>
      </c>
      <c r="GK52">
        <v>0.4201233902439024</v>
      </c>
      <c r="GL52">
        <v>-0.09403630662020812</v>
      </c>
      <c r="GM52">
        <v>0.01054173277022944</v>
      </c>
      <c r="GN52">
        <v>1</v>
      </c>
      <c r="GO52">
        <v>1</v>
      </c>
      <c r="GP52">
        <v>3</v>
      </c>
      <c r="GQ52" t="s">
        <v>502</v>
      </c>
      <c r="GR52">
        <v>3.13641</v>
      </c>
      <c r="GS52">
        <v>2.76022</v>
      </c>
      <c r="GT52">
        <v>0.117185</v>
      </c>
      <c r="GU52">
        <v>0.119493</v>
      </c>
      <c r="GV52">
        <v>0.103676</v>
      </c>
      <c r="GW52">
        <v>0.100894</v>
      </c>
      <c r="GX52">
        <v>28216.5</v>
      </c>
      <c r="GY52">
        <v>28083.9</v>
      </c>
      <c r="GZ52">
        <v>29701.4</v>
      </c>
      <c r="HA52">
        <v>29468</v>
      </c>
      <c r="HB52">
        <v>35176.4</v>
      </c>
      <c r="HC52">
        <v>35102.4</v>
      </c>
      <c r="HD52">
        <v>41804</v>
      </c>
      <c r="HE52">
        <v>41880.2</v>
      </c>
      <c r="HF52">
        <v>1.93528</v>
      </c>
      <c r="HG52">
        <v>1.92372</v>
      </c>
      <c r="HH52">
        <v>0.00921637</v>
      </c>
      <c r="HI52">
        <v>0</v>
      </c>
      <c r="HJ52">
        <v>20.6668</v>
      </c>
      <c r="HK52">
        <v>999.9</v>
      </c>
      <c r="HL52">
        <v>53.5</v>
      </c>
      <c r="HM52">
        <v>28.8</v>
      </c>
      <c r="HN52">
        <v>23.4219</v>
      </c>
      <c r="HO52">
        <v>62.0892</v>
      </c>
      <c r="HP52">
        <v>31.0777</v>
      </c>
      <c r="HQ52">
        <v>1</v>
      </c>
      <c r="HR52">
        <v>-0.0402668</v>
      </c>
      <c r="HS52">
        <v>2.00789</v>
      </c>
      <c r="HT52">
        <v>20.3479</v>
      </c>
      <c r="HU52">
        <v>5.21789</v>
      </c>
      <c r="HV52">
        <v>12.0159</v>
      </c>
      <c r="HW52">
        <v>4.98955</v>
      </c>
      <c r="HX52">
        <v>3.28845</v>
      </c>
      <c r="HY52">
        <v>9999</v>
      </c>
      <c r="HZ52">
        <v>9999</v>
      </c>
      <c r="IA52">
        <v>9999</v>
      </c>
      <c r="IB52">
        <v>999.9</v>
      </c>
      <c r="IC52">
        <v>4.97283</v>
      </c>
      <c r="ID52">
        <v>1.86646</v>
      </c>
      <c r="IE52">
        <v>1.86584</v>
      </c>
      <c r="IF52">
        <v>1.86576</v>
      </c>
      <c r="IG52">
        <v>1.86765</v>
      </c>
      <c r="IH52">
        <v>1.87012</v>
      </c>
      <c r="II52">
        <v>1.86874</v>
      </c>
      <c r="IJ52">
        <v>1.87025</v>
      </c>
      <c r="IK52">
        <v>0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-0.856</v>
      </c>
      <c r="IY52">
        <v>0.07539999999999999</v>
      </c>
      <c r="IZ52">
        <v>-0.7832898091892299</v>
      </c>
      <c r="JA52">
        <v>-0.0002628084512485203</v>
      </c>
      <c r="JB52">
        <v>2.995354917081976E-07</v>
      </c>
      <c r="JC52">
        <v>-1.087754766273629E-10</v>
      </c>
      <c r="JD52">
        <v>-0.01666594074606723</v>
      </c>
      <c r="JE52">
        <v>-0.02438089335778848</v>
      </c>
      <c r="JF52">
        <v>0.001790740049955031</v>
      </c>
      <c r="JG52">
        <v>-2.386884331579614E-05</v>
      </c>
      <c r="JH52">
        <v>6</v>
      </c>
      <c r="JI52">
        <v>2407</v>
      </c>
      <c r="JJ52">
        <v>1</v>
      </c>
      <c r="JK52">
        <v>23</v>
      </c>
      <c r="JL52">
        <v>33148.8</v>
      </c>
      <c r="JM52">
        <v>29369997.4</v>
      </c>
      <c r="JN52">
        <v>0.823975</v>
      </c>
      <c r="JO52">
        <v>2.27905</v>
      </c>
      <c r="JP52">
        <v>1.39648</v>
      </c>
      <c r="JQ52">
        <v>2.35107</v>
      </c>
      <c r="JR52">
        <v>1.49536</v>
      </c>
      <c r="JS52">
        <v>2.66846</v>
      </c>
      <c r="JT52">
        <v>34.4636</v>
      </c>
      <c r="JU52">
        <v>24.0875</v>
      </c>
      <c r="JV52">
        <v>18</v>
      </c>
      <c r="JW52">
        <v>486.153</v>
      </c>
      <c r="JX52">
        <v>469.517</v>
      </c>
      <c r="JY52">
        <v>18.5699</v>
      </c>
      <c r="JZ52">
        <v>27.03</v>
      </c>
      <c r="KA52">
        <v>29.9994</v>
      </c>
      <c r="KB52">
        <v>27.2166</v>
      </c>
      <c r="KC52">
        <v>27.1891</v>
      </c>
      <c r="KD52">
        <v>16.5111</v>
      </c>
      <c r="KE52">
        <v>0</v>
      </c>
      <c r="KF52">
        <v>100</v>
      </c>
      <c r="KG52">
        <v>18.5653</v>
      </c>
      <c r="KH52">
        <v>607.3099999999999</v>
      </c>
      <c r="KI52">
        <v>63.4564</v>
      </c>
      <c r="KJ52">
        <v>101.523</v>
      </c>
      <c r="KK52">
        <v>100.693</v>
      </c>
    </row>
    <row r="53" spans="1:297">
      <c r="A53">
        <v>37</v>
      </c>
      <c r="B53">
        <v>1762199850.1</v>
      </c>
      <c r="C53">
        <v>272</v>
      </c>
      <c r="D53" t="s">
        <v>515</v>
      </c>
      <c r="E53" t="s">
        <v>516</v>
      </c>
      <c r="F53">
        <v>5</v>
      </c>
      <c r="G53" t="s">
        <v>435</v>
      </c>
      <c r="H53" t="s">
        <v>436</v>
      </c>
      <c r="I53">
        <v>1762199847.3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606.1937436829528</v>
      </c>
      <c r="AK53">
        <v>589.4053272727273</v>
      </c>
      <c r="AL53">
        <v>3.464203805356278</v>
      </c>
      <c r="AM53">
        <v>66.08779561125236</v>
      </c>
      <c r="AN53">
        <f>(AP53 - AO53 + DY53*1E3/(8.314*(EA53+273.15)) * AR53/DX53 * AQ53) * DX53/(100*DL53) * 1000/(1000 - AP53)</f>
        <v>0</v>
      </c>
      <c r="AO53">
        <v>22.43798296904348</v>
      </c>
      <c r="AP53">
        <v>22.86066060606061</v>
      </c>
      <c r="AQ53">
        <v>-3.448142140099201E-05</v>
      </c>
      <c r="AR53">
        <v>107.1619136130759</v>
      </c>
      <c r="AS53">
        <v>24</v>
      </c>
      <c r="AT53">
        <v>5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1762199847.3</v>
      </c>
      <c r="DR53">
        <v>568.1242999999999</v>
      </c>
      <c r="DS53">
        <v>593.2035</v>
      </c>
      <c r="DT53">
        <v>22.86636</v>
      </c>
      <c r="DU53">
        <v>22.44398</v>
      </c>
      <c r="DV53">
        <v>568.9803000000001</v>
      </c>
      <c r="DW53">
        <v>22.79109</v>
      </c>
      <c r="DX53">
        <v>499.9653</v>
      </c>
      <c r="DY53">
        <v>90.80748000000001</v>
      </c>
      <c r="DZ53">
        <v>0.10001137</v>
      </c>
      <c r="EA53">
        <v>21.49121</v>
      </c>
      <c r="EB53">
        <v>20.80989</v>
      </c>
      <c r="EC53">
        <v>999.9</v>
      </c>
      <c r="ED53">
        <v>0</v>
      </c>
      <c r="EE53">
        <v>0</v>
      </c>
      <c r="EF53">
        <v>9997.130000000001</v>
      </c>
      <c r="EG53">
        <v>0</v>
      </c>
      <c r="EH53">
        <v>914.8340000000001</v>
      </c>
      <c r="EI53">
        <v>-25.0791</v>
      </c>
      <c r="EJ53">
        <v>581.4192999999999</v>
      </c>
      <c r="EK53">
        <v>606.8228000000001</v>
      </c>
      <c r="EL53">
        <v>0.4223883</v>
      </c>
      <c r="EM53">
        <v>593.2035</v>
      </c>
      <c r="EN53">
        <v>22.44398</v>
      </c>
      <c r="EO53">
        <v>2.076435</v>
      </c>
      <c r="EP53">
        <v>2.03808</v>
      </c>
      <c r="EQ53">
        <v>18.03957</v>
      </c>
      <c r="ER53">
        <v>17.74331</v>
      </c>
      <c r="ES53">
        <v>0.00500097</v>
      </c>
      <c r="ET53">
        <v>0</v>
      </c>
      <c r="EU53">
        <v>0</v>
      </c>
      <c r="EV53">
        <v>0</v>
      </c>
      <c r="EW53">
        <v>1181.41</v>
      </c>
      <c r="EX53">
        <v>0.00500097</v>
      </c>
      <c r="EY53">
        <v>351.25</v>
      </c>
      <c r="EZ53">
        <v>-1.53</v>
      </c>
      <c r="FA53">
        <v>35.25</v>
      </c>
      <c r="FB53">
        <v>41.4246</v>
      </c>
      <c r="FC53">
        <v>37.812</v>
      </c>
      <c r="FD53">
        <v>41.4246</v>
      </c>
      <c r="FE53">
        <v>37.27480000000001</v>
      </c>
      <c r="FF53">
        <v>0</v>
      </c>
      <c r="FG53">
        <v>0</v>
      </c>
      <c r="FH53">
        <v>0</v>
      </c>
      <c r="FI53">
        <v>2927.5</v>
      </c>
      <c r="FJ53">
        <v>0</v>
      </c>
      <c r="FK53">
        <v>1182.068</v>
      </c>
      <c r="FL53">
        <v>-3.407691600995593</v>
      </c>
      <c r="FM53">
        <v>-15.16923123750924</v>
      </c>
      <c r="FN53">
        <v>352.016</v>
      </c>
      <c r="FO53">
        <v>15</v>
      </c>
      <c r="FP53">
        <v>0</v>
      </c>
      <c r="FQ53" t="s">
        <v>439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-24.686825</v>
      </c>
      <c r="GD53">
        <v>-0.6838964352719723</v>
      </c>
      <c r="GE53">
        <v>0.3985898504415286</v>
      </c>
      <c r="GF53">
        <v>0</v>
      </c>
      <c r="GG53">
        <v>1182.60294117647</v>
      </c>
      <c r="GH53">
        <v>-7.879296905075127</v>
      </c>
      <c r="GI53">
        <v>7.78072600930234</v>
      </c>
      <c r="GJ53">
        <v>0</v>
      </c>
      <c r="GK53">
        <v>0.416327425</v>
      </c>
      <c r="GL53">
        <v>0.009667328330206296</v>
      </c>
      <c r="GM53">
        <v>0.005297456332465139</v>
      </c>
      <c r="GN53">
        <v>1</v>
      </c>
      <c r="GO53">
        <v>1</v>
      </c>
      <c r="GP53">
        <v>3</v>
      </c>
      <c r="GQ53" t="s">
        <v>502</v>
      </c>
      <c r="GR53">
        <v>3.13649</v>
      </c>
      <c r="GS53">
        <v>2.7603</v>
      </c>
      <c r="GT53">
        <v>0.119688</v>
      </c>
      <c r="GU53">
        <v>0.12207</v>
      </c>
      <c r="GV53">
        <v>0.103639</v>
      </c>
      <c r="GW53">
        <v>0.100839</v>
      </c>
      <c r="GX53">
        <v>28136.1</v>
      </c>
      <c r="GY53">
        <v>28001.8</v>
      </c>
      <c r="GZ53">
        <v>29700.9</v>
      </c>
      <c r="HA53">
        <v>29468</v>
      </c>
      <c r="HB53">
        <v>35177.4</v>
      </c>
      <c r="HC53">
        <v>35104.4</v>
      </c>
      <c r="HD53">
        <v>41803.5</v>
      </c>
      <c r="HE53">
        <v>41879.9</v>
      </c>
      <c r="HF53">
        <v>1.93533</v>
      </c>
      <c r="HG53">
        <v>1.92365</v>
      </c>
      <c r="HH53">
        <v>0.009346749999999999</v>
      </c>
      <c r="HI53">
        <v>0</v>
      </c>
      <c r="HJ53">
        <v>20.6571</v>
      </c>
      <c r="HK53">
        <v>999.9</v>
      </c>
      <c r="HL53">
        <v>53.5</v>
      </c>
      <c r="HM53">
        <v>28.8</v>
      </c>
      <c r="HN53">
        <v>23.4215</v>
      </c>
      <c r="HO53">
        <v>62.2192</v>
      </c>
      <c r="HP53">
        <v>31.0817</v>
      </c>
      <c r="HQ53">
        <v>1</v>
      </c>
      <c r="HR53">
        <v>-0.0408765</v>
      </c>
      <c r="HS53">
        <v>2.00632</v>
      </c>
      <c r="HT53">
        <v>20.348</v>
      </c>
      <c r="HU53">
        <v>5.21729</v>
      </c>
      <c r="HV53">
        <v>12.0159</v>
      </c>
      <c r="HW53">
        <v>4.98945</v>
      </c>
      <c r="HX53">
        <v>3.2884</v>
      </c>
      <c r="HY53">
        <v>9999</v>
      </c>
      <c r="HZ53">
        <v>9999</v>
      </c>
      <c r="IA53">
        <v>9999</v>
      </c>
      <c r="IB53">
        <v>999.9</v>
      </c>
      <c r="IC53">
        <v>4.97284</v>
      </c>
      <c r="ID53">
        <v>1.86646</v>
      </c>
      <c r="IE53">
        <v>1.86584</v>
      </c>
      <c r="IF53">
        <v>1.86578</v>
      </c>
      <c r="IG53">
        <v>1.86764</v>
      </c>
      <c r="IH53">
        <v>1.87012</v>
      </c>
      <c r="II53">
        <v>1.86874</v>
      </c>
      <c r="IJ53">
        <v>1.87025</v>
      </c>
      <c r="IK53">
        <v>0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-0.856</v>
      </c>
      <c r="IY53">
        <v>0.0752</v>
      </c>
      <c r="IZ53">
        <v>-0.7832898091892299</v>
      </c>
      <c r="JA53">
        <v>-0.0002628084512485203</v>
      </c>
      <c r="JB53">
        <v>2.995354917081976E-07</v>
      </c>
      <c r="JC53">
        <v>-1.087754766273629E-10</v>
      </c>
      <c r="JD53">
        <v>-0.01666594074606723</v>
      </c>
      <c r="JE53">
        <v>-0.02438089335778848</v>
      </c>
      <c r="JF53">
        <v>0.001790740049955031</v>
      </c>
      <c r="JG53">
        <v>-2.386884331579614E-05</v>
      </c>
      <c r="JH53">
        <v>6</v>
      </c>
      <c r="JI53">
        <v>2407</v>
      </c>
      <c r="JJ53">
        <v>1</v>
      </c>
      <c r="JK53">
        <v>23</v>
      </c>
      <c r="JL53">
        <v>33148.9</v>
      </c>
      <c r="JM53">
        <v>29369997.5</v>
      </c>
      <c r="JN53">
        <v>0.853271</v>
      </c>
      <c r="JO53">
        <v>2.27905</v>
      </c>
      <c r="JP53">
        <v>1.39648</v>
      </c>
      <c r="JQ53">
        <v>2.35229</v>
      </c>
      <c r="JR53">
        <v>1.49536</v>
      </c>
      <c r="JS53">
        <v>2.65259</v>
      </c>
      <c r="JT53">
        <v>34.4636</v>
      </c>
      <c r="JU53">
        <v>24.0875</v>
      </c>
      <c r="JV53">
        <v>18</v>
      </c>
      <c r="JW53">
        <v>486.109</v>
      </c>
      <c r="JX53">
        <v>469.384</v>
      </c>
      <c r="JY53">
        <v>18.5603</v>
      </c>
      <c r="JZ53">
        <v>27.0224</v>
      </c>
      <c r="KA53">
        <v>29.9995</v>
      </c>
      <c r="KB53">
        <v>27.2074</v>
      </c>
      <c r="KC53">
        <v>27.1789</v>
      </c>
      <c r="KD53">
        <v>17.091</v>
      </c>
      <c r="KE53">
        <v>0</v>
      </c>
      <c r="KF53">
        <v>100</v>
      </c>
      <c r="KG53">
        <v>18.5567</v>
      </c>
      <c r="KH53">
        <v>627.348</v>
      </c>
      <c r="KI53">
        <v>63.4564</v>
      </c>
      <c r="KJ53">
        <v>101.521</v>
      </c>
      <c r="KK53">
        <v>100.693</v>
      </c>
    </row>
    <row r="54" spans="1:297">
      <c r="A54">
        <v>38</v>
      </c>
      <c r="B54">
        <v>1762199855.1</v>
      </c>
      <c r="C54">
        <v>277</v>
      </c>
      <c r="D54" t="s">
        <v>517</v>
      </c>
      <c r="E54" t="s">
        <v>518</v>
      </c>
      <c r="F54">
        <v>5</v>
      </c>
      <c r="G54" t="s">
        <v>435</v>
      </c>
      <c r="H54" t="s">
        <v>436</v>
      </c>
      <c r="I54">
        <v>1762199852.6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622.9751969615704</v>
      </c>
      <c r="AK54">
        <v>606.6380787878786</v>
      </c>
      <c r="AL54">
        <v>3.406272920578034</v>
      </c>
      <c r="AM54">
        <v>66.08779561125236</v>
      </c>
      <c r="AN54">
        <f>(AP54 - AO54 + DY54*1E3/(8.314*(EA54+273.15)) * AR54/DX54 * AQ54) * DX54/(100*DL54) * 1000/(1000 - AP54)</f>
        <v>0</v>
      </c>
      <c r="AO54">
        <v>22.42698010959452</v>
      </c>
      <c r="AP54">
        <v>22.85253212121212</v>
      </c>
      <c r="AQ54">
        <v>-3.032843861616772E-05</v>
      </c>
      <c r="AR54">
        <v>107.1619136130759</v>
      </c>
      <c r="AS54">
        <v>24</v>
      </c>
      <c r="AT54">
        <v>5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1762199852.6</v>
      </c>
      <c r="DR54">
        <v>586.148</v>
      </c>
      <c r="DS54">
        <v>610.4996666666667</v>
      </c>
      <c r="DT54">
        <v>22.85622222222222</v>
      </c>
      <c r="DU54">
        <v>22.42878888888889</v>
      </c>
      <c r="DV54">
        <v>587.0042222222222</v>
      </c>
      <c r="DW54">
        <v>22.78114444444445</v>
      </c>
      <c r="DX54">
        <v>499.9824444444445</v>
      </c>
      <c r="DY54">
        <v>90.80857777777777</v>
      </c>
      <c r="DZ54">
        <v>0.09995522222222222</v>
      </c>
      <c r="EA54">
        <v>21.48096666666666</v>
      </c>
      <c r="EB54">
        <v>20.80293333333334</v>
      </c>
      <c r="EC54">
        <v>999.9000000000001</v>
      </c>
      <c r="ED54">
        <v>0</v>
      </c>
      <c r="EE54">
        <v>0</v>
      </c>
      <c r="EF54">
        <v>9995.623333333333</v>
      </c>
      <c r="EG54">
        <v>0</v>
      </c>
      <c r="EH54">
        <v>914.8484444444443</v>
      </c>
      <c r="EI54">
        <v>-24.35156666666667</v>
      </c>
      <c r="EJ54">
        <v>599.8585555555555</v>
      </c>
      <c r="EK54">
        <v>624.5065555555555</v>
      </c>
      <c r="EL54">
        <v>0.427438</v>
      </c>
      <c r="EM54">
        <v>610.4996666666667</v>
      </c>
      <c r="EN54">
        <v>22.42878888888889</v>
      </c>
      <c r="EO54">
        <v>2.075541111111111</v>
      </c>
      <c r="EP54">
        <v>2.036727777777778</v>
      </c>
      <c r="EQ54">
        <v>18.03271111111111</v>
      </c>
      <c r="ER54">
        <v>17.73276666666667</v>
      </c>
      <c r="ES54">
        <v>0.00500097</v>
      </c>
      <c r="ET54">
        <v>0</v>
      </c>
      <c r="EU54">
        <v>0</v>
      </c>
      <c r="EV54">
        <v>0</v>
      </c>
      <c r="EW54">
        <v>1185.866666666667</v>
      </c>
      <c r="EX54">
        <v>0.00500097</v>
      </c>
      <c r="EY54">
        <v>349.3888888888889</v>
      </c>
      <c r="EZ54">
        <v>-2.288888888888889</v>
      </c>
      <c r="FA54">
        <v>35.25</v>
      </c>
      <c r="FB54">
        <v>41.479</v>
      </c>
      <c r="FC54">
        <v>37.84</v>
      </c>
      <c r="FD54">
        <v>41.493</v>
      </c>
      <c r="FE54">
        <v>37.312</v>
      </c>
      <c r="FF54">
        <v>0</v>
      </c>
      <c r="FG54">
        <v>0</v>
      </c>
      <c r="FH54">
        <v>0</v>
      </c>
      <c r="FI54">
        <v>2932.299999952316</v>
      </c>
      <c r="FJ54">
        <v>0</v>
      </c>
      <c r="FK54">
        <v>1182.904</v>
      </c>
      <c r="FL54">
        <v>42.16923074119896</v>
      </c>
      <c r="FM54">
        <v>-8.623077112520086</v>
      </c>
      <c r="FN54">
        <v>350.68</v>
      </c>
      <c r="FO54">
        <v>15</v>
      </c>
      <c r="FP54">
        <v>0</v>
      </c>
      <c r="FQ54" t="s">
        <v>439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-24.6295925</v>
      </c>
      <c r="GD54">
        <v>-1.258695309568459</v>
      </c>
      <c r="GE54">
        <v>0.4660342274916618</v>
      </c>
      <c r="GF54">
        <v>0</v>
      </c>
      <c r="GG54">
        <v>1182.705882352941</v>
      </c>
      <c r="GH54">
        <v>13.93735704391807</v>
      </c>
      <c r="GI54">
        <v>7.769508318778666</v>
      </c>
      <c r="GJ54">
        <v>0</v>
      </c>
      <c r="GK54">
        <v>0.4182355</v>
      </c>
      <c r="GL54">
        <v>0.0683427242026264</v>
      </c>
      <c r="GM54">
        <v>0.006973689457525336</v>
      </c>
      <c r="GN54">
        <v>1</v>
      </c>
      <c r="GO54">
        <v>1</v>
      </c>
      <c r="GP54">
        <v>3</v>
      </c>
      <c r="GQ54" t="s">
        <v>502</v>
      </c>
      <c r="GR54">
        <v>3.13629</v>
      </c>
      <c r="GS54">
        <v>2.76027</v>
      </c>
      <c r="GT54">
        <v>0.122128</v>
      </c>
      <c r="GU54">
        <v>0.12422</v>
      </c>
      <c r="GV54">
        <v>0.103615</v>
      </c>
      <c r="GW54">
        <v>0.100822</v>
      </c>
      <c r="GX54">
        <v>28058.4</v>
      </c>
      <c r="GY54">
        <v>27933.3</v>
      </c>
      <c r="GZ54">
        <v>29701.1</v>
      </c>
      <c r="HA54">
        <v>29468.1</v>
      </c>
      <c r="HB54">
        <v>35178.7</v>
      </c>
      <c r="HC54">
        <v>35105.4</v>
      </c>
      <c r="HD54">
        <v>41803.8</v>
      </c>
      <c r="HE54">
        <v>41880.3</v>
      </c>
      <c r="HF54">
        <v>1.93533</v>
      </c>
      <c r="HG54">
        <v>1.92385</v>
      </c>
      <c r="HH54">
        <v>0.008922070000000001</v>
      </c>
      <c r="HI54">
        <v>0</v>
      </c>
      <c r="HJ54">
        <v>20.6475</v>
      </c>
      <c r="HK54">
        <v>999.9</v>
      </c>
      <c r="HL54">
        <v>53.5</v>
      </c>
      <c r="HM54">
        <v>28.8</v>
      </c>
      <c r="HN54">
        <v>23.4222</v>
      </c>
      <c r="HO54">
        <v>62.1992</v>
      </c>
      <c r="HP54">
        <v>31.242</v>
      </c>
      <c r="HQ54">
        <v>1</v>
      </c>
      <c r="HR54">
        <v>-0.0416616</v>
      </c>
      <c r="HS54">
        <v>1.99744</v>
      </c>
      <c r="HT54">
        <v>20.3482</v>
      </c>
      <c r="HU54">
        <v>5.21759</v>
      </c>
      <c r="HV54">
        <v>12.0159</v>
      </c>
      <c r="HW54">
        <v>4.9897</v>
      </c>
      <c r="HX54">
        <v>3.2885</v>
      </c>
      <c r="HY54">
        <v>9999</v>
      </c>
      <c r="HZ54">
        <v>9999</v>
      </c>
      <c r="IA54">
        <v>9999</v>
      </c>
      <c r="IB54">
        <v>999.9</v>
      </c>
      <c r="IC54">
        <v>4.97284</v>
      </c>
      <c r="ID54">
        <v>1.86646</v>
      </c>
      <c r="IE54">
        <v>1.86584</v>
      </c>
      <c r="IF54">
        <v>1.8658</v>
      </c>
      <c r="IG54">
        <v>1.86762</v>
      </c>
      <c r="IH54">
        <v>1.87012</v>
      </c>
      <c r="II54">
        <v>1.86874</v>
      </c>
      <c r="IJ54">
        <v>1.87026</v>
      </c>
      <c r="IK54">
        <v>0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-0.856</v>
      </c>
      <c r="IY54">
        <v>0.075</v>
      </c>
      <c r="IZ54">
        <v>-0.7832898091892299</v>
      </c>
      <c r="JA54">
        <v>-0.0002628084512485203</v>
      </c>
      <c r="JB54">
        <v>2.995354917081976E-07</v>
      </c>
      <c r="JC54">
        <v>-1.087754766273629E-10</v>
      </c>
      <c r="JD54">
        <v>-0.01666594074606723</v>
      </c>
      <c r="JE54">
        <v>-0.02438089335778848</v>
      </c>
      <c r="JF54">
        <v>0.001790740049955031</v>
      </c>
      <c r="JG54">
        <v>-2.386884331579614E-05</v>
      </c>
      <c r="JH54">
        <v>6</v>
      </c>
      <c r="JI54">
        <v>2407</v>
      </c>
      <c r="JJ54">
        <v>1</v>
      </c>
      <c r="JK54">
        <v>23</v>
      </c>
      <c r="JL54">
        <v>33149</v>
      </c>
      <c r="JM54">
        <v>29369997.6</v>
      </c>
      <c r="JN54">
        <v>0.889893</v>
      </c>
      <c r="JO54">
        <v>2.29492</v>
      </c>
      <c r="JP54">
        <v>1.39771</v>
      </c>
      <c r="JQ54">
        <v>2.35229</v>
      </c>
      <c r="JR54">
        <v>1.49536</v>
      </c>
      <c r="JS54">
        <v>2.58667</v>
      </c>
      <c r="JT54">
        <v>34.4636</v>
      </c>
      <c r="JU54">
        <v>24.0787</v>
      </c>
      <c r="JV54">
        <v>18</v>
      </c>
      <c r="JW54">
        <v>486.033</v>
      </c>
      <c r="JX54">
        <v>469.436</v>
      </c>
      <c r="JY54">
        <v>18.5513</v>
      </c>
      <c r="JZ54">
        <v>27.0144</v>
      </c>
      <c r="KA54">
        <v>29.9994</v>
      </c>
      <c r="KB54">
        <v>27.1982</v>
      </c>
      <c r="KC54">
        <v>27.1697</v>
      </c>
      <c r="KD54">
        <v>17.821</v>
      </c>
      <c r="KE54">
        <v>0</v>
      </c>
      <c r="KF54">
        <v>100</v>
      </c>
      <c r="KG54">
        <v>18.5494</v>
      </c>
      <c r="KH54">
        <v>640.739</v>
      </c>
      <c r="KI54">
        <v>63.4564</v>
      </c>
      <c r="KJ54">
        <v>101.522</v>
      </c>
      <c r="KK54">
        <v>100.693</v>
      </c>
    </row>
    <row r="55" spans="1:297">
      <c r="A55">
        <v>39</v>
      </c>
      <c r="B55">
        <v>1762199860.1</v>
      </c>
      <c r="C55">
        <v>282</v>
      </c>
      <c r="D55" t="s">
        <v>519</v>
      </c>
      <c r="E55" t="s">
        <v>520</v>
      </c>
      <c r="F55">
        <v>5</v>
      </c>
      <c r="G55" t="s">
        <v>435</v>
      </c>
      <c r="H55" t="s">
        <v>436</v>
      </c>
      <c r="I55">
        <v>1762199857.3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639.6627650841738</v>
      </c>
      <c r="AK55">
        <v>623.4355030303032</v>
      </c>
      <c r="AL55">
        <v>3.371797291351872</v>
      </c>
      <c r="AM55">
        <v>66.08779561125236</v>
      </c>
      <c r="AN55">
        <f>(AP55 - AO55 + DY55*1E3/(8.314*(EA55+273.15)) * AR55/DX55 * AQ55) * DX55/(100*DL55) * 1000/(1000 - AP55)</f>
        <v>0</v>
      </c>
      <c r="AO55">
        <v>22.42832076356643</v>
      </c>
      <c r="AP55">
        <v>22.84281212121212</v>
      </c>
      <c r="AQ55">
        <v>-2.281905166956E-05</v>
      </c>
      <c r="AR55">
        <v>107.1619136130759</v>
      </c>
      <c r="AS55">
        <v>24</v>
      </c>
      <c r="AT55">
        <v>5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1762199857.3</v>
      </c>
      <c r="DR55">
        <v>601.6031</v>
      </c>
      <c r="DS55">
        <v>625.9045</v>
      </c>
      <c r="DT55">
        <v>22.84681</v>
      </c>
      <c r="DU55">
        <v>22.42842</v>
      </c>
      <c r="DV55">
        <v>602.4598</v>
      </c>
      <c r="DW55">
        <v>22.77195</v>
      </c>
      <c r="DX55">
        <v>499.9594999999999</v>
      </c>
      <c r="DY55">
        <v>90.80880999999999</v>
      </c>
      <c r="DZ55">
        <v>0.09997099</v>
      </c>
      <c r="EA55">
        <v>21.47334</v>
      </c>
      <c r="EB55">
        <v>20.78841</v>
      </c>
      <c r="EC55">
        <v>999.9</v>
      </c>
      <c r="ED55">
        <v>0</v>
      </c>
      <c r="EE55">
        <v>0</v>
      </c>
      <c r="EF55">
        <v>10007.76</v>
      </c>
      <c r="EG55">
        <v>0</v>
      </c>
      <c r="EH55">
        <v>914.8657000000001</v>
      </c>
      <c r="EI55">
        <v>-24.30141</v>
      </c>
      <c r="EJ55">
        <v>615.6692</v>
      </c>
      <c r="EK55">
        <v>640.2646</v>
      </c>
      <c r="EL55">
        <v>0.4184022000000001</v>
      </c>
      <c r="EM55">
        <v>625.9045</v>
      </c>
      <c r="EN55">
        <v>22.42842</v>
      </c>
      <c r="EO55">
        <v>2.074694</v>
      </c>
      <c r="EP55">
        <v>2.0367</v>
      </c>
      <c r="EQ55">
        <v>18.0262</v>
      </c>
      <c r="ER55">
        <v>17.73257</v>
      </c>
      <c r="ES55">
        <v>0.00500097</v>
      </c>
      <c r="ET55">
        <v>0</v>
      </c>
      <c r="EU55">
        <v>0</v>
      </c>
      <c r="EV55">
        <v>0</v>
      </c>
      <c r="EW55">
        <v>1182.23</v>
      </c>
      <c r="EX55">
        <v>0.00500097</v>
      </c>
      <c r="EY55">
        <v>349.95</v>
      </c>
      <c r="EZ55">
        <v>-1.79</v>
      </c>
      <c r="FA55">
        <v>35.27480000000001</v>
      </c>
      <c r="FB55">
        <v>41.52480000000001</v>
      </c>
      <c r="FC55">
        <v>37.875</v>
      </c>
      <c r="FD55">
        <v>41.5684</v>
      </c>
      <c r="FE55">
        <v>37.312</v>
      </c>
      <c r="FF55">
        <v>0</v>
      </c>
      <c r="FG55">
        <v>0</v>
      </c>
      <c r="FH55">
        <v>0</v>
      </c>
      <c r="FI55">
        <v>2937.700000047684</v>
      </c>
      <c r="FJ55">
        <v>0</v>
      </c>
      <c r="FK55">
        <v>1183.626923076923</v>
      </c>
      <c r="FL55">
        <v>19.16239323492132</v>
      </c>
      <c r="FM55">
        <v>-23.80170940396563</v>
      </c>
      <c r="FN55">
        <v>350.9076923076923</v>
      </c>
      <c r="FO55">
        <v>15</v>
      </c>
      <c r="FP55">
        <v>0</v>
      </c>
      <c r="FQ55" t="s">
        <v>439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-24.59175853658536</v>
      </c>
      <c r="GD55">
        <v>1.381611846689899</v>
      </c>
      <c r="GE55">
        <v>0.4901392499875379</v>
      </c>
      <c r="GF55">
        <v>0</v>
      </c>
      <c r="GG55">
        <v>1182.976470588235</v>
      </c>
      <c r="GH55">
        <v>12.16195574565145</v>
      </c>
      <c r="GI55">
        <v>6.496200646329374</v>
      </c>
      <c r="GJ55">
        <v>0</v>
      </c>
      <c r="GK55">
        <v>0.4202335365853659</v>
      </c>
      <c r="GL55">
        <v>0.0243567595818812</v>
      </c>
      <c r="GM55">
        <v>0.005695411893700527</v>
      </c>
      <c r="GN55">
        <v>1</v>
      </c>
      <c r="GO55">
        <v>1</v>
      </c>
      <c r="GP55">
        <v>3</v>
      </c>
      <c r="GQ55" t="s">
        <v>502</v>
      </c>
      <c r="GR55">
        <v>3.13628</v>
      </c>
      <c r="GS55">
        <v>2.76035</v>
      </c>
      <c r="GT55">
        <v>0.124489</v>
      </c>
      <c r="GU55">
        <v>0.126608</v>
      </c>
      <c r="GV55">
        <v>0.103587</v>
      </c>
      <c r="GW55">
        <v>0.100822</v>
      </c>
      <c r="GX55">
        <v>27983.7</v>
      </c>
      <c r="GY55">
        <v>27857.4</v>
      </c>
      <c r="GZ55">
        <v>29701.9</v>
      </c>
      <c r="HA55">
        <v>29468.3</v>
      </c>
      <c r="HB55">
        <v>35180.7</v>
      </c>
      <c r="HC55">
        <v>35105.7</v>
      </c>
      <c r="HD55">
        <v>41805</v>
      </c>
      <c r="HE55">
        <v>41880.7</v>
      </c>
      <c r="HF55">
        <v>1.93545</v>
      </c>
      <c r="HG55">
        <v>1.92395</v>
      </c>
      <c r="HH55">
        <v>0.008638949999999999</v>
      </c>
      <c r="HI55">
        <v>0</v>
      </c>
      <c r="HJ55">
        <v>20.6369</v>
      </c>
      <c r="HK55">
        <v>999.9</v>
      </c>
      <c r="HL55">
        <v>53.5</v>
      </c>
      <c r="HM55">
        <v>28.8</v>
      </c>
      <c r="HN55">
        <v>23.4235</v>
      </c>
      <c r="HO55">
        <v>62.2992</v>
      </c>
      <c r="HP55">
        <v>31.0577</v>
      </c>
      <c r="HQ55">
        <v>1</v>
      </c>
      <c r="HR55">
        <v>-0.107063</v>
      </c>
      <c r="HS55">
        <v>2.04857</v>
      </c>
      <c r="HT55">
        <v>20.3481</v>
      </c>
      <c r="HU55">
        <v>5.21789</v>
      </c>
      <c r="HV55">
        <v>12.0159</v>
      </c>
      <c r="HW55">
        <v>4.9899</v>
      </c>
      <c r="HX55">
        <v>3.28858</v>
      </c>
      <c r="HY55">
        <v>9999</v>
      </c>
      <c r="HZ55">
        <v>9999</v>
      </c>
      <c r="IA55">
        <v>9999</v>
      </c>
      <c r="IB55">
        <v>999.9</v>
      </c>
      <c r="IC55">
        <v>4.97285</v>
      </c>
      <c r="ID55">
        <v>1.86646</v>
      </c>
      <c r="IE55">
        <v>1.86584</v>
      </c>
      <c r="IF55">
        <v>1.86581</v>
      </c>
      <c r="IG55">
        <v>1.86766</v>
      </c>
      <c r="IH55">
        <v>1.87012</v>
      </c>
      <c r="II55">
        <v>1.86874</v>
      </c>
      <c r="IJ55">
        <v>1.87026</v>
      </c>
      <c r="IK55">
        <v>0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-0.857</v>
      </c>
      <c r="IY55">
        <v>0.07480000000000001</v>
      </c>
      <c r="IZ55">
        <v>-0.7832898091892299</v>
      </c>
      <c r="JA55">
        <v>-0.0002628084512485203</v>
      </c>
      <c r="JB55">
        <v>2.995354917081976E-07</v>
      </c>
      <c r="JC55">
        <v>-1.087754766273629E-10</v>
      </c>
      <c r="JD55">
        <v>-0.01666594074606723</v>
      </c>
      <c r="JE55">
        <v>-0.02438089335778848</v>
      </c>
      <c r="JF55">
        <v>0.001790740049955031</v>
      </c>
      <c r="JG55">
        <v>-2.386884331579614E-05</v>
      </c>
      <c r="JH55">
        <v>6</v>
      </c>
      <c r="JI55">
        <v>2407</v>
      </c>
      <c r="JJ55">
        <v>1</v>
      </c>
      <c r="JK55">
        <v>23</v>
      </c>
      <c r="JL55">
        <v>33149.1</v>
      </c>
      <c r="JM55">
        <v>29369997.7</v>
      </c>
      <c r="JN55">
        <v>0.921631</v>
      </c>
      <c r="JO55">
        <v>2.28027</v>
      </c>
      <c r="JP55">
        <v>1.39648</v>
      </c>
      <c r="JQ55">
        <v>2.35229</v>
      </c>
      <c r="JR55">
        <v>1.49536</v>
      </c>
      <c r="JS55">
        <v>2.69531</v>
      </c>
      <c r="JT55">
        <v>34.4636</v>
      </c>
      <c r="JU55">
        <v>24.0787</v>
      </c>
      <c r="JV55">
        <v>18</v>
      </c>
      <c r="JW55">
        <v>486.032</v>
      </c>
      <c r="JX55">
        <v>469.425</v>
      </c>
      <c r="JY55">
        <v>18.5445</v>
      </c>
      <c r="JZ55">
        <v>27.0064</v>
      </c>
      <c r="KA55">
        <v>29.9996</v>
      </c>
      <c r="KB55">
        <v>27.1887</v>
      </c>
      <c r="KC55">
        <v>27.1606</v>
      </c>
      <c r="KD55">
        <v>18.4483</v>
      </c>
      <c r="KE55">
        <v>0</v>
      </c>
      <c r="KF55">
        <v>100</v>
      </c>
      <c r="KG55">
        <v>18.543</v>
      </c>
      <c r="KH55">
        <v>660.775</v>
      </c>
      <c r="KI55">
        <v>63.4564</v>
      </c>
      <c r="KJ55">
        <v>101.525</v>
      </c>
      <c r="KK55">
        <v>100.694</v>
      </c>
    </row>
    <row r="56" spans="1:297">
      <c r="A56">
        <v>40</v>
      </c>
      <c r="B56">
        <v>1762199865.1</v>
      </c>
      <c r="C56">
        <v>287</v>
      </c>
      <c r="D56" t="s">
        <v>521</v>
      </c>
      <c r="E56" t="s">
        <v>522</v>
      </c>
      <c r="F56">
        <v>5</v>
      </c>
      <c r="G56" t="s">
        <v>435</v>
      </c>
      <c r="H56" t="s">
        <v>436</v>
      </c>
      <c r="I56">
        <v>1762199862.6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656.5101824176362</v>
      </c>
      <c r="AK56">
        <v>640.4244545454542</v>
      </c>
      <c r="AL56">
        <v>3.387957003342021</v>
      </c>
      <c r="AM56">
        <v>66.08779561125236</v>
      </c>
      <c r="AN56">
        <f>(AP56 - AO56 + DY56*1E3/(8.314*(EA56+273.15)) * AR56/DX56 * AQ56) * DX56/(100*DL56) * 1000/(1000 - AP56)</f>
        <v>0</v>
      </c>
      <c r="AO56">
        <v>22.42216563515156</v>
      </c>
      <c r="AP56">
        <v>22.8342915151515</v>
      </c>
      <c r="AQ56">
        <v>-3.216401365720566E-05</v>
      </c>
      <c r="AR56">
        <v>107.1619136130759</v>
      </c>
      <c r="AS56">
        <v>24</v>
      </c>
      <c r="AT56">
        <v>5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1762199862.6</v>
      </c>
      <c r="DR56">
        <v>619.1744444444444</v>
      </c>
      <c r="DS56">
        <v>643.7813333333334</v>
      </c>
      <c r="DT56">
        <v>22.83841111111111</v>
      </c>
      <c r="DU56">
        <v>22.42427777777778</v>
      </c>
      <c r="DV56">
        <v>620.0314444444443</v>
      </c>
      <c r="DW56">
        <v>22.76367777777778</v>
      </c>
      <c r="DX56">
        <v>500.0296666666666</v>
      </c>
      <c r="DY56">
        <v>90.80906666666665</v>
      </c>
      <c r="DZ56">
        <v>0.1000166777777778</v>
      </c>
      <c r="EA56">
        <v>21.45882222222222</v>
      </c>
      <c r="EB56">
        <v>20.77356666666667</v>
      </c>
      <c r="EC56">
        <v>999.9000000000001</v>
      </c>
      <c r="ED56">
        <v>0</v>
      </c>
      <c r="EE56">
        <v>0</v>
      </c>
      <c r="EF56">
        <v>10006.52222222222</v>
      </c>
      <c r="EG56">
        <v>0</v>
      </c>
      <c r="EH56">
        <v>914.8811111111112</v>
      </c>
      <c r="EI56">
        <v>-24.60678888888889</v>
      </c>
      <c r="EJ56">
        <v>633.6458888888889</v>
      </c>
      <c r="EK56">
        <v>658.5487777777777</v>
      </c>
      <c r="EL56">
        <v>0.4141127777777778</v>
      </c>
      <c r="EM56">
        <v>643.7813333333334</v>
      </c>
      <c r="EN56">
        <v>22.42427777777778</v>
      </c>
      <c r="EO56">
        <v>2.073932222222223</v>
      </c>
      <c r="EP56">
        <v>2.036327777777778</v>
      </c>
      <c r="EQ56">
        <v>18.02037777777778</v>
      </c>
      <c r="ER56">
        <v>17.72965555555556</v>
      </c>
      <c r="ES56">
        <v>0.00500097</v>
      </c>
      <c r="ET56">
        <v>0</v>
      </c>
      <c r="EU56">
        <v>0</v>
      </c>
      <c r="EV56">
        <v>0</v>
      </c>
      <c r="EW56">
        <v>1185.611111111111</v>
      </c>
      <c r="EX56">
        <v>0.00500097</v>
      </c>
      <c r="EY56">
        <v>350.3</v>
      </c>
      <c r="EZ56">
        <v>-1.755555555555556</v>
      </c>
      <c r="FA56">
        <v>35.312</v>
      </c>
      <c r="FB56">
        <v>41.562</v>
      </c>
      <c r="FC56">
        <v>37.875</v>
      </c>
      <c r="FD56">
        <v>41.65255555555555</v>
      </c>
      <c r="FE56">
        <v>37.35400000000001</v>
      </c>
      <c r="FF56">
        <v>0</v>
      </c>
      <c r="FG56">
        <v>0</v>
      </c>
      <c r="FH56">
        <v>0</v>
      </c>
      <c r="FI56">
        <v>2942.5</v>
      </c>
      <c r="FJ56">
        <v>0</v>
      </c>
      <c r="FK56">
        <v>1184.988461538461</v>
      </c>
      <c r="FL56">
        <v>1.288889031986143</v>
      </c>
      <c r="FM56">
        <v>3.938461829475701</v>
      </c>
      <c r="FN56">
        <v>350.4307692307692</v>
      </c>
      <c r="FO56">
        <v>15</v>
      </c>
      <c r="FP56">
        <v>0</v>
      </c>
      <c r="FQ56" t="s">
        <v>439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-24.60345609756097</v>
      </c>
      <c r="GD56">
        <v>1.287052264808344</v>
      </c>
      <c r="GE56">
        <v>0.524225445846132</v>
      </c>
      <c r="GF56">
        <v>0</v>
      </c>
      <c r="GG56">
        <v>1184.158823529412</v>
      </c>
      <c r="GH56">
        <v>13.52482817521341</v>
      </c>
      <c r="GI56">
        <v>5.686419200322763</v>
      </c>
      <c r="GJ56">
        <v>0</v>
      </c>
      <c r="GK56">
        <v>0.4205281951219512</v>
      </c>
      <c r="GL56">
        <v>-0.03592055749128928</v>
      </c>
      <c r="GM56">
        <v>0.005109915130885662</v>
      </c>
      <c r="GN56">
        <v>1</v>
      </c>
      <c r="GO56">
        <v>1</v>
      </c>
      <c r="GP56">
        <v>3</v>
      </c>
      <c r="GQ56" t="s">
        <v>502</v>
      </c>
      <c r="GR56">
        <v>3.13635</v>
      </c>
      <c r="GS56">
        <v>2.76024</v>
      </c>
      <c r="GT56">
        <v>0.126851</v>
      </c>
      <c r="GU56">
        <v>0.129162</v>
      </c>
      <c r="GV56">
        <v>0.103563</v>
      </c>
      <c r="GW56">
        <v>0.1008</v>
      </c>
      <c r="GX56">
        <v>27908.4</v>
      </c>
      <c r="GY56">
        <v>27776.3</v>
      </c>
      <c r="GZ56">
        <v>29702.1</v>
      </c>
      <c r="HA56">
        <v>29468.6</v>
      </c>
      <c r="HB56">
        <v>35181.7</v>
      </c>
      <c r="HC56">
        <v>35106.9</v>
      </c>
      <c r="HD56">
        <v>41804.9</v>
      </c>
      <c r="HE56">
        <v>41881</v>
      </c>
      <c r="HF56">
        <v>1.93535</v>
      </c>
      <c r="HG56">
        <v>1.924</v>
      </c>
      <c r="HH56">
        <v>0.00854209</v>
      </c>
      <c r="HI56">
        <v>0</v>
      </c>
      <c r="HJ56">
        <v>20.6272</v>
      </c>
      <c r="HK56">
        <v>999.9</v>
      </c>
      <c r="HL56">
        <v>53.5</v>
      </c>
      <c r="HM56">
        <v>28.8</v>
      </c>
      <c r="HN56">
        <v>23.4207</v>
      </c>
      <c r="HO56">
        <v>62.1592</v>
      </c>
      <c r="HP56">
        <v>31.2059</v>
      </c>
      <c r="HQ56">
        <v>1</v>
      </c>
      <c r="HR56">
        <v>-0.0428963</v>
      </c>
      <c r="HS56">
        <v>1.99227</v>
      </c>
      <c r="HT56">
        <v>20.3487</v>
      </c>
      <c r="HU56">
        <v>5.21819</v>
      </c>
      <c r="HV56">
        <v>12.0159</v>
      </c>
      <c r="HW56">
        <v>4.98995</v>
      </c>
      <c r="HX56">
        <v>3.2886</v>
      </c>
      <c r="HY56">
        <v>9999</v>
      </c>
      <c r="HZ56">
        <v>9999</v>
      </c>
      <c r="IA56">
        <v>9999</v>
      </c>
      <c r="IB56">
        <v>999.9</v>
      </c>
      <c r="IC56">
        <v>4.97286</v>
      </c>
      <c r="ID56">
        <v>1.86646</v>
      </c>
      <c r="IE56">
        <v>1.86584</v>
      </c>
      <c r="IF56">
        <v>1.8658</v>
      </c>
      <c r="IG56">
        <v>1.86764</v>
      </c>
      <c r="IH56">
        <v>1.87012</v>
      </c>
      <c r="II56">
        <v>1.86874</v>
      </c>
      <c r="IJ56">
        <v>1.87025</v>
      </c>
      <c r="IK56">
        <v>0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-0.857</v>
      </c>
      <c r="IY56">
        <v>0.0746</v>
      </c>
      <c r="IZ56">
        <v>-0.7832898091892299</v>
      </c>
      <c r="JA56">
        <v>-0.0002628084512485203</v>
      </c>
      <c r="JB56">
        <v>2.995354917081976E-07</v>
      </c>
      <c r="JC56">
        <v>-1.087754766273629E-10</v>
      </c>
      <c r="JD56">
        <v>-0.01666594074606723</v>
      </c>
      <c r="JE56">
        <v>-0.02438089335778848</v>
      </c>
      <c r="JF56">
        <v>0.001790740049955031</v>
      </c>
      <c r="JG56">
        <v>-2.386884331579614E-05</v>
      </c>
      <c r="JH56">
        <v>6</v>
      </c>
      <c r="JI56">
        <v>2407</v>
      </c>
      <c r="JJ56">
        <v>1</v>
      </c>
      <c r="JK56">
        <v>23</v>
      </c>
      <c r="JL56">
        <v>33149.2</v>
      </c>
      <c r="JM56">
        <v>29369997.8</v>
      </c>
      <c r="JN56">
        <v>0.953369</v>
      </c>
      <c r="JO56">
        <v>2.2876</v>
      </c>
      <c r="JP56">
        <v>1.39648</v>
      </c>
      <c r="JQ56">
        <v>2.34985</v>
      </c>
      <c r="JR56">
        <v>1.49536</v>
      </c>
      <c r="JS56">
        <v>2.54883</v>
      </c>
      <c r="JT56">
        <v>34.4408</v>
      </c>
      <c r="JU56">
        <v>24.0787</v>
      </c>
      <c r="JV56">
        <v>18</v>
      </c>
      <c r="JW56">
        <v>485.898</v>
      </c>
      <c r="JX56">
        <v>469.382</v>
      </c>
      <c r="JY56">
        <v>18.5378</v>
      </c>
      <c r="JZ56">
        <v>26.9984</v>
      </c>
      <c r="KA56">
        <v>29.9995</v>
      </c>
      <c r="KB56">
        <v>27.1799</v>
      </c>
      <c r="KC56">
        <v>27.1514</v>
      </c>
      <c r="KD56">
        <v>19.0861</v>
      </c>
      <c r="KE56">
        <v>0</v>
      </c>
      <c r="KF56">
        <v>100</v>
      </c>
      <c r="KG56">
        <v>18.5351</v>
      </c>
      <c r="KH56">
        <v>674.163</v>
      </c>
      <c r="KI56">
        <v>63.4564</v>
      </c>
      <c r="KJ56">
        <v>101.525</v>
      </c>
      <c r="KK56">
        <v>100.695</v>
      </c>
    </row>
    <row r="57" spans="1:297">
      <c r="A57">
        <v>41</v>
      </c>
      <c r="B57">
        <v>1762199870.1</v>
      </c>
      <c r="C57">
        <v>292</v>
      </c>
      <c r="D57" t="s">
        <v>523</v>
      </c>
      <c r="E57" t="s">
        <v>524</v>
      </c>
      <c r="F57">
        <v>5</v>
      </c>
      <c r="G57" t="s">
        <v>435</v>
      </c>
      <c r="H57" t="s">
        <v>436</v>
      </c>
      <c r="I57">
        <v>1762199867.3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680.9236423104193</v>
      </c>
      <c r="AK57">
        <v>660.3200181818181</v>
      </c>
      <c r="AL57">
        <v>4.149715749484455</v>
      </c>
      <c r="AM57">
        <v>66.08779561125236</v>
      </c>
      <c r="AN57">
        <f>(AP57 - AO57 + DY57*1E3/(8.314*(EA57+273.15)) * AR57/DX57 * AQ57) * DX57/(100*DL57) * 1000/(1000 - AP57)</f>
        <v>0</v>
      </c>
      <c r="AO57">
        <v>22.40856969055507</v>
      </c>
      <c r="AP57">
        <v>22.82513575757575</v>
      </c>
      <c r="AQ57">
        <v>-3.29338967330747E-05</v>
      </c>
      <c r="AR57">
        <v>107.1619136130759</v>
      </c>
      <c r="AS57">
        <v>24</v>
      </c>
      <c r="AT57">
        <v>5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1762199867.3</v>
      </c>
      <c r="DR57">
        <v>635.8830999999998</v>
      </c>
      <c r="DS57">
        <v>665.5017</v>
      </c>
      <c r="DT57">
        <v>22.82991</v>
      </c>
      <c r="DU57">
        <v>22.41313</v>
      </c>
      <c r="DV57">
        <v>636.7404999999999</v>
      </c>
      <c r="DW57">
        <v>22.75535</v>
      </c>
      <c r="DX57">
        <v>499.9956</v>
      </c>
      <c r="DY57">
        <v>90.81039</v>
      </c>
      <c r="DZ57">
        <v>0.10001141</v>
      </c>
      <c r="EA57">
        <v>21.44933</v>
      </c>
      <c r="EB57">
        <v>20.76589</v>
      </c>
      <c r="EC57">
        <v>999.9</v>
      </c>
      <c r="ED57">
        <v>0</v>
      </c>
      <c r="EE57">
        <v>0</v>
      </c>
      <c r="EF57">
        <v>9999.556</v>
      </c>
      <c r="EG57">
        <v>0</v>
      </c>
      <c r="EH57">
        <v>914.8625999999998</v>
      </c>
      <c r="EI57">
        <v>-29.6184</v>
      </c>
      <c r="EJ57">
        <v>650.7396</v>
      </c>
      <c r="EK57">
        <v>680.7596000000001</v>
      </c>
      <c r="EL57">
        <v>0.4167696</v>
      </c>
      <c r="EM57">
        <v>665.5017</v>
      </c>
      <c r="EN57">
        <v>22.41313</v>
      </c>
      <c r="EO57">
        <v>2.073194</v>
      </c>
      <c r="EP57">
        <v>2.035346</v>
      </c>
      <c r="EQ57">
        <v>18.01469</v>
      </c>
      <c r="ER57">
        <v>17.72202</v>
      </c>
      <c r="ES57">
        <v>0.00500097</v>
      </c>
      <c r="ET57">
        <v>0</v>
      </c>
      <c r="EU57">
        <v>0</v>
      </c>
      <c r="EV57">
        <v>0</v>
      </c>
      <c r="EW57">
        <v>1183.3</v>
      </c>
      <c r="EX57">
        <v>0.00500097</v>
      </c>
      <c r="EY57">
        <v>346.39</v>
      </c>
      <c r="EZ57">
        <v>-2.669999999999999</v>
      </c>
      <c r="FA57">
        <v>35.312</v>
      </c>
      <c r="FB57">
        <v>41.6187</v>
      </c>
      <c r="FC57">
        <v>37.9246</v>
      </c>
      <c r="FD57">
        <v>41.7122</v>
      </c>
      <c r="FE57">
        <v>37.375</v>
      </c>
      <c r="FF57">
        <v>0</v>
      </c>
      <c r="FG57">
        <v>0</v>
      </c>
      <c r="FH57">
        <v>0</v>
      </c>
      <c r="FI57">
        <v>2947.899999856949</v>
      </c>
      <c r="FJ57">
        <v>0</v>
      </c>
      <c r="FK57">
        <v>1184.4</v>
      </c>
      <c r="FL57">
        <v>5.315384859655445</v>
      </c>
      <c r="FM57">
        <v>-27.17692291974184</v>
      </c>
      <c r="FN57">
        <v>348.4639999999999</v>
      </c>
      <c r="FO57">
        <v>15</v>
      </c>
      <c r="FP57">
        <v>0</v>
      </c>
      <c r="FQ57" t="s">
        <v>439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-25.6632775</v>
      </c>
      <c r="GD57">
        <v>-17.2318637898686</v>
      </c>
      <c r="GE57">
        <v>2.385875083956356</v>
      </c>
      <c r="GF57">
        <v>0</v>
      </c>
      <c r="GG57">
        <v>1184.776470588235</v>
      </c>
      <c r="GH57">
        <v>-5.234530022827032</v>
      </c>
      <c r="GI57">
        <v>5.800510059901399</v>
      </c>
      <c r="GJ57">
        <v>0</v>
      </c>
      <c r="GK57">
        <v>0.419282575</v>
      </c>
      <c r="GL57">
        <v>-0.04397246904315222</v>
      </c>
      <c r="GM57">
        <v>0.005317048066773046</v>
      </c>
      <c r="GN57">
        <v>1</v>
      </c>
      <c r="GO57">
        <v>1</v>
      </c>
      <c r="GP57">
        <v>3</v>
      </c>
      <c r="GQ57" t="s">
        <v>502</v>
      </c>
      <c r="GR57">
        <v>3.13638</v>
      </c>
      <c r="GS57">
        <v>2.76035</v>
      </c>
      <c r="GT57">
        <v>0.129615</v>
      </c>
      <c r="GU57">
        <v>0.132038</v>
      </c>
      <c r="GV57">
        <v>0.103539</v>
      </c>
      <c r="GW57">
        <v>0.100757</v>
      </c>
      <c r="GX57">
        <v>27820.2</v>
      </c>
      <c r="GY57">
        <v>27684.8</v>
      </c>
      <c r="GZ57">
        <v>29702.2</v>
      </c>
      <c r="HA57">
        <v>29468.9</v>
      </c>
      <c r="HB57">
        <v>35182.9</v>
      </c>
      <c r="HC57">
        <v>35109.1</v>
      </c>
      <c r="HD57">
        <v>41805.2</v>
      </c>
      <c r="HE57">
        <v>41881.6</v>
      </c>
      <c r="HF57">
        <v>1.9356</v>
      </c>
      <c r="HG57">
        <v>1.92415</v>
      </c>
      <c r="HH57">
        <v>0.008881089999999999</v>
      </c>
      <c r="HI57">
        <v>0</v>
      </c>
      <c r="HJ57">
        <v>20.6176</v>
      </c>
      <c r="HK57">
        <v>999.9</v>
      </c>
      <c r="HL57">
        <v>53.5</v>
      </c>
      <c r="HM57">
        <v>28.8</v>
      </c>
      <c r="HN57">
        <v>23.421</v>
      </c>
      <c r="HO57">
        <v>62.2892</v>
      </c>
      <c r="HP57">
        <v>31.0096</v>
      </c>
      <c r="HQ57">
        <v>1</v>
      </c>
      <c r="HR57">
        <v>-0.0433918</v>
      </c>
      <c r="HS57">
        <v>1.98145</v>
      </c>
      <c r="HT57">
        <v>20.3487</v>
      </c>
      <c r="HU57">
        <v>5.21834</v>
      </c>
      <c r="HV57">
        <v>12.0159</v>
      </c>
      <c r="HW57">
        <v>4.9895</v>
      </c>
      <c r="HX57">
        <v>3.28853</v>
      </c>
      <c r="HY57">
        <v>9999</v>
      </c>
      <c r="HZ57">
        <v>9999</v>
      </c>
      <c r="IA57">
        <v>9999</v>
      </c>
      <c r="IB57">
        <v>999.9</v>
      </c>
      <c r="IC57">
        <v>4.97285</v>
      </c>
      <c r="ID57">
        <v>1.86646</v>
      </c>
      <c r="IE57">
        <v>1.86584</v>
      </c>
      <c r="IF57">
        <v>1.86579</v>
      </c>
      <c r="IG57">
        <v>1.86766</v>
      </c>
      <c r="IH57">
        <v>1.87012</v>
      </c>
      <c r="II57">
        <v>1.86874</v>
      </c>
      <c r="IJ57">
        <v>1.87024</v>
      </c>
      <c r="IK57">
        <v>0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-0.858</v>
      </c>
      <c r="IY57">
        <v>0.0745</v>
      </c>
      <c r="IZ57">
        <v>-0.7832898091892299</v>
      </c>
      <c r="JA57">
        <v>-0.0002628084512485203</v>
      </c>
      <c r="JB57">
        <v>2.995354917081976E-07</v>
      </c>
      <c r="JC57">
        <v>-1.087754766273629E-10</v>
      </c>
      <c r="JD57">
        <v>-0.01666594074606723</v>
      </c>
      <c r="JE57">
        <v>-0.02438089335778848</v>
      </c>
      <c r="JF57">
        <v>0.001790740049955031</v>
      </c>
      <c r="JG57">
        <v>-2.386884331579614E-05</v>
      </c>
      <c r="JH57">
        <v>6</v>
      </c>
      <c r="JI57">
        <v>2407</v>
      </c>
      <c r="JJ57">
        <v>1</v>
      </c>
      <c r="JK57">
        <v>23</v>
      </c>
      <c r="JL57">
        <v>33149.2</v>
      </c>
      <c r="JM57">
        <v>29369997.8</v>
      </c>
      <c r="JN57">
        <v>0.970459</v>
      </c>
      <c r="JO57">
        <v>2.28027</v>
      </c>
      <c r="JP57">
        <v>1.39648</v>
      </c>
      <c r="JQ57">
        <v>2.35352</v>
      </c>
      <c r="JR57">
        <v>1.49536</v>
      </c>
      <c r="JS57">
        <v>2.5708</v>
      </c>
      <c r="JT57">
        <v>34.4636</v>
      </c>
      <c r="JU57">
        <v>24.0875</v>
      </c>
      <c r="JV57">
        <v>18</v>
      </c>
      <c r="JW57">
        <v>485.978</v>
      </c>
      <c r="JX57">
        <v>469.402</v>
      </c>
      <c r="JY57">
        <v>18.5305</v>
      </c>
      <c r="JZ57">
        <v>26.991</v>
      </c>
      <c r="KA57">
        <v>29.9995</v>
      </c>
      <c r="KB57">
        <v>27.1708</v>
      </c>
      <c r="KC57">
        <v>27.1423</v>
      </c>
      <c r="KD57">
        <v>19.4513</v>
      </c>
      <c r="KE57">
        <v>0</v>
      </c>
      <c r="KF57">
        <v>100</v>
      </c>
      <c r="KG57">
        <v>18.5286</v>
      </c>
      <c r="KH57">
        <v>694.197</v>
      </c>
      <c r="KI57">
        <v>63.4564</v>
      </c>
      <c r="KJ57">
        <v>101.525</v>
      </c>
      <c r="KK57">
        <v>100.696</v>
      </c>
    </row>
    <row r="58" spans="1:297">
      <c r="A58">
        <v>42</v>
      </c>
      <c r="B58">
        <v>1762199875.1</v>
      </c>
      <c r="C58">
        <v>297</v>
      </c>
      <c r="D58" t="s">
        <v>525</v>
      </c>
      <c r="E58" t="s">
        <v>526</v>
      </c>
      <c r="F58">
        <v>5</v>
      </c>
      <c r="G58" t="s">
        <v>435</v>
      </c>
      <c r="H58" t="s">
        <v>436</v>
      </c>
      <c r="I58">
        <v>1762199872.6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689.9209897754417</v>
      </c>
      <c r="AK58">
        <v>676.5733030303028</v>
      </c>
      <c r="AL58">
        <v>2.896350884060425</v>
      </c>
      <c r="AM58">
        <v>66.08779561125236</v>
      </c>
      <c r="AN58">
        <f>(AP58 - AO58 + DY58*1E3/(8.314*(EA58+273.15)) * AR58/DX58 * AQ58) * DX58/(100*DL58) * 1000/(1000 - AP58)</f>
        <v>0</v>
      </c>
      <c r="AO58">
        <v>22.4043413354065</v>
      </c>
      <c r="AP58">
        <v>22.81802363636364</v>
      </c>
      <c r="AQ58">
        <v>-2.44256976534509E-05</v>
      </c>
      <c r="AR58">
        <v>107.1619136130759</v>
      </c>
      <c r="AS58">
        <v>24</v>
      </c>
      <c r="AT58">
        <v>5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1762199872.6</v>
      </c>
      <c r="DR58">
        <v>655.7431111111111</v>
      </c>
      <c r="DS58">
        <v>675.8525555555556</v>
      </c>
      <c r="DT58">
        <v>22.82121111111111</v>
      </c>
      <c r="DU58">
        <v>22.40321111111111</v>
      </c>
      <c r="DV58">
        <v>656.6006666666667</v>
      </c>
      <c r="DW58">
        <v>22.74684444444445</v>
      </c>
      <c r="DX58">
        <v>500.0073333333334</v>
      </c>
      <c r="DY58">
        <v>90.81095555555557</v>
      </c>
      <c r="DZ58">
        <v>0.09999716666666666</v>
      </c>
      <c r="EA58">
        <v>21.44206666666667</v>
      </c>
      <c r="EB58">
        <v>20.76073333333333</v>
      </c>
      <c r="EC58">
        <v>999.9000000000001</v>
      </c>
      <c r="ED58">
        <v>0</v>
      </c>
      <c r="EE58">
        <v>0</v>
      </c>
      <c r="EF58">
        <v>10002.84444444444</v>
      </c>
      <c r="EG58">
        <v>0</v>
      </c>
      <c r="EH58">
        <v>914.8702222222221</v>
      </c>
      <c r="EI58">
        <v>-20.10931111111111</v>
      </c>
      <c r="EJ58">
        <v>671.0574444444444</v>
      </c>
      <c r="EK58">
        <v>691.3408888888889</v>
      </c>
      <c r="EL58">
        <v>0.4179882222222222</v>
      </c>
      <c r="EM58">
        <v>675.8525555555556</v>
      </c>
      <c r="EN58">
        <v>22.40321111111111</v>
      </c>
      <c r="EO58">
        <v>2.072416666666666</v>
      </c>
      <c r="EP58">
        <v>2.034456666666667</v>
      </c>
      <c r="EQ58">
        <v>18.00874444444444</v>
      </c>
      <c r="ER58">
        <v>17.7151</v>
      </c>
      <c r="ES58">
        <v>0.00500097</v>
      </c>
      <c r="ET58">
        <v>0</v>
      </c>
      <c r="EU58">
        <v>0</v>
      </c>
      <c r="EV58">
        <v>0</v>
      </c>
      <c r="EW58">
        <v>1184.722222222222</v>
      </c>
      <c r="EX58">
        <v>0.00500097</v>
      </c>
      <c r="EY58">
        <v>352.5444444444445</v>
      </c>
      <c r="EZ58">
        <v>-0.02222222222222224</v>
      </c>
      <c r="FA58">
        <v>35.32599999999999</v>
      </c>
      <c r="FB58">
        <v>41.66633333333333</v>
      </c>
      <c r="FC58">
        <v>37.95099999999999</v>
      </c>
      <c r="FD58">
        <v>41.79133333333333</v>
      </c>
      <c r="FE58">
        <v>37.375</v>
      </c>
      <c r="FF58">
        <v>0</v>
      </c>
      <c r="FG58">
        <v>0</v>
      </c>
      <c r="FH58">
        <v>0</v>
      </c>
      <c r="FI58">
        <v>2952.099999904633</v>
      </c>
      <c r="FJ58">
        <v>0</v>
      </c>
      <c r="FK58">
        <v>1185.176923076923</v>
      </c>
      <c r="FL58">
        <v>-0.615384186519637</v>
      </c>
      <c r="FM58">
        <v>0.0649573125082912</v>
      </c>
      <c r="FN58">
        <v>349.7346153846153</v>
      </c>
      <c r="FO58">
        <v>15</v>
      </c>
      <c r="FP58">
        <v>0</v>
      </c>
      <c r="FQ58" t="s">
        <v>439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-25.006935</v>
      </c>
      <c r="GD58">
        <v>3.166743714821838</v>
      </c>
      <c r="GE58">
        <v>3.561582095329967</v>
      </c>
      <c r="GF58">
        <v>0</v>
      </c>
      <c r="GG58">
        <v>1184.855882352941</v>
      </c>
      <c r="GH58">
        <v>4.814362333430327</v>
      </c>
      <c r="GI58">
        <v>5.681144829556322</v>
      </c>
      <c r="GJ58">
        <v>0</v>
      </c>
      <c r="GK58">
        <v>0.41722595</v>
      </c>
      <c r="GL58">
        <v>-0.0008935384615409683</v>
      </c>
      <c r="GM58">
        <v>0.00299277325360609</v>
      </c>
      <c r="GN58">
        <v>1</v>
      </c>
      <c r="GO58">
        <v>1</v>
      </c>
      <c r="GP58">
        <v>3</v>
      </c>
      <c r="GQ58" t="s">
        <v>502</v>
      </c>
      <c r="GR58">
        <v>3.13636</v>
      </c>
      <c r="GS58">
        <v>2.76025</v>
      </c>
      <c r="GT58">
        <v>0.131698</v>
      </c>
      <c r="GU58">
        <v>0.132884</v>
      </c>
      <c r="GV58">
        <v>0.103519</v>
      </c>
      <c r="GW58">
        <v>0.100774</v>
      </c>
      <c r="GX58">
        <v>27754.2</v>
      </c>
      <c r="GY58">
        <v>27658.7</v>
      </c>
      <c r="GZ58">
        <v>29702.7</v>
      </c>
      <c r="HA58">
        <v>29469.7</v>
      </c>
      <c r="HB58">
        <v>35184.4</v>
      </c>
      <c r="HC58">
        <v>35109.6</v>
      </c>
      <c r="HD58">
        <v>41806</v>
      </c>
      <c r="HE58">
        <v>41882.9</v>
      </c>
      <c r="HF58">
        <v>1.93537</v>
      </c>
      <c r="HG58">
        <v>1.92435</v>
      </c>
      <c r="HH58">
        <v>0.008925799999999999</v>
      </c>
      <c r="HI58">
        <v>0</v>
      </c>
      <c r="HJ58">
        <v>20.6071</v>
      </c>
      <c r="HK58">
        <v>999.9</v>
      </c>
      <c r="HL58">
        <v>53.5</v>
      </c>
      <c r="HM58">
        <v>28.8</v>
      </c>
      <c r="HN58">
        <v>23.4216</v>
      </c>
      <c r="HO58">
        <v>62.2692</v>
      </c>
      <c r="HP58">
        <v>31.0938</v>
      </c>
      <c r="HQ58">
        <v>1</v>
      </c>
      <c r="HR58">
        <v>-0.0440396</v>
      </c>
      <c r="HS58">
        <v>1.98838</v>
      </c>
      <c r="HT58">
        <v>20.3436</v>
      </c>
      <c r="HU58">
        <v>5.21774</v>
      </c>
      <c r="HV58">
        <v>12.0159</v>
      </c>
      <c r="HW58">
        <v>4.98975</v>
      </c>
      <c r="HX58">
        <v>3.28863</v>
      </c>
      <c r="HY58">
        <v>9999</v>
      </c>
      <c r="HZ58">
        <v>9999</v>
      </c>
      <c r="IA58">
        <v>9999</v>
      </c>
      <c r="IB58">
        <v>999.9</v>
      </c>
      <c r="IC58">
        <v>4.97285</v>
      </c>
      <c r="ID58">
        <v>1.86646</v>
      </c>
      <c r="IE58">
        <v>1.86584</v>
      </c>
      <c r="IF58">
        <v>1.86579</v>
      </c>
      <c r="IG58">
        <v>1.86767</v>
      </c>
      <c r="IH58">
        <v>1.87012</v>
      </c>
      <c r="II58">
        <v>1.86874</v>
      </c>
      <c r="IJ58">
        <v>1.87024</v>
      </c>
      <c r="IK58">
        <v>0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-0.857</v>
      </c>
      <c r="IY58">
        <v>0.0743</v>
      </c>
      <c r="IZ58">
        <v>-0.7832898091892299</v>
      </c>
      <c r="JA58">
        <v>-0.0002628084512485203</v>
      </c>
      <c r="JB58">
        <v>2.995354917081976E-07</v>
      </c>
      <c r="JC58">
        <v>-1.087754766273629E-10</v>
      </c>
      <c r="JD58">
        <v>-0.01666594074606723</v>
      </c>
      <c r="JE58">
        <v>-0.02438089335778848</v>
      </c>
      <c r="JF58">
        <v>0.001790740049955031</v>
      </c>
      <c r="JG58">
        <v>-2.386884331579614E-05</v>
      </c>
      <c r="JH58">
        <v>6</v>
      </c>
      <c r="JI58">
        <v>2407</v>
      </c>
      <c r="JJ58">
        <v>1</v>
      </c>
      <c r="JK58">
        <v>23</v>
      </c>
      <c r="JL58">
        <v>33149.3</v>
      </c>
      <c r="JM58">
        <v>29369997.9</v>
      </c>
      <c r="JN58">
        <v>1.01562</v>
      </c>
      <c r="JO58">
        <v>2.27905</v>
      </c>
      <c r="JP58">
        <v>1.39648</v>
      </c>
      <c r="JQ58">
        <v>2.35107</v>
      </c>
      <c r="JR58">
        <v>1.49536</v>
      </c>
      <c r="JS58">
        <v>2.69897</v>
      </c>
      <c r="JT58">
        <v>34.4636</v>
      </c>
      <c r="JU58">
        <v>24.0787</v>
      </c>
      <c r="JV58">
        <v>18</v>
      </c>
      <c r="JW58">
        <v>485.764</v>
      </c>
      <c r="JX58">
        <v>469.451</v>
      </c>
      <c r="JY58">
        <v>18.5252</v>
      </c>
      <c r="JZ58">
        <v>26.983</v>
      </c>
      <c r="KA58">
        <v>29.9995</v>
      </c>
      <c r="KB58">
        <v>27.1616</v>
      </c>
      <c r="KC58">
        <v>27.1327</v>
      </c>
      <c r="KD58">
        <v>20.3445</v>
      </c>
      <c r="KE58">
        <v>0</v>
      </c>
      <c r="KF58">
        <v>100</v>
      </c>
      <c r="KG58">
        <v>18.5228</v>
      </c>
      <c r="KH58">
        <v>707.5549999999999</v>
      </c>
      <c r="KI58">
        <v>63.4564</v>
      </c>
      <c r="KJ58">
        <v>101.527</v>
      </c>
      <c r="KK58">
        <v>100.7</v>
      </c>
    </row>
    <row r="59" spans="1:297">
      <c r="A59">
        <v>43</v>
      </c>
      <c r="B59">
        <v>1762199880.1</v>
      </c>
      <c r="C59">
        <v>302</v>
      </c>
      <c r="D59" t="s">
        <v>527</v>
      </c>
      <c r="E59" t="s">
        <v>528</v>
      </c>
      <c r="F59">
        <v>5</v>
      </c>
      <c r="G59" t="s">
        <v>435</v>
      </c>
      <c r="H59" t="s">
        <v>436</v>
      </c>
      <c r="I59">
        <v>1762199877.3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705.8469127324566</v>
      </c>
      <c r="AK59">
        <v>691.1164424242426</v>
      </c>
      <c r="AL59">
        <v>3.050528310316595</v>
      </c>
      <c r="AM59">
        <v>66.08779561125236</v>
      </c>
      <c r="AN59">
        <f>(AP59 - AO59 + DY59*1E3/(8.314*(EA59+273.15)) * AR59/DX59 * AQ59) * DX59/(100*DL59) * 1000/(1000 - AP59)</f>
        <v>0</v>
      </c>
      <c r="AO59">
        <v>22.42340694085638</v>
      </c>
      <c r="AP59">
        <v>22.81195151515151</v>
      </c>
      <c r="AQ59">
        <v>-5.526075498427292E-06</v>
      </c>
      <c r="AR59">
        <v>107.1619136130759</v>
      </c>
      <c r="AS59">
        <v>24</v>
      </c>
      <c r="AT59">
        <v>5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1762199877.3</v>
      </c>
      <c r="DR59">
        <v>668.4649000000001</v>
      </c>
      <c r="DS59">
        <v>690.4048</v>
      </c>
      <c r="DT59">
        <v>22.81385</v>
      </c>
      <c r="DU59">
        <v>22.41761</v>
      </c>
      <c r="DV59">
        <v>669.3226000000001</v>
      </c>
      <c r="DW59">
        <v>22.73962</v>
      </c>
      <c r="DX59">
        <v>500.04</v>
      </c>
      <c r="DY59">
        <v>90.80956999999999</v>
      </c>
      <c r="DZ59">
        <v>0.10001984</v>
      </c>
      <c r="EA59">
        <v>21.42972</v>
      </c>
      <c r="EB59">
        <v>20.74749</v>
      </c>
      <c r="EC59">
        <v>999.9</v>
      </c>
      <c r="ED59">
        <v>0</v>
      </c>
      <c r="EE59">
        <v>0</v>
      </c>
      <c r="EF59">
        <v>10009.51</v>
      </c>
      <c r="EG59">
        <v>0</v>
      </c>
      <c r="EH59">
        <v>914.8932000000001</v>
      </c>
      <c r="EI59">
        <v>-21.93968</v>
      </c>
      <c r="EJ59">
        <v>684.0714</v>
      </c>
      <c r="EK59">
        <v>706.2369</v>
      </c>
      <c r="EL59">
        <v>0.3962595</v>
      </c>
      <c r="EM59">
        <v>690.4048</v>
      </c>
      <c r="EN59">
        <v>22.41761</v>
      </c>
      <c r="EO59">
        <v>2.071716</v>
      </c>
      <c r="EP59">
        <v>2.035734</v>
      </c>
      <c r="EQ59">
        <v>18.00339</v>
      </c>
      <c r="ER59">
        <v>17.72505</v>
      </c>
      <c r="ES59">
        <v>0.00500097</v>
      </c>
      <c r="ET59">
        <v>0</v>
      </c>
      <c r="EU59">
        <v>0</v>
      </c>
      <c r="EV59">
        <v>0</v>
      </c>
      <c r="EW59">
        <v>1186.8</v>
      </c>
      <c r="EX59">
        <v>0.00500097</v>
      </c>
      <c r="EY59">
        <v>347.2499999999999</v>
      </c>
      <c r="EZ59">
        <v>-1.85</v>
      </c>
      <c r="FA59">
        <v>35.375</v>
      </c>
      <c r="FB59">
        <v>41.6996</v>
      </c>
      <c r="FC59">
        <v>37.9937</v>
      </c>
      <c r="FD59">
        <v>41.8498</v>
      </c>
      <c r="FE59">
        <v>37.4246</v>
      </c>
      <c r="FF59">
        <v>0</v>
      </c>
      <c r="FG59">
        <v>0</v>
      </c>
      <c r="FH59">
        <v>0</v>
      </c>
      <c r="FI59">
        <v>2957.5</v>
      </c>
      <c r="FJ59">
        <v>0</v>
      </c>
      <c r="FK59">
        <v>1185.804</v>
      </c>
      <c r="FL59">
        <v>15.07692317167794</v>
      </c>
      <c r="FM59">
        <v>5.592307423934295</v>
      </c>
      <c r="FN59">
        <v>348.048</v>
      </c>
      <c r="FO59">
        <v>15</v>
      </c>
      <c r="FP59">
        <v>0</v>
      </c>
      <c r="FQ59" t="s">
        <v>439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-24.30179024390244</v>
      </c>
      <c r="GD59">
        <v>17.47286550522644</v>
      </c>
      <c r="GE59">
        <v>3.951227847866847</v>
      </c>
      <c r="GF59">
        <v>0</v>
      </c>
      <c r="GG59">
        <v>1185.464705882353</v>
      </c>
      <c r="GH59">
        <v>3.972498163374502</v>
      </c>
      <c r="GI59">
        <v>5.631627199441983</v>
      </c>
      <c r="GJ59">
        <v>0</v>
      </c>
      <c r="GK59">
        <v>0.4114039268292684</v>
      </c>
      <c r="GL59">
        <v>-0.06228307317073171</v>
      </c>
      <c r="GM59">
        <v>0.009716210390913712</v>
      </c>
      <c r="GN59">
        <v>1</v>
      </c>
      <c r="GO59">
        <v>1</v>
      </c>
      <c r="GP59">
        <v>3</v>
      </c>
      <c r="GQ59" t="s">
        <v>502</v>
      </c>
      <c r="GR59">
        <v>3.13647</v>
      </c>
      <c r="GS59">
        <v>2.76034</v>
      </c>
      <c r="GT59">
        <v>0.13367</v>
      </c>
      <c r="GU59">
        <v>0.135427</v>
      </c>
      <c r="GV59">
        <v>0.1035</v>
      </c>
      <c r="GW59">
        <v>0.100829</v>
      </c>
      <c r="GX59">
        <v>27691.9</v>
      </c>
      <c r="GY59">
        <v>27577.6</v>
      </c>
      <c r="GZ59">
        <v>29703.4</v>
      </c>
      <c r="HA59">
        <v>29469.7</v>
      </c>
      <c r="HB59">
        <v>35186</v>
      </c>
      <c r="HC59">
        <v>35107.4</v>
      </c>
      <c r="HD59">
        <v>41806.9</v>
      </c>
      <c r="HE59">
        <v>41882.9</v>
      </c>
      <c r="HF59">
        <v>1.9358</v>
      </c>
      <c r="HG59">
        <v>1.92465</v>
      </c>
      <c r="HH59">
        <v>0.00865757</v>
      </c>
      <c r="HI59">
        <v>0</v>
      </c>
      <c r="HJ59">
        <v>20.5966</v>
      </c>
      <c r="HK59">
        <v>999.9</v>
      </c>
      <c r="HL59">
        <v>53.5</v>
      </c>
      <c r="HM59">
        <v>28.8</v>
      </c>
      <c r="HN59">
        <v>23.4202</v>
      </c>
      <c r="HO59">
        <v>62.1592</v>
      </c>
      <c r="HP59">
        <v>31.0697</v>
      </c>
      <c r="HQ59">
        <v>1</v>
      </c>
      <c r="HR59">
        <v>-0.0446977</v>
      </c>
      <c r="HS59">
        <v>1.97923</v>
      </c>
      <c r="HT59">
        <v>20.3465</v>
      </c>
      <c r="HU59">
        <v>5.21714</v>
      </c>
      <c r="HV59">
        <v>12.0159</v>
      </c>
      <c r="HW59">
        <v>4.9894</v>
      </c>
      <c r="HX59">
        <v>3.28835</v>
      </c>
      <c r="HY59">
        <v>9999</v>
      </c>
      <c r="HZ59">
        <v>9999</v>
      </c>
      <c r="IA59">
        <v>9999</v>
      </c>
      <c r="IB59">
        <v>999.9</v>
      </c>
      <c r="IC59">
        <v>4.97282</v>
      </c>
      <c r="ID59">
        <v>1.86646</v>
      </c>
      <c r="IE59">
        <v>1.86583</v>
      </c>
      <c r="IF59">
        <v>1.86578</v>
      </c>
      <c r="IG59">
        <v>1.86766</v>
      </c>
      <c r="IH59">
        <v>1.87012</v>
      </c>
      <c r="II59">
        <v>1.86874</v>
      </c>
      <c r="IJ59">
        <v>1.87025</v>
      </c>
      <c r="IK59">
        <v>0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-0.858</v>
      </c>
      <c r="IY59">
        <v>0.0741</v>
      </c>
      <c r="IZ59">
        <v>-0.7832898091892299</v>
      </c>
      <c r="JA59">
        <v>-0.0002628084512485203</v>
      </c>
      <c r="JB59">
        <v>2.995354917081976E-07</v>
      </c>
      <c r="JC59">
        <v>-1.087754766273629E-10</v>
      </c>
      <c r="JD59">
        <v>-0.01666594074606723</v>
      </c>
      <c r="JE59">
        <v>-0.02438089335778848</v>
      </c>
      <c r="JF59">
        <v>0.001790740049955031</v>
      </c>
      <c r="JG59">
        <v>-2.386884331579614E-05</v>
      </c>
      <c r="JH59">
        <v>6</v>
      </c>
      <c r="JI59">
        <v>2407</v>
      </c>
      <c r="JJ59">
        <v>1</v>
      </c>
      <c r="JK59">
        <v>23</v>
      </c>
      <c r="JL59">
        <v>33149.4</v>
      </c>
      <c r="JM59">
        <v>29369998</v>
      </c>
      <c r="JN59">
        <v>1.0498</v>
      </c>
      <c r="JO59">
        <v>2.27295</v>
      </c>
      <c r="JP59">
        <v>1.39648</v>
      </c>
      <c r="JQ59">
        <v>2.35107</v>
      </c>
      <c r="JR59">
        <v>1.49536</v>
      </c>
      <c r="JS59">
        <v>2.61108</v>
      </c>
      <c r="JT59">
        <v>34.4636</v>
      </c>
      <c r="JU59">
        <v>24.0875</v>
      </c>
      <c r="JV59">
        <v>18</v>
      </c>
      <c r="JW59">
        <v>485.954</v>
      </c>
      <c r="JX59">
        <v>469.568</v>
      </c>
      <c r="JY59">
        <v>18.5185</v>
      </c>
      <c r="JZ59">
        <v>26.9752</v>
      </c>
      <c r="KA59">
        <v>29.9995</v>
      </c>
      <c r="KB59">
        <v>27.1526</v>
      </c>
      <c r="KC59">
        <v>27.1236</v>
      </c>
      <c r="KD59">
        <v>21.0324</v>
      </c>
      <c r="KE59">
        <v>0</v>
      </c>
      <c r="KF59">
        <v>100</v>
      </c>
      <c r="KG59">
        <v>18.5166</v>
      </c>
      <c r="KH59">
        <v>720.914</v>
      </c>
      <c r="KI59">
        <v>63.4564</v>
      </c>
      <c r="KJ59">
        <v>101.53</v>
      </c>
      <c r="KK59">
        <v>100.699</v>
      </c>
    </row>
    <row r="60" spans="1:297">
      <c r="A60">
        <v>44</v>
      </c>
      <c r="B60">
        <v>1762199885.1</v>
      </c>
      <c r="C60">
        <v>307</v>
      </c>
      <c r="D60" t="s">
        <v>529</v>
      </c>
      <c r="E60" t="s">
        <v>530</v>
      </c>
      <c r="F60">
        <v>5</v>
      </c>
      <c r="G60" t="s">
        <v>435</v>
      </c>
      <c r="H60" t="s">
        <v>436</v>
      </c>
      <c r="I60">
        <v>1762199882.6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723.8443267587458</v>
      </c>
      <c r="AK60">
        <v>707.6264545454542</v>
      </c>
      <c r="AL60">
        <v>3.33797028523348</v>
      </c>
      <c r="AM60">
        <v>66.08779561125236</v>
      </c>
      <c r="AN60">
        <f>(AP60 - AO60 + DY60*1E3/(8.314*(EA60+273.15)) * AR60/DX60 * AQ60) * DX60/(100*DL60) * 1000/(1000 - AP60)</f>
        <v>0</v>
      </c>
      <c r="AO60">
        <v>22.43580045865548</v>
      </c>
      <c r="AP60">
        <v>22.8054909090909</v>
      </c>
      <c r="AQ60">
        <v>-2.073404271539145E-05</v>
      </c>
      <c r="AR60">
        <v>107.1619136130759</v>
      </c>
      <c r="AS60">
        <v>24</v>
      </c>
      <c r="AT60">
        <v>5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1762199882.6</v>
      </c>
      <c r="DR60">
        <v>684.9314444444444</v>
      </c>
      <c r="DS60">
        <v>709.5573333333333</v>
      </c>
      <c r="DT60">
        <v>22.8086</v>
      </c>
      <c r="DU60">
        <v>22.43287777777778</v>
      </c>
      <c r="DV60">
        <v>685.7890000000001</v>
      </c>
      <c r="DW60">
        <v>22.73444444444445</v>
      </c>
      <c r="DX60">
        <v>499.9956666666667</v>
      </c>
      <c r="DY60">
        <v>90.80774444444445</v>
      </c>
      <c r="DZ60">
        <v>0.09997666666666666</v>
      </c>
      <c r="EA60">
        <v>21.41964444444444</v>
      </c>
      <c r="EB60">
        <v>20.73555555555555</v>
      </c>
      <c r="EC60">
        <v>999.9000000000001</v>
      </c>
      <c r="ED60">
        <v>0</v>
      </c>
      <c r="EE60">
        <v>0</v>
      </c>
      <c r="EF60">
        <v>9998.955555555554</v>
      </c>
      <c r="EG60">
        <v>0</v>
      </c>
      <c r="EH60">
        <v>914.9116666666666</v>
      </c>
      <c r="EI60">
        <v>-24.62603333333334</v>
      </c>
      <c r="EJ60">
        <v>700.9183333333333</v>
      </c>
      <c r="EK60">
        <v>725.8401111111111</v>
      </c>
      <c r="EL60">
        <v>0.3756985555555555</v>
      </c>
      <c r="EM60">
        <v>709.5573333333333</v>
      </c>
      <c r="EN60">
        <v>22.43287777777778</v>
      </c>
      <c r="EO60">
        <v>2.071193333333333</v>
      </c>
      <c r="EP60">
        <v>2.03708</v>
      </c>
      <c r="EQ60">
        <v>17.99936666666666</v>
      </c>
      <c r="ER60">
        <v>17.73551111111111</v>
      </c>
      <c r="ES60">
        <v>0.00500097</v>
      </c>
      <c r="ET60">
        <v>0</v>
      </c>
      <c r="EU60">
        <v>0</v>
      </c>
      <c r="EV60">
        <v>0</v>
      </c>
      <c r="EW60">
        <v>1182.333333333333</v>
      </c>
      <c r="EX60">
        <v>0.00500097</v>
      </c>
      <c r="EY60">
        <v>350.9888888888888</v>
      </c>
      <c r="EZ60">
        <v>-1.411111111111111</v>
      </c>
      <c r="FA60">
        <v>35.375</v>
      </c>
      <c r="FB60">
        <v>41.75</v>
      </c>
      <c r="FC60">
        <v>38</v>
      </c>
      <c r="FD60">
        <v>41.91633333333333</v>
      </c>
      <c r="FE60">
        <v>37.437</v>
      </c>
      <c r="FF60">
        <v>0</v>
      </c>
      <c r="FG60">
        <v>0</v>
      </c>
      <c r="FH60">
        <v>0</v>
      </c>
      <c r="FI60">
        <v>2962.299999952316</v>
      </c>
      <c r="FJ60">
        <v>0</v>
      </c>
      <c r="FK60">
        <v>1185.088</v>
      </c>
      <c r="FL60">
        <v>-12.13076940949173</v>
      </c>
      <c r="FM60">
        <v>-25.43846171624253</v>
      </c>
      <c r="FN60">
        <v>349.128</v>
      </c>
      <c r="FO60">
        <v>15</v>
      </c>
      <c r="FP60">
        <v>0</v>
      </c>
      <c r="FQ60" t="s">
        <v>439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-24.27437804878049</v>
      </c>
      <c r="GD60">
        <v>17.08365993031358</v>
      </c>
      <c r="GE60">
        <v>3.957919590656625</v>
      </c>
      <c r="GF60">
        <v>0</v>
      </c>
      <c r="GG60">
        <v>1185.40294117647</v>
      </c>
      <c r="GH60">
        <v>-4.65851800459197</v>
      </c>
      <c r="GI60">
        <v>6.006490866217265</v>
      </c>
      <c r="GJ60">
        <v>0</v>
      </c>
      <c r="GK60">
        <v>0.4044148292682927</v>
      </c>
      <c r="GL60">
        <v>-0.1424165853658536</v>
      </c>
      <c r="GM60">
        <v>0.01607296913530631</v>
      </c>
      <c r="GN60">
        <v>0</v>
      </c>
      <c r="GO60">
        <v>0</v>
      </c>
      <c r="GP60">
        <v>3</v>
      </c>
      <c r="GQ60" t="s">
        <v>440</v>
      </c>
      <c r="GR60">
        <v>3.13641</v>
      </c>
      <c r="GS60">
        <v>2.76022</v>
      </c>
      <c r="GT60">
        <v>0.135864</v>
      </c>
      <c r="GU60">
        <v>0.137879</v>
      </c>
      <c r="GV60">
        <v>0.10348</v>
      </c>
      <c r="GW60">
        <v>0.100868</v>
      </c>
      <c r="GX60">
        <v>27621.7</v>
      </c>
      <c r="GY60">
        <v>27499.3</v>
      </c>
      <c r="GZ60">
        <v>29703.3</v>
      </c>
      <c r="HA60">
        <v>29469.5</v>
      </c>
      <c r="HB60">
        <v>35186.7</v>
      </c>
      <c r="HC60">
        <v>35105.7</v>
      </c>
      <c r="HD60">
        <v>41806.8</v>
      </c>
      <c r="HE60">
        <v>41882.6</v>
      </c>
      <c r="HF60">
        <v>1.93568</v>
      </c>
      <c r="HG60">
        <v>1.92512</v>
      </c>
      <c r="HH60">
        <v>0.009000299999999999</v>
      </c>
      <c r="HI60">
        <v>0</v>
      </c>
      <c r="HJ60">
        <v>20.5873</v>
      </c>
      <c r="HK60">
        <v>999.9</v>
      </c>
      <c r="HL60">
        <v>53.5</v>
      </c>
      <c r="HM60">
        <v>28.8</v>
      </c>
      <c r="HN60">
        <v>23.4218</v>
      </c>
      <c r="HO60">
        <v>62.2292</v>
      </c>
      <c r="HP60">
        <v>31.1739</v>
      </c>
      <c r="HQ60">
        <v>1</v>
      </c>
      <c r="HR60">
        <v>-0.0453023</v>
      </c>
      <c r="HS60">
        <v>1.9764</v>
      </c>
      <c r="HT60">
        <v>20.3481</v>
      </c>
      <c r="HU60">
        <v>5.21849</v>
      </c>
      <c r="HV60">
        <v>12.0159</v>
      </c>
      <c r="HW60">
        <v>4.9901</v>
      </c>
      <c r="HX60">
        <v>3.28858</v>
      </c>
      <c r="HY60">
        <v>9999</v>
      </c>
      <c r="HZ60">
        <v>9999</v>
      </c>
      <c r="IA60">
        <v>9999</v>
      </c>
      <c r="IB60">
        <v>999.9</v>
      </c>
      <c r="IC60">
        <v>4.97281</v>
      </c>
      <c r="ID60">
        <v>1.86646</v>
      </c>
      <c r="IE60">
        <v>1.86584</v>
      </c>
      <c r="IF60">
        <v>1.86579</v>
      </c>
      <c r="IG60">
        <v>1.86766</v>
      </c>
      <c r="IH60">
        <v>1.87012</v>
      </c>
      <c r="II60">
        <v>1.86874</v>
      </c>
      <c r="IJ60">
        <v>1.87026</v>
      </c>
      <c r="IK60">
        <v>0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-0.857</v>
      </c>
      <c r="IY60">
        <v>0.074</v>
      </c>
      <c r="IZ60">
        <v>-0.7832898091892299</v>
      </c>
      <c r="JA60">
        <v>-0.0002628084512485203</v>
      </c>
      <c r="JB60">
        <v>2.995354917081976E-07</v>
      </c>
      <c r="JC60">
        <v>-1.087754766273629E-10</v>
      </c>
      <c r="JD60">
        <v>-0.01666594074606723</v>
      </c>
      <c r="JE60">
        <v>-0.02438089335778848</v>
      </c>
      <c r="JF60">
        <v>0.001790740049955031</v>
      </c>
      <c r="JG60">
        <v>-2.386884331579614E-05</v>
      </c>
      <c r="JH60">
        <v>6</v>
      </c>
      <c r="JI60">
        <v>2407</v>
      </c>
      <c r="JJ60">
        <v>1</v>
      </c>
      <c r="JK60">
        <v>23</v>
      </c>
      <c r="JL60">
        <v>33149.5</v>
      </c>
      <c r="JM60">
        <v>29369998.1</v>
      </c>
      <c r="JN60">
        <v>1.08521</v>
      </c>
      <c r="JO60">
        <v>2.27905</v>
      </c>
      <c r="JP60">
        <v>1.39771</v>
      </c>
      <c r="JQ60">
        <v>2.35107</v>
      </c>
      <c r="JR60">
        <v>1.49536</v>
      </c>
      <c r="JS60">
        <v>2.56592</v>
      </c>
      <c r="JT60">
        <v>34.4636</v>
      </c>
      <c r="JU60">
        <v>24.0787</v>
      </c>
      <c r="JV60">
        <v>18</v>
      </c>
      <c r="JW60">
        <v>485.8</v>
      </c>
      <c r="JX60">
        <v>469.801</v>
      </c>
      <c r="JY60">
        <v>18.5128</v>
      </c>
      <c r="JZ60">
        <v>26.9676</v>
      </c>
      <c r="KA60">
        <v>29.9995</v>
      </c>
      <c r="KB60">
        <v>27.1434</v>
      </c>
      <c r="KC60">
        <v>27.115</v>
      </c>
      <c r="KD60">
        <v>21.727</v>
      </c>
      <c r="KE60">
        <v>0</v>
      </c>
      <c r="KF60">
        <v>100</v>
      </c>
      <c r="KG60">
        <v>18.511</v>
      </c>
      <c r="KH60">
        <v>740.95</v>
      </c>
      <c r="KI60">
        <v>63.4564</v>
      </c>
      <c r="KJ60">
        <v>101.529</v>
      </c>
      <c r="KK60">
        <v>100.699</v>
      </c>
    </row>
    <row r="61" spans="1:297">
      <c r="A61">
        <v>45</v>
      </c>
      <c r="B61">
        <v>1762199890.1</v>
      </c>
      <c r="C61">
        <v>312</v>
      </c>
      <c r="D61" t="s">
        <v>531</v>
      </c>
      <c r="E61" t="s">
        <v>532</v>
      </c>
      <c r="F61">
        <v>5</v>
      </c>
      <c r="G61" t="s">
        <v>435</v>
      </c>
      <c r="H61" t="s">
        <v>436</v>
      </c>
      <c r="I61">
        <v>1762199887.3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743.1457244275583</v>
      </c>
      <c r="AK61">
        <v>725.5779636363633</v>
      </c>
      <c r="AL61">
        <v>3.614663744724369</v>
      </c>
      <c r="AM61">
        <v>66.08779561125236</v>
      </c>
      <c r="AN61">
        <f>(AP61 - AO61 + DY61*1E3/(8.314*(EA61+273.15)) * AR61/DX61 * AQ61) * DX61/(100*DL61) * 1000/(1000 - AP61)</f>
        <v>0</v>
      </c>
      <c r="AO61">
        <v>22.44149844951772</v>
      </c>
      <c r="AP61">
        <v>22.7986212121212</v>
      </c>
      <c r="AQ61">
        <v>-8.628212729432657E-06</v>
      </c>
      <c r="AR61">
        <v>107.1619136130759</v>
      </c>
      <c r="AS61">
        <v>24</v>
      </c>
      <c r="AT61">
        <v>5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1762199887.3</v>
      </c>
      <c r="DR61">
        <v>700.9216</v>
      </c>
      <c r="DS61">
        <v>726.9720000000001</v>
      </c>
      <c r="DT61">
        <v>22.80125</v>
      </c>
      <c r="DU61">
        <v>22.44074</v>
      </c>
      <c r="DV61">
        <v>701.7795</v>
      </c>
      <c r="DW61">
        <v>22.72727</v>
      </c>
      <c r="DX61">
        <v>499.9686</v>
      </c>
      <c r="DY61">
        <v>90.80873</v>
      </c>
      <c r="DZ61">
        <v>0.09999229000000001</v>
      </c>
      <c r="EA61">
        <v>21.41052</v>
      </c>
      <c r="EB61">
        <v>20.73243</v>
      </c>
      <c r="EC61">
        <v>999.9</v>
      </c>
      <c r="ED61">
        <v>0</v>
      </c>
      <c r="EE61">
        <v>0</v>
      </c>
      <c r="EF61">
        <v>9991.437</v>
      </c>
      <c r="EG61">
        <v>0</v>
      </c>
      <c r="EH61">
        <v>914.9106000000002</v>
      </c>
      <c r="EI61">
        <v>-26.05024</v>
      </c>
      <c r="EJ61">
        <v>717.2767</v>
      </c>
      <c r="EK61">
        <v>743.6604</v>
      </c>
      <c r="EL61">
        <v>0.3605252</v>
      </c>
      <c r="EM61">
        <v>726.9720000000001</v>
      </c>
      <c r="EN61">
        <v>22.44074</v>
      </c>
      <c r="EO61">
        <v>2.070553</v>
      </c>
      <c r="EP61">
        <v>2.037814</v>
      </c>
      <c r="EQ61">
        <v>17.99445</v>
      </c>
      <c r="ER61">
        <v>17.74123</v>
      </c>
      <c r="ES61">
        <v>0.00500097</v>
      </c>
      <c r="ET61">
        <v>0</v>
      </c>
      <c r="EU61">
        <v>0</v>
      </c>
      <c r="EV61">
        <v>0</v>
      </c>
      <c r="EW61">
        <v>1182.64</v>
      </c>
      <c r="EX61">
        <v>0.00500097</v>
      </c>
      <c r="EY61">
        <v>350.1799999999999</v>
      </c>
      <c r="EZ61">
        <v>-1.76</v>
      </c>
      <c r="FA61">
        <v>35.375</v>
      </c>
      <c r="FB61">
        <v>41.79340000000001</v>
      </c>
      <c r="FC61">
        <v>38.0248</v>
      </c>
      <c r="FD61">
        <v>41.9811</v>
      </c>
      <c r="FE61">
        <v>37.437</v>
      </c>
      <c r="FF61">
        <v>0</v>
      </c>
      <c r="FG61">
        <v>0</v>
      </c>
      <c r="FH61">
        <v>0</v>
      </c>
      <c r="FI61">
        <v>2967.099999904633</v>
      </c>
      <c r="FJ61">
        <v>0</v>
      </c>
      <c r="FK61">
        <v>1184.396</v>
      </c>
      <c r="FL61">
        <v>-20.40769274114853</v>
      </c>
      <c r="FM61">
        <v>9.584614872885272</v>
      </c>
      <c r="FN61">
        <v>348.0960000000001</v>
      </c>
      <c r="FO61">
        <v>15</v>
      </c>
      <c r="FP61">
        <v>0</v>
      </c>
      <c r="FQ61" t="s">
        <v>439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-23.52300487804878</v>
      </c>
      <c r="GD61">
        <v>-15.68440557491286</v>
      </c>
      <c r="GE61">
        <v>2.950052219045987</v>
      </c>
      <c r="GF61">
        <v>0</v>
      </c>
      <c r="GG61">
        <v>1184.85294117647</v>
      </c>
      <c r="GH61">
        <v>-14.57295649658235</v>
      </c>
      <c r="GI61">
        <v>5.198146462307349</v>
      </c>
      <c r="GJ61">
        <v>0</v>
      </c>
      <c r="GK61">
        <v>0.3885635609756097</v>
      </c>
      <c r="GL61">
        <v>-0.226227783972126</v>
      </c>
      <c r="GM61">
        <v>0.02249726572226032</v>
      </c>
      <c r="GN61">
        <v>0</v>
      </c>
      <c r="GO61">
        <v>0</v>
      </c>
      <c r="GP61">
        <v>3</v>
      </c>
      <c r="GQ61" t="s">
        <v>440</v>
      </c>
      <c r="GR61">
        <v>3.13635</v>
      </c>
      <c r="GS61">
        <v>2.76012</v>
      </c>
      <c r="GT61">
        <v>0.138205</v>
      </c>
      <c r="GU61">
        <v>0.140124</v>
      </c>
      <c r="GV61">
        <v>0.103461</v>
      </c>
      <c r="GW61">
        <v>0.100879</v>
      </c>
      <c r="GX61">
        <v>27547.5</v>
      </c>
      <c r="GY61">
        <v>27428.4</v>
      </c>
      <c r="GZ61">
        <v>29703.9</v>
      </c>
      <c r="HA61">
        <v>29470.2</v>
      </c>
      <c r="HB61">
        <v>35187.8</v>
      </c>
      <c r="HC61">
        <v>35106.3</v>
      </c>
      <c r="HD61">
        <v>41807.2</v>
      </c>
      <c r="HE61">
        <v>41883.8</v>
      </c>
      <c r="HF61">
        <v>1.93552</v>
      </c>
      <c r="HG61">
        <v>1.92502</v>
      </c>
      <c r="HH61">
        <v>0.009238720000000001</v>
      </c>
      <c r="HI61">
        <v>0</v>
      </c>
      <c r="HJ61">
        <v>20.5773</v>
      </c>
      <c r="HK61">
        <v>999.9</v>
      </c>
      <c r="HL61">
        <v>53.5</v>
      </c>
      <c r="HM61">
        <v>28.8</v>
      </c>
      <c r="HN61">
        <v>23.4216</v>
      </c>
      <c r="HO61">
        <v>62.2692</v>
      </c>
      <c r="HP61">
        <v>31.1098</v>
      </c>
      <c r="HQ61">
        <v>1</v>
      </c>
      <c r="HR61">
        <v>-0.0459273</v>
      </c>
      <c r="HS61">
        <v>1.97326</v>
      </c>
      <c r="HT61">
        <v>20.3484</v>
      </c>
      <c r="HU61">
        <v>5.21774</v>
      </c>
      <c r="HV61">
        <v>12.0159</v>
      </c>
      <c r="HW61">
        <v>4.98965</v>
      </c>
      <c r="HX61">
        <v>3.28848</v>
      </c>
      <c r="HY61">
        <v>9999</v>
      </c>
      <c r="HZ61">
        <v>9999</v>
      </c>
      <c r="IA61">
        <v>9999</v>
      </c>
      <c r="IB61">
        <v>999.9</v>
      </c>
      <c r="IC61">
        <v>4.9728</v>
      </c>
      <c r="ID61">
        <v>1.86646</v>
      </c>
      <c r="IE61">
        <v>1.86583</v>
      </c>
      <c r="IF61">
        <v>1.86579</v>
      </c>
      <c r="IG61">
        <v>1.86764</v>
      </c>
      <c r="IH61">
        <v>1.87012</v>
      </c>
      <c r="II61">
        <v>1.86874</v>
      </c>
      <c r="IJ61">
        <v>1.87024</v>
      </c>
      <c r="IK61">
        <v>0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-0.857</v>
      </c>
      <c r="IY61">
        <v>0.07389999999999999</v>
      </c>
      <c r="IZ61">
        <v>-0.7832898091892299</v>
      </c>
      <c r="JA61">
        <v>-0.0002628084512485203</v>
      </c>
      <c r="JB61">
        <v>2.995354917081976E-07</v>
      </c>
      <c r="JC61">
        <v>-1.087754766273629E-10</v>
      </c>
      <c r="JD61">
        <v>-0.01666594074606723</v>
      </c>
      <c r="JE61">
        <v>-0.02438089335778848</v>
      </c>
      <c r="JF61">
        <v>0.001790740049955031</v>
      </c>
      <c r="JG61">
        <v>-2.386884331579614E-05</v>
      </c>
      <c r="JH61">
        <v>6</v>
      </c>
      <c r="JI61">
        <v>2407</v>
      </c>
      <c r="JJ61">
        <v>1</v>
      </c>
      <c r="JK61">
        <v>23</v>
      </c>
      <c r="JL61">
        <v>33149.6</v>
      </c>
      <c r="JM61">
        <v>29369998.2</v>
      </c>
      <c r="JN61">
        <v>1.1145</v>
      </c>
      <c r="JO61">
        <v>2.27539</v>
      </c>
      <c r="JP61">
        <v>1.39771</v>
      </c>
      <c r="JQ61">
        <v>2.35229</v>
      </c>
      <c r="JR61">
        <v>1.49536</v>
      </c>
      <c r="JS61">
        <v>2.66602</v>
      </c>
      <c r="JT61">
        <v>34.4636</v>
      </c>
      <c r="JU61">
        <v>24.0787</v>
      </c>
      <c r="JV61">
        <v>18</v>
      </c>
      <c r="JW61">
        <v>485.636</v>
      </c>
      <c r="JX61">
        <v>469.662</v>
      </c>
      <c r="JY61">
        <v>18.5072</v>
      </c>
      <c r="JZ61">
        <v>26.9602</v>
      </c>
      <c r="KA61">
        <v>29.9995</v>
      </c>
      <c r="KB61">
        <v>27.1348</v>
      </c>
      <c r="KC61">
        <v>27.1059</v>
      </c>
      <c r="KD61">
        <v>22.3163</v>
      </c>
      <c r="KE61">
        <v>0</v>
      </c>
      <c r="KF61">
        <v>100</v>
      </c>
      <c r="KG61">
        <v>18.5052</v>
      </c>
      <c r="KH61">
        <v>754.306</v>
      </c>
      <c r="KI61">
        <v>63.4564</v>
      </c>
      <c r="KJ61">
        <v>101.531</v>
      </c>
      <c r="KK61">
        <v>100.701</v>
      </c>
    </row>
    <row r="62" spans="1:297">
      <c r="A62">
        <v>46</v>
      </c>
      <c r="B62">
        <v>1762199895.1</v>
      </c>
      <c r="C62">
        <v>317</v>
      </c>
      <c r="D62" t="s">
        <v>533</v>
      </c>
      <c r="E62" t="s">
        <v>534</v>
      </c>
      <c r="F62">
        <v>5</v>
      </c>
      <c r="G62" t="s">
        <v>435</v>
      </c>
      <c r="H62" t="s">
        <v>436</v>
      </c>
      <c r="I62">
        <v>1762199892.6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760.805922004628</v>
      </c>
      <c r="AK62">
        <v>743.2644848484844</v>
      </c>
      <c r="AL62">
        <v>3.547952582945166</v>
      </c>
      <c r="AM62">
        <v>66.08779561125236</v>
      </c>
      <c r="AN62">
        <f>(AP62 - AO62 + DY62*1E3/(8.314*(EA62+273.15)) * AR62/DX62 * AQ62) * DX62/(100*DL62) * 1000/(1000 - AP62)</f>
        <v>0</v>
      </c>
      <c r="AO62">
        <v>22.4469400014503</v>
      </c>
      <c r="AP62">
        <v>22.79127454545454</v>
      </c>
      <c r="AQ62">
        <v>-1.882422197844654E-05</v>
      </c>
      <c r="AR62">
        <v>107.1619136130759</v>
      </c>
      <c r="AS62">
        <v>24</v>
      </c>
      <c r="AT62">
        <v>5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1762199892.6</v>
      </c>
      <c r="DR62">
        <v>719.3666666666668</v>
      </c>
      <c r="DS62">
        <v>745.3634444444444</v>
      </c>
      <c r="DT62">
        <v>22.79438888888889</v>
      </c>
      <c r="DU62">
        <v>22.44432222222223</v>
      </c>
      <c r="DV62">
        <v>720.2246666666667</v>
      </c>
      <c r="DW62">
        <v>22.72054444444445</v>
      </c>
      <c r="DX62">
        <v>500.0235555555555</v>
      </c>
      <c r="DY62">
        <v>90.8113888888889</v>
      </c>
      <c r="DZ62">
        <v>0.1000085555555556</v>
      </c>
      <c r="EA62">
        <v>21.40294444444444</v>
      </c>
      <c r="EB62">
        <v>20.72142222222222</v>
      </c>
      <c r="EC62">
        <v>999.9000000000001</v>
      </c>
      <c r="ED62">
        <v>0</v>
      </c>
      <c r="EE62">
        <v>0</v>
      </c>
      <c r="EF62">
        <v>9999.977777777778</v>
      </c>
      <c r="EG62">
        <v>0</v>
      </c>
      <c r="EH62">
        <v>914.9004444444444</v>
      </c>
      <c r="EI62">
        <v>-25.99674444444445</v>
      </c>
      <c r="EJ62">
        <v>736.1466666666666</v>
      </c>
      <c r="EK62">
        <v>762.4767777777777</v>
      </c>
      <c r="EL62">
        <v>0.3500832222222222</v>
      </c>
      <c r="EM62">
        <v>745.3634444444444</v>
      </c>
      <c r="EN62">
        <v>22.44432222222223</v>
      </c>
      <c r="EO62">
        <v>2.069992222222222</v>
      </c>
      <c r="EP62">
        <v>2.0382</v>
      </c>
      <c r="EQ62">
        <v>17.99011111111112</v>
      </c>
      <c r="ER62">
        <v>17.74424444444445</v>
      </c>
      <c r="ES62">
        <v>0.00500097</v>
      </c>
      <c r="ET62">
        <v>0</v>
      </c>
      <c r="EU62">
        <v>0</v>
      </c>
      <c r="EV62">
        <v>0</v>
      </c>
      <c r="EW62">
        <v>1182.288888888889</v>
      </c>
      <c r="EX62">
        <v>0.00500097</v>
      </c>
      <c r="EY62">
        <v>348.0444444444445</v>
      </c>
      <c r="EZ62">
        <v>-1.966666666666667</v>
      </c>
      <c r="FA62">
        <v>35.437</v>
      </c>
      <c r="FB62">
        <v>41.84</v>
      </c>
      <c r="FC62">
        <v>38.062</v>
      </c>
      <c r="FD62">
        <v>42.02755555555555</v>
      </c>
      <c r="FE62">
        <v>37.47900000000001</v>
      </c>
      <c r="FF62">
        <v>0</v>
      </c>
      <c r="FG62">
        <v>0</v>
      </c>
      <c r="FH62">
        <v>0</v>
      </c>
      <c r="FI62">
        <v>2972.5</v>
      </c>
      <c r="FJ62">
        <v>0</v>
      </c>
      <c r="FK62">
        <v>1183.138461538462</v>
      </c>
      <c r="FL62">
        <v>-1.52478630750352</v>
      </c>
      <c r="FM62">
        <v>7.791452611226334</v>
      </c>
      <c r="FN62">
        <v>348.6192307692308</v>
      </c>
      <c r="FO62">
        <v>15</v>
      </c>
      <c r="FP62">
        <v>0</v>
      </c>
      <c r="FQ62" t="s">
        <v>439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-24.49060731707317</v>
      </c>
      <c r="GD62">
        <v>-18.04009965156795</v>
      </c>
      <c r="GE62">
        <v>2.084722985913294</v>
      </c>
      <c r="GF62">
        <v>0</v>
      </c>
      <c r="GG62">
        <v>1183.75</v>
      </c>
      <c r="GH62">
        <v>-12.68296423093871</v>
      </c>
      <c r="GI62">
        <v>6.080114646751885</v>
      </c>
      <c r="GJ62">
        <v>0</v>
      </c>
      <c r="GK62">
        <v>0.3718890731707317</v>
      </c>
      <c r="GL62">
        <v>-0.1880517282229968</v>
      </c>
      <c r="GM62">
        <v>0.01884382482327449</v>
      </c>
      <c r="GN62">
        <v>0</v>
      </c>
      <c r="GO62">
        <v>0</v>
      </c>
      <c r="GP62">
        <v>3</v>
      </c>
      <c r="GQ62" t="s">
        <v>440</v>
      </c>
      <c r="GR62">
        <v>3.13655</v>
      </c>
      <c r="GS62">
        <v>2.7603</v>
      </c>
      <c r="GT62">
        <v>0.140487</v>
      </c>
      <c r="GU62">
        <v>0.14235</v>
      </c>
      <c r="GV62">
        <v>0.103447</v>
      </c>
      <c r="GW62">
        <v>0.100917</v>
      </c>
      <c r="GX62">
        <v>27474.6</v>
      </c>
      <c r="GY62">
        <v>27357.4</v>
      </c>
      <c r="GZ62">
        <v>29703.9</v>
      </c>
      <c r="HA62">
        <v>29470.3</v>
      </c>
      <c r="HB62">
        <v>35188.7</v>
      </c>
      <c r="HC62">
        <v>35104.7</v>
      </c>
      <c r="HD62">
        <v>41807.6</v>
      </c>
      <c r="HE62">
        <v>41883.6</v>
      </c>
      <c r="HF62">
        <v>1.93598</v>
      </c>
      <c r="HG62">
        <v>1.925</v>
      </c>
      <c r="HH62">
        <v>0.00908598</v>
      </c>
      <c r="HI62">
        <v>0</v>
      </c>
      <c r="HJ62">
        <v>20.5685</v>
      </c>
      <c r="HK62">
        <v>999.9</v>
      </c>
      <c r="HL62">
        <v>53.5</v>
      </c>
      <c r="HM62">
        <v>28.8</v>
      </c>
      <c r="HN62">
        <v>23.4225</v>
      </c>
      <c r="HO62">
        <v>62.2492</v>
      </c>
      <c r="HP62">
        <v>31.0136</v>
      </c>
      <c r="HQ62">
        <v>1</v>
      </c>
      <c r="HR62">
        <v>-0.0465015</v>
      </c>
      <c r="HS62">
        <v>1.97087</v>
      </c>
      <c r="HT62">
        <v>20.3468</v>
      </c>
      <c r="HU62">
        <v>5.21819</v>
      </c>
      <c r="HV62">
        <v>12.0159</v>
      </c>
      <c r="HW62">
        <v>4.98975</v>
      </c>
      <c r="HX62">
        <v>3.28845</v>
      </c>
      <c r="HY62">
        <v>9999</v>
      </c>
      <c r="HZ62">
        <v>9999</v>
      </c>
      <c r="IA62">
        <v>9999</v>
      </c>
      <c r="IB62">
        <v>999.9</v>
      </c>
      <c r="IC62">
        <v>4.97281</v>
      </c>
      <c r="ID62">
        <v>1.86646</v>
      </c>
      <c r="IE62">
        <v>1.86584</v>
      </c>
      <c r="IF62">
        <v>1.86578</v>
      </c>
      <c r="IG62">
        <v>1.86767</v>
      </c>
      <c r="IH62">
        <v>1.87012</v>
      </c>
      <c r="II62">
        <v>1.86874</v>
      </c>
      <c r="IJ62">
        <v>1.87026</v>
      </c>
      <c r="IK62">
        <v>0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-0.858</v>
      </c>
      <c r="IY62">
        <v>0.0738</v>
      </c>
      <c r="IZ62">
        <v>-0.7832898091892299</v>
      </c>
      <c r="JA62">
        <v>-0.0002628084512485203</v>
      </c>
      <c r="JB62">
        <v>2.995354917081976E-07</v>
      </c>
      <c r="JC62">
        <v>-1.087754766273629E-10</v>
      </c>
      <c r="JD62">
        <v>-0.01666594074606723</v>
      </c>
      <c r="JE62">
        <v>-0.02438089335778848</v>
      </c>
      <c r="JF62">
        <v>0.001790740049955031</v>
      </c>
      <c r="JG62">
        <v>-2.386884331579614E-05</v>
      </c>
      <c r="JH62">
        <v>6</v>
      </c>
      <c r="JI62">
        <v>2407</v>
      </c>
      <c r="JJ62">
        <v>1</v>
      </c>
      <c r="JK62">
        <v>23</v>
      </c>
      <c r="JL62">
        <v>33149.7</v>
      </c>
      <c r="JM62">
        <v>29369998.3</v>
      </c>
      <c r="JN62">
        <v>1.14502</v>
      </c>
      <c r="JO62">
        <v>2.26562</v>
      </c>
      <c r="JP62">
        <v>1.39771</v>
      </c>
      <c r="JQ62">
        <v>2.34985</v>
      </c>
      <c r="JR62">
        <v>1.49536</v>
      </c>
      <c r="JS62">
        <v>2.67334</v>
      </c>
      <c r="JT62">
        <v>34.4636</v>
      </c>
      <c r="JU62">
        <v>24.0875</v>
      </c>
      <c r="JV62">
        <v>18</v>
      </c>
      <c r="JW62">
        <v>485.841</v>
      </c>
      <c r="JX62">
        <v>469.57</v>
      </c>
      <c r="JY62">
        <v>18.5016</v>
      </c>
      <c r="JZ62">
        <v>26.9524</v>
      </c>
      <c r="KA62">
        <v>29.9995</v>
      </c>
      <c r="KB62">
        <v>27.1257</v>
      </c>
      <c r="KC62">
        <v>27.0968</v>
      </c>
      <c r="KD62">
        <v>22.9355</v>
      </c>
      <c r="KE62">
        <v>0</v>
      </c>
      <c r="KF62">
        <v>100</v>
      </c>
      <c r="KG62">
        <v>18.5014</v>
      </c>
      <c r="KH62">
        <v>774.349</v>
      </c>
      <c r="KI62">
        <v>63.4564</v>
      </c>
      <c r="KJ62">
        <v>101.531</v>
      </c>
      <c r="KK62">
        <v>100.701</v>
      </c>
    </row>
    <row r="63" spans="1:297">
      <c r="A63">
        <v>47</v>
      </c>
      <c r="B63">
        <v>1762199900.1</v>
      </c>
      <c r="C63">
        <v>322</v>
      </c>
      <c r="D63" t="s">
        <v>535</v>
      </c>
      <c r="E63" t="s">
        <v>536</v>
      </c>
      <c r="F63">
        <v>5</v>
      </c>
      <c r="G63" t="s">
        <v>435</v>
      </c>
      <c r="H63" t="s">
        <v>436</v>
      </c>
      <c r="I63">
        <v>1762199897.3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777.1595092030419</v>
      </c>
      <c r="AK63">
        <v>760.5532121212123</v>
      </c>
      <c r="AL63">
        <v>3.407866321256108</v>
      </c>
      <c r="AM63">
        <v>66.08779561125236</v>
      </c>
      <c r="AN63">
        <f>(AP63 - AO63 + DY63*1E3/(8.314*(EA63+273.15)) * AR63/DX63 * AQ63) * DX63/(100*DL63) * 1000/(1000 - AP63)</f>
        <v>0</v>
      </c>
      <c r="AO63">
        <v>22.46297501552075</v>
      </c>
      <c r="AP63">
        <v>22.78708484848486</v>
      </c>
      <c r="AQ63">
        <v>-8.503759806943912E-06</v>
      </c>
      <c r="AR63">
        <v>107.1619136130759</v>
      </c>
      <c r="AS63">
        <v>24</v>
      </c>
      <c r="AT63">
        <v>5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1762199897.3</v>
      </c>
      <c r="DR63">
        <v>735.5796</v>
      </c>
      <c r="DS63">
        <v>760.2990000000001</v>
      </c>
      <c r="DT63">
        <v>22.78908</v>
      </c>
      <c r="DU63">
        <v>22.45818</v>
      </c>
      <c r="DV63">
        <v>736.4371000000001</v>
      </c>
      <c r="DW63">
        <v>22.71534</v>
      </c>
      <c r="DX63">
        <v>499.9614</v>
      </c>
      <c r="DY63">
        <v>90.81111000000001</v>
      </c>
      <c r="DZ63">
        <v>0.09992678000000002</v>
      </c>
      <c r="EA63">
        <v>21.39408</v>
      </c>
      <c r="EB63">
        <v>20.71856</v>
      </c>
      <c r="EC63">
        <v>999.9</v>
      </c>
      <c r="ED63">
        <v>0</v>
      </c>
      <c r="EE63">
        <v>0</v>
      </c>
      <c r="EF63">
        <v>10007.645</v>
      </c>
      <c r="EG63">
        <v>0</v>
      </c>
      <c r="EH63">
        <v>914.9024999999999</v>
      </c>
      <c r="EI63">
        <v>-24.71958</v>
      </c>
      <c r="EJ63">
        <v>752.7334000000001</v>
      </c>
      <c r="EK63">
        <v>777.766</v>
      </c>
      <c r="EL63">
        <v>0.3309086</v>
      </c>
      <c r="EM63">
        <v>760.2990000000001</v>
      </c>
      <c r="EN63">
        <v>22.45818</v>
      </c>
      <c r="EO63">
        <v>2.069503</v>
      </c>
      <c r="EP63">
        <v>2.039452</v>
      </c>
      <c r="EQ63">
        <v>17.98637</v>
      </c>
      <c r="ER63">
        <v>17.754</v>
      </c>
      <c r="ES63">
        <v>0.00500097</v>
      </c>
      <c r="ET63">
        <v>0</v>
      </c>
      <c r="EU63">
        <v>0</v>
      </c>
      <c r="EV63">
        <v>0</v>
      </c>
      <c r="EW63">
        <v>1186.08</v>
      </c>
      <c r="EX63">
        <v>0.00500097</v>
      </c>
      <c r="EY63">
        <v>349.8100000000001</v>
      </c>
      <c r="EZ63">
        <v>-1.56</v>
      </c>
      <c r="FA63">
        <v>35.437</v>
      </c>
      <c r="FB63">
        <v>41.6747</v>
      </c>
      <c r="FC63">
        <v>38.0248</v>
      </c>
      <c r="FD63">
        <v>41.7811</v>
      </c>
      <c r="FE63">
        <v>37.33110000000001</v>
      </c>
      <c r="FF63">
        <v>0</v>
      </c>
      <c r="FG63">
        <v>0</v>
      </c>
      <c r="FH63">
        <v>0</v>
      </c>
      <c r="FI63">
        <v>2977.299999952316</v>
      </c>
      <c r="FJ63">
        <v>0</v>
      </c>
      <c r="FK63">
        <v>1183.534615384615</v>
      </c>
      <c r="FL63">
        <v>14.58803435108975</v>
      </c>
      <c r="FM63">
        <v>31.63418783249322</v>
      </c>
      <c r="FN63">
        <v>350.1807692307692</v>
      </c>
      <c r="FO63">
        <v>15</v>
      </c>
      <c r="FP63">
        <v>0</v>
      </c>
      <c r="FQ63" t="s">
        <v>439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-25.25369756097561</v>
      </c>
      <c r="GD63">
        <v>-3.825901045296205</v>
      </c>
      <c r="GE63">
        <v>0.9351389471526981</v>
      </c>
      <c r="GF63">
        <v>0</v>
      </c>
      <c r="GG63">
        <v>1184.026470588235</v>
      </c>
      <c r="GH63">
        <v>4.802138998703241</v>
      </c>
      <c r="GI63">
        <v>5.87032962415174</v>
      </c>
      <c r="GJ63">
        <v>0</v>
      </c>
      <c r="GK63">
        <v>0.3585826097560976</v>
      </c>
      <c r="GL63">
        <v>-0.1761151358885012</v>
      </c>
      <c r="GM63">
        <v>0.01753521775877647</v>
      </c>
      <c r="GN63">
        <v>0</v>
      </c>
      <c r="GO63">
        <v>0</v>
      </c>
      <c r="GP63">
        <v>3</v>
      </c>
      <c r="GQ63" t="s">
        <v>440</v>
      </c>
      <c r="GR63">
        <v>3.13642</v>
      </c>
      <c r="GS63">
        <v>2.76034</v>
      </c>
      <c r="GT63">
        <v>0.142663</v>
      </c>
      <c r="GU63">
        <v>0.144252</v>
      </c>
      <c r="GV63">
        <v>0.103432</v>
      </c>
      <c r="GW63">
        <v>0.100969</v>
      </c>
      <c r="GX63">
        <v>27405.2</v>
      </c>
      <c r="GY63">
        <v>27297.3</v>
      </c>
      <c r="GZ63">
        <v>29704</v>
      </c>
      <c r="HA63">
        <v>29470.7</v>
      </c>
      <c r="HB63">
        <v>35189.4</v>
      </c>
      <c r="HC63">
        <v>35103</v>
      </c>
      <c r="HD63">
        <v>41807.7</v>
      </c>
      <c r="HE63">
        <v>41884.1</v>
      </c>
      <c r="HF63">
        <v>1.9358</v>
      </c>
      <c r="HG63">
        <v>1.92512</v>
      </c>
      <c r="HH63">
        <v>0.00894442</v>
      </c>
      <c r="HI63">
        <v>0</v>
      </c>
      <c r="HJ63">
        <v>20.5607</v>
      </c>
      <c r="HK63">
        <v>999.9</v>
      </c>
      <c r="HL63">
        <v>53.5</v>
      </c>
      <c r="HM63">
        <v>28.8</v>
      </c>
      <c r="HN63">
        <v>23.4238</v>
      </c>
      <c r="HO63">
        <v>62.0792</v>
      </c>
      <c r="HP63">
        <v>31.0457</v>
      </c>
      <c r="HQ63">
        <v>1</v>
      </c>
      <c r="HR63">
        <v>-0.047157</v>
      </c>
      <c r="HS63">
        <v>1.96554</v>
      </c>
      <c r="HT63">
        <v>20.3467</v>
      </c>
      <c r="HU63">
        <v>5.21864</v>
      </c>
      <c r="HV63">
        <v>12.0159</v>
      </c>
      <c r="HW63">
        <v>4.9895</v>
      </c>
      <c r="HX63">
        <v>3.28835</v>
      </c>
      <c r="HY63">
        <v>9999</v>
      </c>
      <c r="HZ63">
        <v>9999</v>
      </c>
      <c r="IA63">
        <v>9999</v>
      </c>
      <c r="IB63">
        <v>999.9</v>
      </c>
      <c r="IC63">
        <v>4.97284</v>
      </c>
      <c r="ID63">
        <v>1.86646</v>
      </c>
      <c r="IE63">
        <v>1.86584</v>
      </c>
      <c r="IF63">
        <v>1.86579</v>
      </c>
      <c r="IG63">
        <v>1.86766</v>
      </c>
      <c r="IH63">
        <v>1.87012</v>
      </c>
      <c r="II63">
        <v>1.86874</v>
      </c>
      <c r="IJ63">
        <v>1.87024</v>
      </c>
      <c r="IK63">
        <v>0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-0.858</v>
      </c>
      <c r="IY63">
        <v>0.0737</v>
      </c>
      <c r="IZ63">
        <v>-0.7832898091892299</v>
      </c>
      <c r="JA63">
        <v>-0.0002628084512485203</v>
      </c>
      <c r="JB63">
        <v>2.995354917081976E-07</v>
      </c>
      <c r="JC63">
        <v>-1.087754766273629E-10</v>
      </c>
      <c r="JD63">
        <v>-0.01666594074606723</v>
      </c>
      <c r="JE63">
        <v>-0.02438089335778848</v>
      </c>
      <c r="JF63">
        <v>0.001790740049955031</v>
      </c>
      <c r="JG63">
        <v>-2.386884331579614E-05</v>
      </c>
      <c r="JH63">
        <v>6</v>
      </c>
      <c r="JI63">
        <v>2407</v>
      </c>
      <c r="JJ63">
        <v>1</v>
      </c>
      <c r="JK63">
        <v>23</v>
      </c>
      <c r="JL63">
        <v>33149.7</v>
      </c>
      <c r="JM63">
        <v>29369998.3</v>
      </c>
      <c r="JN63">
        <v>1.17432</v>
      </c>
      <c r="JO63">
        <v>2.25952</v>
      </c>
      <c r="JP63">
        <v>1.39648</v>
      </c>
      <c r="JQ63">
        <v>2.35352</v>
      </c>
      <c r="JR63">
        <v>1.49536</v>
      </c>
      <c r="JS63">
        <v>2.66724</v>
      </c>
      <c r="JT63">
        <v>34.4636</v>
      </c>
      <c r="JU63">
        <v>24.0875</v>
      </c>
      <c r="JV63">
        <v>18</v>
      </c>
      <c r="JW63">
        <v>485.662</v>
      </c>
      <c r="JX63">
        <v>469.575</v>
      </c>
      <c r="JY63">
        <v>18.4979</v>
      </c>
      <c r="JZ63">
        <v>26.9448</v>
      </c>
      <c r="KA63">
        <v>29.9995</v>
      </c>
      <c r="KB63">
        <v>27.1171</v>
      </c>
      <c r="KC63">
        <v>27.0878</v>
      </c>
      <c r="KD63">
        <v>23.5157</v>
      </c>
      <c r="KE63">
        <v>0</v>
      </c>
      <c r="KF63">
        <v>100</v>
      </c>
      <c r="KG63">
        <v>18.4966</v>
      </c>
      <c r="KH63">
        <v>787.7430000000001</v>
      </c>
      <c r="KI63">
        <v>63.4564</v>
      </c>
      <c r="KJ63">
        <v>101.532</v>
      </c>
      <c r="KK63">
        <v>100.703</v>
      </c>
    </row>
    <row r="64" spans="1:297">
      <c r="A64">
        <v>48</v>
      </c>
      <c r="B64">
        <v>1762199905.1</v>
      </c>
      <c r="C64">
        <v>327</v>
      </c>
      <c r="D64" t="s">
        <v>537</v>
      </c>
      <c r="E64" t="s">
        <v>538</v>
      </c>
      <c r="F64">
        <v>5</v>
      </c>
      <c r="G64" t="s">
        <v>435</v>
      </c>
      <c r="H64" t="s">
        <v>436</v>
      </c>
      <c r="I64">
        <v>1762199902.6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793.5171432984799</v>
      </c>
      <c r="AK64">
        <v>777.1492848484849</v>
      </c>
      <c r="AL64">
        <v>3.334996204994355</v>
      </c>
      <c r="AM64">
        <v>66.08779561125236</v>
      </c>
      <c r="AN64">
        <f>(AP64 - AO64 + DY64*1E3/(8.314*(EA64+273.15)) * AR64/DX64 * AQ64) * DX64/(100*DL64) * 1000/(1000 - AP64)</f>
        <v>0</v>
      </c>
      <c r="AO64">
        <v>22.4784606589834</v>
      </c>
      <c r="AP64">
        <v>22.78483333333332</v>
      </c>
      <c r="AQ64">
        <v>-8.242228689525714E-06</v>
      </c>
      <c r="AR64">
        <v>107.1619136130759</v>
      </c>
      <c r="AS64">
        <v>24</v>
      </c>
      <c r="AT64">
        <v>5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1762199902.6</v>
      </c>
      <c r="DR64">
        <v>752.9075555555555</v>
      </c>
      <c r="DS64">
        <v>777.1268888888889</v>
      </c>
      <c r="DT64">
        <v>22.78581111111111</v>
      </c>
      <c r="DU64">
        <v>22.47556666666667</v>
      </c>
      <c r="DV64">
        <v>753.7654444444444</v>
      </c>
      <c r="DW64">
        <v>22.71212222222222</v>
      </c>
      <c r="DX64">
        <v>500.0231111111111</v>
      </c>
      <c r="DY64">
        <v>90.8091888888889</v>
      </c>
      <c r="DZ64">
        <v>0.1000284555555556</v>
      </c>
      <c r="EA64">
        <v>21.38638888888889</v>
      </c>
      <c r="EB64">
        <v>20.71174444444444</v>
      </c>
      <c r="EC64">
        <v>999.9000000000001</v>
      </c>
      <c r="ED64">
        <v>0</v>
      </c>
      <c r="EE64">
        <v>0</v>
      </c>
      <c r="EF64">
        <v>9999.025555555556</v>
      </c>
      <c r="EG64">
        <v>0</v>
      </c>
      <c r="EH64">
        <v>914.9355555555555</v>
      </c>
      <c r="EI64">
        <v>-24.21902222222222</v>
      </c>
      <c r="EJ64">
        <v>770.4633333333333</v>
      </c>
      <c r="EK64">
        <v>794.9946666666667</v>
      </c>
      <c r="EL64">
        <v>0.3102372222222222</v>
      </c>
      <c r="EM64">
        <v>777.1268888888889</v>
      </c>
      <c r="EN64">
        <v>22.47556666666667</v>
      </c>
      <c r="EO64">
        <v>2.069161111111111</v>
      </c>
      <c r="EP64">
        <v>2.04099</v>
      </c>
      <c r="EQ64">
        <v>17.98374444444444</v>
      </c>
      <c r="ER64">
        <v>17.76596666666667</v>
      </c>
      <c r="ES64">
        <v>0.00500097</v>
      </c>
      <c r="ET64">
        <v>0</v>
      </c>
      <c r="EU64">
        <v>0</v>
      </c>
      <c r="EV64">
        <v>0</v>
      </c>
      <c r="EW64">
        <v>1184.933333333333</v>
      </c>
      <c r="EX64">
        <v>0.00500097</v>
      </c>
      <c r="EY64">
        <v>344.7555555555555</v>
      </c>
      <c r="EZ64">
        <v>-2.266666666666667</v>
      </c>
      <c r="FA64">
        <v>35.375</v>
      </c>
      <c r="FB64">
        <v>41.38844444444445</v>
      </c>
      <c r="FC64">
        <v>37.944</v>
      </c>
      <c r="FD64">
        <v>41.46511111111111</v>
      </c>
      <c r="FE64">
        <v>37.10388888888889</v>
      </c>
      <c r="FF64">
        <v>0</v>
      </c>
      <c r="FG64">
        <v>0</v>
      </c>
      <c r="FH64">
        <v>0</v>
      </c>
      <c r="FI64">
        <v>2982.099999904633</v>
      </c>
      <c r="FJ64">
        <v>0</v>
      </c>
      <c r="FK64">
        <v>1183.723076923077</v>
      </c>
      <c r="FL64">
        <v>18.83760699319125</v>
      </c>
      <c r="FM64">
        <v>-13.61709340142021</v>
      </c>
      <c r="FN64">
        <v>349.9038461538462</v>
      </c>
      <c r="FO64">
        <v>15</v>
      </c>
      <c r="FP64">
        <v>0</v>
      </c>
      <c r="FQ64" t="s">
        <v>439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-25.2836725</v>
      </c>
      <c r="GD64">
        <v>7.831854033771219</v>
      </c>
      <c r="GE64">
        <v>0.8547627998420088</v>
      </c>
      <c r="GF64">
        <v>0</v>
      </c>
      <c r="GG64">
        <v>1183.391176470588</v>
      </c>
      <c r="GH64">
        <v>7.423987870445307</v>
      </c>
      <c r="GI64">
        <v>5.383764681459296</v>
      </c>
      <c r="GJ64">
        <v>0</v>
      </c>
      <c r="GK64">
        <v>0.339755725</v>
      </c>
      <c r="GL64">
        <v>-0.1982637410881817</v>
      </c>
      <c r="GM64">
        <v>0.01934272983964195</v>
      </c>
      <c r="GN64">
        <v>0</v>
      </c>
      <c r="GO64">
        <v>0</v>
      </c>
      <c r="GP64">
        <v>3</v>
      </c>
      <c r="GQ64" t="s">
        <v>440</v>
      </c>
      <c r="GR64">
        <v>3.13642</v>
      </c>
      <c r="GS64">
        <v>2.76021</v>
      </c>
      <c r="GT64">
        <v>0.144745</v>
      </c>
      <c r="GU64">
        <v>0.146255</v>
      </c>
      <c r="GV64">
        <v>0.103428</v>
      </c>
      <c r="GW64">
        <v>0.101006</v>
      </c>
      <c r="GX64">
        <v>27338.8</v>
      </c>
      <c r="GY64">
        <v>27233.5</v>
      </c>
      <c r="GZ64">
        <v>29704.1</v>
      </c>
      <c r="HA64">
        <v>29470.8</v>
      </c>
      <c r="HB64">
        <v>35189.8</v>
      </c>
      <c r="HC64">
        <v>35101.9</v>
      </c>
      <c r="HD64">
        <v>41807.9</v>
      </c>
      <c r="HE64">
        <v>41884.5</v>
      </c>
      <c r="HF64">
        <v>1.93585</v>
      </c>
      <c r="HG64">
        <v>1.92575</v>
      </c>
      <c r="HH64">
        <v>0.009693210000000001</v>
      </c>
      <c r="HI64">
        <v>0</v>
      </c>
      <c r="HJ64">
        <v>20.5528</v>
      </c>
      <c r="HK64">
        <v>999.9</v>
      </c>
      <c r="HL64">
        <v>53.5</v>
      </c>
      <c r="HM64">
        <v>28.8</v>
      </c>
      <c r="HN64">
        <v>23.4221</v>
      </c>
      <c r="HO64">
        <v>62.2392</v>
      </c>
      <c r="HP64">
        <v>31.1298</v>
      </c>
      <c r="HQ64">
        <v>1</v>
      </c>
      <c r="HR64">
        <v>-0.0476397</v>
      </c>
      <c r="HS64">
        <v>1.96713</v>
      </c>
      <c r="HT64">
        <v>20.3466</v>
      </c>
      <c r="HU64">
        <v>5.21879</v>
      </c>
      <c r="HV64">
        <v>12.0159</v>
      </c>
      <c r="HW64">
        <v>4.98965</v>
      </c>
      <c r="HX64">
        <v>3.2884</v>
      </c>
      <c r="HY64">
        <v>9999</v>
      </c>
      <c r="HZ64">
        <v>9999</v>
      </c>
      <c r="IA64">
        <v>9999</v>
      </c>
      <c r="IB64">
        <v>999.9</v>
      </c>
      <c r="IC64">
        <v>4.97287</v>
      </c>
      <c r="ID64">
        <v>1.86646</v>
      </c>
      <c r="IE64">
        <v>1.86584</v>
      </c>
      <c r="IF64">
        <v>1.86579</v>
      </c>
      <c r="IG64">
        <v>1.86765</v>
      </c>
      <c r="IH64">
        <v>1.87012</v>
      </c>
      <c r="II64">
        <v>1.86874</v>
      </c>
      <c r="IJ64">
        <v>1.87025</v>
      </c>
      <c r="IK64">
        <v>0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-0.858</v>
      </c>
      <c r="IY64">
        <v>0.0736</v>
      </c>
      <c r="IZ64">
        <v>-0.7832898091892299</v>
      </c>
      <c r="JA64">
        <v>-0.0002628084512485203</v>
      </c>
      <c r="JB64">
        <v>2.995354917081976E-07</v>
      </c>
      <c r="JC64">
        <v>-1.087754766273629E-10</v>
      </c>
      <c r="JD64">
        <v>-0.01666594074606723</v>
      </c>
      <c r="JE64">
        <v>-0.02438089335778848</v>
      </c>
      <c r="JF64">
        <v>0.001790740049955031</v>
      </c>
      <c r="JG64">
        <v>-2.386884331579614E-05</v>
      </c>
      <c r="JH64">
        <v>6</v>
      </c>
      <c r="JI64">
        <v>2407</v>
      </c>
      <c r="JJ64">
        <v>1</v>
      </c>
      <c r="JK64">
        <v>23</v>
      </c>
      <c r="JL64">
        <v>33149.8</v>
      </c>
      <c r="JM64">
        <v>29369998.4</v>
      </c>
      <c r="JN64">
        <v>1.2085</v>
      </c>
      <c r="JO64">
        <v>2.26929</v>
      </c>
      <c r="JP64">
        <v>1.39771</v>
      </c>
      <c r="JQ64">
        <v>2.34985</v>
      </c>
      <c r="JR64">
        <v>1.49536</v>
      </c>
      <c r="JS64">
        <v>2.67822</v>
      </c>
      <c r="JT64">
        <v>34.4636</v>
      </c>
      <c r="JU64">
        <v>24.0787</v>
      </c>
      <c r="JV64">
        <v>18</v>
      </c>
      <c r="JW64">
        <v>485.623</v>
      </c>
      <c r="JX64">
        <v>469.9</v>
      </c>
      <c r="JY64">
        <v>18.4932</v>
      </c>
      <c r="JZ64">
        <v>26.9379</v>
      </c>
      <c r="KA64">
        <v>29.9995</v>
      </c>
      <c r="KB64">
        <v>27.1086</v>
      </c>
      <c r="KC64">
        <v>27.0787</v>
      </c>
      <c r="KD64">
        <v>24.1847</v>
      </c>
      <c r="KE64">
        <v>0</v>
      </c>
      <c r="KF64">
        <v>100</v>
      </c>
      <c r="KG64">
        <v>18.4917</v>
      </c>
      <c r="KH64">
        <v>807.852</v>
      </c>
      <c r="KI64">
        <v>63.4564</v>
      </c>
      <c r="KJ64">
        <v>101.532</v>
      </c>
      <c r="KK64">
        <v>100.703</v>
      </c>
    </row>
    <row r="65" spans="1:297">
      <c r="A65">
        <v>49</v>
      </c>
      <c r="B65">
        <v>1762199910.1</v>
      </c>
      <c r="C65">
        <v>332</v>
      </c>
      <c r="D65" t="s">
        <v>539</v>
      </c>
      <c r="E65" t="s">
        <v>540</v>
      </c>
      <c r="F65">
        <v>5</v>
      </c>
      <c r="G65" t="s">
        <v>435</v>
      </c>
      <c r="H65" t="s">
        <v>436</v>
      </c>
      <c r="I65">
        <v>1762199907.3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809.3397303235848</v>
      </c>
      <c r="AK65">
        <v>793.553890909091</v>
      </c>
      <c r="AL65">
        <v>3.268532498788422</v>
      </c>
      <c r="AM65">
        <v>66.08779561125236</v>
      </c>
      <c r="AN65">
        <f>(AP65 - AO65 + DY65*1E3/(8.314*(EA65+273.15)) * AR65/DX65 * AQ65) * DX65/(100*DL65) * 1000/(1000 - AP65)</f>
        <v>0</v>
      </c>
      <c r="AO65">
        <v>22.48360792183292</v>
      </c>
      <c r="AP65">
        <v>22.78033696969698</v>
      </c>
      <c r="AQ65">
        <v>-1.236050532128501E-05</v>
      </c>
      <c r="AR65">
        <v>107.1619136130759</v>
      </c>
      <c r="AS65">
        <v>24</v>
      </c>
      <c r="AT65">
        <v>5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1762199907.3</v>
      </c>
      <c r="DR65">
        <v>768.1195</v>
      </c>
      <c r="DS65">
        <v>791.8415</v>
      </c>
      <c r="DT65">
        <v>22.78286</v>
      </c>
      <c r="DU65">
        <v>22.48249</v>
      </c>
      <c r="DV65">
        <v>768.9773</v>
      </c>
      <c r="DW65">
        <v>22.70924</v>
      </c>
      <c r="DX65">
        <v>499.9667000000001</v>
      </c>
      <c r="DY65">
        <v>90.80776999999999</v>
      </c>
      <c r="DZ65">
        <v>0.09995912999999999</v>
      </c>
      <c r="EA65">
        <v>21.37947</v>
      </c>
      <c r="EB65">
        <v>20.70712</v>
      </c>
      <c r="EC65">
        <v>999.9</v>
      </c>
      <c r="ED65">
        <v>0</v>
      </c>
      <c r="EE65">
        <v>0</v>
      </c>
      <c r="EF65">
        <v>10004.813</v>
      </c>
      <c r="EG65">
        <v>0</v>
      </c>
      <c r="EH65">
        <v>914.9358</v>
      </c>
      <c r="EI65">
        <v>-23.72196</v>
      </c>
      <c r="EJ65">
        <v>786.0276000000001</v>
      </c>
      <c r="EK65">
        <v>810.0535</v>
      </c>
      <c r="EL65">
        <v>0.3003862</v>
      </c>
      <c r="EM65">
        <v>791.8415</v>
      </c>
      <c r="EN65">
        <v>22.48249</v>
      </c>
      <c r="EO65">
        <v>2.068861</v>
      </c>
      <c r="EP65">
        <v>2.041583</v>
      </c>
      <c r="EQ65">
        <v>17.98142</v>
      </c>
      <c r="ER65">
        <v>17.7706</v>
      </c>
      <c r="ES65">
        <v>0.00500097</v>
      </c>
      <c r="ET65">
        <v>0</v>
      </c>
      <c r="EU65">
        <v>0</v>
      </c>
      <c r="EV65">
        <v>0</v>
      </c>
      <c r="EW65">
        <v>1179.38</v>
      </c>
      <c r="EX65">
        <v>0.00500097</v>
      </c>
      <c r="EY65">
        <v>350.03</v>
      </c>
      <c r="EZ65">
        <v>-1.79</v>
      </c>
      <c r="FA65">
        <v>35.3498</v>
      </c>
      <c r="FB65">
        <v>41.156</v>
      </c>
      <c r="FC65">
        <v>37.85600000000001</v>
      </c>
      <c r="FD65">
        <v>41.20610000000001</v>
      </c>
      <c r="FE65">
        <v>36.9684</v>
      </c>
      <c r="FF65">
        <v>0</v>
      </c>
      <c r="FG65">
        <v>0</v>
      </c>
      <c r="FH65">
        <v>0</v>
      </c>
      <c r="FI65">
        <v>2987.5</v>
      </c>
      <c r="FJ65">
        <v>0</v>
      </c>
      <c r="FK65">
        <v>1182.236</v>
      </c>
      <c r="FL65">
        <v>-39.94615395864143</v>
      </c>
      <c r="FM65">
        <v>-1.192306833388444</v>
      </c>
      <c r="FN65">
        <v>350.724</v>
      </c>
      <c r="FO65">
        <v>15</v>
      </c>
      <c r="FP65">
        <v>0</v>
      </c>
      <c r="FQ65" t="s">
        <v>439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-24.67340243902439</v>
      </c>
      <c r="GD65">
        <v>8.38683135888496</v>
      </c>
      <c r="GE65">
        <v>0.9131198322470232</v>
      </c>
      <c r="GF65">
        <v>0</v>
      </c>
      <c r="GG65">
        <v>1182.358823529412</v>
      </c>
      <c r="GH65">
        <v>-9.362872421501127</v>
      </c>
      <c r="GI65">
        <v>6.898939289615404</v>
      </c>
      <c r="GJ65">
        <v>0</v>
      </c>
      <c r="GK65">
        <v>0.3240457073170732</v>
      </c>
      <c r="GL65">
        <v>-0.2032653867595825</v>
      </c>
      <c r="GM65">
        <v>0.02024761908104066</v>
      </c>
      <c r="GN65">
        <v>0</v>
      </c>
      <c r="GO65">
        <v>0</v>
      </c>
      <c r="GP65">
        <v>3</v>
      </c>
      <c r="GQ65" t="s">
        <v>440</v>
      </c>
      <c r="GR65">
        <v>3.13649</v>
      </c>
      <c r="GS65">
        <v>2.76026</v>
      </c>
      <c r="GT65">
        <v>0.146787</v>
      </c>
      <c r="GU65">
        <v>0.148272</v>
      </c>
      <c r="GV65">
        <v>0.103415</v>
      </c>
      <c r="GW65">
        <v>0.101021</v>
      </c>
      <c r="GX65">
        <v>27273.8</v>
      </c>
      <c r="GY65">
        <v>27169.4</v>
      </c>
      <c r="GZ65">
        <v>29704.4</v>
      </c>
      <c r="HA65">
        <v>29471.1</v>
      </c>
      <c r="HB65">
        <v>35190.6</v>
      </c>
      <c r="HC65">
        <v>35101.4</v>
      </c>
      <c r="HD65">
        <v>41808.3</v>
      </c>
      <c r="HE65">
        <v>41884.6</v>
      </c>
      <c r="HF65">
        <v>1.93603</v>
      </c>
      <c r="HG65">
        <v>1.92553</v>
      </c>
      <c r="HH65">
        <v>0.009648500000000001</v>
      </c>
      <c r="HI65">
        <v>0</v>
      </c>
      <c r="HJ65">
        <v>20.5445</v>
      </c>
      <c r="HK65">
        <v>999.9</v>
      </c>
      <c r="HL65">
        <v>53.5</v>
      </c>
      <c r="HM65">
        <v>28.8</v>
      </c>
      <c r="HN65">
        <v>23.4241</v>
      </c>
      <c r="HO65">
        <v>62.2492</v>
      </c>
      <c r="HP65">
        <v>31.0296</v>
      </c>
      <c r="HQ65">
        <v>1</v>
      </c>
      <c r="HR65">
        <v>-0.0481936</v>
      </c>
      <c r="HS65">
        <v>1.96219</v>
      </c>
      <c r="HT65">
        <v>20.3466</v>
      </c>
      <c r="HU65">
        <v>5.21909</v>
      </c>
      <c r="HV65">
        <v>12.0159</v>
      </c>
      <c r="HW65">
        <v>4.98985</v>
      </c>
      <c r="HX65">
        <v>3.28858</v>
      </c>
      <c r="HY65">
        <v>9999</v>
      </c>
      <c r="HZ65">
        <v>9999</v>
      </c>
      <c r="IA65">
        <v>9999</v>
      </c>
      <c r="IB65">
        <v>999.9</v>
      </c>
      <c r="IC65">
        <v>4.97284</v>
      </c>
      <c r="ID65">
        <v>1.86646</v>
      </c>
      <c r="IE65">
        <v>1.86583</v>
      </c>
      <c r="IF65">
        <v>1.86578</v>
      </c>
      <c r="IG65">
        <v>1.86766</v>
      </c>
      <c r="IH65">
        <v>1.87012</v>
      </c>
      <c r="II65">
        <v>1.86874</v>
      </c>
      <c r="IJ65">
        <v>1.87025</v>
      </c>
      <c r="IK65">
        <v>0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-0.857</v>
      </c>
      <c r="IY65">
        <v>0.0736</v>
      </c>
      <c r="IZ65">
        <v>-0.7832898091892299</v>
      </c>
      <c r="JA65">
        <v>-0.0002628084512485203</v>
      </c>
      <c r="JB65">
        <v>2.995354917081976E-07</v>
      </c>
      <c r="JC65">
        <v>-1.087754766273629E-10</v>
      </c>
      <c r="JD65">
        <v>-0.01666594074606723</v>
      </c>
      <c r="JE65">
        <v>-0.02438089335778848</v>
      </c>
      <c r="JF65">
        <v>0.001790740049955031</v>
      </c>
      <c r="JG65">
        <v>-2.386884331579614E-05</v>
      </c>
      <c r="JH65">
        <v>6</v>
      </c>
      <c r="JI65">
        <v>2407</v>
      </c>
      <c r="JJ65">
        <v>1</v>
      </c>
      <c r="JK65">
        <v>23</v>
      </c>
      <c r="JL65">
        <v>33149.9</v>
      </c>
      <c r="JM65">
        <v>29369998.5</v>
      </c>
      <c r="JN65">
        <v>1.23901</v>
      </c>
      <c r="JO65">
        <v>2.25586</v>
      </c>
      <c r="JP65">
        <v>1.39648</v>
      </c>
      <c r="JQ65">
        <v>2.35107</v>
      </c>
      <c r="JR65">
        <v>1.49536</v>
      </c>
      <c r="JS65">
        <v>2.71362</v>
      </c>
      <c r="JT65">
        <v>34.4636</v>
      </c>
      <c r="JU65">
        <v>24.0875</v>
      </c>
      <c r="JV65">
        <v>18</v>
      </c>
      <c r="JW65">
        <v>485.661</v>
      </c>
      <c r="JX65">
        <v>469.686</v>
      </c>
      <c r="JY65">
        <v>18.4889</v>
      </c>
      <c r="JZ65">
        <v>26.9305</v>
      </c>
      <c r="KA65">
        <v>29.9996</v>
      </c>
      <c r="KB65">
        <v>27.1</v>
      </c>
      <c r="KC65">
        <v>27.0702</v>
      </c>
      <c r="KD65">
        <v>24.822</v>
      </c>
      <c r="KE65">
        <v>0</v>
      </c>
      <c r="KF65">
        <v>100</v>
      </c>
      <c r="KG65">
        <v>18.4875</v>
      </c>
      <c r="KH65">
        <v>821.423</v>
      </c>
      <c r="KI65">
        <v>63.4564</v>
      </c>
      <c r="KJ65">
        <v>101.533</v>
      </c>
      <c r="KK65">
        <v>100.704</v>
      </c>
    </row>
    <row r="66" spans="1:297">
      <c r="A66">
        <v>50</v>
      </c>
      <c r="B66">
        <v>1762199915.1</v>
      </c>
      <c r="C66">
        <v>337</v>
      </c>
      <c r="D66" t="s">
        <v>541</v>
      </c>
      <c r="E66" t="s">
        <v>542</v>
      </c>
      <c r="F66">
        <v>5</v>
      </c>
      <c r="G66" t="s">
        <v>435</v>
      </c>
      <c r="H66" t="s">
        <v>436</v>
      </c>
      <c r="I66">
        <v>1762199912.6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826.3486031982338</v>
      </c>
      <c r="AK66">
        <v>810.0814727272727</v>
      </c>
      <c r="AL66">
        <v>3.313180718079779</v>
      </c>
      <c r="AM66">
        <v>66.08779561125236</v>
      </c>
      <c r="AN66">
        <f>(AP66 - AO66 + DY66*1E3/(8.314*(EA66+273.15)) * AR66/DX66 * AQ66) * DX66/(100*DL66) * 1000/(1000 - AP66)</f>
        <v>0</v>
      </c>
      <c r="AO66">
        <v>22.48030805959176</v>
      </c>
      <c r="AP66">
        <v>22.77695818181819</v>
      </c>
      <c r="AQ66">
        <v>-1.010116777224342E-05</v>
      </c>
      <c r="AR66">
        <v>107.1619136130759</v>
      </c>
      <c r="AS66">
        <v>24</v>
      </c>
      <c r="AT66">
        <v>5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1762199912.6</v>
      </c>
      <c r="DR66">
        <v>785.136</v>
      </c>
      <c r="DS66">
        <v>809.3679999999999</v>
      </c>
      <c r="DT66">
        <v>22.77872222222222</v>
      </c>
      <c r="DU66">
        <v>22.48195555555556</v>
      </c>
      <c r="DV66">
        <v>785.9936666666667</v>
      </c>
      <c r="DW66">
        <v>22.70516666666666</v>
      </c>
      <c r="DX66">
        <v>499.994</v>
      </c>
      <c r="DY66">
        <v>90.80938888888889</v>
      </c>
      <c r="DZ66">
        <v>0.09999692222222223</v>
      </c>
      <c r="EA66">
        <v>21.37084444444444</v>
      </c>
      <c r="EB66">
        <v>20.69546666666667</v>
      </c>
      <c r="EC66">
        <v>999.9000000000001</v>
      </c>
      <c r="ED66">
        <v>0</v>
      </c>
      <c r="EE66">
        <v>0</v>
      </c>
      <c r="EF66">
        <v>9991.377777777778</v>
      </c>
      <c r="EG66">
        <v>0</v>
      </c>
      <c r="EH66">
        <v>914.9226666666667</v>
      </c>
      <c r="EI66">
        <v>-24.23194444444444</v>
      </c>
      <c r="EJ66">
        <v>803.4372222222222</v>
      </c>
      <c r="EK66">
        <v>827.9827777777778</v>
      </c>
      <c r="EL66">
        <v>0.2967578888888889</v>
      </c>
      <c r="EM66">
        <v>809.3679999999999</v>
      </c>
      <c r="EN66">
        <v>22.48195555555556</v>
      </c>
      <c r="EO66">
        <v>2.068519999999999</v>
      </c>
      <c r="EP66">
        <v>2.041572222222222</v>
      </c>
      <c r="EQ66">
        <v>17.97882222222222</v>
      </c>
      <c r="ER66">
        <v>17.77048888888889</v>
      </c>
      <c r="ES66">
        <v>0.00500097</v>
      </c>
      <c r="ET66">
        <v>0</v>
      </c>
      <c r="EU66">
        <v>0</v>
      </c>
      <c r="EV66">
        <v>0</v>
      </c>
      <c r="EW66">
        <v>1182.411111111111</v>
      </c>
      <c r="EX66">
        <v>0.00500097</v>
      </c>
      <c r="EY66">
        <v>347.7333333333333</v>
      </c>
      <c r="EZ66">
        <v>-2.044444444444444</v>
      </c>
      <c r="FA66">
        <v>35.29822222222222</v>
      </c>
      <c r="FB66">
        <v>40.88166666666667</v>
      </c>
      <c r="FC66">
        <v>37.75</v>
      </c>
      <c r="FD66">
        <v>40.95822222222223</v>
      </c>
      <c r="FE66">
        <v>36.833</v>
      </c>
      <c r="FF66">
        <v>0</v>
      </c>
      <c r="FG66">
        <v>0</v>
      </c>
      <c r="FH66">
        <v>0</v>
      </c>
      <c r="FI66">
        <v>2992.299999952316</v>
      </c>
      <c r="FJ66">
        <v>0</v>
      </c>
      <c r="FK66">
        <v>1181.14</v>
      </c>
      <c r="FL66">
        <v>-6.584615568067364</v>
      </c>
      <c r="FM66">
        <v>21.66923170801961</v>
      </c>
      <c r="FN66">
        <v>349.6879999999999</v>
      </c>
      <c r="FO66">
        <v>15</v>
      </c>
      <c r="FP66">
        <v>0</v>
      </c>
      <c r="FQ66" t="s">
        <v>439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-24.33159024390244</v>
      </c>
      <c r="GD66">
        <v>4.674114982578363</v>
      </c>
      <c r="GE66">
        <v>0.6789719509292861</v>
      </c>
      <c r="GF66">
        <v>0</v>
      </c>
      <c r="GG66">
        <v>1182.258823529412</v>
      </c>
      <c r="GH66">
        <v>-20.92284194290458</v>
      </c>
      <c r="GI66">
        <v>6.259351481492158</v>
      </c>
      <c r="GJ66">
        <v>0</v>
      </c>
      <c r="GK66">
        <v>0.3127893658536586</v>
      </c>
      <c r="GL66">
        <v>-0.1554217003484331</v>
      </c>
      <c r="GM66">
        <v>0.01596946114025309</v>
      </c>
      <c r="GN66">
        <v>0</v>
      </c>
      <c r="GO66">
        <v>0</v>
      </c>
      <c r="GP66">
        <v>3</v>
      </c>
      <c r="GQ66" t="s">
        <v>440</v>
      </c>
      <c r="GR66">
        <v>3.13646</v>
      </c>
      <c r="GS66">
        <v>2.76023</v>
      </c>
      <c r="GT66">
        <v>0.148822</v>
      </c>
      <c r="GU66">
        <v>0.15032</v>
      </c>
      <c r="GV66">
        <v>0.103407</v>
      </c>
      <c r="GW66">
        <v>0.101002</v>
      </c>
      <c r="GX66">
        <v>27208.9</v>
      </c>
      <c r="GY66">
        <v>27104.4</v>
      </c>
      <c r="GZ66">
        <v>29704.4</v>
      </c>
      <c r="HA66">
        <v>29471.4</v>
      </c>
      <c r="HB66">
        <v>35190.9</v>
      </c>
      <c r="HC66">
        <v>35102.5</v>
      </c>
      <c r="HD66">
        <v>41808.2</v>
      </c>
      <c r="HE66">
        <v>41885</v>
      </c>
      <c r="HF66">
        <v>1.93615</v>
      </c>
      <c r="HG66">
        <v>1.92585</v>
      </c>
      <c r="HH66">
        <v>0.00924617</v>
      </c>
      <c r="HI66">
        <v>0</v>
      </c>
      <c r="HJ66">
        <v>20.537</v>
      </c>
      <c r="HK66">
        <v>999.9</v>
      </c>
      <c r="HL66">
        <v>53.5</v>
      </c>
      <c r="HM66">
        <v>28.8</v>
      </c>
      <c r="HN66">
        <v>23.42</v>
      </c>
      <c r="HO66">
        <v>61.9592</v>
      </c>
      <c r="HP66">
        <v>31.1298</v>
      </c>
      <c r="HQ66">
        <v>1</v>
      </c>
      <c r="HR66">
        <v>-0.0488211</v>
      </c>
      <c r="HS66">
        <v>1.9602</v>
      </c>
      <c r="HT66">
        <v>20.3462</v>
      </c>
      <c r="HU66">
        <v>5.21834</v>
      </c>
      <c r="HV66">
        <v>12.0159</v>
      </c>
      <c r="HW66">
        <v>4.9896</v>
      </c>
      <c r="HX66">
        <v>3.28833</v>
      </c>
      <c r="HY66">
        <v>9999</v>
      </c>
      <c r="HZ66">
        <v>9999</v>
      </c>
      <c r="IA66">
        <v>9999</v>
      </c>
      <c r="IB66">
        <v>999.9</v>
      </c>
      <c r="IC66">
        <v>4.97284</v>
      </c>
      <c r="ID66">
        <v>1.86646</v>
      </c>
      <c r="IE66">
        <v>1.86583</v>
      </c>
      <c r="IF66">
        <v>1.86578</v>
      </c>
      <c r="IG66">
        <v>1.86766</v>
      </c>
      <c r="IH66">
        <v>1.87012</v>
      </c>
      <c r="II66">
        <v>1.86874</v>
      </c>
      <c r="IJ66">
        <v>1.87024</v>
      </c>
      <c r="IK66">
        <v>0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-0.857</v>
      </c>
      <c r="IY66">
        <v>0.0736</v>
      </c>
      <c r="IZ66">
        <v>-0.7832898091892299</v>
      </c>
      <c r="JA66">
        <v>-0.0002628084512485203</v>
      </c>
      <c r="JB66">
        <v>2.995354917081976E-07</v>
      </c>
      <c r="JC66">
        <v>-1.087754766273629E-10</v>
      </c>
      <c r="JD66">
        <v>-0.01666594074606723</v>
      </c>
      <c r="JE66">
        <v>-0.02438089335778848</v>
      </c>
      <c r="JF66">
        <v>0.001790740049955031</v>
      </c>
      <c r="JG66">
        <v>-2.386884331579614E-05</v>
      </c>
      <c r="JH66">
        <v>6</v>
      </c>
      <c r="JI66">
        <v>2407</v>
      </c>
      <c r="JJ66">
        <v>1</v>
      </c>
      <c r="JK66">
        <v>23</v>
      </c>
      <c r="JL66">
        <v>33150</v>
      </c>
      <c r="JM66">
        <v>29369998.6</v>
      </c>
      <c r="JN66">
        <v>1.27441</v>
      </c>
      <c r="JO66">
        <v>2.2522</v>
      </c>
      <c r="JP66">
        <v>1.39648</v>
      </c>
      <c r="JQ66">
        <v>2.35107</v>
      </c>
      <c r="JR66">
        <v>1.49536</v>
      </c>
      <c r="JS66">
        <v>2.63184</v>
      </c>
      <c r="JT66">
        <v>34.4636</v>
      </c>
      <c r="JU66">
        <v>24.0875</v>
      </c>
      <c r="JV66">
        <v>18</v>
      </c>
      <c r="JW66">
        <v>485.668</v>
      </c>
      <c r="JX66">
        <v>469.818</v>
      </c>
      <c r="JY66">
        <v>18.4852</v>
      </c>
      <c r="JZ66">
        <v>26.9233</v>
      </c>
      <c r="KA66">
        <v>29.9995</v>
      </c>
      <c r="KB66">
        <v>27.0914</v>
      </c>
      <c r="KC66">
        <v>27.0611</v>
      </c>
      <c r="KD66">
        <v>25.5191</v>
      </c>
      <c r="KE66">
        <v>0</v>
      </c>
      <c r="KF66">
        <v>100</v>
      </c>
      <c r="KG66">
        <v>18.4844</v>
      </c>
      <c r="KH66">
        <v>841.49</v>
      </c>
      <c r="KI66">
        <v>63.4564</v>
      </c>
      <c r="KJ66">
        <v>101.533</v>
      </c>
      <c r="KK66">
        <v>100.705</v>
      </c>
    </row>
    <row r="67" spans="1:297">
      <c r="A67">
        <v>51</v>
      </c>
      <c r="B67">
        <v>1762199920.1</v>
      </c>
      <c r="C67">
        <v>342</v>
      </c>
      <c r="D67" t="s">
        <v>543</v>
      </c>
      <c r="E67" t="s">
        <v>544</v>
      </c>
      <c r="F67">
        <v>5</v>
      </c>
      <c r="G67" t="s">
        <v>435</v>
      </c>
      <c r="H67" t="s">
        <v>436</v>
      </c>
      <c r="I67">
        <v>1762199917.3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843.9802762449434</v>
      </c>
      <c r="AK67">
        <v>827.1261030303025</v>
      </c>
      <c r="AL67">
        <v>3.432464207760761</v>
      </c>
      <c r="AM67">
        <v>66.08779561125236</v>
      </c>
      <c r="AN67">
        <f>(AP67 - AO67 + DY67*1E3/(8.314*(EA67+273.15)) * AR67/DX67 * AQ67) * DX67/(100*DL67) * 1000/(1000 - AP67)</f>
        <v>0</v>
      </c>
      <c r="AO67">
        <v>22.47217059287656</v>
      </c>
      <c r="AP67">
        <v>22.77315575757576</v>
      </c>
      <c r="AQ67">
        <v>-1.651672940760811E-05</v>
      </c>
      <c r="AR67">
        <v>107.1619136130759</v>
      </c>
      <c r="AS67">
        <v>24</v>
      </c>
      <c r="AT67">
        <v>5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1762199917.3</v>
      </c>
      <c r="DR67">
        <v>800.5702000000001</v>
      </c>
      <c r="DS67">
        <v>825.6442</v>
      </c>
      <c r="DT67">
        <v>22.77579</v>
      </c>
      <c r="DU67">
        <v>22.474</v>
      </c>
      <c r="DV67">
        <v>801.4277</v>
      </c>
      <c r="DW67">
        <v>22.70232</v>
      </c>
      <c r="DX67">
        <v>500.0342999999999</v>
      </c>
      <c r="DY67">
        <v>90.80714</v>
      </c>
      <c r="DZ67">
        <v>0.10004212</v>
      </c>
      <c r="EA67">
        <v>21.36317</v>
      </c>
      <c r="EB67">
        <v>20.68559</v>
      </c>
      <c r="EC67">
        <v>999.9</v>
      </c>
      <c r="ED67">
        <v>0</v>
      </c>
      <c r="EE67">
        <v>0</v>
      </c>
      <c r="EF67">
        <v>9991.937</v>
      </c>
      <c r="EG67">
        <v>0</v>
      </c>
      <c r="EH67">
        <v>914.9359000000001</v>
      </c>
      <c r="EI67">
        <v>-25.07414</v>
      </c>
      <c r="EJ67">
        <v>819.2284999999999</v>
      </c>
      <c r="EK67">
        <v>844.6263999999999</v>
      </c>
      <c r="EL67">
        <v>0.3018079</v>
      </c>
      <c r="EM67">
        <v>825.6442</v>
      </c>
      <c r="EN67">
        <v>22.474</v>
      </c>
      <c r="EO67">
        <v>2.068206</v>
      </c>
      <c r="EP67">
        <v>2.040802</v>
      </c>
      <c r="EQ67">
        <v>17.97641</v>
      </c>
      <c r="ER67">
        <v>17.76449</v>
      </c>
      <c r="ES67">
        <v>0.00500097</v>
      </c>
      <c r="ET67">
        <v>0</v>
      </c>
      <c r="EU67">
        <v>0</v>
      </c>
      <c r="EV67">
        <v>0</v>
      </c>
      <c r="EW67">
        <v>1181.96</v>
      </c>
      <c r="EX67">
        <v>0.00500097</v>
      </c>
      <c r="EY67">
        <v>349.27</v>
      </c>
      <c r="EZ67">
        <v>-2.19</v>
      </c>
      <c r="FA67">
        <v>35.25</v>
      </c>
      <c r="FB67">
        <v>40.656</v>
      </c>
      <c r="FC67">
        <v>37.68089999999999</v>
      </c>
      <c r="FD67">
        <v>40.73719999999999</v>
      </c>
      <c r="FE67">
        <v>36.73100000000001</v>
      </c>
      <c r="FF67">
        <v>0</v>
      </c>
      <c r="FG67">
        <v>0</v>
      </c>
      <c r="FH67">
        <v>0</v>
      </c>
      <c r="FI67">
        <v>2997.099999904633</v>
      </c>
      <c r="FJ67">
        <v>0</v>
      </c>
      <c r="FK67">
        <v>1180.304</v>
      </c>
      <c r="FL67">
        <v>24.13076911746035</v>
      </c>
      <c r="FM67">
        <v>-6.153845567439269</v>
      </c>
      <c r="FN67">
        <v>350.5</v>
      </c>
      <c r="FO67">
        <v>15</v>
      </c>
      <c r="FP67">
        <v>0</v>
      </c>
      <c r="FQ67" t="s">
        <v>439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-24.29121463414634</v>
      </c>
      <c r="GD67">
        <v>-3.762896864111518</v>
      </c>
      <c r="GE67">
        <v>0.5399165475538116</v>
      </c>
      <c r="GF67">
        <v>0</v>
      </c>
      <c r="GG67">
        <v>1181.032352941177</v>
      </c>
      <c r="GH67">
        <v>2.106951780257242</v>
      </c>
      <c r="GI67">
        <v>5.769836402423095</v>
      </c>
      <c r="GJ67">
        <v>0</v>
      </c>
      <c r="GK67">
        <v>0.3029966097560976</v>
      </c>
      <c r="GL67">
        <v>-0.04374234146341385</v>
      </c>
      <c r="GM67">
        <v>0.00648702530150329</v>
      </c>
      <c r="GN67">
        <v>1</v>
      </c>
      <c r="GO67">
        <v>1</v>
      </c>
      <c r="GP67">
        <v>3</v>
      </c>
      <c r="GQ67" t="s">
        <v>502</v>
      </c>
      <c r="GR67">
        <v>3.13645</v>
      </c>
      <c r="GS67">
        <v>2.76016</v>
      </c>
      <c r="GT67">
        <v>0.150903</v>
      </c>
      <c r="GU67">
        <v>0.152483</v>
      </c>
      <c r="GV67">
        <v>0.103392</v>
      </c>
      <c r="GW67">
        <v>0.100978</v>
      </c>
      <c r="GX67">
        <v>27142.6</v>
      </c>
      <c r="GY67">
        <v>27035.5</v>
      </c>
      <c r="GZ67">
        <v>29704.6</v>
      </c>
      <c r="HA67">
        <v>29471.5</v>
      </c>
      <c r="HB67">
        <v>35191.6</v>
      </c>
      <c r="HC67">
        <v>35103.7</v>
      </c>
      <c r="HD67">
        <v>41808.3</v>
      </c>
      <c r="HE67">
        <v>41885.2</v>
      </c>
      <c r="HF67">
        <v>1.93633</v>
      </c>
      <c r="HG67">
        <v>1.9259</v>
      </c>
      <c r="HH67">
        <v>0.009272249999999999</v>
      </c>
      <c r="HI67">
        <v>0</v>
      </c>
      <c r="HJ67">
        <v>20.5296</v>
      </c>
      <c r="HK67">
        <v>999.9</v>
      </c>
      <c r="HL67">
        <v>53.5</v>
      </c>
      <c r="HM67">
        <v>28.8</v>
      </c>
      <c r="HN67">
        <v>23.4223</v>
      </c>
      <c r="HO67">
        <v>62.0892</v>
      </c>
      <c r="HP67">
        <v>31.1619</v>
      </c>
      <c r="HQ67">
        <v>1</v>
      </c>
      <c r="HR67">
        <v>-0.0492302</v>
      </c>
      <c r="HS67">
        <v>1.94947</v>
      </c>
      <c r="HT67">
        <v>20.347</v>
      </c>
      <c r="HU67">
        <v>5.21879</v>
      </c>
      <c r="HV67">
        <v>12.0159</v>
      </c>
      <c r="HW67">
        <v>4.9894</v>
      </c>
      <c r="HX67">
        <v>3.2884</v>
      </c>
      <c r="HY67">
        <v>9999</v>
      </c>
      <c r="HZ67">
        <v>9999</v>
      </c>
      <c r="IA67">
        <v>9999</v>
      </c>
      <c r="IB67">
        <v>999.9</v>
      </c>
      <c r="IC67">
        <v>4.97283</v>
      </c>
      <c r="ID67">
        <v>1.86646</v>
      </c>
      <c r="IE67">
        <v>1.86584</v>
      </c>
      <c r="IF67">
        <v>1.86577</v>
      </c>
      <c r="IG67">
        <v>1.86768</v>
      </c>
      <c r="IH67">
        <v>1.87013</v>
      </c>
      <c r="II67">
        <v>1.86874</v>
      </c>
      <c r="IJ67">
        <v>1.87024</v>
      </c>
      <c r="IK67">
        <v>0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-0.857</v>
      </c>
      <c r="IY67">
        <v>0.0735</v>
      </c>
      <c r="IZ67">
        <v>-0.7832898091892299</v>
      </c>
      <c r="JA67">
        <v>-0.0002628084512485203</v>
      </c>
      <c r="JB67">
        <v>2.995354917081976E-07</v>
      </c>
      <c r="JC67">
        <v>-1.087754766273629E-10</v>
      </c>
      <c r="JD67">
        <v>-0.01666594074606723</v>
      </c>
      <c r="JE67">
        <v>-0.02438089335778848</v>
      </c>
      <c r="JF67">
        <v>0.001790740049955031</v>
      </c>
      <c r="JG67">
        <v>-2.386884331579614E-05</v>
      </c>
      <c r="JH67">
        <v>6</v>
      </c>
      <c r="JI67">
        <v>2407</v>
      </c>
      <c r="JJ67">
        <v>1</v>
      </c>
      <c r="JK67">
        <v>23</v>
      </c>
      <c r="JL67">
        <v>33150.1</v>
      </c>
      <c r="JM67">
        <v>29369998.7</v>
      </c>
      <c r="JN67">
        <v>1.30493</v>
      </c>
      <c r="JO67">
        <v>2.27051</v>
      </c>
      <c r="JP67">
        <v>1.39771</v>
      </c>
      <c r="JQ67">
        <v>2.35107</v>
      </c>
      <c r="JR67">
        <v>1.49536</v>
      </c>
      <c r="JS67">
        <v>2.52808</v>
      </c>
      <c r="JT67">
        <v>34.4636</v>
      </c>
      <c r="JU67">
        <v>24.0787</v>
      </c>
      <c r="JV67">
        <v>18</v>
      </c>
      <c r="JW67">
        <v>485.707</v>
      </c>
      <c r="JX67">
        <v>469.78</v>
      </c>
      <c r="JY67">
        <v>18.4822</v>
      </c>
      <c r="JZ67">
        <v>26.9159</v>
      </c>
      <c r="KA67">
        <v>29.9996</v>
      </c>
      <c r="KB67">
        <v>27.0829</v>
      </c>
      <c r="KC67">
        <v>27.0526</v>
      </c>
      <c r="KD67">
        <v>26.1126</v>
      </c>
      <c r="KE67">
        <v>0</v>
      </c>
      <c r="KF67">
        <v>100</v>
      </c>
      <c r="KG67">
        <v>18.4839</v>
      </c>
      <c r="KH67">
        <v>854.865</v>
      </c>
      <c r="KI67">
        <v>63.4564</v>
      </c>
      <c r="KJ67">
        <v>101.533</v>
      </c>
      <c r="KK67">
        <v>100.705</v>
      </c>
    </row>
    <row r="68" spans="1:297">
      <c r="A68">
        <v>52</v>
      </c>
      <c r="B68">
        <v>1762199924.6</v>
      </c>
      <c r="C68">
        <v>346.5</v>
      </c>
      <c r="D68" t="s">
        <v>545</v>
      </c>
      <c r="E68" t="s">
        <v>546</v>
      </c>
      <c r="F68">
        <v>5</v>
      </c>
      <c r="G68" t="s">
        <v>435</v>
      </c>
      <c r="H68" t="s">
        <v>436</v>
      </c>
      <c r="I68">
        <v>1762199921.75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860.0437356480405</v>
      </c>
      <c r="AK68">
        <v>842.8804606060603</v>
      </c>
      <c r="AL68">
        <v>3.501539136628913</v>
      </c>
      <c r="AM68">
        <v>66.08779561125236</v>
      </c>
      <c r="AN68">
        <f>(AP68 - AO68 + DY68*1E3/(8.314*(EA68+273.15)) * AR68/DX68 * AQ68) * DX68/(100*DL68) * 1000/(1000 - AP68)</f>
        <v>0</v>
      </c>
      <c r="AO68">
        <v>22.45917939550999</v>
      </c>
      <c r="AP68">
        <v>22.77225757575758</v>
      </c>
      <c r="AQ68">
        <v>9.20911554964707E-06</v>
      </c>
      <c r="AR68">
        <v>107.1619136130759</v>
      </c>
      <c r="AS68">
        <v>24</v>
      </c>
      <c r="AT68">
        <v>5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1762199921.75</v>
      </c>
      <c r="DR68">
        <v>815.6454</v>
      </c>
      <c r="DS68">
        <v>841.3121000000001</v>
      </c>
      <c r="DT68">
        <v>22.77187</v>
      </c>
      <c r="DU68">
        <v>22.46434</v>
      </c>
      <c r="DV68">
        <v>816.5026</v>
      </c>
      <c r="DW68">
        <v>22.69845</v>
      </c>
      <c r="DX68">
        <v>499.9909000000001</v>
      </c>
      <c r="DY68">
        <v>90.80570999999999</v>
      </c>
      <c r="DZ68">
        <v>0.10000945</v>
      </c>
      <c r="EA68">
        <v>21.35332</v>
      </c>
      <c r="EB68">
        <v>20.68276</v>
      </c>
      <c r="EC68">
        <v>999.9</v>
      </c>
      <c r="ED68">
        <v>0</v>
      </c>
      <c r="EE68">
        <v>0</v>
      </c>
      <c r="EF68">
        <v>9989.371000000001</v>
      </c>
      <c r="EG68">
        <v>0</v>
      </c>
      <c r="EH68">
        <v>914.9566000000001</v>
      </c>
      <c r="EI68">
        <v>-25.66678</v>
      </c>
      <c r="EJ68">
        <v>834.6518</v>
      </c>
      <c r="EK68">
        <v>860.6458999999999</v>
      </c>
      <c r="EL68">
        <v>0.3075397</v>
      </c>
      <c r="EM68">
        <v>841.3121000000001</v>
      </c>
      <c r="EN68">
        <v>22.46434</v>
      </c>
      <c r="EO68">
        <v>2.067816</v>
      </c>
      <c r="EP68">
        <v>2.03989</v>
      </c>
      <c r="EQ68">
        <v>17.97341</v>
      </c>
      <c r="ER68">
        <v>17.75741</v>
      </c>
      <c r="ES68">
        <v>0.00500097</v>
      </c>
      <c r="ET68">
        <v>0</v>
      </c>
      <c r="EU68">
        <v>0</v>
      </c>
      <c r="EV68">
        <v>0</v>
      </c>
      <c r="EW68">
        <v>1186.24</v>
      </c>
      <c r="EX68">
        <v>0.00500097</v>
      </c>
      <c r="EY68">
        <v>348.89</v>
      </c>
      <c r="EZ68">
        <v>-2.55</v>
      </c>
      <c r="FA68">
        <v>35.2059</v>
      </c>
      <c r="FB68">
        <v>40.4809</v>
      </c>
      <c r="FC68">
        <v>37.5873</v>
      </c>
      <c r="FD68">
        <v>40.5247</v>
      </c>
      <c r="FE68">
        <v>36.656</v>
      </c>
      <c r="FF68">
        <v>0</v>
      </c>
      <c r="FG68">
        <v>0</v>
      </c>
      <c r="FH68">
        <v>0</v>
      </c>
      <c r="FI68">
        <v>3001.899999856949</v>
      </c>
      <c r="FJ68">
        <v>0</v>
      </c>
      <c r="FK68">
        <v>1182.632</v>
      </c>
      <c r="FL68">
        <v>26.65384612588877</v>
      </c>
      <c r="FM68">
        <v>9.761539061135888</v>
      </c>
      <c r="FN68">
        <v>349.8599999999999</v>
      </c>
      <c r="FO68">
        <v>15</v>
      </c>
      <c r="FP68">
        <v>0</v>
      </c>
      <c r="FQ68" t="s">
        <v>439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-24.56844878048781</v>
      </c>
      <c r="GD68">
        <v>-7.129381881533076</v>
      </c>
      <c r="GE68">
        <v>0.7508574445330539</v>
      </c>
      <c r="GF68">
        <v>0</v>
      </c>
      <c r="GG68">
        <v>1181.905882352941</v>
      </c>
      <c r="GH68">
        <v>24.54698229750985</v>
      </c>
      <c r="GI68">
        <v>7.022943122637865</v>
      </c>
      <c r="GJ68">
        <v>0</v>
      </c>
      <c r="GK68">
        <v>0.3016906829268293</v>
      </c>
      <c r="GL68">
        <v>0.01691793031358893</v>
      </c>
      <c r="GM68">
        <v>0.004394461405656678</v>
      </c>
      <c r="GN68">
        <v>1</v>
      </c>
      <c r="GO68">
        <v>1</v>
      </c>
      <c r="GP68">
        <v>3</v>
      </c>
      <c r="GQ68" t="s">
        <v>502</v>
      </c>
      <c r="GR68">
        <v>3.13641</v>
      </c>
      <c r="GS68">
        <v>2.76019</v>
      </c>
      <c r="GT68">
        <v>0.152804</v>
      </c>
      <c r="GU68">
        <v>0.154427</v>
      </c>
      <c r="GV68">
        <v>0.103389</v>
      </c>
      <c r="GW68">
        <v>0.100935</v>
      </c>
      <c r="GX68">
        <v>27082.4</v>
      </c>
      <c r="GY68">
        <v>26973.6</v>
      </c>
      <c r="GZ68">
        <v>29705.2</v>
      </c>
      <c r="HA68">
        <v>29471.5</v>
      </c>
      <c r="HB68">
        <v>35192.2</v>
      </c>
      <c r="HC68">
        <v>35105.4</v>
      </c>
      <c r="HD68">
        <v>41808.9</v>
      </c>
      <c r="HE68">
        <v>41885.2</v>
      </c>
      <c r="HF68">
        <v>1.9363</v>
      </c>
      <c r="HG68">
        <v>1.92577</v>
      </c>
      <c r="HH68">
        <v>0.009179120000000001</v>
      </c>
      <c r="HI68">
        <v>0</v>
      </c>
      <c r="HJ68">
        <v>20.5221</v>
      </c>
      <c r="HK68">
        <v>999.9</v>
      </c>
      <c r="HL68">
        <v>53.5</v>
      </c>
      <c r="HM68">
        <v>28.8</v>
      </c>
      <c r="HN68">
        <v>23.4203</v>
      </c>
      <c r="HO68">
        <v>62.1692</v>
      </c>
      <c r="HP68">
        <v>31.1178</v>
      </c>
      <c r="HQ68">
        <v>1</v>
      </c>
      <c r="HR68">
        <v>-0.0498298</v>
      </c>
      <c r="HS68">
        <v>1.94763</v>
      </c>
      <c r="HT68">
        <v>20.347</v>
      </c>
      <c r="HU68">
        <v>5.21864</v>
      </c>
      <c r="HV68">
        <v>12.0159</v>
      </c>
      <c r="HW68">
        <v>4.9896</v>
      </c>
      <c r="HX68">
        <v>3.2884</v>
      </c>
      <c r="HY68">
        <v>9999</v>
      </c>
      <c r="HZ68">
        <v>9999</v>
      </c>
      <c r="IA68">
        <v>9999</v>
      </c>
      <c r="IB68">
        <v>999.9</v>
      </c>
      <c r="IC68">
        <v>4.97284</v>
      </c>
      <c r="ID68">
        <v>1.86646</v>
      </c>
      <c r="IE68">
        <v>1.86584</v>
      </c>
      <c r="IF68">
        <v>1.86575</v>
      </c>
      <c r="IG68">
        <v>1.86766</v>
      </c>
      <c r="IH68">
        <v>1.87012</v>
      </c>
      <c r="II68">
        <v>1.86874</v>
      </c>
      <c r="IJ68">
        <v>1.87023</v>
      </c>
      <c r="IK68">
        <v>0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-0.858</v>
      </c>
      <c r="IY68">
        <v>0.07340000000000001</v>
      </c>
      <c r="IZ68">
        <v>-0.7832898091892299</v>
      </c>
      <c r="JA68">
        <v>-0.0002628084512485203</v>
      </c>
      <c r="JB68">
        <v>2.995354917081976E-07</v>
      </c>
      <c r="JC68">
        <v>-1.087754766273629E-10</v>
      </c>
      <c r="JD68">
        <v>-0.01666594074606723</v>
      </c>
      <c r="JE68">
        <v>-0.02438089335778848</v>
      </c>
      <c r="JF68">
        <v>0.001790740049955031</v>
      </c>
      <c r="JG68">
        <v>-2.386884331579614E-05</v>
      </c>
      <c r="JH68">
        <v>6</v>
      </c>
      <c r="JI68">
        <v>2407</v>
      </c>
      <c r="JJ68">
        <v>1</v>
      </c>
      <c r="JK68">
        <v>23</v>
      </c>
      <c r="JL68">
        <v>33150.2</v>
      </c>
      <c r="JM68">
        <v>29369998.7</v>
      </c>
      <c r="JN68">
        <v>1.32935</v>
      </c>
      <c r="JO68">
        <v>2.26196</v>
      </c>
      <c r="JP68">
        <v>1.39648</v>
      </c>
      <c r="JQ68">
        <v>2.35229</v>
      </c>
      <c r="JR68">
        <v>1.49536</v>
      </c>
      <c r="JS68">
        <v>2.68433</v>
      </c>
      <c r="JT68">
        <v>34.4636</v>
      </c>
      <c r="JU68">
        <v>24.0875</v>
      </c>
      <c r="JV68">
        <v>18</v>
      </c>
      <c r="JW68">
        <v>485.628</v>
      </c>
      <c r="JX68">
        <v>469.632</v>
      </c>
      <c r="JY68">
        <v>18.4804</v>
      </c>
      <c r="JZ68">
        <v>26.9092</v>
      </c>
      <c r="KA68">
        <v>29.9995</v>
      </c>
      <c r="KB68">
        <v>27.0752</v>
      </c>
      <c r="KC68">
        <v>27.0444</v>
      </c>
      <c r="KD68">
        <v>26.6127</v>
      </c>
      <c r="KE68">
        <v>0</v>
      </c>
      <c r="KF68">
        <v>100</v>
      </c>
      <c r="KG68">
        <v>18.4798</v>
      </c>
      <c r="KH68">
        <v>874.948</v>
      </c>
      <c r="KI68">
        <v>63.4564</v>
      </c>
      <c r="KJ68">
        <v>101.535</v>
      </c>
      <c r="KK68">
        <v>100.705</v>
      </c>
    </row>
    <row r="69" spans="1:297">
      <c r="A69">
        <v>53</v>
      </c>
      <c r="B69">
        <v>1762199929.6</v>
      </c>
      <c r="C69">
        <v>351.5</v>
      </c>
      <c r="D69" t="s">
        <v>547</v>
      </c>
      <c r="E69" t="s">
        <v>548</v>
      </c>
      <c r="F69">
        <v>5</v>
      </c>
      <c r="G69" t="s">
        <v>435</v>
      </c>
      <c r="H69" t="s">
        <v>436</v>
      </c>
      <c r="I69">
        <v>1762199927.1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878.7494383362399</v>
      </c>
      <c r="AK69">
        <v>860.8127393939386</v>
      </c>
      <c r="AL69">
        <v>3.603484407473259</v>
      </c>
      <c r="AM69">
        <v>66.08779561125236</v>
      </c>
      <c r="AN69">
        <f>(AP69 - AO69 + DY69*1E3/(8.314*(EA69+273.15)) * AR69/DX69 * AQ69) * DX69/(100*DL69) * 1000/(1000 - AP69)</f>
        <v>0</v>
      </c>
      <c r="AO69">
        <v>22.44312385746086</v>
      </c>
      <c r="AP69">
        <v>22.7686696969697</v>
      </c>
      <c r="AQ69">
        <v>-1.218096579021278E-06</v>
      </c>
      <c r="AR69">
        <v>107.1619136130759</v>
      </c>
      <c r="AS69">
        <v>24</v>
      </c>
      <c r="AT69">
        <v>5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1762199927.1</v>
      </c>
      <c r="DR69">
        <v>834.1731111111111</v>
      </c>
      <c r="DS69">
        <v>860.5572222222222</v>
      </c>
      <c r="DT69">
        <v>22.76945555555555</v>
      </c>
      <c r="DU69">
        <v>22.44726666666667</v>
      </c>
      <c r="DV69">
        <v>835.0303333333333</v>
      </c>
      <c r="DW69">
        <v>22.6961</v>
      </c>
      <c r="DX69">
        <v>500.0342222222222</v>
      </c>
      <c r="DY69">
        <v>90.80637777777777</v>
      </c>
      <c r="DZ69">
        <v>0.1000143555555555</v>
      </c>
      <c r="EA69">
        <v>21.34473333333333</v>
      </c>
      <c r="EB69">
        <v>20.66824444444445</v>
      </c>
      <c r="EC69">
        <v>999.9000000000001</v>
      </c>
      <c r="ED69">
        <v>0</v>
      </c>
      <c r="EE69">
        <v>0</v>
      </c>
      <c r="EF69">
        <v>9992.985555555555</v>
      </c>
      <c r="EG69">
        <v>0</v>
      </c>
      <c r="EH69">
        <v>914.9654444444443</v>
      </c>
      <c r="EI69">
        <v>-26.38433333333333</v>
      </c>
      <c r="EJ69">
        <v>853.6091111111111</v>
      </c>
      <c r="EK69">
        <v>880.318</v>
      </c>
      <c r="EL69">
        <v>0.3221758888888889</v>
      </c>
      <c r="EM69">
        <v>860.5572222222222</v>
      </c>
      <c r="EN69">
        <v>22.44726666666667</v>
      </c>
      <c r="EO69">
        <v>2.067611111111111</v>
      </c>
      <c r="EP69">
        <v>2.038354444444445</v>
      </c>
      <c r="EQ69">
        <v>17.97183333333333</v>
      </c>
      <c r="ER69">
        <v>17.74546666666667</v>
      </c>
      <c r="ES69">
        <v>0.00500097</v>
      </c>
      <c r="ET69">
        <v>0</v>
      </c>
      <c r="EU69">
        <v>0</v>
      </c>
      <c r="EV69">
        <v>0</v>
      </c>
      <c r="EW69">
        <v>1182.744444444445</v>
      </c>
      <c r="EX69">
        <v>0.00500097</v>
      </c>
      <c r="EY69">
        <v>351.6555555555556</v>
      </c>
      <c r="EZ69">
        <v>-1.755555555555556</v>
      </c>
      <c r="FA69">
        <v>35.15255555555555</v>
      </c>
      <c r="FB69">
        <v>40.25655555555555</v>
      </c>
      <c r="FC69">
        <v>37.493</v>
      </c>
      <c r="FD69">
        <v>40.29833333333333</v>
      </c>
      <c r="FE69">
        <v>36.55511111111111</v>
      </c>
      <c r="FF69">
        <v>0</v>
      </c>
      <c r="FG69">
        <v>0</v>
      </c>
      <c r="FH69">
        <v>0</v>
      </c>
      <c r="FI69">
        <v>3006.700000047684</v>
      </c>
      <c r="FJ69">
        <v>0</v>
      </c>
      <c r="FK69">
        <v>1183.616</v>
      </c>
      <c r="FL69">
        <v>11.89230773053973</v>
      </c>
      <c r="FM69">
        <v>12.86153832502476</v>
      </c>
      <c r="FN69">
        <v>349.12</v>
      </c>
      <c r="FO69">
        <v>15</v>
      </c>
      <c r="FP69">
        <v>0</v>
      </c>
      <c r="FQ69" t="s">
        <v>439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-25.20219512195122</v>
      </c>
      <c r="GD69">
        <v>-8.936778397212642</v>
      </c>
      <c r="GE69">
        <v>0.898316019126959</v>
      </c>
      <c r="GF69">
        <v>0</v>
      </c>
      <c r="GG69">
        <v>1182.8</v>
      </c>
      <c r="GH69">
        <v>13.95569135919824</v>
      </c>
      <c r="GI69">
        <v>6.633604290455759</v>
      </c>
      <c r="GJ69">
        <v>0</v>
      </c>
      <c r="GK69">
        <v>0.3058513414634146</v>
      </c>
      <c r="GL69">
        <v>0.08825140766550546</v>
      </c>
      <c r="GM69">
        <v>0.009257844111385749</v>
      </c>
      <c r="GN69">
        <v>1</v>
      </c>
      <c r="GO69">
        <v>1</v>
      </c>
      <c r="GP69">
        <v>3</v>
      </c>
      <c r="GQ69" t="s">
        <v>502</v>
      </c>
      <c r="GR69">
        <v>3.1365</v>
      </c>
      <c r="GS69">
        <v>2.7602</v>
      </c>
      <c r="GT69">
        <v>0.154945</v>
      </c>
      <c r="GU69">
        <v>0.156464</v>
      </c>
      <c r="GV69">
        <v>0.103382</v>
      </c>
      <c r="GW69">
        <v>0.100884</v>
      </c>
      <c r="GX69">
        <v>27013.7</v>
      </c>
      <c r="GY69">
        <v>26908.9</v>
      </c>
      <c r="GZ69">
        <v>29704.8</v>
      </c>
      <c r="HA69">
        <v>29471.8</v>
      </c>
      <c r="HB69">
        <v>35192.5</v>
      </c>
      <c r="HC69">
        <v>35107.8</v>
      </c>
      <c r="HD69">
        <v>41808.8</v>
      </c>
      <c r="HE69">
        <v>41885.6</v>
      </c>
      <c r="HF69">
        <v>1.93635</v>
      </c>
      <c r="HG69">
        <v>1.92612</v>
      </c>
      <c r="HH69">
        <v>0.00914186</v>
      </c>
      <c r="HI69">
        <v>0</v>
      </c>
      <c r="HJ69">
        <v>20.5134</v>
      </c>
      <c r="HK69">
        <v>999.9</v>
      </c>
      <c r="HL69">
        <v>53.5</v>
      </c>
      <c r="HM69">
        <v>28.8</v>
      </c>
      <c r="HN69">
        <v>23.4232</v>
      </c>
      <c r="HO69">
        <v>61.9992</v>
      </c>
      <c r="HP69">
        <v>31.1018</v>
      </c>
      <c r="HQ69">
        <v>1</v>
      </c>
      <c r="HR69">
        <v>-0.0503633</v>
      </c>
      <c r="HS69">
        <v>1.93831</v>
      </c>
      <c r="HT69">
        <v>20.3471</v>
      </c>
      <c r="HU69">
        <v>5.21864</v>
      </c>
      <c r="HV69">
        <v>12.0159</v>
      </c>
      <c r="HW69">
        <v>4.98915</v>
      </c>
      <c r="HX69">
        <v>3.2884</v>
      </c>
      <c r="HY69">
        <v>9999</v>
      </c>
      <c r="HZ69">
        <v>9999</v>
      </c>
      <c r="IA69">
        <v>9999</v>
      </c>
      <c r="IB69">
        <v>999.9</v>
      </c>
      <c r="IC69">
        <v>4.97284</v>
      </c>
      <c r="ID69">
        <v>1.86646</v>
      </c>
      <c r="IE69">
        <v>1.86584</v>
      </c>
      <c r="IF69">
        <v>1.86579</v>
      </c>
      <c r="IG69">
        <v>1.86766</v>
      </c>
      <c r="IH69">
        <v>1.87012</v>
      </c>
      <c r="II69">
        <v>1.86874</v>
      </c>
      <c r="IJ69">
        <v>1.87026</v>
      </c>
      <c r="IK69">
        <v>0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-0.857</v>
      </c>
      <c r="IY69">
        <v>0.07340000000000001</v>
      </c>
      <c r="IZ69">
        <v>-0.7832898091892299</v>
      </c>
      <c r="JA69">
        <v>-0.0002628084512485203</v>
      </c>
      <c r="JB69">
        <v>2.995354917081976E-07</v>
      </c>
      <c r="JC69">
        <v>-1.087754766273629E-10</v>
      </c>
      <c r="JD69">
        <v>-0.01666594074606723</v>
      </c>
      <c r="JE69">
        <v>-0.02438089335778848</v>
      </c>
      <c r="JF69">
        <v>0.001790740049955031</v>
      </c>
      <c r="JG69">
        <v>-2.386884331579614E-05</v>
      </c>
      <c r="JH69">
        <v>6</v>
      </c>
      <c r="JI69">
        <v>2407</v>
      </c>
      <c r="JJ69">
        <v>1</v>
      </c>
      <c r="JK69">
        <v>23</v>
      </c>
      <c r="JL69">
        <v>33150.2</v>
      </c>
      <c r="JM69">
        <v>29369998.8</v>
      </c>
      <c r="JN69">
        <v>1.35986</v>
      </c>
      <c r="JO69">
        <v>2.25098</v>
      </c>
      <c r="JP69">
        <v>1.39648</v>
      </c>
      <c r="JQ69">
        <v>2.35107</v>
      </c>
      <c r="JR69">
        <v>1.49536</v>
      </c>
      <c r="JS69">
        <v>2.67578</v>
      </c>
      <c r="JT69">
        <v>34.4636</v>
      </c>
      <c r="JU69">
        <v>24.0875</v>
      </c>
      <c r="JV69">
        <v>18</v>
      </c>
      <c r="JW69">
        <v>485.589</v>
      </c>
      <c r="JX69">
        <v>469.785</v>
      </c>
      <c r="JY69">
        <v>18.4774</v>
      </c>
      <c r="JZ69">
        <v>26.9022</v>
      </c>
      <c r="KA69">
        <v>29.9996</v>
      </c>
      <c r="KB69">
        <v>27.0666</v>
      </c>
      <c r="KC69">
        <v>27.0359</v>
      </c>
      <c r="KD69">
        <v>27.2176</v>
      </c>
      <c r="KE69">
        <v>0</v>
      </c>
      <c r="KF69">
        <v>100</v>
      </c>
      <c r="KG69">
        <v>18.4778</v>
      </c>
      <c r="KH69">
        <v>888.324</v>
      </c>
      <c r="KI69">
        <v>63.4564</v>
      </c>
      <c r="KJ69">
        <v>101.534</v>
      </c>
      <c r="KK69">
        <v>100.706</v>
      </c>
    </row>
    <row r="70" spans="1:297">
      <c r="A70">
        <v>54</v>
      </c>
      <c r="B70">
        <v>1762199934.6</v>
      </c>
      <c r="C70">
        <v>356.5</v>
      </c>
      <c r="D70" t="s">
        <v>549</v>
      </c>
      <c r="E70" t="s">
        <v>550</v>
      </c>
      <c r="F70">
        <v>5</v>
      </c>
      <c r="G70" t="s">
        <v>435</v>
      </c>
      <c r="H70" t="s">
        <v>436</v>
      </c>
      <c r="I70">
        <v>1762199931.8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894.9386416283133</v>
      </c>
      <c r="AK70">
        <v>878.0357090909093</v>
      </c>
      <c r="AL70">
        <v>3.407767974191812</v>
      </c>
      <c r="AM70">
        <v>66.08779561125236</v>
      </c>
      <c r="AN70">
        <f>(AP70 - AO70 + DY70*1E3/(8.314*(EA70+273.15)) * AR70/DX70 * AQ70) * DX70/(100*DL70) * 1000/(1000 - AP70)</f>
        <v>0</v>
      </c>
      <c r="AO70">
        <v>22.4323160829369</v>
      </c>
      <c r="AP70">
        <v>22.76543696969697</v>
      </c>
      <c r="AQ70">
        <v>-7.510992343073152E-06</v>
      </c>
      <c r="AR70">
        <v>107.1619136130759</v>
      </c>
      <c r="AS70">
        <v>24</v>
      </c>
      <c r="AT70">
        <v>5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1762199931.8</v>
      </c>
      <c r="DR70">
        <v>850.3945000000001</v>
      </c>
      <c r="DS70">
        <v>875.5073</v>
      </c>
      <c r="DT70">
        <v>22.76729</v>
      </c>
      <c r="DU70">
        <v>22.43446</v>
      </c>
      <c r="DV70">
        <v>851.2516000000002</v>
      </c>
      <c r="DW70">
        <v>22.69396</v>
      </c>
      <c r="DX70">
        <v>499.9666</v>
      </c>
      <c r="DY70">
        <v>90.80587</v>
      </c>
      <c r="DZ70">
        <v>0.09995787</v>
      </c>
      <c r="EA70">
        <v>21.33669</v>
      </c>
      <c r="EB70">
        <v>20.65995</v>
      </c>
      <c r="EC70">
        <v>999.9</v>
      </c>
      <c r="ED70">
        <v>0</v>
      </c>
      <c r="EE70">
        <v>0</v>
      </c>
      <c r="EF70">
        <v>9999.253000000001</v>
      </c>
      <c r="EG70">
        <v>0</v>
      </c>
      <c r="EH70">
        <v>914.9754999999999</v>
      </c>
      <c r="EI70">
        <v>-25.11274</v>
      </c>
      <c r="EJ70">
        <v>870.2068999999999</v>
      </c>
      <c r="EK70">
        <v>895.5995999999999</v>
      </c>
      <c r="EL70">
        <v>0.3328139</v>
      </c>
      <c r="EM70">
        <v>875.5073</v>
      </c>
      <c r="EN70">
        <v>22.43446</v>
      </c>
      <c r="EO70">
        <v>2.067402</v>
      </c>
      <c r="EP70">
        <v>2.037182</v>
      </c>
      <c r="EQ70">
        <v>17.97022</v>
      </c>
      <c r="ER70">
        <v>17.73632</v>
      </c>
      <c r="ES70">
        <v>0.00500097</v>
      </c>
      <c r="ET70">
        <v>0</v>
      </c>
      <c r="EU70">
        <v>0</v>
      </c>
      <c r="EV70">
        <v>0</v>
      </c>
      <c r="EW70">
        <v>1186.67</v>
      </c>
      <c r="EX70">
        <v>0.00500097</v>
      </c>
      <c r="EY70">
        <v>349.39</v>
      </c>
      <c r="EZ70">
        <v>-2.29</v>
      </c>
      <c r="FA70">
        <v>35.1061</v>
      </c>
      <c r="FB70">
        <v>40.06849999999999</v>
      </c>
      <c r="FC70">
        <v>37.406</v>
      </c>
      <c r="FD70">
        <v>40.1059</v>
      </c>
      <c r="FE70">
        <v>36.4685</v>
      </c>
      <c r="FF70">
        <v>0</v>
      </c>
      <c r="FG70">
        <v>0</v>
      </c>
      <c r="FH70">
        <v>0</v>
      </c>
      <c r="FI70">
        <v>3012.099999904633</v>
      </c>
      <c r="FJ70">
        <v>0</v>
      </c>
      <c r="FK70">
        <v>1185.188461538462</v>
      </c>
      <c r="FL70">
        <v>10.0683762466376</v>
      </c>
      <c r="FM70">
        <v>15.57606828131506</v>
      </c>
      <c r="FN70">
        <v>350.1692307692307</v>
      </c>
      <c r="FO70">
        <v>15</v>
      </c>
      <c r="FP70">
        <v>0</v>
      </c>
      <c r="FQ70" t="s">
        <v>439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-25.5260225</v>
      </c>
      <c r="GD70">
        <v>-1.276112195121918</v>
      </c>
      <c r="GE70">
        <v>0.6388688067543679</v>
      </c>
      <c r="GF70">
        <v>0</v>
      </c>
      <c r="GG70">
        <v>1184.647058823529</v>
      </c>
      <c r="GH70">
        <v>17.9709702668382</v>
      </c>
      <c r="GI70">
        <v>6.801221140099756</v>
      </c>
      <c r="GJ70">
        <v>0</v>
      </c>
      <c r="GK70">
        <v>0.315914925</v>
      </c>
      <c r="GL70">
        <v>0.1278588630393993</v>
      </c>
      <c r="GM70">
        <v>0.01255989313526891</v>
      </c>
      <c r="GN70">
        <v>0</v>
      </c>
      <c r="GO70">
        <v>0</v>
      </c>
      <c r="GP70">
        <v>3</v>
      </c>
      <c r="GQ70" t="s">
        <v>440</v>
      </c>
      <c r="GR70">
        <v>3.13634</v>
      </c>
      <c r="GS70">
        <v>2.76033</v>
      </c>
      <c r="GT70">
        <v>0.156971</v>
      </c>
      <c r="GU70">
        <v>0.158326</v>
      </c>
      <c r="GV70">
        <v>0.103379</v>
      </c>
      <c r="GW70">
        <v>0.100871</v>
      </c>
      <c r="GX70">
        <v>26948.7</v>
      </c>
      <c r="GY70">
        <v>26849.9</v>
      </c>
      <c r="GZ70">
        <v>29704.5</v>
      </c>
      <c r="HA70">
        <v>29472.2</v>
      </c>
      <c r="HB70">
        <v>35192.2</v>
      </c>
      <c r="HC70">
        <v>35108.9</v>
      </c>
      <c r="HD70">
        <v>41808.4</v>
      </c>
      <c r="HE70">
        <v>41886.2</v>
      </c>
      <c r="HF70">
        <v>1.93607</v>
      </c>
      <c r="HG70">
        <v>1.92625</v>
      </c>
      <c r="HH70">
        <v>0.00902265</v>
      </c>
      <c r="HI70">
        <v>0</v>
      </c>
      <c r="HJ70">
        <v>20.505</v>
      </c>
      <c r="HK70">
        <v>999.9</v>
      </c>
      <c r="HL70">
        <v>53.5</v>
      </c>
      <c r="HM70">
        <v>28.8</v>
      </c>
      <c r="HN70">
        <v>23.4196</v>
      </c>
      <c r="HO70">
        <v>62.0393</v>
      </c>
      <c r="HP70">
        <v>31.2139</v>
      </c>
      <c r="HQ70">
        <v>1</v>
      </c>
      <c r="HR70">
        <v>-0.0510772</v>
      </c>
      <c r="HS70">
        <v>1.93365</v>
      </c>
      <c r="HT70">
        <v>20.3481</v>
      </c>
      <c r="HU70">
        <v>5.21834</v>
      </c>
      <c r="HV70">
        <v>12.0159</v>
      </c>
      <c r="HW70">
        <v>4.98935</v>
      </c>
      <c r="HX70">
        <v>3.2884</v>
      </c>
      <c r="HY70">
        <v>9999</v>
      </c>
      <c r="HZ70">
        <v>9999</v>
      </c>
      <c r="IA70">
        <v>9999</v>
      </c>
      <c r="IB70">
        <v>999.9</v>
      </c>
      <c r="IC70">
        <v>4.97282</v>
      </c>
      <c r="ID70">
        <v>1.86646</v>
      </c>
      <c r="IE70">
        <v>1.86584</v>
      </c>
      <c r="IF70">
        <v>1.86581</v>
      </c>
      <c r="IG70">
        <v>1.86766</v>
      </c>
      <c r="IH70">
        <v>1.87012</v>
      </c>
      <c r="II70">
        <v>1.86874</v>
      </c>
      <c r="IJ70">
        <v>1.87025</v>
      </c>
      <c r="IK70">
        <v>0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-0.857</v>
      </c>
      <c r="IY70">
        <v>0.0733</v>
      </c>
      <c r="IZ70">
        <v>-0.7832898091892299</v>
      </c>
      <c r="JA70">
        <v>-0.0002628084512485203</v>
      </c>
      <c r="JB70">
        <v>2.995354917081976E-07</v>
      </c>
      <c r="JC70">
        <v>-1.087754766273629E-10</v>
      </c>
      <c r="JD70">
        <v>-0.01666594074606723</v>
      </c>
      <c r="JE70">
        <v>-0.02438089335778848</v>
      </c>
      <c r="JF70">
        <v>0.001790740049955031</v>
      </c>
      <c r="JG70">
        <v>-2.386884331579614E-05</v>
      </c>
      <c r="JH70">
        <v>6</v>
      </c>
      <c r="JI70">
        <v>2407</v>
      </c>
      <c r="JJ70">
        <v>1</v>
      </c>
      <c r="JK70">
        <v>23</v>
      </c>
      <c r="JL70">
        <v>33150.3</v>
      </c>
      <c r="JM70">
        <v>29369998.9</v>
      </c>
      <c r="JN70">
        <v>1.38794</v>
      </c>
      <c r="JO70">
        <v>2.26562</v>
      </c>
      <c r="JP70">
        <v>1.39648</v>
      </c>
      <c r="JQ70">
        <v>2.35107</v>
      </c>
      <c r="JR70">
        <v>1.49536</v>
      </c>
      <c r="JS70">
        <v>2.6416</v>
      </c>
      <c r="JT70">
        <v>34.4636</v>
      </c>
      <c r="JU70">
        <v>24.0787</v>
      </c>
      <c r="JV70">
        <v>18</v>
      </c>
      <c r="JW70">
        <v>485.35</v>
      </c>
      <c r="JX70">
        <v>469.798</v>
      </c>
      <c r="JY70">
        <v>18.4752</v>
      </c>
      <c r="JZ70">
        <v>26.8951</v>
      </c>
      <c r="KA70">
        <v>29.9995</v>
      </c>
      <c r="KB70">
        <v>27.0584</v>
      </c>
      <c r="KC70">
        <v>27.0277</v>
      </c>
      <c r="KD70">
        <v>27.7891</v>
      </c>
      <c r="KE70">
        <v>0</v>
      </c>
      <c r="KF70">
        <v>100</v>
      </c>
      <c r="KG70">
        <v>18.4738</v>
      </c>
      <c r="KH70">
        <v>908.3630000000001</v>
      </c>
      <c r="KI70">
        <v>63.4564</v>
      </c>
      <c r="KJ70">
        <v>101.533</v>
      </c>
      <c r="KK70">
        <v>100.708</v>
      </c>
    </row>
    <row r="71" spans="1:297">
      <c r="A71">
        <v>55</v>
      </c>
      <c r="B71">
        <v>1762199939.6</v>
      </c>
      <c r="C71">
        <v>361.5</v>
      </c>
      <c r="D71" t="s">
        <v>551</v>
      </c>
      <c r="E71" t="s">
        <v>552</v>
      </c>
      <c r="F71">
        <v>5</v>
      </c>
      <c r="G71" t="s">
        <v>435</v>
      </c>
      <c r="H71" t="s">
        <v>436</v>
      </c>
      <c r="I71">
        <v>1762199937.1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911.457644519929</v>
      </c>
      <c r="AK71">
        <v>894.7457696969691</v>
      </c>
      <c r="AL71">
        <v>3.34395979937784</v>
      </c>
      <c r="AM71">
        <v>66.08779561125236</v>
      </c>
      <c r="AN71">
        <f>(AP71 - AO71 + DY71*1E3/(8.314*(EA71+273.15)) * AR71/DX71 * AQ71) * DX71/(100*DL71) * 1000/(1000 - AP71)</f>
        <v>0</v>
      </c>
      <c r="AO71">
        <v>22.43493514585128</v>
      </c>
      <c r="AP71">
        <v>22.76288363636364</v>
      </c>
      <c r="AQ71">
        <v>-5.463942255116224E-06</v>
      </c>
      <c r="AR71">
        <v>107.1619136130759</v>
      </c>
      <c r="AS71">
        <v>24</v>
      </c>
      <c r="AT71">
        <v>5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1762199937.1</v>
      </c>
      <c r="DR71">
        <v>867.843</v>
      </c>
      <c r="DS71">
        <v>892.3797777777777</v>
      </c>
      <c r="DT71">
        <v>22.76413333333333</v>
      </c>
      <c r="DU71">
        <v>22.43411111111111</v>
      </c>
      <c r="DV71">
        <v>868.6998888888888</v>
      </c>
      <c r="DW71">
        <v>22.69088888888889</v>
      </c>
      <c r="DX71">
        <v>500.0157777777778</v>
      </c>
      <c r="DY71">
        <v>90.80797777777779</v>
      </c>
      <c r="DZ71">
        <v>0.1000342444444444</v>
      </c>
      <c r="EA71">
        <v>21.32764444444445</v>
      </c>
      <c r="EB71">
        <v>20.65038888888889</v>
      </c>
      <c r="EC71">
        <v>999.9000000000001</v>
      </c>
      <c r="ED71">
        <v>0</v>
      </c>
      <c r="EE71">
        <v>0</v>
      </c>
      <c r="EF71">
        <v>10008.87777777778</v>
      </c>
      <c r="EG71">
        <v>0</v>
      </c>
      <c r="EH71">
        <v>914.9699999999999</v>
      </c>
      <c r="EI71">
        <v>-24.53677777777778</v>
      </c>
      <c r="EJ71">
        <v>888.058888888889</v>
      </c>
      <c r="EK71">
        <v>912.8588888888888</v>
      </c>
      <c r="EL71">
        <v>0.3300414444444445</v>
      </c>
      <c r="EM71">
        <v>892.3797777777777</v>
      </c>
      <c r="EN71">
        <v>22.43411111111111</v>
      </c>
      <c r="EO71">
        <v>2.067166666666667</v>
      </c>
      <c r="EP71">
        <v>2.037196666666667</v>
      </c>
      <c r="EQ71">
        <v>17.96842222222222</v>
      </c>
      <c r="ER71">
        <v>17.73644444444444</v>
      </c>
      <c r="ES71">
        <v>0.00500097</v>
      </c>
      <c r="ET71">
        <v>0</v>
      </c>
      <c r="EU71">
        <v>0</v>
      </c>
      <c r="EV71">
        <v>0</v>
      </c>
      <c r="EW71">
        <v>1182.911111111111</v>
      </c>
      <c r="EX71">
        <v>0.00500097</v>
      </c>
      <c r="EY71">
        <v>353.8888888888889</v>
      </c>
      <c r="EZ71">
        <v>-0.5888888888888889</v>
      </c>
      <c r="FA71">
        <v>35.04133333333333</v>
      </c>
      <c r="FB71">
        <v>39.88155555555555</v>
      </c>
      <c r="FC71">
        <v>37.30533333333333</v>
      </c>
      <c r="FD71">
        <v>39.90955555555556</v>
      </c>
      <c r="FE71">
        <v>36.38877777777778</v>
      </c>
      <c r="FF71">
        <v>0</v>
      </c>
      <c r="FG71">
        <v>0</v>
      </c>
      <c r="FH71">
        <v>0</v>
      </c>
      <c r="FI71">
        <v>3016.899999856949</v>
      </c>
      <c r="FJ71">
        <v>0</v>
      </c>
      <c r="FK71">
        <v>1184.611538461538</v>
      </c>
      <c r="FL71">
        <v>-3.210256155817701</v>
      </c>
      <c r="FM71">
        <v>17.22051237905903</v>
      </c>
      <c r="FN71">
        <v>351.5807692307692</v>
      </c>
      <c r="FO71">
        <v>15</v>
      </c>
      <c r="FP71">
        <v>0</v>
      </c>
      <c r="FQ71" t="s">
        <v>439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-25.50007</v>
      </c>
      <c r="GD71">
        <v>4.309542213883788</v>
      </c>
      <c r="GE71">
        <v>0.6597985087130768</v>
      </c>
      <c r="GF71">
        <v>0</v>
      </c>
      <c r="GG71">
        <v>1184.3</v>
      </c>
      <c r="GH71">
        <v>2.722689174711827</v>
      </c>
      <c r="GI71">
        <v>6.931301549959477</v>
      </c>
      <c r="GJ71">
        <v>0</v>
      </c>
      <c r="GK71">
        <v>0.321832225</v>
      </c>
      <c r="GL71">
        <v>0.1075569343339584</v>
      </c>
      <c r="GM71">
        <v>0.01123521548410955</v>
      </c>
      <c r="GN71">
        <v>0</v>
      </c>
      <c r="GO71">
        <v>0</v>
      </c>
      <c r="GP71">
        <v>3</v>
      </c>
      <c r="GQ71" t="s">
        <v>440</v>
      </c>
      <c r="GR71">
        <v>3.13648</v>
      </c>
      <c r="GS71">
        <v>2.76025</v>
      </c>
      <c r="GT71">
        <v>0.158923</v>
      </c>
      <c r="GU71">
        <v>0.160137</v>
      </c>
      <c r="GV71">
        <v>0.103372</v>
      </c>
      <c r="GW71">
        <v>0.100882</v>
      </c>
      <c r="GX71">
        <v>26886.7</v>
      </c>
      <c r="GY71">
        <v>26792</v>
      </c>
      <c r="GZ71">
        <v>29704.9</v>
      </c>
      <c r="HA71">
        <v>29472</v>
      </c>
      <c r="HB71">
        <v>35193.4</v>
      </c>
      <c r="HC71">
        <v>35108.4</v>
      </c>
      <c r="HD71">
        <v>41809.3</v>
      </c>
      <c r="HE71">
        <v>41886.2</v>
      </c>
      <c r="HF71">
        <v>1.93657</v>
      </c>
      <c r="HG71">
        <v>1.92633</v>
      </c>
      <c r="HH71">
        <v>0.009424979999999999</v>
      </c>
      <c r="HI71">
        <v>0</v>
      </c>
      <c r="HJ71">
        <v>20.4944</v>
      </c>
      <c r="HK71">
        <v>999.9</v>
      </c>
      <c r="HL71">
        <v>53.5</v>
      </c>
      <c r="HM71">
        <v>28.8</v>
      </c>
      <c r="HN71">
        <v>23.4207</v>
      </c>
      <c r="HO71">
        <v>62.2293</v>
      </c>
      <c r="HP71">
        <v>31.0296</v>
      </c>
      <c r="HQ71">
        <v>1</v>
      </c>
      <c r="HR71">
        <v>-0.0515396</v>
      </c>
      <c r="HS71">
        <v>1.92562</v>
      </c>
      <c r="HT71">
        <v>20.3461</v>
      </c>
      <c r="HU71">
        <v>5.21924</v>
      </c>
      <c r="HV71">
        <v>12.0159</v>
      </c>
      <c r="HW71">
        <v>4.98955</v>
      </c>
      <c r="HX71">
        <v>3.28845</v>
      </c>
      <c r="HY71">
        <v>9999</v>
      </c>
      <c r="HZ71">
        <v>9999</v>
      </c>
      <c r="IA71">
        <v>9999</v>
      </c>
      <c r="IB71">
        <v>999.9</v>
      </c>
      <c r="IC71">
        <v>4.97285</v>
      </c>
      <c r="ID71">
        <v>1.86646</v>
      </c>
      <c r="IE71">
        <v>1.86584</v>
      </c>
      <c r="IF71">
        <v>1.86578</v>
      </c>
      <c r="IG71">
        <v>1.86767</v>
      </c>
      <c r="IH71">
        <v>1.87012</v>
      </c>
      <c r="II71">
        <v>1.86874</v>
      </c>
      <c r="IJ71">
        <v>1.87025</v>
      </c>
      <c r="IK71">
        <v>0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-0.856</v>
      </c>
      <c r="IY71">
        <v>0.0732</v>
      </c>
      <c r="IZ71">
        <v>-0.7832898091892299</v>
      </c>
      <c r="JA71">
        <v>-0.0002628084512485203</v>
      </c>
      <c r="JB71">
        <v>2.995354917081976E-07</v>
      </c>
      <c r="JC71">
        <v>-1.087754766273629E-10</v>
      </c>
      <c r="JD71">
        <v>-0.01666594074606723</v>
      </c>
      <c r="JE71">
        <v>-0.02438089335778848</v>
      </c>
      <c r="JF71">
        <v>0.001790740049955031</v>
      </c>
      <c r="JG71">
        <v>-2.386884331579614E-05</v>
      </c>
      <c r="JH71">
        <v>6</v>
      </c>
      <c r="JI71">
        <v>2407</v>
      </c>
      <c r="JJ71">
        <v>1</v>
      </c>
      <c r="JK71">
        <v>23</v>
      </c>
      <c r="JL71">
        <v>33150.4</v>
      </c>
      <c r="JM71">
        <v>29369999</v>
      </c>
      <c r="JN71">
        <v>1.42334</v>
      </c>
      <c r="JO71">
        <v>2.25098</v>
      </c>
      <c r="JP71">
        <v>1.39648</v>
      </c>
      <c r="JQ71">
        <v>2.35107</v>
      </c>
      <c r="JR71">
        <v>1.49536</v>
      </c>
      <c r="JS71">
        <v>2.71118</v>
      </c>
      <c r="JT71">
        <v>34.4636</v>
      </c>
      <c r="JU71">
        <v>24.0875</v>
      </c>
      <c r="JV71">
        <v>18</v>
      </c>
      <c r="JW71">
        <v>485.588</v>
      </c>
      <c r="JX71">
        <v>469.77</v>
      </c>
      <c r="JY71">
        <v>18.4721</v>
      </c>
      <c r="JZ71">
        <v>26.888</v>
      </c>
      <c r="KA71">
        <v>29.9996</v>
      </c>
      <c r="KB71">
        <v>27.0495</v>
      </c>
      <c r="KC71">
        <v>27.0185</v>
      </c>
      <c r="KD71">
        <v>28.4895</v>
      </c>
      <c r="KE71">
        <v>0</v>
      </c>
      <c r="KF71">
        <v>100</v>
      </c>
      <c r="KG71">
        <v>18.4735</v>
      </c>
      <c r="KH71">
        <v>921.924</v>
      </c>
      <c r="KI71">
        <v>63.4564</v>
      </c>
      <c r="KJ71">
        <v>101.535</v>
      </c>
      <c r="KK71">
        <v>100.707</v>
      </c>
    </row>
    <row r="72" spans="1:297">
      <c r="A72">
        <v>56</v>
      </c>
      <c r="B72">
        <v>1762199944.6</v>
      </c>
      <c r="C72">
        <v>366.5</v>
      </c>
      <c r="D72" t="s">
        <v>553</v>
      </c>
      <c r="E72" t="s">
        <v>554</v>
      </c>
      <c r="F72">
        <v>5</v>
      </c>
      <c r="G72" t="s">
        <v>435</v>
      </c>
      <c r="H72" t="s">
        <v>436</v>
      </c>
      <c r="I72">
        <v>1762199941.8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928.0990850322262</v>
      </c>
      <c r="AK72">
        <v>911.3705696969696</v>
      </c>
      <c r="AL72">
        <v>3.364690219049649</v>
      </c>
      <c r="AM72">
        <v>66.08779561125236</v>
      </c>
      <c r="AN72">
        <f>(AP72 - AO72 + DY72*1E3/(8.314*(EA72+273.15)) * AR72/DX72 * AQ72) * DX72/(100*DL72) * 1000/(1000 - AP72)</f>
        <v>0</v>
      </c>
      <c r="AO72">
        <v>22.43564456359122</v>
      </c>
      <c r="AP72">
        <v>22.76138242424241</v>
      </c>
      <c r="AQ72">
        <v>4.904613948120517E-06</v>
      </c>
      <c r="AR72">
        <v>107.1619136130759</v>
      </c>
      <c r="AS72">
        <v>24</v>
      </c>
      <c r="AT72">
        <v>5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1762199941.8</v>
      </c>
      <c r="DR72">
        <v>883.0523999999999</v>
      </c>
      <c r="DS72">
        <v>907.8913</v>
      </c>
      <c r="DT72">
        <v>22.76111</v>
      </c>
      <c r="DU72">
        <v>22.4359</v>
      </c>
      <c r="DV72">
        <v>883.9089</v>
      </c>
      <c r="DW72">
        <v>22.68791</v>
      </c>
      <c r="DX72">
        <v>500.0233</v>
      </c>
      <c r="DY72">
        <v>90.80771</v>
      </c>
      <c r="DZ72">
        <v>0.09998617</v>
      </c>
      <c r="EA72">
        <v>21.32308</v>
      </c>
      <c r="EB72">
        <v>20.64757</v>
      </c>
      <c r="EC72">
        <v>999.9</v>
      </c>
      <c r="ED72">
        <v>0</v>
      </c>
      <c r="EE72">
        <v>0</v>
      </c>
      <c r="EF72">
        <v>9993.432999999999</v>
      </c>
      <c r="EG72">
        <v>0</v>
      </c>
      <c r="EH72">
        <v>914.9876</v>
      </c>
      <c r="EI72">
        <v>-24.83898</v>
      </c>
      <c r="EJ72">
        <v>903.6198000000001</v>
      </c>
      <c r="EK72">
        <v>928.7283</v>
      </c>
      <c r="EL72">
        <v>0.3252086000000001</v>
      </c>
      <c r="EM72">
        <v>907.8913</v>
      </c>
      <c r="EN72">
        <v>22.4359</v>
      </c>
      <c r="EO72">
        <v>2.066885</v>
      </c>
      <c r="EP72">
        <v>2.037354</v>
      </c>
      <c r="EQ72">
        <v>17.96627</v>
      </c>
      <c r="ER72">
        <v>17.73767</v>
      </c>
      <c r="ES72">
        <v>0.00500097</v>
      </c>
      <c r="ET72">
        <v>0</v>
      </c>
      <c r="EU72">
        <v>0</v>
      </c>
      <c r="EV72">
        <v>0</v>
      </c>
      <c r="EW72">
        <v>1183.24</v>
      </c>
      <c r="EX72">
        <v>0.00500097</v>
      </c>
      <c r="EY72">
        <v>346.0700000000001</v>
      </c>
      <c r="EZ72">
        <v>-2.28</v>
      </c>
      <c r="FA72">
        <v>34.9811</v>
      </c>
      <c r="FB72">
        <v>39.7311</v>
      </c>
      <c r="FC72">
        <v>37.2311</v>
      </c>
      <c r="FD72">
        <v>39.7185</v>
      </c>
      <c r="FE72">
        <v>36.3309</v>
      </c>
      <c r="FF72">
        <v>0</v>
      </c>
      <c r="FG72">
        <v>0</v>
      </c>
      <c r="FH72">
        <v>0</v>
      </c>
      <c r="FI72">
        <v>3021.700000047684</v>
      </c>
      <c r="FJ72">
        <v>0</v>
      </c>
      <c r="FK72">
        <v>1184.615384615385</v>
      </c>
      <c r="FL72">
        <v>-18.87179459591234</v>
      </c>
      <c r="FM72">
        <v>-10.99487205411716</v>
      </c>
      <c r="FN72">
        <v>349.3538461538462</v>
      </c>
      <c r="FO72">
        <v>15</v>
      </c>
      <c r="FP72">
        <v>0</v>
      </c>
      <c r="FQ72" t="s">
        <v>439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-25.218875</v>
      </c>
      <c r="GD72">
        <v>5.968484803001872</v>
      </c>
      <c r="GE72">
        <v>0.7926183384044303</v>
      </c>
      <c r="GF72">
        <v>0</v>
      </c>
      <c r="GG72">
        <v>1183.961764705882</v>
      </c>
      <c r="GH72">
        <v>-6.137509401080314</v>
      </c>
      <c r="GI72">
        <v>6.376197221185994</v>
      </c>
      <c r="GJ72">
        <v>0</v>
      </c>
      <c r="GK72">
        <v>0.327470425</v>
      </c>
      <c r="GL72">
        <v>0.01118831144465245</v>
      </c>
      <c r="GM72">
        <v>0.004980915111139216</v>
      </c>
      <c r="GN72">
        <v>1</v>
      </c>
      <c r="GO72">
        <v>1</v>
      </c>
      <c r="GP72">
        <v>3</v>
      </c>
      <c r="GQ72" t="s">
        <v>502</v>
      </c>
      <c r="GR72">
        <v>3.13639</v>
      </c>
      <c r="GS72">
        <v>2.76027</v>
      </c>
      <c r="GT72">
        <v>0.160861</v>
      </c>
      <c r="GU72">
        <v>0.162196</v>
      </c>
      <c r="GV72">
        <v>0.103374</v>
      </c>
      <c r="GW72">
        <v>0.100879</v>
      </c>
      <c r="GX72">
        <v>26825.4</v>
      </c>
      <c r="GY72">
        <v>26726.4</v>
      </c>
      <c r="GZ72">
        <v>29705.6</v>
      </c>
      <c r="HA72">
        <v>29472.1</v>
      </c>
      <c r="HB72">
        <v>35193.8</v>
      </c>
      <c r="HC72">
        <v>35108.8</v>
      </c>
      <c r="HD72">
        <v>41810</v>
      </c>
      <c r="HE72">
        <v>41886.5</v>
      </c>
      <c r="HF72">
        <v>1.93657</v>
      </c>
      <c r="HG72">
        <v>1.92693</v>
      </c>
      <c r="HH72">
        <v>0.009465960000000001</v>
      </c>
      <c r="HI72">
        <v>0</v>
      </c>
      <c r="HJ72">
        <v>20.4856</v>
      </c>
      <c r="HK72">
        <v>999.9</v>
      </c>
      <c r="HL72">
        <v>53.5</v>
      </c>
      <c r="HM72">
        <v>28.8</v>
      </c>
      <c r="HN72">
        <v>23.4196</v>
      </c>
      <c r="HO72">
        <v>62.2093</v>
      </c>
      <c r="HP72">
        <v>31.1819</v>
      </c>
      <c r="HQ72">
        <v>1</v>
      </c>
      <c r="HR72">
        <v>-0.0521164</v>
      </c>
      <c r="HS72">
        <v>1.92272</v>
      </c>
      <c r="HT72">
        <v>20.3471</v>
      </c>
      <c r="HU72">
        <v>5.21954</v>
      </c>
      <c r="HV72">
        <v>12.0159</v>
      </c>
      <c r="HW72">
        <v>4.9899</v>
      </c>
      <c r="HX72">
        <v>3.28842</v>
      </c>
      <c r="HY72">
        <v>9999</v>
      </c>
      <c r="HZ72">
        <v>9999</v>
      </c>
      <c r="IA72">
        <v>9999</v>
      </c>
      <c r="IB72">
        <v>999.9</v>
      </c>
      <c r="IC72">
        <v>4.97283</v>
      </c>
      <c r="ID72">
        <v>1.86646</v>
      </c>
      <c r="IE72">
        <v>1.86584</v>
      </c>
      <c r="IF72">
        <v>1.86575</v>
      </c>
      <c r="IG72">
        <v>1.86766</v>
      </c>
      <c r="IH72">
        <v>1.87012</v>
      </c>
      <c r="II72">
        <v>1.86874</v>
      </c>
      <c r="IJ72">
        <v>1.87025</v>
      </c>
      <c r="IK72">
        <v>0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-0.857</v>
      </c>
      <c r="IY72">
        <v>0.0733</v>
      </c>
      <c r="IZ72">
        <v>-0.7832898091892299</v>
      </c>
      <c r="JA72">
        <v>-0.0002628084512485203</v>
      </c>
      <c r="JB72">
        <v>2.995354917081976E-07</v>
      </c>
      <c r="JC72">
        <v>-1.087754766273629E-10</v>
      </c>
      <c r="JD72">
        <v>-0.01666594074606723</v>
      </c>
      <c r="JE72">
        <v>-0.02438089335778848</v>
      </c>
      <c r="JF72">
        <v>0.001790740049955031</v>
      </c>
      <c r="JG72">
        <v>-2.386884331579614E-05</v>
      </c>
      <c r="JH72">
        <v>6</v>
      </c>
      <c r="JI72">
        <v>2407</v>
      </c>
      <c r="JJ72">
        <v>1</v>
      </c>
      <c r="JK72">
        <v>23</v>
      </c>
      <c r="JL72">
        <v>33150.5</v>
      </c>
      <c r="JM72">
        <v>29369999.1</v>
      </c>
      <c r="JN72">
        <v>1.45264</v>
      </c>
      <c r="JO72">
        <v>2.26196</v>
      </c>
      <c r="JP72">
        <v>1.39648</v>
      </c>
      <c r="JQ72">
        <v>2.34375</v>
      </c>
      <c r="JR72">
        <v>1.49536</v>
      </c>
      <c r="JS72">
        <v>2.59399</v>
      </c>
      <c r="JT72">
        <v>34.4636</v>
      </c>
      <c r="JU72">
        <v>24.0787</v>
      </c>
      <c r="JV72">
        <v>18</v>
      </c>
      <c r="JW72">
        <v>485.518</v>
      </c>
      <c r="JX72">
        <v>470.082</v>
      </c>
      <c r="JY72">
        <v>18.4712</v>
      </c>
      <c r="JZ72">
        <v>26.8807</v>
      </c>
      <c r="KA72">
        <v>29.9996</v>
      </c>
      <c r="KB72">
        <v>27.0411</v>
      </c>
      <c r="KC72">
        <v>27.01</v>
      </c>
      <c r="KD72">
        <v>29.0708</v>
      </c>
      <c r="KE72">
        <v>0</v>
      </c>
      <c r="KF72">
        <v>100</v>
      </c>
      <c r="KG72">
        <v>18.4713</v>
      </c>
      <c r="KH72">
        <v>941.961</v>
      </c>
      <c r="KI72">
        <v>63.4564</v>
      </c>
      <c r="KJ72">
        <v>101.537</v>
      </c>
      <c r="KK72">
        <v>100.708</v>
      </c>
    </row>
    <row r="73" spans="1:297">
      <c r="A73">
        <v>57</v>
      </c>
      <c r="B73">
        <v>1762199949.6</v>
      </c>
      <c r="C73">
        <v>371.5</v>
      </c>
      <c r="D73" t="s">
        <v>555</v>
      </c>
      <c r="E73" t="s">
        <v>556</v>
      </c>
      <c r="F73">
        <v>5</v>
      </c>
      <c r="G73" t="s">
        <v>435</v>
      </c>
      <c r="H73" t="s">
        <v>436</v>
      </c>
      <c r="I73">
        <v>1762199947.1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945.3424410919193</v>
      </c>
      <c r="AK73">
        <v>928.3245575757569</v>
      </c>
      <c r="AL73">
        <v>3.372005045787587</v>
      </c>
      <c r="AM73">
        <v>66.08779561125236</v>
      </c>
      <c r="AN73">
        <f>(AP73 - AO73 + DY73*1E3/(8.314*(EA73+273.15)) * AR73/DX73 * AQ73) * DX73/(100*DL73) * 1000/(1000 - AP73)</f>
        <v>0</v>
      </c>
      <c r="AO73">
        <v>22.43009347534632</v>
      </c>
      <c r="AP73">
        <v>22.76077818181817</v>
      </c>
      <c r="AQ73">
        <v>-5.339883628887564E-06</v>
      </c>
      <c r="AR73">
        <v>107.1619136130759</v>
      </c>
      <c r="AS73">
        <v>24</v>
      </c>
      <c r="AT73">
        <v>5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1762199947.1</v>
      </c>
      <c r="DR73">
        <v>900.6257777777778</v>
      </c>
      <c r="DS73">
        <v>925.6252222222223</v>
      </c>
      <c r="DT73">
        <v>22.76186666666667</v>
      </c>
      <c r="DU73">
        <v>22.43168888888889</v>
      </c>
      <c r="DV73">
        <v>901.4822222222223</v>
      </c>
      <c r="DW73">
        <v>22.68863333333333</v>
      </c>
      <c r="DX73">
        <v>500.0002222222222</v>
      </c>
      <c r="DY73">
        <v>90.80798888888889</v>
      </c>
      <c r="DZ73">
        <v>0.0999828</v>
      </c>
      <c r="EA73">
        <v>21.31336666666666</v>
      </c>
      <c r="EB73">
        <v>20.6382</v>
      </c>
      <c r="EC73">
        <v>999.9000000000001</v>
      </c>
      <c r="ED73">
        <v>0</v>
      </c>
      <c r="EE73">
        <v>0</v>
      </c>
      <c r="EF73">
        <v>10000.83333333333</v>
      </c>
      <c r="EG73">
        <v>0</v>
      </c>
      <c r="EH73">
        <v>915.003</v>
      </c>
      <c r="EI73">
        <v>-24.9996</v>
      </c>
      <c r="EJ73">
        <v>921.603111111111</v>
      </c>
      <c r="EK73">
        <v>946.8652222222222</v>
      </c>
      <c r="EL73">
        <v>0.330168</v>
      </c>
      <c r="EM73">
        <v>925.6252222222223</v>
      </c>
      <c r="EN73">
        <v>22.43168888888889</v>
      </c>
      <c r="EO73">
        <v>2.06696</v>
      </c>
      <c r="EP73">
        <v>2.036976666666667</v>
      </c>
      <c r="EQ73">
        <v>17.96683333333333</v>
      </c>
      <c r="ER73">
        <v>17.73473333333333</v>
      </c>
      <c r="ES73">
        <v>0.00500097</v>
      </c>
      <c r="ET73">
        <v>0</v>
      </c>
      <c r="EU73">
        <v>0</v>
      </c>
      <c r="EV73">
        <v>0</v>
      </c>
      <c r="EW73">
        <v>1181.933333333333</v>
      </c>
      <c r="EX73">
        <v>0.00500097</v>
      </c>
      <c r="EY73">
        <v>357.1444444444444</v>
      </c>
      <c r="EZ73">
        <v>-1.066666666666667</v>
      </c>
      <c r="FA73">
        <v>34.91633333333333</v>
      </c>
      <c r="FB73">
        <v>39.55533333333333</v>
      </c>
      <c r="FC73">
        <v>37.13877777777778</v>
      </c>
      <c r="FD73">
        <v>39.54833333333333</v>
      </c>
      <c r="FE73">
        <v>36.243</v>
      </c>
      <c r="FF73">
        <v>0</v>
      </c>
      <c r="FG73">
        <v>0</v>
      </c>
      <c r="FH73">
        <v>0</v>
      </c>
      <c r="FI73">
        <v>3027.099999904633</v>
      </c>
      <c r="FJ73">
        <v>0</v>
      </c>
      <c r="FK73">
        <v>1183.188</v>
      </c>
      <c r="FL73">
        <v>-0.8846153316864008</v>
      </c>
      <c r="FM73">
        <v>-1.392308151393543</v>
      </c>
      <c r="FN73">
        <v>351.812</v>
      </c>
      <c r="FO73">
        <v>15</v>
      </c>
      <c r="FP73">
        <v>0</v>
      </c>
      <c r="FQ73" t="s">
        <v>439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-24.95399</v>
      </c>
      <c r="GD73">
        <v>1.031070168855549</v>
      </c>
      <c r="GE73">
        <v>0.5151699854416988</v>
      </c>
      <c r="GF73">
        <v>0</v>
      </c>
      <c r="GG73">
        <v>1184.114705882353</v>
      </c>
      <c r="GH73">
        <v>-5.761650014850678</v>
      </c>
      <c r="GI73">
        <v>6.073768689204854</v>
      </c>
      <c r="GJ73">
        <v>0</v>
      </c>
      <c r="GK73">
        <v>0.32939015</v>
      </c>
      <c r="GL73">
        <v>-0.01549519699812445</v>
      </c>
      <c r="GM73">
        <v>0.003109458245016323</v>
      </c>
      <c r="GN73">
        <v>1</v>
      </c>
      <c r="GO73">
        <v>1</v>
      </c>
      <c r="GP73">
        <v>3</v>
      </c>
      <c r="GQ73" t="s">
        <v>502</v>
      </c>
      <c r="GR73">
        <v>3.13645</v>
      </c>
      <c r="GS73">
        <v>2.76026</v>
      </c>
      <c r="GT73">
        <v>0.162808</v>
      </c>
      <c r="GU73">
        <v>0.164019</v>
      </c>
      <c r="GV73">
        <v>0.103371</v>
      </c>
      <c r="GW73">
        <v>0.100862</v>
      </c>
      <c r="GX73">
        <v>26763.4</v>
      </c>
      <c r="GY73">
        <v>26668.9</v>
      </c>
      <c r="GZ73">
        <v>29705.7</v>
      </c>
      <c r="HA73">
        <v>29472.7</v>
      </c>
      <c r="HB73">
        <v>35194.4</v>
      </c>
      <c r="HC73">
        <v>35110.2</v>
      </c>
      <c r="HD73">
        <v>41810.6</v>
      </c>
      <c r="HE73">
        <v>41887.3</v>
      </c>
      <c r="HF73">
        <v>1.93677</v>
      </c>
      <c r="HG73">
        <v>1.927</v>
      </c>
      <c r="HH73">
        <v>0.00924617</v>
      </c>
      <c r="HI73">
        <v>0</v>
      </c>
      <c r="HJ73">
        <v>20.4767</v>
      </c>
      <c r="HK73">
        <v>999.9</v>
      </c>
      <c r="HL73">
        <v>53.5</v>
      </c>
      <c r="HM73">
        <v>28.8</v>
      </c>
      <c r="HN73">
        <v>23.4238</v>
      </c>
      <c r="HO73">
        <v>62.1293</v>
      </c>
      <c r="HP73">
        <v>31.2099</v>
      </c>
      <c r="HQ73">
        <v>1</v>
      </c>
      <c r="HR73">
        <v>-0.052627</v>
      </c>
      <c r="HS73">
        <v>1.91828</v>
      </c>
      <c r="HT73">
        <v>20.3476</v>
      </c>
      <c r="HU73">
        <v>5.21969</v>
      </c>
      <c r="HV73">
        <v>12.0159</v>
      </c>
      <c r="HW73">
        <v>4.9901</v>
      </c>
      <c r="HX73">
        <v>3.28842</v>
      </c>
      <c r="HY73">
        <v>9999</v>
      </c>
      <c r="HZ73">
        <v>9999</v>
      </c>
      <c r="IA73">
        <v>9999</v>
      </c>
      <c r="IB73">
        <v>999.9</v>
      </c>
      <c r="IC73">
        <v>4.97281</v>
      </c>
      <c r="ID73">
        <v>1.86646</v>
      </c>
      <c r="IE73">
        <v>1.86584</v>
      </c>
      <c r="IF73">
        <v>1.86579</v>
      </c>
      <c r="IG73">
        <v>1.86766</v>
      </c>
      <c r="IH73">
        <v>1.87012</v>
      </c>
      <c r="II73">
        <v>1.86873</v>
      </c>
      <c r="IJ73">
        <v>1.87024</v>
      </c>
      <c r="IK73">
        <v>0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-0.856</v>
      </c>
      <c r="IY73">
        <v>0.0732</v>
      </c>
      <c r="IZ73">
        <v>-0.7832898091892299</v>
      </c>
      <c r="JA73">
        <v>-0.0002628084512485203</v>
      </c>
      <c r="JB73">
        <v>2.995354917081976E-07</v>
      </c>
      <c r="JC73">
        <v>-1.087754766273629E-10</v>
      </c>
      <c r="JD73">
        <v>-0.01666594074606723</v>
      </c>
      <c r="JE73">
        <v>-0.02438089335778848</v>
      </c>
      <c r="JF73">
        <v>0.001790740049955031</v>
      </c>
      <c r="JG73">
        <v>-2.386884331579614E-05</v>
      </c>
      <c r="JH73">
        <v>6</v>
      </c>
      <c r="JI73">
        <v>2407</v>
      </c>
      <c r="JJ73">
        <v>1</v>
      </c>
      <c r="JK73">
        <v>23</v>
      </c>
      <c r="JL73">
        <v>33150.6</v>
      </c>
      <c r="JM73">
        <v>29369999.2</v>
      </c>
      <c r="JN73">
        <v>1.48682</v>
      </c>
      <c r="JO73">
        <v>2.25952</v>
      </c>
      <c r="JP73">
        <v>1.39648</v>
      </c>
      <c r="JQ73">
        <v>2.34619</v>
      </c>
      <c r="JR73">
        <v>1.49536</v>
      </c>
      <c r="JS73">
        <v>2.5415</v>
      </c>
      <c r="JT73">
        <v>34.4636</v>
      </c>
      <c r="JU73">
        <v>24.0787</v>
      </c>
      <c r="JV73">
        <v>18</v>
      </c>
      <c r="JW73">
        <v>485.576</v>
      </c>
      <c r="JX73">
        <v>470.058</v>
      </c>
      <c r="JY73">
        <v>18.469</v>
      </c>
      <c r="JZ73">
        <v>26.8733</v>
      </c>
      <c r="KA73">
        <v>29.9995</v>
      </c>
      <c r="KB73">
        <v>27.033</v>
      </c>
      <c r="KC73">
        <v>27.0013</v>
      </c>
      <c r="KD73">
        <v>29.7672</v>
      </c>
      <c r="KE73">
        <v>0</v>
      </c>
      <c r="KF73">
        <v>100</v>
      </c>
      <c r="KG73">
        <v>18.4697</v>
      </c>
      <c r="KH73">
        <v>955.327</v>
      </c>
      <c r="KI73">
        <v>63.4564</v>
      </c>
      <c r="KJ73">
        <v>101.538</v>
      </c>
      <c r="KK73">
        <v>100.71</v>
      </c>
    </row>
    <row r="74" spans="1:297">
      <c r="A74">
        <v>58</v>
      </c>
      <c r="B74">
        <v>1762199954.6</v>
      </c>
      <c r="C74">
        <v>376.5</v>
      </c>
      <c r="D74" t="s">
        <v>557</v>
      </c>
      <c r="E74" t="s">
        <v>558</v>
      </c>
      <c r="F74">
        <v>5</v>
      </c>
      <c r="G74" t="s">
        <v>435</v>
      </c>
      <c r="H74" t="s">
        <v>436</v>
      </c>
      <c r="I74">
        <v>1762199951.8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962.1237068124575</v>
      </c>
      <c r="AK74">
        <v>945.2601818181819</v>
      </c>
      <c r="AL74">
        <v>3.411008479635663</v>
      </c>
      <c r="AM74">
        <v>66.08779561125236</v>
      </c>
      <c r="AN74">
        <f>(AP74 - AO74 + DY74*1E3/(8.314*(EA74+273.15)) * AR74/DX74 * AQ74) * DX74/(100*DL74) * 1000/(1000 - AP74)</f>
        <v>0</v>
      </c>
      <c r="AO74">
        <v>22.42372340334875</v>
      </c>
      <c r="AP74">
        <v>22.7601303030303</v>
      </c>
      <c r="AQ74">
        <v>-4.262985672076132E-06</v>
      </c>
      <c r="AR74">
        <v>107.1619136130759</v>
      </c>
      <c r="AS74">
        <v>24</v>
      </c>
      <c r="AT74">
        <v>5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1762199951.8</v>
      </c>
      <c r="DR74">
        <v>916.0703999999999</v>
      </c>
      <c r="DS74">
        <v>941.2414999999999</v>
      </c>
      <c r="DT74">
        <v>22.76094</v>
      </c>
      <c r="DU74">
        <v>22.42473</v>
      </c>
      <c r="DV74">
        <v>916.9266000000001</v>
      </c>
      <c r="DW74">
        <v>22.68776</v>
      </c>
      <c r="DX74">
        <v>500.0344</v>
      </c>
      <c r="DY74">
        <v>90.80889000000001</v>
      </c>
      <c r="DZ74">
        <v>0.10001185</v>
      </c>
      <c r="EA74">
        <v>21.30397</v>
      </c>
      <c r="EB74">
        <v>20.62528</v>
      </c>
      <c r="EC74">
        <v>999.9</v>
      </c>
      <c r="ED74">
        <v>0</v>
      </c>
      <c r="EE74">
        <v>0</v>
      </c>
      <c r="EF74">
        <v>9992.369999999999</v>
      </c>
      <c r="EG74">
        <v>0</v>
      </c>
      <c r="EH74">
        <v>915.003</v>
      </c>
      <c r="EI74">
        <v>-25.17127</v>
      </c>
      <c r="EJ74">
        <v>937.4066</v>
      </c>
      <c r="EK74">
        <v>962.8327999999999</v>
      </c>
      <c r="EL74">
        <v>0.3362081</v>
      </c>
      <c r="EM74">
        <v>941.2414999999999</v>
      </c>
      <c r="EN74">
        <v>22.42473</v>
      </c>
      <c r="EO74">
        <v>2.066896</v>
      </c>
      <c r="EP74">
        <v>2.036365</v>
      </c>
      <c r="EQ74">
        <v>17.96633</v>
      </c>
      <c r="ER74">
        <v>17.72996</v>
      </c>
      <c r="ES74">
        <v>0.00500097</v>
      </c>
      <c r="ET74">
        <v>0</v>
      </c>
      <c r="EU74">
        <v>0</v>
      </c>
      <c r="EV74">
        <v>0</v>
      </c>
      <c r="EW74">
        <v>1182.81</v>
      </c>
      <c r="EX74">
        <v>0.00500097</v>
      </c>
      <c r="EY74">
        <v>357.12</v>
      </c>
      <c r="EZ74">
        <v>-0.2499999999999999</v>
      </c>
      <c r="FA74">
        <v>34.8687</v>
      </c>
      <c r="FB74">
        <v>39.4311</v>
      </c>
      <c r="FC74">
        <v>37.04349999999999</v>
      </c>
      <c r="FD74">
        <v>39.36839999999999</v>
      </c>
      <c r="FE74">
        <v>36.1622</v>
      </c>
      <c r="FF74">
        <v>0</v>
      </c>
      <c r="FG74">
        <v>0</v>
      </c>
      <c r="FH74">
        <v>0</v>
      </c>
      <c r="FI74">
        <v>3031.899999856949</v>
      </c>
      <c r="FJ74">
        <v>0</v>
      </c>
      <c r="FK74">
        <v>1183.164</v>
      </c>
      <c r="FL74">
        <v>-0.06153842932776026</v>
      </c>
      <c r="FM74">
        <v>53.59230766171888</v>
      </c>
      <c r="FN74">
        <v>352.8320000000001</v>
      </c>
      <c r="FO74">
        <v>15</v>
      </c>
      <c r="FP74">
        <v>0</v>
      </c>
      <c r="FQ74" t="s">
        <v>439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-24.87536829268293</v>
      </c>
      <c r="GD74">
        <v>-2.093157491289229</v>
      </c>
      <c r="GE74">
        <v>0.4230268851739946</v>
      </c>
      <c r="GF74">
        <v>0</v>
      </c>
      <c r="GG74">
        <v>1182.794117647059</v>
      </c>
      <c r="GH74">
        <v>-5.518716522746509</v>
      </c>
      <c r="GI74">
        <v>5.6470680146984</v>
      </c>
      <c r="GJ74">
        <v>0</v>
      </c>
      <c r="GK74">
        <v>0.3304904878048781</v>
      </c>
      <c r="GL74">
        <v>0.01912653658536639</v>
      </c>
      <c r="GM74">
        <v>0.004127528245885542</v>
      </c>
      <c r="GN74">
        <v>1</v>
      </c>
      <c r="GO74">
        <v>1</v>
      </c>
      <c r="GP74">
        <v>3</v>
      </c>
      <c r="GQ74" t="s">
        <v>502</v>
      </c>
      <c r="GR74">
        <v>3.13644</v>
      </c>
      <c r="GS74">
        <v>2.7602</v>
      </c>
      <c r="GT74">
        <v>0.16474</v>
      </c>
      <c r="GU74">
        <v>0.166032</v>
      </c>
      <c r="GV74">
        <v>0.10337</v>
      </c>
      <c r="GW74">
        <v>0.10086</v>
      </c>
      <c r="GX74">
        <v>26702.1</v>
      </c>
      <c r="GY74">
        <v>26604.5</v>
      </c>
      <c r="GZ74">
        <v>29706.2</v>
      </c>
      <c r="HA74">
        <v>29472.4</v>
      </c>
      <c r="HB74">
        <v>35194.8</v>
      </c>
      <c r="HC74">
        <v>35110.4</v>
      </c>
      <c r="HD74">
        <v>41810.9</v>
      </c>
      <c r="HE74">
        <v>41887.3</v>
      </c>
      <c r="HF74">
        <v>1.93668</v>
      </c>
      <c r="HG74">
        <v>1.92728</v>
      </c>
      <c r="HH74">
        <v>0.00982732</v>
      </c>
      <c r="HI74">
        <v>0</v>
      </c>
      <c r="HJ74">
        <v>20.4682</v>
      </c>
      <c r="HK74">
        <v>999.9</v>
      </c>
      <c r="HL74">
        <v>53.5</v>
      </c>
      <c r="HM74">
        <v>28.8</v>
      </c>
      <c r="HN74">
        <v>23.4244</v>
      </c>
      <c r="HO74">
        <v>62.1093</v>
      </c>
      <c r="HP74">
        <v>31.0296</v>
      </c>
      <c r="HQ74">
        <v>1</v>
      </c>
      <c r="HR74">
        <v>-0.0532622</v>
      </c>
      <c r="HS74">
        <v>1.91237</v>
      </c>
      <c r="HT74">
        <v>20.3477</v>
      </c>
      <c r="HU74">
        <v>5.21969</v>
      </c>
      <c r="HV74">
        <v>12.0159</v>
      </c>
      <c r="HW74">
        <v>4.99005</v>
      </c>
      <c r="HX74">
        <v>3.2884</v>
      </c>
      <c r="HY74">
        <v>9999</v>
      </c>
      <c r="HZ74">
        <v>9999</v>
      </c>
      <c r="IA74">
        <v>9999</v>
      </c>
      <c r="IB74">
        <v>999.9</v>
      </c>
      <c r="IC74">
        <v>4.97283</v>
      </c>
      <c r="ID74">
        <v>1.86646</v>
      </c>
      <c r="IE74">
        <v>1.86584</v>
      </c>
      <c r="IF74">
        <v>1.86578</v>
      </c>
      <c r="IG74">
        <v>1.86767</v>
      </c>
      <c r="IH74">
        <v>1.87012</v>
      </c>
      <c r="II74">
        <v>1.86874</v>
      </c>
      <c r="IJ74">
        <v>1.87026</v>
      </c>
      <c r="IK74">
        <v>0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-0.856</v>
      </c>
      <c r="IY74">
        <v>0.0732</v>
      </c>
      <c r="IZ74">
        <v>-0.7832898091892299</v>
      </c>
      <c r="JA74">
        <v>-0.0002628084512485203</v>
      </c>
      <c r="JB74">
        <v>2.995354917081976E-07</v>
      </c>
      <c r="JC74">
        <v>-1.087754766273629E-10</v>
      </c>
      <c r="JD74">
        <v>-0.01666594074606723</v>
      </c>
      <c r="JE74">
        <v>-0.02438089335778848</v>
      </c>
      <c r="JF74">
        <v>0.001790740049955031</v>
      </c>
      <c r="JG74">
        <v>-2.386884331579614E-05</v>
      </c>
      <c r="JH74">
        <v>6</v>
      </c>
      <c r="JI74">
        <v>2407</v>
      </c>
      <c r="JJ74">
        <v>1</v>
      </c>
      <c r="JK74">
        <v>23</v>
      </c>
      <c r="JL74">
        <v>33150.7</v>
      </c>
      <c r="JM74">
        <v>29369999.2</v>
      </c>
      <c r="JN74">
        <v>1.51611</v>
      </c>
      <c r="JO74">
        <v>2.25342</v>
      </c>
      <c r="JP74">
        <v>1.39648</v>
      </c>
      <c r="JQ74">
        <v>2.34619</v>
      </c>
      <c r="JR74">
        <v>1.49536</v>
      </c>
      <c r="JS74">
        <v>2.5647</v>
      </c>
      <c r="JT74">
        <v>34.4636</v>
      </c>
      <c r="JU74">
        <v>24.0875</v>
      </c>
      <c r="JV74">
        <v>18</v>
      </c>
      <c r="JW74">
        <v>485.445</v>
      </c>
      <c r="JX74">
        <v>470.165</v>
      </c>
      <c r="JY74">
        <v>18.4673</v>
      </c>
      <c r="JZ74">
        <v>26.8667</v>
      </c>
      <c r="KA74">
        <v>29.9995</v>
      </c>
      <c r="KB74">
        <v>27.0246</v>
      </c>
      <c r="KC74">
        <v>26.993</v>
      </c>
      <c r="KD74">
        <v>30.3462</v>
      </c>
      <c r="KE74">
        <v>0</v>
      </c>
      <c r="KF74">
        <v>100</v>
      </c>
      <c r="KG74">
        <v>18.4678</v>
      </c>
      <c r="KH74">
        <v>975.3630000000001</v>
      </c>
      <c r="KI74">
        <v>63.4564</v>
      </c>
      <c r="KJ74">
        <v>101.539</v>
      </c>
      <c r="KK74">
        <v>100.71</v>
      </c>
    </row>
    <row r="75" spans="1:297">
      <c r="A75">
        <v>59</v>
      </c>
      <c r="B75">
        <v>1762199959.6</v>
      </c>
      <c r="C75">
        <v>381.5</v>
      </c>
      <c r="D75" t="s">
        <v>559</v>
      </c>
      <c r="E75" t="s">
        <v>560</v>
      </c>
      <c r="F75">
        <v>5</v>
      </c>
      <c r="G75" t="s">
        <v>435</v>
      </c>
      <c r="H75" t="s">
        <v>436</v>
      </c>
      <c r="I75">
        <v>1762199957.1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980.3293642999445</v>
      </c>
      <c r="AK75">
        <v>962.7848181818182</v>
      </c>
      <c r="AL75">
        <v>3.523419416106937</v>
      </c>
      <c r="AM75">
        <v>66.08779561125236</v>
      </c>
      <c r="AN75">
        <f>(AP75 - AO75 + DY75*1E3/(8.314*(EA75+273.15)) * AR75/DX75 * AQ75) * DX75/(100*DL75) * 1000/(1000 - AP75)</f>
        <v>0</v>
      </c>
      <c r="AO75">
        <v>22.4402975317347</v>
      </c>
      <c r="AP75">
        <v>22.75935393939394</v>
      </c>
      <c r="AQ75">
        <v>1.209086159843434E-06</v>
      </c>
      <c r="AR75">
        <v>107.1619136130759</v>
      </c>
      <c r="AS75">
        <v>24</v>
      </c>
      <c r="AT75">
        <v>5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1762199957.1</v>
      </c>
      <c r="DR75">
        <v>933.9664444444445</v>
      </c>
      <c r="DS75">
        <v>960.040888888889</v>
      </c>
      <c r="DT75">
        <v>22.75944444444444</v>
      </c>
      <c r="DU75">
        <v>22.4355</v>
      </c>
      <c r="DV75">
        <v>934.8224444444445</v>
      </c>
      <c r="DW75">
        <v>22.68627777777778</v>
      </c>
      <c r="DX75">
        <v>499.9753333333334</v>
      </c>
      <c r="DY75">
        <v>90.80744444444446</v>
      </c>
      <c r="DZ75">
        <v>0.09996382222222222</v>
      </c>
      <c r="EA75">
        <v>21.29516666666667</v>
      </c>
      <c r="EB75">
        <v>20.62288888888889</v>
      </c>
      <c r="EC75">
        <v>999.9000000000001</v>
      </c>
      <c r="ED75">
        <v>0</v>
      </c>
      <c r="EE75">
        <v>0</v>
      </c>
      <c r="EF75">
        <v>9997.772222222222</v>
      </c>
      <c r="EG75">
        <v>0</v>
      </c>
      <c r="EH75">
        <v>915.0031111111111</v>
      </c>
      <c r="EI75">
        <v>-26.07436666666667</v>
      </c>
      <c r="EJ75">
        <v>955.7181111111111</v>
      </c>
      <c r="EK75">
        <v>982.0741111111111</v>
      </c>
      <c r="EL75">
        <v>0.323938</v>
      </c>
      <c r="EM75">
        <v>960.040888888889</v>
      </c>
      <c r="EN75">
        <v>22.4355</v>
      </c>
      <c r="EO75">
        <v>2.066728888888889</v>
      </c>
      <c r="EP75">
        <v>2.03731</v>
      </c>
      <c r="EQ75">
        <v>17.96503333333333</v>
      </c>
      <c r="ER75">
        <v>17.73734444444444</v>
      </c>
      <c r="ES75">
        <v>0.00500097</v>
      </c>
      <c r="ET75">
        <v>0</v>
      </c>
      <c r="EU75">
        <v>0</v>
      </c>
      <c r="EV75">
        <v>0</v>
      </c>
      <c r="EW75">
        <v>1182.288888888889</v>
      </c>
      <c r="EX75">
        <v>0.00500097</v>
      </c>
      <c r="EY75">
        <v>353.5555555555555</v>
      </c>
      <c r="EZ75">
        <v>-1.355555555555555</v>
      </c>
      <c r="FA75">
        <v>34.79822222222222</v>
      </c>
      <c r="FB75">
        <v>39.29133333333333</v>
      </c>
      <c r="FC75">
        <v>36.965</v>
      </c>
      <c r="FD75">
        <v>39.19422222222222</v>
      </c>
      <c r="FE75">
        <v>36.10400000000001</v>
      </c>
      <c r="FF75">
        <v>0</v>
      </c>
      <c r="FG75">
        <v>0</v>
      </c>
      <c r="FH75">
        <v>0</v>
      </c>
      <c r="FI75">
        <v>3036.700000047684</v>
      </c>
      <c r="FJ75">
        <v>0</v>
      </c>
      <c r="FK75">
        <v>1182.872</v>
      </c>
      <c r="FL75">
        <v>-6.253846153681248</v>
      </c>
      <c r="FM75">
        <v>-5.138461702485701</v>
      </c>
      <c r="FN75">
        <v>355.9999999999999</v>
      </c>
      <c r="FO75">
        <v>15</v>
      </c>
      <c r="FP75">
        <v>0</v>
      </c>
      <c r="FQ75" t="s">
        <v>439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-25.18755365853658</v>
      </c>
      <c r="GD75">
        <v>-4.963189547038335</v>
      </c>
      <c r="GE75">
        <v>0.60865243840742</v>
      </c>
      <c r="GF75">
        <v>0</v>
      </c>
      <c r="GG75">
        <v>1183.532352941176</v>
      </c>
      <c r="GH75">
        <v>-5.553857789589544</v>
      </c>
      <c r="GI75">
        <v>6.155328661757725</v>
      </c>
      <c r="GJ75">
        <v>0</v>
      </c>
      <c r="GK75">
        <v>0.329364</v>
      </c>
      <c r="GL75">
        <v>0.01048459233449456</v>
      </c>
      <c r="GM75">
        <v>0.005085493256168626</v>
      </c>
      <c r="GN75">
        <v>1</v>
      </c>
      <c r="GO75">
        <v>1</v>
      </c>
      <c r="GP75">
        <v>3</v>
      </c>
      <c r="GQ75" t="s">
        <v>502</v>
      </c>
      <c r="GR75">
        <v>3.1364</v>
      </c>
      <c r="GS75">
        <v>2.76032</v>
      </c>
      <c r="GT75">
        <v>0.166716</v>
      </c>
      <c r="GU75">
        <v>0.168023</v>
      </c>
      <c r="GV75">
        <v>0.103365</v>
      </c>
      <c r="GW75">
        <v>0.100922</v>
      </c>
      <c r="GX75">
        <v>26639.4</v>
      </c>
      <c r="GY75">
        <v>26541.4</v>
      </c>
      <c r="GZ75">
        <v>29706.6</v>
      </c>
      <c r="HA75">
        <v>29472.9</v>
      </c>
      <c r="HB75">
        <v>35195.6</v>
      </c>
      <c r="HC75">
        <v>35108.1</v>
      </c>
      <c r="HD75">
        <v>41811.7</v>
      </c>
      <c r="HE75">
        <v>41887.6</v>
      </c>
      <c r="HF75">
        <v>1.93665</v>
      </c>
      <c r="HG75">
        <v>1.92752</v>
      </c>
      <c r="HH75">
        <v>0.00983477</v>
      </c>
      <c r="HI75">
        <v>0</v>
      </c>
      <c r="HJ75">
        <v>20.4593</v>
      </c>
      <c r="HK75">
        <v>999.9</v>
      </c>
      <c r="HL75">
        <v>53.5</v>
      </c>
      <c r="HM75">
        <v>28.8</v>
      </c>
      <c r="HN75">
        <v>23.4224</v>
      </c>
      <c r="HO75">
        <v>62.2393</v>
      </c>
      <c r="HP75">
        <v>31.1538</v>
      </c>
      <c r="HQ75">
        <v>1</v>
      </c>
      <c r="HR75">
        <v>-0.0537348</v>
      </c>
      <c r="HS75">
        <v>1.90058</v>
      </c>
      <c r="HT75">
        <v>20.3474</v>
      </c>
      <c r="HU75">
        <v>5.21984</v>
      </c>
      <c r="HV75">
        <v>12.0159</v>
      </c>
      <c r="HW75">
        <v>4.9903</v>
      </c>
      <c r="HX75">
        <v>3.2886</v>
      </c>
      <c r="HY75">
        <v>9999</v>
      </c>
      <c r="HZ75">
        <v>9999</v>
      </c>
      <c r="IA75">
        <v>9999</v>
      </c>
      <c r="IB75">
        <v>999.9</v>
      </c>
      <c r="IC75">
        <v>4.97283</v>
      </c>
      <c r="ID75">
        <v>1.86646</v>
      </c>
      <c r="IE75">
        <v>1.86583</v>
      </c>
      <c r="IF75">
        <v>1.86577</v>
      </c>
      <c r="IG75">
        <v>1.86766</v>
      </c>
      <c r="IH75">
        <v>1.87012</v>
      </c>
      <c r="II75">
        <v>1.86874</v>
      </c>
      <c r="IJ75">
        <v>1.87025</v>
      </c>
      <c r="IK75">
        <v>0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-0.856</v>
      </c>
      <c r="IY75">
        <v>0.0732</v>
      </c>
      <c r="IZ75">
        <v>-0.7832898091892299</v>
      </c>
      <c r="JA75">
        <v>-0.0002628084512485203</v>
      </c>
      <c r="JB75">
        <v>2.995354917081976E-07</v>
      </c>
      <c r="JC75">
        <v>-1.087754766273629E-10</v>
      </c>
      <c r="JD75">
        <v>-0.01666594074606723</v>
      </c>
      <c r="JE75">
        <v>-0.02438089335778848</v>
      </c>
      <c r="JF75">
        <v>0.001790740049955031</v>
      </c>
      <c r="JG75">
        <v>-2.386884331579614E-05</v>
      </c>
      <c r="JH75">
        <v>6</v>
      </c>
      <c r="JI75">
        <v>2407</v>
      </c>
      <c r="JJ75">
        <v>1</v>
      </c>
      <c r="JK75">
        <v>23</v>
      </c>
      <c r="JL75">
        <v>33150.7</v>
      </c>
      <c r="JM75">
        <v>29369999.3</v>
      </c>
      <c r="JN75">
        <v>1.54663</v>
      </c>
      <c r="JO75">
        <v>2.23999</v>
      </c>
      <c r="JP75">
        <v>1.39648</v>
      </c>
      <c r="JQ75">
        <v>2.34619</v>
      </c>
      <c r="JR75">
        <v>1.49536</v>
      </c>
      <c r="JS75">
        <v>2.677</v>
      </c>
      <c r="JT75">
        <v>34.4408</v>
      </c>
      <c r="JU75">
        <v>24.0875</v>
      </c>
      <c r="JV75">
        <v>18</v>
      </c>
      <c r="JW75">
        <v>485.362</v>
      </c>
      <c r="JX75">
        <v>470.258</v>
      </c>
      <c r="JY75">
        <v>18.4665</v>
      </c>
      <c r="JZ75">
        <v>26.8591</v>
      </c>
      <c r="KA75">
        <v>29.9995</v>
      </c>
      <c r="KB75">
        <v>27.0165</v>
      </c>
      <c r="KC75">
        <v>26.9849</v>
      </c>
      <c r="KD75">
        <v>30.968</v>
      </c>
      <c r="KE75">
        <v>0</v>
      </c>
      <c r="KF75">
        <v>100</v>
      </c>
      <c r="KG75">
        <v>18.4681</v>
      </c>
      <c r="KH75">
        <v>988.811</v>
      </c>
      <c r="KI75">
        <v>63.4564</v>
      </c>
      <c r="KJ75">
        <v>101.541</v>
      </c>
      <c r="KK75">
        <v>100.711</v>
      </c>
    </row>
    <row r="76" spans="1:297">
      <c r="A76">
        <v>60</v>
      </c>
      <c r="B76">
        <v>1762199964.6</v>
      </c>
      <c r="C76">
        <v>386.5</v>
      </c>
      <c r="D76" t="s">
        <v>561</v>
      </c>
      <c r="E76" t="s">
        <v>562</v>
      </c>
      <c r="F76">
        <v>5</v>
      </c>
      <c r="G76" t="s">
        <v>435</v>
      </c>
      <c r="H76" t="s">
        <v>436</v>
      </c>
      <c r="I76">
        <v>1762199961.8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998.3607981078402</v>
      </c>
      <c r="AK76">
        <v>980.5371636363639</v>
      </c>
      <c r="AL76">
        <v>3.545428803184374</v>
      </c>
      <c r="AM76">
        <v>66.08779561125236</v>
      </c>
      <c r="AN76">
        <f>(AP76 - AO76 + DY76*1E3/(8.314*(EA76+273.15)) * AR76/DX76 * AQ76) * DX76/(100*DL76) * 1000/(1000 - AP76)</f>
        <v>0</v>
      </c>
      <c r="AO76">
        <v>22.4624097644827</v>
      </c>
      <c r="AP76">
        <v>22.76067212121212</v>
      </c>
      <c r="AQ76">
        <v>3.827392852966014E-07</v>
      </c>
      <c r="AR76">
        <v>107.1619136130759</v>
      </c>
      <c r="AS76">
        <v>24</v>
      </c>
      <c r="AT76">
        <v>5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1762199961.8</v>
      </c>
      <c r="DR76">
        <v>950.2508999999998</v>
      </c>
      <c r="DS76">
        <v>976.5937</v>
      </c>
      <c r="DT76">
        <v>22.76036</v>
      </c>
      <c r="DU76">
        <v>22.45639</v>
      </c>
      <c r="DV76">
        <v>951.1065000000001</v>
      </c>
      <c r="DW76">
        <v>22.68718</v>
      </c>
      <c r="DX76">
        <v>499.9716</v>
      </c>
      <c r="DY76">
        <v>90.80628999999999</v>
      </c>
      <c r="DZ76">
        <v>0.09996433</v>
      </c>
      <c r="EA76">
        <v>21.286</v>
      </c>
      <c r="EB76">
        <v>20.61919</v>
      </c>
      <c r="EC76">
        <v>999.9</v>
      </c>
      <c r="ED76">
        <v>0</v>
      </c>
      <c r="EE76">
        <v>0</v>
      </c>
      <c r="EF76">
        <v>10009.55</v>
      </c>
      <c r="EG76">
        <v>0</v>
      </c>
      <c r="EH76">
        <v>915.0367</v>
      </c>
      <c r="EI76">
        <v>-26.34286</v>
      </c>
      <c r="EJ76">
        <v>972.3826999999999</v>
      </c>
      <c r="EK76">
        <v>999.0290000000001</v>
      </c>
      <c r="EL76">
        <v>0.3039699</v>
      </c>
      <c r="EM76">
        <v>976.5937</v>
      </c>
      <c r="EN76">
        <v>22.45639</v>
      </c>
      <c r="EO76">
        <v>2.066784</v>
      </c>
      <c r="EP76">
        <v>2.039182</v>
      </c>
      <c r="EQ76">
        <v>17.96547</v>
      </c>
      <c r="ER76">
        <v>17.75188</v>
      </c>
      <c r="ES76">
        <v>0.00500097</v>
      </c>
      <c r="ET76">
        <v>0</v>
      </c>
      <c r="EU76">
        <v>0</v>
      </c>
      <c r="EV76">
        <v>0</v>
      </c>
      <c r="EW76">
        <v>1181.22</v>
      </c>
      <c r="EX76">
        <v>0.00500097</v>
      </c>
      <c r="EY76">
        <v>354.44</v>
      </c>
      <c r="EZ76">
        <v>-1.66</v>
      </c>
      <c r="FA76">
        <v>34.75</v>
      </c>
      <c r="FB76">
        <v>39.1623</v>
      </c>
      <c r="FC76">
        <v>36.906</v>
      </c>
      <c r="FD76">
        <v>39.0498</v>
      </c>
      <c r="FE76">
        <v>36.0372</v>
      </c>
      <c r="FF76">
        <v>0</v>
      </c>
      <c r="FG76">
        <v>0</v>
      </c>
      <c r="FH76">
        <v>0</v>
      </c>
      <c r="FI76">
        <v>3042.099999904633</v>
      </c>
      <c r="FJ76">
        <v>0</v>
      </c>
      <c r="FK76">
        <v>1183.392307692308</v>
      </c>
      <c r="FL76">
        <v>-1.558974172035139</v>
      </c>
      <c r="FM76">
        <v>-26.26324808280588</v>
      </c>
      <c r="FN76">
        <v>354.1615384615384</v>
      </c>
      <c r="FO76">
        <v>15</v>
      </c>
      <c r="FP76">
        <v>0</v>
      </c>
      <c r="FQ76" t="s">
        <v>439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-25.64859</v>
      </c>
      <c r="GD76">
        <v>-5.607302814258863</v>
      </c>
      <c r="GE76">
        <v>0.6029303458111892</v>
      </c>
      <c r="GF76">
        <v>0</v>
      </c>
      <c r="GG76">
        <v>1183.008823529412</v>
      </c>
      <c r="GH76">
        <v>-6.397249717576766</v>
      </c>
      <c r="GI76">
        <v>5.88744265100377</v>
      </c>
      <c r="GJ76">
        <v>0</v>
      </c>
      <c r="GK76">
        <v>0.323729725</v>
      </c>
      <c r="GL76">
        <v>-0.1080941876172606</v>
      </c>
      <c r="GM76">
        <v>0.01292479744326289</v>
      </c>
      <c r="GN76">
        <v>0</v>
      </c>
      <c r="GO76">
        <v>0</v>
      </c>
      <c r="GP76">
        <v>3</v>
      </c>
      <c r="GQ76" t="s">
        <v>440</v>
      </c>
      <c r="GR76">
        <v>3.13646</v>
      </c>
      <c r="GS76">
        <v>2.76034</v>
      </c>
      <c r="GT76">
        <v>0.168706</v>
      </c>
      <c r="GU76">
        <v>0.169992</v>
      </c>
      <c r="GV76">
        <v>0.103375</v>
      </c>
      <c r="GW76">
        <v>0.100983</v>
      </c>
      <c r="GX76">
        <v>26575.8</v>
      </c>
      <c r="GY76">
        <v>26479.2</v>
      </c>
      <c r="GZ76">
        <v>29706.6</v>
      </c>
      <c r="HA76">
        <v>29473.5</v>
      </c>
      <c r="HB76">
        <v>35195.1</v>
      </c>
      <c r="HC76">
        <v>35106.4</v>
      </c>
      <c r="HD76">
        <v>41811.5</v>
      </c>
      <c r="HE76">
        <v>41888.4</v>
      </c>
      <c r="HF76">
        <v>1.93685</v>
      </c>
      <c r="HG76">
        <v>1.92722</v>
      </c>
      <c r="HH76">
        <v>0.00980496</v>
      </c>
      <c r="HI76">
        <v>0</v>
      </c>
      <c r="HJ76">
        <v>20.4514</v>
      </c>
      <c r="HK76">
        <v>999.9</v>
      </c>
      <c r="HL76">
        <v>53.5</v>
      </c>
      <c r="HM76">
        <v>28.8</v>
      </c>
      <c r="HN76">
        <v>23.4204</v>
      </c>
      <c r="HO76">
        <v>62.0693</v>
      </c>
      <c r="HP76">
        <v>31.0377</v>
      </c>
      <c r="HQ76">
        <v>1</v>
      </c>
      <c r="HR76">
        <v>-0.0543852</v>
      </c>
      <c r="HS76">
        <v>1.90153</v>
      </c>
      <c r="HT76">
        <v>20.3475</v>
      </c>
      <c r="HU76">
        <v>5.22014</v>
      </c>
      <c r="HV76">
        <v>12.0159</v>
      </c>
      <c r="HW76">
        <v>4.99025</v>
      </c>
      <c r="HX76">
        <v>3.28863</v>
      </c>
      <c r="HY76">
        <v>9999</v>
      </c>
      <c r="HZ76">
        <v>9999</v>
      </c>
      <c r="IA76">
        <v>9999</v>
      </c>
      <c r="IB76">
        <v>999.9</v>
      </c>
      <c r="IC76">
        <v>4.97286</v>
      </c>
      <c r="ID76">
        <v>1.86646</v>
      </c>
      <c r="IE76">
        <v>1.86583</v>
      </c>
      <c r="IF76">
        <v>1.86578</v>
      </c>
      <c r="IG76">
        <v>1.86767</v>
      </c>
      <c r="IH76">
        <v>1.87012</v>
      </c>
      <c r="II76">
        <v>1.86874</v>
      </c>
      <c r="IJ76">
        <v>1.87027</v>
      </c>
      <c r="IK76">
        <v>0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-0.856</v>
      </c>
      <c r="IY76">
        <v>0.0732</v>
      </c>
      <c r="IZ76">
        <v>-0.7832898091892299</v>
      </c>
      <c r="JA76">
        <v>-0.0002628084512485203</v>
      </c>
      <c r="JB76">
        <v>2.995354917081976E-07</v>
      </c>
      <c r="JC76">
        <v>-1.087754766273629E-10</v>
      </c>
      <c r="JD76">
        <v>-0.01666594074606723</v>
      </c>
      <c r="JE76">
        <v>-0.02438089335778848</v>
      </c>
      <c r="JF76">
        <v>0.001790740049955031</v>
      </c>
      <c r="JG76">
        <v>-2.386884331579614E-05</v>
      </c>
      <c r="JH76">
        <v>6</v>
      </c>
      <c r="JI76">
        <v>2407</v>
      </c>
      <c r="JJ76">
        <v>1</v>
      </c>
      <c r="JK76">
        <v>23</v>
      </c>
      <c r="JL76">
        <v>33150.8</v>
      </c>
      <c r="JM76">
        <v>29369999.4</v>
      </c>
      <c r="JN76">
        <v>1.57349</v>
      </c>
      <c r="JO76">
        <v>2.24609</v>
      </c>
      <c r="JP76">
        <v>1.39648</v>
      </c>
      <c r="JQ76">
        <v>2.34619</v>
      </c>
      <c r="JR76">
        <v>1.49536</v>
      </c>
      <c r="JS76">
        <v>2.69653</v>
      </c>
      <c r="JT76">
        <v>34.4636</v>
      </c>
      <c r="JU76">
        <v>24.0787</v>
      </c>
      <c r="JV76">
        <v>18</v>
      </c>
      <c r="JW76">
        <v>485.422</v>
      </c>
      <c r="JX76">
        <v>469.997</v>
      </c>
      <c r="JY76">
        <v>18.4664</v>
      </c>
      <c r="JZ76">
        <v>26.8525</v>
      </c>
      <c r="KA76">
        <v>29.9996</v>
      </c>
      <c r="KB76">
        <v>27.0087</v>
      </c>
      <c r="KC76">
        <v>26.9766</v>
      </c>
      <c r="KD76">
        <v>31.4775</v>
      </c>
      <c r="KE76">
        <v>0</v>
      </c>
      <c r="KF76">
        <v>100</v>
      </c>
      <c r="KG76">
        <v>18.4674</v>
      </c>
      <c r="KH76">
        <v>1008.85</v>
      </c>
      <c r="KI76">
        <v>63.4564</v>
      </c>
      <c r="KJ76">
        <v>101.541</v>
      </c>
      <c r="KK76">
        <v>100.713</v>
      </c>
    </row>
    <row r="77" spans="1:297">
      <c r="A77">
        <v>61</v>
      </c>
      <c r="B77">
        <v>1762199969.6</v>
      </c>
      <c r="C77">
        <v>391.5</v>
      </c>
      <c r="D77" t="s">
        <v>563</v>
      </c>
      <c r="E77" t="s">
        <v>564</v>
      </c>
      <c r="F77">
        <v>5</v>
      </c>
      <c r="G77" t="s">
        <v>435</v>
      </c>
      <c r="H77" t="s">
        <v>436</v>
      </c>
      <c r="I77">
        <v>1762199967.1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1015.652103823491</v>
      </c>
      <c r="AK77">
        <v>998.1908545454547</v>
      </c>
      <c r="AL77">
        <v>3.493701181618756</v>
      </c>
      <c r="AM77">
        <v>66.08779561125236</v>
      </c>
      <c r="AN77">
        <f>(AP77 - AO77 + DY77*1E3/(8.314*(EA77+273.15)) * AR77/DX77 * AQ77) * DX77/(100*DL77) * 1000/(1000 - AP77)</f>
        <v>0</v>
      </c>
      <c r="AO77">
        <v>22.46732477598593</v>
      </c>
      <c r="AP77">
        <v>22.76156545454545</v>
      </c>
      <c r="AQ77">
        <v>4.848115234023524E-06</v>
      </c>
      <c r="AR77">
        <v>107.1619136130759</v>
      </c>
      <c r="AS77">
        <v>24</v>
      </c>
      <c r="AT77">
        <v>5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1762199967.1</v>
      </c>
      <c r="DR77">
        <v>968.6762222222221</v>
      </c>
      <c r="DS77">
        <v>994.1281111111111</v>
      </c>
      <c r="DT77">
        <v>22.76098888888889</v>
      </c>
      <c r="DU77">
        <v>22.46745555555556</v>
      </c>
      <c r="DV77">
        <v>969.5316666666666</v>
      </c>
      <c r="DW77">
        <v>22.68778888888889</v>
      </c>
      <c r="DX77">
        <v>499.9975555555556</v>
      </c>
      <c r="DY77">
        <v>90.80880000000001</v>
      </c>
      <c r="DZ77">
        <v>0.1000162111111111</v>
      </c>
      <c r="EA77">
        <v>21.27964444444445</v>
      </c>
      <c r="EB77">
        <v>20.6112</v>
      </c>
      <c r="EC77">
        <v>999.9000000000001</v>
      </c>
      <c r="ED77">
        <v>0</v>
      </c>
      <c r="EE77">
        <v>0</v>
      </c>
      <c r="EF77">
        <v>9996.868888888888</v>
      </c>
      <c r="EG77">
        <v>0</v>
      </c>
      <c r="EH77">
        <v>915.0418888888889</v>
      </c>
      <c r="EI77">
        <v>-25.45178888888889</v>
      </c>
      <c r="EJ77">
        <v>991.2376666666665</v>
      </c>
      <c r="EK77">
        <v>1016.976666666667</v>
      </c>
      <c r="EL77">
        <v>0.2935348888888888</v>
      </c>
      <c r="EM77">
        <v>994.1281111111111</v>
      </c>
      <c r="EN77">
        <v>22.46745555555556</v>
      </c>
      <c r="EO77">
        <v>2.066898888888888</v>
      </c>
      <c r="EP77">
        <v>2.040242222222222</v>
      </c>
      <c r="EQ77">
        <v>17.96633333333333</v>
      </c>
      <c r="ER77">
        <v>17.76013333333334</v>
      </c>
      <c r="ES77">
        <v>0.00500097</v>
      </c>
      <c r="ET77">
        <v>0</v>
      </c>
      <c r="EU77">
        <v>0</v>
      </c>
      <c r="EV77">
        <v>0</v>
      </c>
      <c r="EW77">
        <v>1186.311111111111</v>
      </c>
      <c r="EX77">
        <v>0.00500097</v>
      </c>
      <c r="EY77">
        <v>348.6333333333334</v>
      </c>
      <c r="EZ77">
        <v>-1.244444444444444</v>
      </c>
      <c r="FA77">
        <v>34.687</v>
      </c>
      <c r="FB77">
        <v>39.04133333333333</v>
      </c>
      <c r="FC77">
        <v>36.81222222222222</v>
      </c>
      <c r="FD77">
        <v>38.91633333333333</v>
      </c>
      <c r="FE77">
        <v>35.958</v>
      </c>
      <c r="FF77">
        <v>0</v>
      </c>
      <c r="FG77">
        <v>0</v>
      </c>
      <c r="FH77">
        <v>0</v>
      </c>
      <c r="FI77">
        <v>3046.899999856949</v>
      </c>
      <c r="FJ77">
        <v>0</v>
      </c>
      <c r="FK77">
        <v>1183.673076923077</v>
      </c>
      <c r="FL77">
        <v>8.003418932453885</v>
      </c>
      <c r="FM77">
        <v>-44.91282102149013</v>
      </c>
      <c r="FN77">
        <v>352.1961538461538</v>
      </c>
      <c r="FO77">
        <v>15</v>
      </c>
      <c r="FP77">
        <v>0</v>
      </c>
      <c r="FQ77" t="s">
        <v>439</v>
      </c>
      <c r="FR77">
        <v>1760210915.6</v>
      </c>
      <c r="FS77">
        <v>0</v>
      </c>
      <c r="FT77">
        <v>0</v>
      </c>
      <c r="FU77">
        <v>-0.215</v>
      </c>
      <c r="FV77">
        <v>0</v>
      </c>
      <c r="FW77">
        <v>-0.6919999999999999</v>
      </c>
      <c r="FX77">
        <v>0</v>
      </c>
      <c r="FY77">
        <v>400</v>
      </c>
      <c r="FZ77">
        <v>0</v>
      </c>
      <c r="GA77">
        <v>0.15</v>
      </c>
      <c r="GB77">
        <v>0</v>
      </c>
      <c r="GC77">
        <v>-25.7767575</v>
      </c>
      <c r="GD77">
        <v>-1.546695309568393</v>
      </c>
      <c r="GE77">
        <v>0.6069705169476934</v>
      </c>
      <c r="GF77">
        <v>0</v>
      </c>
      <c r="GG77">
        <v>1183.570588235294</v>
      </c>
      <c r="GH77">
        <v>7.141329280005135</v>
      </c>
      <c r="GI77">
        <v>6.317647058823543</v>
      </c>
      <c r="GJ77">
        <v>0</v>
      </c>
      <c r="GK77">
        <v>0.314654525</v>
      </c>
      <c r="GL77">
        <v>-0.1746149831144467</v>
      </c>
      <c r="GM77">
        <v>0.01730511564969663</v>
      </c>
      <c r="GN77">
        <v>0</v>
      </c>
      <c r="GO77">
        <v>0</v>
      </c>
      <c r="GP77">
        <v>3</v>
      </c>
      <c r="GQ77" t="s">
        <v>440</v>
      </c>
      <c r="GR77">
        <v>3.13649</v>
      </c>
      <c r="GS77">
        <v>2.76028</v>
      </c>
      <c r="GT77">
        <v>0.170646</v>
      </c>
      <c r="GU77">
        <v>0.171643</v>
      </c>
      <c r="GV77">
        <v>0.103382</v>
      </c>
      <c r="GW77">
        <v>0.10099</v>
      </c>
      <c r="GX77">
        <v>26514.1</v>
      </c>
      <c r="GY77">
        <v>26427</v>
      </c>
      <c r="GZ77">
        <v>29706.9</v>
      </c>
      <c r="HA77">
        <v>29473.9</v>
      </c>
      <c r="HB77">
        <v>35195.6</v>
      </c>
      <c r="HC77">
        <v>35106.6</v>
      </c>
      <c r="HD77">
        <v>41812.3</v>
      </c>
      <c r="HE77">
        <v>41888.9</v>
      </c>
      <c r="HF77">
        <v>1.93685</v>
      </c>
      <c r="HG77">
        <v>1.9274</v>
      </c>
      <c r="HH77">
        <v>0.00990927</v>
      </c>
      <c r="HI77">
        <v>0</v>
      </c>
      <c r="HJ77">
        <v>20.4436</v>
      </c>
      <c r="HK77">
        <v>999.9</v>
      </c>
      <c r="HL77">
        <v>53.5</v>
      </c>
      <c r="HM77">
        <v>28.8</v>
      </c>
      <c r="HN77">
        <v>23.4223</v>
      </c>
      <c r="HO77">
        <v>62.1693</v>
      </c>
      <c r="HP77">
        <v>31.0377</v>
      </c>
      <c r="HQ77">
        <v>1</v>
      </c>
      <c r="HR77">
        <v>-0.0549035</v>
      </c>
      <c r="HS77">
        <v>1.89403</v>
      </c>
      <c r="HT77">
        <v>20.3479</v>
      </c>
      <c r="HU77">
        <v>5.21999</v>
      </c>
      <c r="HV77">
        <v>12.0159</v>
      </c>
      <c r="HW77">
        <v>4.99025</v>
      </c>
      <c r="HX77">
        <v>3.28865</v>
      </c>
      <c r="HY77">
        <v>9999</v>
      </c>
      <c r="HZ77">
        <v>9999</v>
      </c>
      <c r="IA77">
        <v>9999</v>
      </c>
      <c r="IB77">
        <v>999.9</v>
      </c>
      <c r="IC77">
        <v>4.97283</v>
      </c>
      <c r="ID77">
        <v>1.86646</v>
      </c>
      <c r="IE77">
        <v>1.86583</v>
      </c>
      <c r="IF77">
        <v>1.86575</v>
      </c>
      <c r="IG77">
        <v>1.86764</v>
      </c>
      <c r="IH77">
        <v>1.87012</v>
      </c>
      <c r="II77">
        <v>1.86874</v>
      </c>
      <c r="IJ77">
        <v>1.87025</v>
      </c>
      <c r="IK77">
        <v>0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-0.856</v>
      </c>
      <c r="IY77">
        <v>0.0732</v>
      </c>
      <c r="IZ77">
        <v>-0.7832898091892299</v>
      </c>
      <c r="JA77">
        <v>-0.0002628084512485203</v>
      </c>
      <c r="JB77">
        <v>2.995354917081976E-07</v>
      </c>
      <c r="JC77">
        <v>-1.087754766273629E-10</v>
      </c>
      <c r="JD77">
        <v>-0.01666594074606723</v>
      </c>
      <c r="JE77">
        <v>-0.02438089335778848</v>
      </c>
      <c r="JF77">
        <v>0.001790740049955031</v>
      </c>
      <c r="JG77">
        <v>-2.386884331579614E-05</v>
      </c>
      <c r="JH77">
        <v>6</v>
      </c>
      <c r="JI77">
        <v>2407</v>
      </c>
      <c r="JJ77">
        <v>1</v>
      </c>
      <c r="JK77">
        <v>23</v>
      </c>
      <c r="JL77">
        <v>33150.9</v>
      </c>
      <c r="JM77">
        <v>29369999.5</v>
      </c>
      <c r="JN77">
        <v>1.60645</v>
      </c>
      <c r="JO77">
        <v>2.24731</v>
      </c>
      <c r="JP77">
        <v>1.39648</v>
      </c>
      <c r="JQ77">
        <v>2.34619</v>
      </c>
      <c r="JR77">
        <v>1.49536</v>
      </c>
      <c r="JS77">
        <v>2.69043</v>
      </c>
      <c r="JT77">
        <v>34.4636</v>
      </c>
      <c r="JU77">
        <v>24.0787</v>
      </c>
      <c r="JV77">
        <v>18</v>
      </c>
      <c r="JW77">
        <v>485.351</v>
      </c>
      <c r="JX77">
        <v>470.042</v>
      </c>
      <c r="JY77">
        <v>18.4661</v>
      </c>
      <c r="JZ77">
        <v>26.8454</v>
      </c>
      <c r="KA77">
        <v>29.9996</v>
      </c>
      <c r="KB77">
        <v>27</v>
      </c>
      <c r="KC77">
        <v>26.9685</v>
      </c>
      <c r="KD77">
        <v>32.1428</v>
      </c>
      <c r="KE77">
        <v>0</v>
      </c>
      <c r="KF77">
        <v>100</v>
      </c>
      <c r="KG77">
        <v>18.4679</v>
      </c>
      <c r="KH77">
        <v>1022.2</v>
      </c>
      <c r="KI77">
        <v>63.4564</v>
      </c>
      <c r="KJ77">
        <v>101.542</v>
      </c>
      <c r="KK77">
        <v>100.714</v>
      </c>
    </row>
    <row r="78" spans="1:297">
      <c r="A78">
        <v>62</v>
      </c>
      <c r="B78">
        <v>1762199974.6</v>
      </c>
      <c r="C78">
        <v>396.5</v>
      </c>
      <c r="D78" t="s">
        <v>565</v>
      </c>
      <c r="E78" t="s">
        <v>566</v>
      </c>
      <c r="F78">
        <v>5</v>
      </c>
      <c r="G78" t="s">
        <v>435</v>
      </c>
      <c r="H78" t="s">
        <v>436</v>
      </c>
      <c r="I78">
        <v>1762199971.8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1031.14145457827</v>
      </c>
      <c r="AK78">
        <v>1014.63303030303</v>
      </c>
      <c r="AL78">
        <v>3.302810692939083</v>
      </c>
      <c r="AM78">
        <v>66.08779561125236</v>
      </c>
      <c r="AN78">
        <f>(AP78 - AO78 + DY78*1E3/(8.314*(EA78+273.15)) * AR78/DX78 * AQ78) * DX78/(100*DL78) * 1000/(1000 - AP78)</f>
        <v>0</v>
      </c>
      <c r="AO78">
        <v>22.46403509484193</v>
      </c>
      <c r="AP78">
        <v>22.7628696969697</v>
      </c>
      <c r="AQ78">
        <v>4.216837210991442E-06</v>
      </c>
      <c r="AR78">
        <v>107.1619136130759</v>
      </c>
      <c r="AS78">
        <v>24</v>
      </c>
      <c r="AT78">
        <v>5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1762199971.8</v>
      </c>
      <c r="DR78">
        <v>984.0953</v>
      </c>
      <c r="DS78">
        <v>1008.7766</v>
      </c>
      <c r="DT78">
        <v>22.76206</v>
      </c>
      <c r="DU78">
        <v>22.46438</v>
      </c>
      <c r="DV78">
        <v>984.9508</v>
      </c>
      <c r="DW78">
        <v>22.68884</v>
      </c>
      <c r="DX78">
        <v>500.0263000000001</v>
      </c>
      <c r="DY78">
        <v>90.80883000000001</v>
      </c>
      <c r="DZ78">
        <v>0.10003603</v>
      </c>
      <c r="EA78">
        <v>21.27228</v>
      </c>
      <c r="EB78">
        <v>20.60546</v>
      </c>
      <c r="EC78">
        <v>999.9</v>
      </c>
      <c r="ED78">
        <v>0</v>
      </c>
      <c r="EE78">
        <v>0</v>
      </c>
      <c r="EF78">
        <v>9989.924000000001</v>
      </c>
      <c r="EG78">
        <v>0</v>
      </c>
      <c r="EH78">
        <v>915.0502999999999</v>
      </c>
      <c r="EI78">
        <v>-24.68282</v>
      </c>
      <c r="EJ78">
        <v>1007.0177</v>
      </c>
      <c r="EK78">
        <v>1031.96</v>
      </c>
      <c r="EL78">
        <v>0.2976918</v>
      </c>
      <c r="EM78">
        <v>1008.7766</v>
      </c>
      <c r="EN78">
        <v>22.46438</v>
      </c>
      <c r="EO78">
        <v>2.066996</v>
      </c>
      <c r="EP78">
        <v>2.039964</v>
      </c>
      <c r="EQ78">
        <v>17.96709</v>
      </c>
      <c r="ER78">
        <v>17.75798</v>
      </c>
      <c r="ES78">
        <v>0.00500097</v>
      </c>
      <c r="ET78">
        <v>0</v>
      </c>
      <c r="EU78">
        <v>0</v>
      </c>
      <c r="EV78">
        <v>0</v>
      </c>
      <c r="EW78">
        <v>1185.12</v>
      </c>
      <c r="EX78">
        <v>0.00500097</v>
      </c>
      <c r="EY78">
        <v>362.15</v>
      </c>
      <c r="EZ78">
        <v>0.4200000000000001</v>
      </c>
      <c r="FA78">
        <v>34.6312</v>
      </c>
      <c r="FB78">
        <v>38.9248</v>
      </c>
      <c r="FC78">
        <v>36.7437</v>
      </c>
      <c r="FD78">
        <v>38.79349999999999</v>
      </c>
      <c r="FE78">
        <v>35.906</v>
      </c>
      <c r="FF78">
        <v>0</v>
      </c>
      <c r="FG78">
        <v>0</v>
      </c>
      <c r="FH78">
        <v>0</v>
      </c>
      <c r="FI78">
        <v>3052.299999952316</v>
      </c>
      <c r="FJ78">
        <v>0</v>
      </c>
      <c r="FK78">
        <v>1184.972</v>
      </c>
      <c r="FL78">
        <v>19.20000018889619</v>
      </c>
      <c r="FM78">
        <v>44.59999897663148</v>
      </c>
      <c r="FN78">
        <v>353.2200000000001</v>
      </c>
      <c r="FO78">
        <v>15</v>
      </c>
      <c r="FP78">
        <v>0</v>
      </c>
      <c r="FQ78" t="s">
        <v>439</v>
      </c>
      <c r="FR78">
        <v>1760210915.6</v>
      </c>
      <c r="FS78">
        <v>0</v>
      </c>
      <c r="FT78">
        <v>0</v>
      </c>
      <c r="FU78">
        <v>-0.215</v>
      </c>
      <c r="FV78">
        <v>0</v>
      </c>
      <c r="FW78">
        <v>-0.6919999999999999</v>
      </c>
      <c r="FX78">
        <v>0</v>
      </c>
      <c r="FY78">
        <v>400</v>
      </c>
      <c r="FZ78">
        <v>0</v>
      </c>
      <c r="GA78">
        <v>0.15</v>
      </c>
      <c r="GB78">
        <v>0</v>
      </c>
      <c r="GC78">
        <v>-25.6552024390244</v>
      </c>
      <c r="GD78">
        <v>5.035095470383258</v>
      </c>
      <c r="GE78">
        <v>0.7626879410085787</v>
      </c>
      <c r="GF78">
        <v>0</v>
      </c>
      <c r="GG78">
        <v>1184.194117647059</v>
      </c>
      <c r="GH78">
        <v>0.4675325622145878</v>
      </c>
      <c r="GI78">
        <v>6.422476211870427</v>
      </c>
      <c r="GJ78">
        <v>1</v>
      </c>
      <c r="GK78">
        <v>0.3067041707317072</v>
      </c>
      <c r="GL78">
        <v>-0.1239243554006975</v>
      </c>
      <c r="GM78">
        <v>0.01410666561162374</v>
      </c>
      <c r="GN78">
        <v>0</v>
      </c>
      <c r="GO78">
        <v>1</v>
      </c>
      <c r="GP78">
        <v>3</v>
      </c>
      <c r="GQ78" t="s">
        <v>502</v>
      </c>
      <c r="GR78">
        <v>3.13637</v>
      </c>
      <c r="GS78">
        <v>2.76023</v>
      </c>
      <c r="GT78">
        <v>0.172462</v>
      </c>
      <c r="GU78">
        <v>0.173564</v>
      </c>
      <c r="GV78">
        <v>0.103389</v>
      </c>
      <c r="GW78">
        <v>0.100992</v>
      </c>
      <c r="GX78">
        <v>26456.7</v>
      </c>
      <c r="GY78">
        <v>26365.7</v>
      </c>
      <c r="GZ78">
        <v>29707.5</v>
      </c>
      <c r="HA78">
        <v>29473.9</v>
      </c>
      <c r="HB78">
        <v>35195.6</v>
      </c>
      <c r="HC78">
        <v>35106.6</v>
      </c>
      <c r="HD78">
        <v>41812.7</v>
      </c>
      <c r="HE78">
        <v>41888.9</v>
      </c>
      <c r="HF78">
        <v>1.9372</v>
      </c>
      <c r="HG78">
        <v>1.92757</v>
      </c>
      <c r="HH78">
        <v>0.00985712</v>
      </c>
      <c r="HI78">
        <v>0</v>
      </c>
      <c r="HJ78">
        <v>20.4368</v>
      </c>
      <c r="HK78">
        <v>999.9</v>
      </c>
      <c r="HL78">
        <v>53.5</v>
      </c>
      <c r="HM78">
        <v>28.8</v>
      </c>
      <c r="HN78">
        <v>23.4221</v>
      </c>
      <c r="HO78">
        <v>62.2393</v>
      </c>
      <c r="HP78">
        <v>31.1739</v>
      </c>
      <c r="HQ78">
        <v>1</v>
      </c>
      <c r="HR78">
        <v>-0.0553201</v>
      </c>
      <c r="HS78">
        <v>1.88493</v>
      </c>
      <c r="HT78">
        <v>20.3475</v>
      </c>
      <c r="HU78">
        <v>5.21984</v>
      </c>
      <c r="HV78">
        <v>12.0159</v>
      </c>
      <c r="HW78">
        <v>4.99</v>
      </c>
      <c r="HX78">
        <v>3.28855</v>
      </c>
      <c r="HY78">
        <v>9999</v>
      </c>
      <c r="HZ78">
        <v>9999</v>
      </c>
      <c r="IA78">
        <v>9999</v>
      </c>
      <c r="IB78">
        <v>999.9</v>
      </c>
      <c r="IC78">
        <v>4.9728</v>
      </c>
      <c r="ID78">
        <v>1.86646</v>
      </c>
      <c r="IE78">
        <v>1.86583</v>
      </c>
      <c r="IF78">
        <v>1.86575</v>
      </c>
      <c r="IG78">
        <v>1.86764</v>
      </c>
      <c r="IH78">
        <v>1.87012</v>
      </c>
      <c r="II78">
        <v>1.86874</v>
      </c>
      <c r="IJ78">
        <v>1.87021</v>
      </c>
      <c r="IK78">
        <v>0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-0.856</v>
      </c>
      <c r="IY78">
        <v>0.0733</v>
      </c>
      <c r="IZ78">
        <v>-0.7832898091892299</v>
      </c>
      <c r="JA78">
        <v>-0.0002628084512485203</v>
      </c>
      <c r="JB78">
        <v>2.995354917081976E-07</v>
      </c>
      <c r="JC78">
        <v>-1.087754766273629E-10</v>
      </c>
      <c r="JD78">
        <v>-0.01666594074606723</v>
      </c>
      <c r="JE78">
        <v>-0.02438089335778848</v>
      </c>
      <c r="JF78">
        <v>0.001790740049955031</v>
      </c>
      <c r="JG78">
        <v>-2.386884331579614E-05</v>
      </c>
      <c r="JH78">
        <v>6</v>
      </c>
      <c r="JI78">
        <v>2407</v>
      </c>
      <c r="JJ78">
        <v>1</v>
      </c>
      <c r="JK78">
        <v>23</v>
      </c>
      <c r="JL78">
        <v>33151</v>
      </c>
      <c r="JM78">
        <v>29369999.6</v>
      </c>
      <c r="JN78">
        <v>1.6333</v>
      </c>
      <c r="JO78">
        <v>2.2522</v>
      </c>
      <c r="JP78">
        <v>1.39648</v>
      </c>
      <c r="JQ78">
        <v>2.34619</v>
      </c>
      <c r="JR78">
        <v>1.49536</v>
      </c>
      <c r="JS78">
        <v>2.54517</v>
      </c>
      <c r="JT78">
        <v>34.4636</v>
      </c>
      <c r="JU78">
        <v>24.0787</v>
      </c>
      <c r="JV78">
        <v>18</v>
      </c>
      <c r="JW78">
        <v>485.509</v>
      </c>
      <c r="JX78">
        <v>470.09</v>
      </c>
      <c r="JY78">
        <v>18.4666</v>
      </c>
      <c r="JZ78">
        <v>26.8387</v>
      </c>
      <c r="KA78">
        <v>29.9996</v>
      </c>
      <c r="KB78">
        <v>26.9927</v>
      </c>
      <c r="KC78">
        <v>26.9608</v>
      </c>
      <c r="KD78">
        <v>32.6948</v>
      </c>
      <c r="KE78">
        <v>0</v>
      </c>
      <c r="KF78">
        <v>100</v>
      </c>
      <c r="KG78">
        <v>18.4697</v>
      </c>
      <c r="KH78">
        <v>1042.24</v>
      </c>
      <c r="KI78">
        <v>63.4564</v>
      </c>
      <c r="KJ78">
        <v>101.544</v>
      </c>
      <c r="KK78">
        <v>100.714</v>
      </c>
    </row>
    <row r="79" spans="1:297">
      <c r="A79">
        <v>63</v>
      </c>
      <c r="B79">
        <v>1762199979.6</v>
      </c>
      <c r="C79">
        <v>401.5</v>
      </c>
      <c r="D79" t="s">
        <v>567</v>
      </c>
      <c r="E79" t="s">
        <v>568</v>
      </c>
      <c r="F79">
        <v>5</v>
      </c>
      <c r="G79" t="s">
        <v>435</v>
      </c>
      <c r="H79" t="s">
        <v>436</v>
      </c>
      <c r="I79">
        <v>1762199977.1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1048.827234369514</v>
      </c>
      <c r="AK79">
        <v>1031.641393939394</v>
      </c>
      <c r="AL79">
        <v>3.387313291835209</v>
      </c>
      <c r="AM79">
        <v>66.08779561125236</v>
      </c>
      <c r="AN79">
        <f>(AP79 - AO79 + DY79*1E3/(8.314*(EA79+273.15)) * AR79/DX79 * AQ79) * DX79/(100*DL79) * 1000/(1000 - AP79)</f>
        <v>0</v>
      </c>
      <c r="AO79">
        <v>22.47133872327604</v>
      </c>
      <c r="AP79">
        <v>22.76609090909091</v>
      </c>
      <c r="AQ79">
        <v>4.367301005723164E-06</v>
      </c>
      <c r="AR79">
        <v>107.1619136130759</v>
      </c>
      <c r="AS79">
        <v>24</v>
      </c>
      <c r="AT79">
        <v>5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1762199977.1</v>
      </c>
      <c r="DR79">
        <v>1001.552444444444</v>
      </c>
      <c r="DS79">
        <v>1026.775555555555</v>
      </c>
      <c r="DT79">
        <v>22.76497777777778</v>
      </c>
      <c r="DU79">
        <v>22.46966666666667</v>
      </c>
      <c r="DV79">
        <v>1002.41</v>
      </c>
      <c r="DW79">
        <v>22.69168888888889</v>
      </c>
      <c r="DX79">
        <v>499.9904444444445</v>
      </c>
      <c r="DY79">
        <v>90.80818888888888</v>
      </c>
      <c r="DZ79">
        <v>0.09997448888888888</v>
      </c>
      <c r="EA79">
        <v>21.26507777777778</v>
      </c>
      <c r="EB79">
        <v>20.59841111111111</v>
      </c>
      <c r="EC79">
        <v>999.9000000000001</v>
      </c>
      <c r="ED79">
        <v>0</v>
      </c>
      <c r="EE79">
        <v>0</v>
      </c>
      <c r="EF79">
        <v>10001.24444444444</v>
      </c>
      <c r="EG79">
        <v>0</v>
      </c>
      <c r="EH79">
        <v>915.0426666666667</v>
      </c>
      <c r="EI79">
        <v>-25.22092222222222</v>
      </c>
      <c r="EJ79">
        <v>1024.883333333333</v>
      </c>
      <c r="EK79">
        <v>1050.376666666667</v>
      </c>
      <c r="EL79">
        <v>0.2952925555555555</v>
      </c>
      <c r="EM79">
        <v>1026.775555555555</v>
      </c>
      <c r="EN79">
        <v>22.46966666666667</v>
      </c>
      <c r="EO79">
        <v>2.067245555555556</v>
      </c>
      <c r="EP79">
        <v>2.040427777777778</v>
      </c>
      <c r="EQ79">
        <v>17.96901111111111</v>
      </c>
      <c r="ER79">
        <v>17.7616</v>
      </c>
      <c r="ES79">
        <v>0.00500097</v>
      </c>
      <c r="ET79">
        <v>0</v>
      </c>
      <c r="EU79">
        <v>0</v>
      </c>
      <c r="EV79">
        <v>0</v>
      </c>
      <c r="EW79">
        <v>1181.766666666667</v>
      </c>
      <c r="EX79">
        <v>0.00500097</v>
      </c>
      <c r="EY79">
        <v>358.1</v>
      </c>
      <c r="EZ79">
        <v>0.1888888888888889</v>
      </c>
      <c r="FA79">
        <v>34.57599999999999</v>
      </c>
      <c r="FB79">
        <v>38.82599999999999</v>
      </c>
      <c r="FC79">
        <v>36.64566666666666</v>
      </c>
      <c r="FD79">
        <v>38.64566666666666</v>
      </c>
      <c r="FE79">
        <v>35.82599999999999</v>
      </c>
      <c r="FF79">
        <v>0</v>
      </c>
      <c r="FG79">
        <v>0</v>
      </c>
      <c r="FH79">
        <v>0</v>
      </c>
      <c r="FI79">
        <v>3057.099999904633</v>
      </c>
      <c r="FJ79">
        <v>0</v>
      </c>
      <c r="FK79">
        <v>1184.084</v>
      </c>
      <c r="FL79">
        <v>-29.49999972459433</v>
      </c>
      <c r="FM79">
        <v>35.61538412636872</v>
      </c>
      <c r="FN79">
        <v>354.656</v>
      </c>
      <c r="FO79">
        <v>15</v>
      </c>
      <c r="FP79">
        <v>0</v>
      </c>
      <c r="FQ79" t="s">
        <v>439</v>
      </c>
      <c r="FR79">
        <v>1760210915.6</v>
      </c>
      <c r="FS79">
        <v>0</v>
      </c>
      <c r="FT79">
        <v>0</v>
      </c>
      <c r="FU79">
        <v>-0.215</v>
      </c>
      <c r="FV79">
        <v>0</v>
      </c>
      <c r="FW79">
        <v>-0.6919999999999999</v>
      </c>
      <c r="FX79">
        <v>0</v>
      </c>
      <c r="FY79">
        <v>400</v>
      </c>
      <c r="FZ79">
        <v>0</v>
      </c>
      <c r="GA79">
        <v>0.15</v>
      </c>
      <c r="GB79">
        <v>0</v>
      </c>
      <c r="GC79">
        <v>-25.50271219512195</v>
      </c>
      <c r="GD79">
        <v>4.997577700348395</v>
      </c>
      <c r="GE79">
        <v>0.7557665051714612</v>
      </c>
      <c r="GF79">
        <v>0</v>
      </c>
      <c r="GG79">
        <v>1183.614705882353</v>
      </c>
      <c r="GH79">
        <v>-0.1879295430978749</v>
      </c>
      <c r="GI79">
        <v>6.98738915950986</v>
      </c>
      <c r="GJ79">
        <v>1</v>
      </c>
      <c r="GK79">
        <v>0.2986953658536585</v>
      </c>
      <c r="GL79">
        <v>-0.038668536585365</v>
      </c>
      <c r="GM79">
        <v>0.006120481591748445</v>
      </c>
      <c r="GN79">
        <v>1</v>
      </c>
      <c r="GO79">
        <v>2</v>
      </c>
      <c r="GP79">
        <v>3</v>
      </c>
      <c r="GQ79" t="s">
        <v>569</v>
      </c>
      <c r="GR79">
        <v>3.13644</v>
      </c>
      <c r="GS79">
        <v>2.7603</v>
      </c>
      <c r="GT79">
        <v>0.174302</v>
      </c>
      <c r="GU79">
        <v>0.175308</v>
      </c>
      <c r="GV79">
        <v>0.103397</v>
      </c>
      <c r="GW79">
        <v>0.101015</v>
      </c>
      <c r="GX79">
        <v>26398.4</v>
      </c>
      <c r="GY79">
        <v>26310.5</v>
      </c>
      <c r="GZ79">
        <v>29708.1</v>
      </c>
      <c r="HA79">
        <v>29474.3</v>
      </c>
      <c r="HB79">
        <v>35196</v>
      </c>
      <c r="HC79">
        <v>35106</v>
      </c>
      <c r="HD79">
        <v>41813.5</v>
      </c>
      <c r="HE79">
        <v>41889.4</v>
      </c>
      <c r="HF79">
        <v>1.937</v>
      </c>
      <c r="HG79">
        <v>1.9277</v>
      </c>
      <c r="HH79">
        <v>0.0102893</v>
      </c>
      <c r="HI79">
        <v>0</v>
      </c>
      <c r="HJ79">
        <v>20.4304</v>
      </c>
      <c r="HK79">
        <v>999.9</v>
      </c>
      <c r="HL79">
        <v>53.5</v>
      </c>
      <c r="HM79">
        <v>28.8</v>
      </c>
      <c r="HN79">
        <v>23.4214</v>
      </c>
      <c r="HO79">
        <v>62.2193</v>
      </c>
      <c r="HP79">
        <v>31.254</v>
      </c>
      <c r="HQ79">
        <v>1</v>
      </c>
      <c r="HR79">
        <v>-0.0559553</v>
      </c>
      <c r="HS79">
        <v>1.87372</v>
      </c>
      <c r="HT79">
        <v>20.3477</v>
      </c>
      <c r="HU79">
        <v>5.21954</v>
      </c>
      <c r="HV79">
        <v>12.0159</v>
      </c>
      <c r="HW79">
        <v>4.9903</v>
      </c>
      <c r="HX79">
        <v>3.28848</v>
      </c>
      <c r="HY79">
        <v>9999</v>
      </c>
      <c r="HZ79">
        <v>9999</v>
      </c>
      <c r="IA79">
        <v>9999</v>
      </c>
      <c r="IB79">
        <v>999.9</v>
      </c>
      <c r="IC79">
        <v>4.97283</v>
      </c>
      <c r="ID79">
        <v>1.86646</v>
      </c>
      <c r="IE79">
        <v>1.86582</v>
      </c>
      <c r="IF79">
        <v>1.86573</v>
      </c>
      <c r="IG79">
        <v>1.86764</v>
      </c>
      <c r="IH79">
        <v>1.87012</v>
      </c>
      <c r="II79">
        <v>1.86874</v>
      </c>
      <c r="IJ79">
        <v>1.87023</v>
      </c>
      <c r="IK79">
        <v>0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-0.85</v>
      </c>
      <c r="IY79">
        <v>0.0733</v>
      </c>
      <c r="IZ79">
        <v>-0.7832898091892299</v>
      </c>
      <c r="JA79">
        <v>-0.0002628084512485203</v>
      </c>
      <c r="JB79">
        <v>2.995354917081976E-07</v>
      </c>
      <c r="JC79">
        <v>-1.087754766273629E-10</v>
      </c>
      <c r="JD79">
        <v>-0.01666594074606723</v>
      </c>
      <c r="JE79">
        <v>-0.02438089335778848</v>
      </c>
      <c r="JF79">
        <v>0.001790740049955031</v>
      </c>
      <c r="JG79">
        <v>-2.386884331579614E-05</v>
      </c>
      <c r="JH79">
        <v>6</v>
      </c>
      <c r="JI79">
        <v>2407</v>
      </c>
      <c r="JJ79">
        <v>1</v>
      </c>
      <c r="JK79">
        <v>23</v>
      </c>
      <c r="JL79">
        <v>33151.1</v>
      </c>
      <c r="JM79">
        <v>29369999.7</v>
      </c>
      <c r="JN79">
        <v>1.66626</v>
      </c>
      <c r="JO79">
        <v>2.24731</v>
      </c>
      <c r="JP79">
        <v>1.39648</v>
      </c>
      <c r="JQ79">
        <v>2.34619</v>
      </c>
      <c r="JR79">
        <v>1.49536</v>
      </c>
      <c r="JS79">
        <v>2.58301</v>
      </c>
      <c r="JT79">
        <v>34.4636</v>
      </c>
      <c r="JU79">
        <v>24.0875</v>
      </c>
      <c r="JV79">
        <v>18</v>
      </c>
      <c r="JW79">
        <v>485.313</v>
      </c>
      <c r="JX79">
        <v>470.098</v>
      </c>
      <c r="JY79">
        <v>18.4686</v>
      </c>
      <c r="JZ79">
        <v>26.8318</v>
      </c>
      <c r="KA79">
        <v>29.9996</v>
      </c>
      <c r="KB79">
        <v>26.9841</v>
      </c>
      <c r="KC79">
        <v>26.9521</v>
      </c>
      <c r="KD79">
        <v>33.3589</v>
      </c>
      <c r="KE79">
        <v>0</v>
      </c>
      <c r="KF79">
        <v>100</v>
      </c>
      <c r="KG79">
        <v>18.471</v>
      </c>
      <c r="KH79">
        <v>1055.61</v>
      </c>
      <c r="KI79">
        <v>63.4564</v>
      </c>
      <c r="KJ79">
        <v>101.546</v>
      </c>
      <c r="KK79">
        <v>100.715</v>
      </c>
    </row>
    <row r="80" spans="1:297">
      <c r="A80">
        <v>64</v>
      </c>
      <c r="B80">
        <v>1762199984.6</v>
      </c>
      <c r="C80">
        <v>406.5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1762199981.8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1065.296400317103</v>
      </c>
      <c r="AK80">
        <v>1048.541151515151</v>
      </c>
      <c r="AL80">
        <v>3.396964729610075</v>
      </c>
      <c r="AM80">
        <v>66.08779561125236</v>
      </c>
      <c r="AN80">
        <f>(AP80 - AO80 + DY80*1E3/(8.314*(EA80+273.15)) * AR80/DX80 * AQ80) * DX80/(100*DL80) * 1000/(1000 - AP80)</f>
        <v>0</v>
      </c>
      <c r="AO80">
        <v>22.48031890777606</v>
      </c>
      <c r="AP80">
        <v>22.77154969696969</v>
      </c>
      <c r="AQ80">
        <v>1.234619654302031E-05</v>
      </c>
      <c r="AR80">
        <v>107.1619136130759</v>
      </c>
      <c r="AS80">
        <v>25</v>
      </c>
      <c r="AT80">
        <v>5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1762199981.8</v>
      </c>
      <c r="DR80">
        <v>1017.023</v>
      </c>
      <c r="DS80">
        <v>1042.096</v>
      </c>
      <c r="DT80">
        <v>22.7685</v>
      </c>
      <c r="DU80">
        <v>22.47776</v>
      </c>
      <c r="DV80">
        <v>1017.877</v>
      </c>
      <c r="DW80">
        <v>22.69516</v>
      </c>
      <c r="DX80">
        <v>500.0142000000001</v>
      </c>
      <c r="DY80">
        <v>90.80485999999999</v>
      </c>
      <c r="DZ80">
        <v>0.09997475</v>
      </c>
      <c r="EA80">
        <v>21.25964</v>
      </c>
      <c r="EB80">
        <v>20.59813</v>
      </c>
      <c r="EC80">
        <v>999.9</v>
      </c>
      <c r="ED80">
        <v>0</v>
      </c>
      <c r="EE80">
        <v>0</v>
      </c>
      <c r="EF80">
        <v>10007.88</v>
      </c>
      <c r="EG80">
        <v>0</v>
      </c>
      <c r="EH80">
        <v>915.0613000000001</v>
      </c>
      <c r="EI80">
        <v>-25.07373</v>
      </c>
      <c r="EJ80">
        <v>1040.72</v>
      </c>
      <c r="EK80">
        <v>1066.059</v>
      </c>
      <c r="EL80">
        <v>0.2907473</v>
      </c>
      <c r="EM80">
        <v>1042.096</v>
      </c>
      <c r="EN80">
        <v>22.47776</v>
      </c>
      <c r="EO80">
        <v>2.06749</v>
      </c>
      <c r="EP80">
        <v>2.041089</v>
      </c>
      <c r="EQ80">
        <v>17.9709</v>
      </c>
      <c r="ER80">
        <v>17.76673</v>
      </c>
      <c r="ES80">
        <v>0.00500097</v>
      </c>
      <c r="ET80">
        <v>0</v>
      </c>
      <c r="EU80">
        <v>0</v>
      </c>
      <c r="EV80">
        <v>0</v>
      </c>
      <c r="EW80">
        <v>1183.48</v>
      </c>
      <c r="EX80">
        <v>0.00500097</v>
      </c>
      <c r="EY80">
        <v>350.8</v>
      </c>
      <c r="EZ80">
        <v>-1.04</v>
      </c>
      <c r="FA80">
        <v>34.531</v>
      </c>
      <c r="FB80">
        <v>38.7247</v>
      </c>
      <c r="FC80">
        <v>36.5998</v>
      </c>
      <c r="FD80">
        <v>38.5373</v>
      </c>
      <c r="FE80">
        <v>35.7624</v>
      </c>
      <c r="FF80">
        <v>0</v>
      </c>
      <c r="FG80">
        <v>0</v>
      </c>
      <c r="FH80">
        <v>0</v>
      </c>
      <c r="FI80">
        <v>3061.899999856949</v>
      </c>
      <c r="FJ80">
        <v>0</v>
      </c>
      <c r="FK80">
        <v>1183.62</v>
      </c>
      <c r="FL80">
        <v>-17.107691814068</v>
      </c>
      <c r="FM80">
        <v>-25.07692389572846</v>
      </c>
      <c r="FN80">
        <v>356.312</v>
      </c>
      <c r="FO80">
        <v>15</v>
      </c>
      <c r="FP80">
        <v>0</v>
      </c>
      <c r="FQ80" t="s">
        <v>439</v>
      </c>
      <c r="FR80">
        <v>1760210915.6</v>
      </c>
      <c r="FS80">
        <v>0</v>
      </c>
      <c r="FT80">
        <v>0</v>
      </c>
      <c r="FU80">
        <v>-0.215</v>
      </c>
      <c r="FV80">
        <v>0</v>
      </c>
      <c r="FW80">
        <v>-0.6919999999999999</v>
      </c>
      <c r="FX80">
        <v>0</v>
      </c>
      <c r="FY80">
        <v>400</v>
      </c>
      <c r="FZ80">
        <v>0</v>
      </c>
      <c r="GA80">
        <v>0.15</v>
      </c>
      <c r="GB80">
        <v>0</v>
      </c>
      <c r="GC80">
        <v>-25.134655</v>
      </c>
      <c r="GD80">
        <v>1.133804127579764</v>
      </c>
      <c r="GE80">
        <v>0.5539643417901554</v>
      </c>
      <c r="GF80">
        <v>0</v>
      </c>
      <c r="GG80">
        <v>1184.567647058824</v>
      </c>
      <c r="GH80">
        <v>-20.66157355266953</v>
      </c>
      <c r="GI80">
        <v>6.756161483644354</v>
      </c>
      <c r="GJ80">
        <v>0</v>
      </c>
      <c r="GK80">
        <v>0.294412425</v>
      </c>
      <c r="GL80">
        <v>-0.01404827392120115</v>
      </c>
      <c r="GM80">
        <v>0.002811235234621073</v>
      </c>
      <c r="GN80">
        <v>1</v>
      </c>
      <c r="GO80">
        <v>1</v>
      </c>
      <c r="GP80">
        <v>3</v>
      </c>
      <c r="GQ80" t="s">
        <v>502</v>
      </c>
      <c r="GR80">
        <v>3.13643</v>
      </c>
      <c r="GS80">
        <v>2.76027</v>
      </c>
      <c r="GT80">
        <v>0.176125</v>
      </c>
      <c r="GU80">
        <v>0.177161</v>
      </c>
      <c r="GV80">
        <v>0.103413</v>
      </c>
      <c r="GW80">
        <v>0.101037</v>
      </c>
      <c r="GX80">
        <v>26339.8</v>
      </c>
      <c r="GY80">
        <v>26251.4</v>
      </c>
      <c r="GZ80">
        <v>29707.7</v>
      </c>
      <c r="HA80">
        <v>29474.3</v>
      </c>
      <c r="HB80">
        <v>35194.9</v>
      </c>
      <c r="HC80">
        <v>35105.1</v>
      </c>
      <c r="HD80">
        <v>41812.9</v>
      </c>
      <c r="HE80">
        <v>41889.3</v>
      </c>
      <c r="HF80">
        <v>1.93697</v>
      </c>
      <c r="HG80">
        <v>1.9281</v>
      </c>
      <c r="HH80">
        <v>0.0103936</v>
      </c>
      <c r="HI80">
        <v>0</v>
      </c>
      <c r="HJ80">
        <v>20.4245</v>
      </c>
      <c r="HK80">
        <v>999.9</v>
      </c>
      <c r="HL80">
        <v>53.5</v>
      </c>
      <c r="HM80">
        <v>28.8</v>
      </c>
      <c r="HN80">
        <v>23.4228</v>
      </c>
      <c r="HO80">
        <v>62.1693</v>
      </c>
      <c r="HP80">
        <v>30.9736</v>
      </c>
      <c r="HQ80">
        <v>1</v>
      </c>
      <c r="HR80">
        <v>-0.0563974</v>
      </c>
      <c r="HS80">
        <v>1.86795</v>
      </c>
      <c r="HT80">
        <v>20.3482</v>
      </c>
      <c r="HU80">
        <v>5.21939</v>
      </c>
      <c r="HV80">
        <v>12.0159</v>
      </c>
      <c r="HW80">
        <v>4.99005</v>
      </c>
      <c r="HX80">
        <v>3.2884</v>
      </c>
      <c r="HY80">
        <v>9999</v>
      </c>
      <c r="HZ80">
        <v>9999</v>
      </c>
      <c r="IA80">
        <v>9999</v>
      </c>
      <c r="IB80">
        <v>999.9</v>
      </c>
      <c r="IC80">
        <v>4.97281</v>
      </c>
      <c r="ID80">
        <v>1.86646</v>
      </c>
      <c r="IE80">
        <v>1.86582</v>
      </c>
      <c r="IF80">
        <v>1.86575</v>
      </c>
      <c r="IG80">
        <v>1.86763</v>
      </c>
      <c r="IH80">
        <v>1.87012</v>
      </c>
      <c r="II80">
        <v>1.86873</v>
      </c>
      <c r="IJ80">
        <v>1.87023</v>
      </c>
      <c r="IK80">
        <v>0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-0.86</v>
      </c>
      <c r="IY80">
        <v>0.07340000000000001</v>
      </c>
      <c r="IZ80">
        <v>-0.7832898091892299</v>
      </c>
      <c r="JA80">
        <v>-0.0002628084512485203</v>
      </c>
      <c r="JB80">
        <v>2.995354917081976E-07</v>
      </c>
      <c r="JC80">
        <v>-1.087754766273629E-10</v>
      </c>
      <c r="JD80">
        <v>-0.01666594074606723</v>
      </c>
      <c r="JE80">
        <v>-0.02438089335778848</v>
      </c>
      <c r="JF80">
        <v>0.001790740049955031</v>
      </c>
      <c r="JG80">
        <v>-2.386884331579614E-05</v>
      </c>
      <c r="JH80">
        <v>6</v>
      </c>
      <c r="JI80">
        <v>2407</v>
      </c>
      <c r="JJ80">
        <v>1</v>
      </c>
      <c r="JK80">
        <v>23</v>
      </c>
      <c r="JL80">
        <v>33151.2</v>
      </c>
      <c r="JM80">
        <v>29369999.7</v>
      </c>
      <c r="JN80">
        <v>1.69434</v>
      </c>
      <c r="JO80">
        <v>2.23755</v>
      </c>
      <c r="JP80">
        <v>1.39648</v>
      </c>
      <c r="JQ80">
        <v>2.34497</v>
      </c>
      <c r="JR80">
        <v>1.49536</v>
      </c>
      <c r="JS80">
        <v>2.65869</v>
      </c>
      <c r="JT80">
        <v>34.4636</v>
      </c>
      <c r="JU80">
        <v>24.0875</v>
      </c>
      <c r="JV80">
        <v>18</v>
      </c>
      <c r="JW80">
        <v>485.237</v>
      </c>
      <c r="JX80">
        <v>470.288</v>
      </c>
      <c r="JY80">
        <v>18.4705</v>
      </c>
      <c r="JZ80">
        <v>26.8251</v>
      </c>
      <c r="KA80">
        <v>29.9996</v>
      </c>
      <c r="KB80">
        <v>26.9767</v>
      </c>
      <c r="KC80">
        <v>26.9442</v>
      </c>
      <c r="KD80">
        <v>33.9218</v>
      </c>
      <c r="KE80">
        <v>0</v>
      </c>
      <c r="KF80">
        <v>100</v>
      </c>
      <c r="KG80">
        <v>18.4756</v>
      </c>
      <c r="KH80">
        <v>1075.64</v>
      </c>
      <c r="KI80">
        <v>63.4564</v>
      </c>
      <c r="KJ80">
        <v>101.544</v>
      </c>
      <c r="KK80">
        <v>100.715</v>
      </c>
    </row>
    <row r="81" spans="1:297">
      <c r="A81">
        <v>65</v>
      </c>
      <c r="B81">
        <v>1762199989.6</v>
      </c>
      <c r="C81">
        <v>411.5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1762199987.1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1083.246172888621</v>
      </c>
      <c r="AK81">
        <v>1065.888484848485</v>
      </c>
      <c r="AL81">
        <v>3.494377375759889</v>
      </c>
      <c r="AM81">
        <v>66.08779561125236</v>
      </c>
      <c r="AN81">
        <f>(AP81 - AO81 + DY81*1E3/(8.314*(EA81+273.15)) * AR81/DX81 * AQ81) * DX81/(100*DL81) * 1000/(1000 - AP81)</f>
        <v>0</v>
      </c>
      <c r="AO81">
        <v>22.47855359648177</v>
      </c>
      <c r="AP81">
        <v>22.77356606060606</v>
      </c>
      <c r="AQ81">
        <v>1.701293483408895E-06</v>
      </c>
      <c r="AR81">
        <v>107.1619136130759</v>
      </c>
      <c r="AS81">
        <v>25</v>
      </c>
      <c r="AT81">
        <v>5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1762199987.1</v>
      </c>
      <c r="DR81">
        <v>1034.777777777778</v>
      </c>
      <c r="DS81">
        <v>1060.418888888889</v>
      </c>
      <c r="DT81">
        <v>22.77297777777778</v>
      </c>
      <c r="DU81">
        <v>22.47966666666667</v>
      </c>
      <c r="DV81">
        <v>1035.633333333333</v>
      </c>
      <c r="DW81">
        <v>22.69953333333333</v>
      </c>
      <c r="DX81">
        <v>500.0068888888889</v>
      </c>
      <c r="DY81">
        <v>90.80547777777778</v>
      </c>
      <c r="DZ81">
        <v>0.09999145555555557</v>
      </c>
      <c r="EA81">
        <v>21.25042222222222</v>
      </c>
      <c r="EB81">
        <v>20.59216666666666</v>
      </c>
      <c r="EC81">
        <v>999.9000000000001</v>
      </c>
      <c r="ED81">
        <v>0</v>
      </c>
      <c r="EE81">
        <v>0</v>
      </c>
      <c r="EF81">
        <v>10001.67444444444</v>
      </c>
      <c r="EG81">
        <v>0</v>
      </c>
      <c r="EH81">
        <v>915.067111111111</v>
      </c>
      <c r="EI81">
        <v>-25.642</v>
      </c>
      <c r="EJ81">
        <v>1058.893333333333</v>
      </c>
      <c r="EK81">
        <v>1084.807777777778</v>
      </c>
      <c r="EL81">
        <v>0.2933261111111111</v>
      </c>
      <c r="EM81">
        <v>1060.418888888889</v>
      </c>
      <c r="EN81">
        <v>22.47966666666667</v>
      </c>
      <c r="EO81">
        <v>2.06791</v>
      </c>
      <c r="EP81">
        <v>2.041273333333333</v>
      </c>
      <c r="EQ81">
        <v>17.97414444444444</v>
      </c>
      <c r="ER81">
        <v>17.7682</v>
      </c>
      <c r="ES81">
        <v>0.00500097</v>
      </c>
      <c r="ET81">
        <v>0</v>
      </c>
      <c r="EU81">
        <v>0</v>
      </c>
      <c r="EV81">
        <v>0</v>
      </c>
      <c r="EW81">
        <v>1185.266666666667</v>
      </c>
      <c r="EX81">
        <v>0.00500097</v>
      </c>
      <c r="EY81">
        <v>352.0666666666667</v>
      </c>
      <c r="EZ81">
        <v>-0.9777777777777776</v>
      </c>
      <c r="FA81">
        <v>34.437</v>
      </c>
      <c r="FB81">
        <v>38.62477777777778</v>
      </c>
      <c r="FC81">
        <v>36.52066666666666</v>
      </c>
      <c r="FD81">
        <v>38.39566666666666</v>
      </c>
      <c r="FE81">
        <v>35.72900000000001</v>
      </c>
      <c r="FF81">
        <v>0</v>
      </c>
      <c r="FG81">
        <v>0</v>
      </c>
      <c r="FH81">
        <v>0</v>
      </c>
      <c r="FI81">
        <v>3066.700000047684</v>
      </c>
      <c r="FJ81">
        <v>0</v>
      </c>
      <c r="FK81">
        <v>1183.74</v>
      </c>
      <c r="FL81">
        <v>20.25384677907531</v>
      </c>
      <c r="FM81">
        <v>-16.00000047928188</v>
      </c>
      <c r="FN81">
        <v>354.2239999999999</v>
      </c>
      <c r="FO81">
        <v>15</v>
      </c>
      <c r="FP81">
        <v>0</v>
      </c>
      <c r="FQ81" t="s">
        <v>439</v>
      </c>
      <c r="FR81">
        <v>1760210915.6</v>
      </c>
      <c r="FS81">
        <v>0</v>
      </c>
      <c r="FT81">
        <v>0</v>
      </c>
      <c r="FU81">
        <v>-0.215</v>
      </c>
      <c r="FV81">
        <v>0</v>
      </c>
      <c r="FW81">
        <v>-0.6919999999999999</v>
      </c>
      <c r="FX81">
        <v>0</v>
      </c>
      <c r="FY81">
        <v>400</v>
      </c>
      <c r="FZ81">
        <v>0</v>
      </c>
      <c r="GA81">
        <v>0.15</v>
      </c>
      <c r="GB81">
        <v>0</v>
      </c>
      <c r="GC81">
        <v>-25.1100775</v>
      </c>
      <c r="GD81">
        <v>-3.643340712945534</v>
      </c>
      <c r="GE81">
        <v>0.4722299230711138</v>
      </c>
      <c r="GF81">
        <v>0</v>
      </c>
      <c r="GG81">
        <v>1183.508823529412</v>
      </c>
      <c r="GH81">
        <v>2.513369284048893</v>
      </c>
      <c r="GI81">
        <v>6.49612407730038</v>
      </c>
      <c r="GJ81">
        <v>0</v>
      </c>
      <c r="GK81">
        <v>0.2941916</v>
      </c>
      <c r="GL81">
        <v>-0.02263357598499176</v>
      </c>
      <c r="GM81">
        <v>0.002943739974929852</v>
      </c>
      <c r="GN81">
        <v>1</v>
      </c>
      <c r="GO81">
        <v>1</v>
      </c>
      <c r="GP81">
        <v>3</v>
      </c>
      <c r="GQ81" t="s">
        <v>502</v>
      </c>
      <c r="GR81">
        <v>3.13642</v>
      </c>
      <c r="GS81">
        <v>2.76035</v>
      </c>
      <c r="GT81">
        <v>0.177991</v>
      </c>
      <c r="GU81">
        <v>0.17896</v>
      </c>
      <c r="GV81">
        <v>0.103426</v>
      </c>
      <c r="GW81">
        <v>0.101029</v>
      </c>
      <c r="GX81">
        <v>26280.2</v>
      </c>
      <c r="GY81">
        <v>26194.6</v>
      </c>
      <c r="GZ81">
        <v>29707.7</v>
      </c>
      <c r="HA81">
        <v>29474.9</v>
      </c>
      <c r="HB81">
        <v>35194.3</v>
      </c>
      <c r="HC81">
        <v>35106.2</v>
      </c>
      <c r="HD81">
        <v>41812.8</v>
      </c>
      <c r="HE81">
        <v>41890.1</v>
      </c>
      <c r="HF81">
        <v>1.93703</v>
      </c>
      <c r="HG81">
        <v>1.92805</v>
      </c>
      <c r="HH81">
        <v>0.0100806</v>
      </c>
      <c r="HI81">
        <v>0</v>
      </c>
      <c r="HJ81">
        <v>20.4186</v>
      </c>
      <c r="HK81">
        <v>999.9</v>
      </c>
      <c r="HL81">
        <v>53.5</v>
      </c>
      <c r="HM81">
        <v>28.8</v>
      </c>
      <c r="HN81">
        <v>23.4207</v>
      </c>
      <c r="HO81">
        <v>62.2393</v>
      </c>
      <c r="HP81">
        <v>31.0577</v>
      </c>
      <c r="HQ81">
        <v>1</v>
      </c>
      <c r="HR81">
        <v>-0.0570884</v>
      </c>
      <c r="HS81">
        <v>1.85885</v>
      </c>
      <c r="HT81">
        <v>20.3483</v>
      </c>
      <c r="HU81">
        <v>5.21924</v>
      </c>
      <c r="HV81">
        <v>12.0159</v>
      </c>
      <c r="HW81">
        <v>4.99035</v>
      </c>
      <c r="HX81">
        <v>3.28842</v>
      </c>
      <c r="HY81">
        <v>9999</v>
      </c>
      <c r="HZ81">
        <v>9999</v>
      </c>
      <c r="IA81">
        <v>9999</v>
      </c>
      <c r="IB81">
        <v>999.9</v>
      </c>
      <c r="IC81">
        <v>4.9728</v>
      </c>
      <c r="ID81">
        <v>1.86646</v>
      </c>
      <c r="IE81">
        <v>1.86581</v>
      </c>
      <c r="IF81">
        <v>1.86574</v>
      </c>
      <c r="IG81">
        <v>1.86764</v>
      </c>
      <c r="IH81">
        <v>1.87012</v>
      </c>
      <c r="II81">
        <v>1.86873</v>
      </c>
      <c r="IJ81">
        <v>1.87025</v>
      </c>
      <c r="IK81">
        <v>0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-0.86</v>
      </c>
      <c r="IY81">
        <v>0.07340000000000001</v>
      </c>
      <c r="IZ81">
        <v>-0.7832898091892299</v>
      </c>
      <c r="JA81">
        <v>-0.0002628084512485203</v>
      </c>
      <c r="JB81">
        <v>2.995354917081976E-07</v>
      </c>
      <c r="JC81">
        <v>-1.087754766273629E-10</v>
      </c>
      <c r="JD81">
        <v>-0.01666594074606723</v>
      </c>
      <c r="JE81">
        <v>-0.02438089335778848</v>
      </c>
      <c r="JF81">
        <v>0.001790740049955031</v>
      </c>
      <c r="JG81">
        <v>-2.386884331579614E-05</v>
      </c>
      <c r="JH81">
        <v>6</v>
      </c>
      <c r="JI81">
        <v>2407</v>
      </c>
      <c r="JJ81">
        <v>1</v>
      </c>
      <c r="JK81">
        <v>23</v>
      </c>
      <c r="JL81">
        <v>33151.2</v>
      </c>
      <c r="JM81">
        <v>29369999.8</v>
      </c>
      <c r="JN81">
        <v>1.72729</v>
      </c>
      <c r="JO81">
        <v>2.23633</v>
      </c>
      <c r="JP81">
        <v>1.39648</v>
      </c>
      <c r="JQ81">
        <v>2.34619</v>
      </c>
      <c r="JR81">
        <v>1.49536</v>
      </c>
      <c r="JS81">
        <v>2.70508</v>
      </c>
      <c r="JT81">
        <v>34.4636</v>
      </c>
      <c r="JU81">
        <v>24.0875</v>
      </c>
      <c r="JV81">
        <v>18</v>
      </c>
      <c r="JW81">
        <v>485.202</v>
      </c>
      <c r="JX81">
        <v>470.191</v>
      </c>
      <c r="JY81">
        <v>18.4746</v>
      </c>
      <c r="JZ81">
        <v>26.8183</v>
      </c>
      <c r="KA81">
        <v>29.9995</v>
      </c>
      <c r="KB81">
        <v>26.9687</v>
      </c>
      <c r="KC81">
        <v>26.9363</v>
      </c>
      <c r="KD81">
        <v>34.5656</v>
      </c>
      <c r="KE81">
        <v>0</v>
      </c>
      <c r="KF81">
        <v>100</v>
      </c>
      <c r="KG81">
        <v>18.4758</v>
      </c>
      <c r="KH81">
        <v>1089.06</v>
      </c>
      <c r="KI81">
        <v>63.4564</v>
      </c>
      <c r="KJ81">
        <v>101.544</v>
      </c>
      <c r="KK81">
        <v>100.717</v>
      </c>
    </row>
    <row r="82" spans="1:297">
      <c r="A82">
        <v>66</v>
      </c>
      <c r="B82">
        <v>1762199994.6</v>
      </c>
      <c r="C82">
        <v>416.5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1762199991.8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1100.027749747482</v>
      </c>
      <c r="AK82">
        <v>1082.908727272727</v>
      </c>
      <c r="AL82">
        <v>3.401428931160557</v>
      </c>
      <c r="AM82">
        <v>66.08779561125236</v>
      </c>
      <c r="AN82">
        <f>(AP82 - AO82 + DY82*1E3/(8.314*(EA82+273.15)) * AR82/DX82 * AQ82) * DX82/(100*DL82) * 1000/(1000 - AP82)</f>
        <v>0</v>
      </c>
      <c r="AO82">
        <v>22.46845801887697</v>
      </c>
      <c r="AP82">
        <v>22.77805090909091</v>
      </c>
      <c r="AQ82">
        <v>8.99006601044751E-06</v>
      </c>
      <c r="AR82">
        <v>107.1619136130759</v>
      </c>
      <c r="AS82">
        <v>25</v>
      </c>
      <c r="AT82">
        <v>5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1762199991.8</v>
      </c>
      <c r="DR82">
        <v>1050.591</v>
      </c>
      <c r="DS82">
        <v>1075.975</v>
      </c>
      <c r="DT82">
        <v>22.77577</v>
      </c>
      <c r="DU82">
        <v>22.47206</v>
      </c>
      <c r="DV82">
        <v>1051.445</v>
      </c>
      <c r="DW82">
        <v>22.70229</v>
      </c>
      <c r="DX82">
        <v>500.0008000000001</v>
      </c>
      <c r="DY82">
        <v>90.80664999999999</v>
      </c>
      <c r="DZ82">
        <v>0.10002552</v>
      </c>
      <c r="EA82">
        <v>21.24465</v>
      </c>
      <c r="EB82">
        <v>20.5859</v>
      </c>
      <c r="EC82">
        <v>999.9</v>
      </c>
      <c r="ED82">
        <v>0</v>
      </c>
      <c r="EE82">
        <v>0</v>
      </c>
      <c r="EF82">
        <v>9997.742999999999</v>
      </c>
      <c r="EG82">
        <v>0</v>
      </c>
      <c r="EH82">
        <v>915.0691999999999</v>
      </c>
      <c r="EI82">
        <v>-25.38539</v>
      </c>
      <c r="EJ82">
        <v>1075.076</v>
      </c>
      <c r="EK82">
        <v>1100.71</v>
      </c>
      <c r="EL82">
        <v>0.3037149</v>
      </c>
      <c r="EM82">
        <v>1075.975</v>
      </c>
      <c r="EN82">
        <v>22.47206</v>
      </c>
      <c r="EO82">
        <v>2.068193</v>
      </c>
      <c r="EP82">
        <v>2.040613</v>
      </c>
      <c r="EQ82">
        <v>17.97628</v>
      </c>
      <c r="ER82">
        <v>17.76304</v>
      </c>
      <c r="ES82">
        <v>0.00500097</v>
      </c>
      <c r="ET82">
        <v>0</v>
      </c>
      <c r="EU82">
        <v>0</v>
      </c>
      <c r="EV82">
        <v>0</v>
      </c>
      <c r="EW82">
        <v>1186.28</v>
      </c>
      <c r="EX82">
        <v>0.00500097</v>
      </c>
      <c r="EY82">
        <v>349.36</v>
      </c>
      <c r="EZ82">
        <v>-0.66</v>
      </c>
      <c r="FA82">
        <v>34.3874</v>
      </c>
      <c r="FB82">
        <v>38.531</v>
      </c>
      <c r="FC82">
        <v>36.4685</v>
      </c>
      <c r="FD82">
        <v>38.3121</v>
      </c>
      <c r="FE82">
        <v>35.656</v>
      </c>
      <c r="FF82">
        <v>0</v>
      </c>
      <c r="FG82">
        <v>0</v>
      </c>
      <c r="FH82">
        <v>0</v>
      </c>
      <c r="FI82">
        <v>3072.099999904633</v>
      </c>
      <c r="FJ82">
        <v>0</v>
      </c>
      <c r="FK82">
        <v>1185.088461538462</v>
      </c>
      <c r="FL82">
        <v>4.700854939754145</v>
      </c>
      <c r="FM82">
        <v>3.52136699340553</v>
      </c>
      <c r="FN82">
        <v>351.8615384615384</v>
      </c>
      <c r="FO82">
        <v>15</v>
      </c>
      <c r="FP82">
        <v>0</v>
      </c>
      <c r="FQ82" t="s">
        <v>439</v>
      </c>
      <c r="FR82">
        <v>1760210915.6</v>
      </c>
      <c r="FS82">
        <v>0</v>
      </c>
      <c r="FT82">
        <v>0</v>
      </c>
      <c r="FU82">
        <v>-0.215</v>
      </c>
      <c r="FV82">
        <v>0</v>
      </c>
      <c r="FW82">
        <v>-0.6919999999999999</v>
      </c>
      <c r="FX82">
        <v>0</v>
      </c>
      <c r="FY82">
        <v>400</v>
      </c>
      <c r="FZ82">
        <v>0</v>
      </c>
      <c r="GA82">
        <v>0.15</v>
      </c>
      <c r="GB82">
        <v>0</v>
      </c>
      <c r="GC82">
        <v>-25.3238275</v>
      </c>
      <c r="GD82">
        <v>-0.8049016885553745</v>
      </c>
      <c r="GE82">
        <v>0.2621210683896851</v>
      </c>
      <c r="GF82">
        <v>0</v>
      </c>
      <c r="GG82">
        <v>1184.244117647059</v>
      </c>
      <c r="GH82">
        <v>5.177998706498053</v>
      </c>
      <c r="GI82">
        <v>6.720346243551589</v>
      </c>
      <c r="GJ82">
        <v>0</v>
      </c>
      <c r="GK82">
        <v>0.295129025</v>
      </c>
      <c r="GL82">
        <v>0.01805663414634101</v>
      </c>
      <c r="GM82">
        <v>0.004541209351524657</v>
      </c>
      <c r="GN82">
        <v>1</v>
      </c>
      <c r="GO82">
        <v>1</v>
      </c>
      <c r="GP82">
        <v>3</v>
      </c>
      <c r="GQ82" t="s">
        <v>502</v>
      </c>
      <c r="GR82">
        <v>3.13643</v>
      </c>
      <c r="GS82">
        <v>2.76012</v>
      </c>
      <c r="GT82">
        <v>0.179804</v>
      </c>
      <c r="GU82">
        <v>0.180773</v>
      </c>
      <c r="GV82">
        <v>0.103441</v>
      </c>
      <c r="GW82">
        <v>0.100998</v>
      </c>
      <c r="GX82">
        <v>26223</v>
      </c>
      <c r="GY82">
        <v>26136.9</v>
      </c>
      <c r="GZ82">
        <v>29708.5</v>
      </c>
      <c r="HA82">
        <v>29475</v>
      </c>
      <c r="HB82">
        <v>35194.7</v>
      </c>
      <c r="HC82">
        <v>35107.6</v>
      </c>
      <c r="HD82">
        <v>41814.1</v>
      </c>
      <c r="HE82">
        <v>41890.3</v>
      </c>
      <c r="HF82">
        <v>1.9371</v>
      </c>
      <c r="HG82">
        <v>1.92817</v>
      </c>
      <c r="HH82">
        <v>0.0103265</v>
      </c>
      <c r="HI82">
        <v>0</v>
      </c>
      <c r="HJ82">
        <v>20.4129</v>
      </c>
      <c r="HK82">
        <v>999.9</v>
      </c>
      <c r="HL82">
        <v>53.5</v>
      </c>
      <c r="HM82">
        <v>28.8</v>
      </c>
      <c r="HN82">
        <v>23.4215</v>
      </c>
      <c r="HO82">
        <v>62.2492</v>
      </c>
      <c r="HP82">
        <v>31.0337</v>
      </c>
      <c r="HQ82">
        <v>1</v>
      </c>
      <c r="HR82">
        <v>-0.0575635</v>
      </c>
      <c r="HS82">
        <v>1.8535</v>
      </c>
      <c r="HT82">
        <v>20.3484</v>
      </c>
      <c r="HU82">
        <v>5.21909</v>
      </c>
      <c r="HV82">
        <v>12.0159</v>
      </c>
      <c r="HW82">
        <v>4.9901</v>
      </c>
      <c r="HX82">
        <v>3.2884</v>
      </c>
      <c r="HY82">
        <v>9999</v>
      </c>
      <c r="HZ82">
        <v>9999</v>
      </c>
      <c r="IA82">
        <v>9999</v>
      </c>
      <c r="IB82">
        <v>999.9</v>
      </c>
      <c r="IC82">
        <v>4.97281</v>
      </c>
      <c r="ID82">
        <v>1.86646</v>
      </c>
      <c r="IE82">
        <v>1.86583</v>
      </c>
      <c r="IF82">
        <v>1.86575</v>
      </c>
      <c r="IG82">
        <v>1.86764</v>
      </c>
      <c r="IH82">
        <v>1.87012</v>
      </c>
      <c r="II82">
        <v>1.86873</v>
      </c>
      <c r="IJ82">
        <v>1.87026</v>
      </c>
      <c r="IK82">
        <v>0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-0.85</v>
      </c>
      <c r="IY82">
        <v>0.0736</v>
      </c>
      <c r="IZ82">
        <v>-0.7832898091892299</v>
      </c>
      <c r="JA82">
        <v>-0.0002628084512485203</v>
      </c>
      <c r="JB82">
        <v>2.995354917081976E-07</v>
      </c>
      <c r="JC82">
        <v>-1.087754766273629E-10</v>
      </c>
      <c r="JD82">
        <v>-0.01666594074606723</v>
      </c>
      <c r="JE82">
        <v>-0.02438089335778848</v>
      </c>
      <c r="JF82">
        <v>0.001790740049955031</v>
      </c>
      <c r="JG82">
        <v>-2.386884331579614E-05</v>
      </c>
      <c r="JH82">
        <v>6</v>
      </c>
      <c r="JI82">
        <v>2407</v>
      </c>
      <c r="JJ82">
        <v>1</v>
      </c>
      <c r="JK82">
        <v>23</v>
      </c>
      <c r="JL82">
        <v>33151.3</v>
      </c>
      <c r="JM82">
        <v>29369999.9</v>
      </c>
      <c r="JN82">
        <v>1.75415</v>
      </c>
      <c r="JO82">
        <v>2.24976</v>
      </c>
      <c r="JP82">
        <v>1.39648</v>
      </c>
      <c r="JQ82">
        <v>2.34619</v>
      </c>
      <c r="JR82">
        <v>1.49536</v>
      </c>
      <c r="JS82">
        <v>2.64526</v>
      </c>
      <c r="JT82">
        <v>34.4636</v>
      </c>
      <c r="JU82">
        <v>24.0787</v>
      </c>
      <c r="JV82">
        <v>18</v>
      </c>
      <c r="JW82">
        <v>485.183</v>
      </c>
      <c r="JX82">
        <v>470.203</v>
      </c>
      <c r="JY82">
        <v>18.4759</v>
      </c>
      <c r="JZ82">
        <v>26.8115</v>
      </c>
      <c r="KA82">
        <v>29.9996</v>
      </c>
      <c r="KB82">
        <v>26.9608</v>
      </c>
      <c r="KC82">
        <v>26.9282</v>
      </c>
      <c r="KD82">
        <v>35.1185</v>
      </c>
      <c r="KE82">
        <v>0</v>
      </c>
      <c r="KF82">
        <v>100</v>
      </c>
      <c r="KG82">
        <v>18.4804</v>
      </c>
      <c r="KH82">
        <v>1102.42</v>
      </c>
      <c r="KI82">
        <v>63.4564</v>
      </c>
      <c r="KJ82">
        <v>101.547</v>
      </c>
      <c r="KK82">
        <v>100.717</v>
      </c>
    </row>
    <row r="83" spans="1:297">
      <c r="A83">
        <v>67</v>
      </c>
      <c r="B83">
        <v>1762199999.6</v>
      </c>
      <c r="C83">
        <v>421.5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1762199997.1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1117.561377735962</v>
      </c>
      <c r="AK83">
        <v>1100.222</v>
      </c>
      <c r="AL83">
        <v>3.455490294016497</v>
      </c>
      <c r="AM83">
        <v>66.08779561125236</v>
      </c>
      <c r="AN83">
        <f>(AP83 - AO83 + DY83*1E3/(8.314*(EA83+273.15)) * AR83/DX83 * AQ83) * DX83/(100*DL83) * 1000/(1000 - AP83)</f>
        <v>0</v>
      </c>
      <c r="AO83">
        <v>22.46159546529887</v>
      </c>
      <c r="AP83">
        <v>22.78300909090909</v>
      </c>
      <c r="AQ83">
        <v>9.473715177815282E-06</v>
      </c>
      <c r="AR83">
        <v>107.1619136130759</v>
      </c>
      <c r="AS83">
        <v>25</v>
      </c>
      <c r="AT83">
        <v>5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1762199997.1</v>
      </c>
      <c r="DR83">
        <v>1068.404444444444</v>
      </c>
      <c r="DS83">
        <v>1094.14</v>
      </c>
      <c r="DT83">
        <v>22.78078888888889</v>
      </c>
      <c r="DU83">
        <v>22.46327777777778</v>
      </c>
      <c r="DV83">
        <v>1069.26</v>
      </c>
      <c r="DW83">
        <v>22.70723333333333</v>
      </c>
      <c r="DX83">
        <v>499.9894444444444</v>
      </c>
      <c r="DY83">
        <v>90.80717777777778</v>
      </c>
      <c r="DZ83">
        <v>0.099978</v>
      </c>
      <c r="EA83">
        <v>21.23608888888889</v>
      </c>
      <c r="EB83">
        <v>20.57793333333333</v>
      </c>
      <c r="EC83">
        <v>999.9000000000001</v>
      </c>
      <c r="ED83">
        <v>0</v>
      </c>
      <c r="EE83">
        <v>0</v>
      </c>
      <c r="EF83">
        <v>9992.014444444445</v>
      </c>
      <c r="EG83">
        <v>0</v>
      </c>
      <c r="EH83">
        <v>915.0895555555556</v>
      </c>
      <c r="EI83">
        <v>-25.73513333333333</v>
      </c>
      <c r="EJ83">
        <v>1093.312222222222</v>
      </c>
      <c r="EK83">
        <v>1119.283333333333</v>
      </c>
      <c r="EL83">
        <v>0.3175143333333333</v>
      </c>
      <c r="EM83">
        <v>1094.14</v>
      </c>
      <c r="EN83">
        <v>22.46327777777778</v>
      </c>
      <c r="EO83">
        <v>2.068661111111111</v>
      </c>
      <c r="EP83">
        <v>2.039827777777778</v>
      </c>
      <c r="EQ83">
        <v>17.9799</v>
      </c>
      <c r="ER83">
        <v>17.75693333333333</v>
      </c>
      <c r="ES83">
        <v>0.00500097</v>
      </c>
      <c r="ET83">
        <v>0</v>
      </c>
      <c r="EU83">
        <v>0</v>
      </c>
      <c r="EV83">
        <v>0</v>
      </c>
      <c r="EW83">
        <v>1183.844444444444</v>
      </c>
      <c r="EX83">
        <v>0.00500097</v>
      </c>
      <c r="EY83">
        <v>351.1777777777777</v>
      </c>
      <c r="EZ83">
        <v>-1.111111111111111</v>
      </c>
      <c r="FA83">
        <v>34.32599999999999</v>
      </c>
      <c r="FB83">
        <v>38.43722222222222</v>
      </c>
      <c r="FC83">
        <v>36.37477777777778</v>
      </c>
      <c r="FD83">
        <v>38.18033333333333</v>
      </c>
      <c r="FE83">
        <v>35.60400000000001</v>
      </c>
      <c r="FF83">
        <v>0</v>
      </c>
      <c r="FG83">
        <v>0</v>
      </c>
      <c r="FH83">
        <v>0</v>
      </c>
      <c r="FI83">
        <v>3076.899999856949</v>
      </c>
      <c r="FJ83">
        <v>0</v>
      </c>
      <c r="FK83">
        <v>1185.307692307692</v>
      </c>
      <c r="FL83">
        <v>-1.647863118449141</v>
      </c>
      <c r="FM83">
        <v>-26.40683824170127</v>
      </c>
      <c r="FN83">
        <v>351.8846153846155</v>
      </c>
      <c r="FO83">
        <v>15</v>
      </c>
      <c r="FP83">
        <v>0</v>
      </c>
      <c r="FQ83" t="s">
        <v>439</v>
      </c>
      <c r="FR83">
        <v>1760210915.6</v>
      </c>
      <c r="FS83">
        <v>0</v>
      </c>
      <c r="FT83">
        <v>0</v>
      </c>
      <c r="FU83">
        <v>-0.215</v>
      </c>
      <c r="FV83">
        <v>0</v>
      </c>
      <c r="FW83">
        <v>-0.6919999999999999</v>
      </c>
      <c r="FX83">
        <v>0</v>
      </c>
      <c r="FY83">
        <v>400</v>
      </c>
      <c r="FZ83">
        <v>0</v>
      </c>
      <c r="GA83">
        <v>0.15</v>
      </c>
      <c r="GB83">
        <v>0</v>
      </c>
      <c r="GC83">
        <v>-25.41778048780488</v>
      </c>
      <c r="GD83">
        <v>-2.105652961672508</v>
      </c>
      <c r="GE83">
        <v>0.2956667332999265</v>
      </c>
      <c r="GF83">
        <v>0</v>
      </c>
      <c r="GG83">
        <v>1184.655882352941</v>
      </c>
      <c r="GH83">
        <v>0.3896104918247037</v>
      </c>
      <c r="GI83">
        <v>5.615115690834283</v>
      </c>
      <c r="GJ83">
        <v>1</v>
      </c>
      <c r="GK83">
        <v>0.3002267073170732</v>
      </c>
      <c r="GL83">
        <v>0.0957811358885016</v>
      </c>
      <c r="GM83">
        <v>0.01025283819895003</v>
      </c>
      <c r="GN83">
        <v>1</v>
      </c>
      <c r="GO83">
        <v>2</v>
      </c>
      <c r="GP83">
        <v>3</v>
      </c>
      <c r="GQ83" t="s">
        <v>569</v>
      </c>
      <c r="GR83">
        <v>3.13649</v>
      </c>
      <c r="GS83">
        <v>2.76028</v>
      </c>
      <c r="GT83">
        <v>0.181624</v>
      </c>
      <c r="GU83">
        <v>0.182596</v>
      </c>
      <c r="GV83">
        <v>0.103459</v>
      </c>
      <c r="GW83">
        <v>0.100978</v>
      </c>
      <c r="GX83">
        <v>26165</v>
      </c>
      <c r="GY83">
        <v>26079.1</v>
      </c>
      <c r="GZ83">
        <v>29708.6</v>
      </c>
      <c r="HA83">
        <v>29475.4</v>
      </c>
      <c r="HB83">
        <v>35194.2</v>
      </c>
      <c r="HC83">
        <v>35108.7</v>
      </c>
      <c r="HD83">
        <v>41814.2</v>
      </c>
      <c r="HE83">
        <v>41890.7</v>
      </c>
      <c r="HF83">
        <v>1.93732</v>
      </c>
      <c r="HG83">
        <v>1.9283</v>
      </c>
      <c r="HH83">
        <v>0.00980496</v>
      </c>
      <c r="HI83">
        <v>0</v>
      </c>
      <c r="HJ83">
        <v>20.4068</v>
      </c>
      <c r="HK83">
        <v>999.9</v>
      </c>
      <c r="HL83">
        <v>53.5</v>
      </c>
      <c r="HM83">
        <v>28.8</v>
      </c>
      <c r="HN83">
        <v>23.4223</v>
      </c>
      <c r="HO83">
        <v>62.3793</v>
      </c>
      <c r="HP83">
        <v>31.1899</v>
      </c>
      <c r="HQ83">
        <v>1</v>
      </c>
      <c r="HR83">
        <v>-0.0580996</v>
      </c>
      <c r="HS83">
        <v>1.8405</v>
      </c>
      <c r="HT83">
        <v>20.3485</v>
      </c>
      <c r="HU83">
        <v>5.21969</v>
      </c>
      <c r="HV83">
        <v>12.0159</v>
      </c>
      <c r="HW83">
        <v>4.99035</v>
      </c>
      <c r="HX83">
        <v>3.28853</v>
      </c>
      <c r="HY83">
        <v>9999</v>
      </c>
      <c r="HZ83">
        <v>9999</v>
      </c>
      <c r="IA83">
        <v>9999</v>
      </c>
      <c r="IB83">
        <v>999.9</v>
      </c>
      <c r="IC83">
        <v>4.97283</v>
      </c>
      <c r="ID83">
        <v>1.86646</v>
      </c>
      <c r="IE83">
        <v>1.86584</v>
      </c>
      <c r="IF83">
        <v>1.86576</v>
      </c>
      <c r="IG83">
        <v>1.86764</v>
      </c>
      <c r="IH83">
        <v>1.87012</v>
      </c>
      <c r="II83">
        <v>1.86872</v>
      </c>
      <c r="IJ83">
        <v>1.87026</v>
      </c>
      <c r="IK83">
        <v>0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-0.85</v>
      </c>
      <c r="IY83">
        <v>0.0737</v>
      </c>
      <c r="IZ83">
        <v>-0.7832898091892299</v>
      </c>
      <c r="JA83">
        <v>-0.0002628084512485203</v>
      </c>
      <c r="JB83">
        <v>2.995354917081976E-07</v>
      </c>
      <c r="JC83">
        <v>-1.087754766273629E-10</v>
      </c>
      <c r="JD83">
        <v>-0.01666594074606723</v>
      </c>
      <c r="JE83">
        <v>-0.02438089335778848</v>
      </c>
      <c r="JF83">
        <v>0.001790740049955031</v>
      </c>
      <c r="JG83">
        <v>-2.386884331579614E-05</v>
      </c>
      <c r="JH83">
        <v>6</v>
      </c>
      <c r="JI83">
        <v>2407</v>
      </c>
      <c r="JJ83">
        <v>1</v>
      </c>
      <c r="JK83">
        <v>23</v>
      </c>
      <c r="JL83">
        <v>33151.4</v>
      </c>
      <c r="JM83">
        <v>29370000</v>
      </c>
      <c r="JN83">
        <v>1.78467</v>
      </c>
      <c r="JO83">
        <v>2.2522</v>
      </c>
      <c r="JP83">
        <v>1.39771</v>
      </c>
      <c r="JQ83">
        <v>2.34497</v>
      </c>
      <c r="JR83">
        <v>1.49536</v>
      </c>
      <c r="JS83">
        <v>2.53906</v>
      </c>
      <c r="JT83">
        <v>34.4636</v>
      </c>
      <c r="JU83">
        <v>24.07</v>
      </c>
      <c r="JV83">
        <v>18</v>
      </c>
      <c r="JW83">
        <v>485.257</v>
      </c>
      <c r="JX83">
        <v>470.215</v>
      </c>
      <c r="JY83">
        <v>18.4801</v>
      </c>
      <c r="JZ83">
        <v>26.8047</v>
      </c>
      <c r="KA83">
        <v>29.9996</v>
      </c>
      <c r="KB83">
        <v>26.9528</v>
      </c>
      <c r="KC83">
        <v>26.92</v>
      </c>
      <c r="KD83">
        <v>35.729</v>
      </c>
      <c r="KE83">
        <v>0</v>
      </c>
      <c r="KF83">
        <v>100</v>
      </c>
      <c r="KG83">
        <v>18.4841</v>
      </c>
      <c r="KH83">
        <v>1122.47</v>
      </c>
      <c r="KI83">
        <v>63.4564</v>
      </c>
      <c r="KJ83">
        <v>101.547</v>
      </c>
      <c r="KK83">
        <v>100.718</v>
      </c>
    </row>
    <row r="84" spans="1:297">
      <c r="A84">
        <v>68</v>
      </c>
      <c r="B84">
        <v>1762200004.6</v>
      </c>
      <c r="C84">
        <v>426.5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1762200001.8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1135.348941664446</v>
      </c>
      <c r="AK84">
        <v>1117.593151515151</v>
      </c>
      <c r="AL84">
        <v>3.468300560367912</v>
      </c>
      <c r="AM84">
        <v>66.08779561125236</v>
      </c>
      <c r="AN84">
        <f>(AP84 - AO84 + DY84*1E3/(8.314*(EA84+273.15)) * AR84/DX84 * AQ84) * DX84/(100*DL84) * 1000/(1000 - AP84)</f>
        <v>0</v>
      </c>
      <c r="AO84">
        <v>22.45026424385174</v>
      </c>
      <c r="AP84">
        <v>22.78785454545454</v>
      </c>
      <c r="AQ84">
        <v>1.487170128262429E-06</v>
      </c>
      <c r="AR84">
        <v>107.1619136130759</v>
      </c>
      <c r="AS84">
        <v>25</v>
      </c>
      <c r="AT84">
        <v>5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1762200001.8</v>
      </c>
      <c r="DR84">
        <v>1084.339</v>
      </c>
      <c r="DS84">
        <v>1110.168</v>
      </c>
      <c r="DT84">
        <v>22.78641</v>
      </c>
      <c r="DU84">
        <v>22.45455</v>
      </c>
      <c r="DV84">
        <v>1085.196</v>
      </c>
      <c r="DW84">
        <v>22.71273</v>
      </c>
      <c r="DX84">
        <v>499.9997</v>
      </c>
      <c r="DY84">
        <v>90.80634000000001</v>
      </c>
      <c r="DZ84">
        <v>0.0999809</v>
      </c>
      <c r="EA84">
        <v>21.22694</v>
      </c>
      <c r="EB84">
        <v>20.56682</v>
      </c>
      <c r="EC84">
        <v>999.9</v>
      </c>
      <c r="ED84">
        <v>0</v>
      </c>
      <c r="EE84">
        <v>0</v>
      </c>
      <c r="EF84">
        <v>10001.802</v>
      </c>
      <c r="EG84">
        <v>0</v>
      </c>
      <c r="EH84">
        <v>915.1117</v>
      </c>
      <c r="EI84">
        <v>-25.82773</v>
      </c>
      <c r="EJ84">
        <v>1109.624</v>
      </c>
      <c r="EK84">
        <v>1135.669</v>
      </c>
      <c r="EL84">
        <v>0.3318728</v>
      </c>
      <c r="EM84">
        <v>1110.168</v>
      </c>
      <c r="EN84">
        <v>22.45455</v>
      </c>
      <c r="EO84">
        <v>2.069151</v>
      </c>
      <c r="EP84">
        <v>2.039016</v>
      </c>
      <c r="EQ84">
        <v>17.98366</v>
      </c>
      <c r="ER84">
        <v>17.75062</v>
      </c>
      <c r="ES84">
        <v>0.00500097</v>
      </c>
      <c r="ET84">
        <v>0</v>
      </c>
      <c r="EU84">
        <v>0</v>
      </c>
      <c r="EV84">
        <v>0</v>
      </c>
      <c r="EW84">
        <v>1182.9</v>
      </c>
      <c r="EX84">
        <v>0.00500097</v>
      </c>
      <c r="EY84">
        <v>350.4399999999999</v>
      </c>
      <c r="EZ84">
        <v>-1.24</v>
      </c>
      <c r="FA84">
        <v>34.26860000000001</v>
      </c>
      <c r="FB84">
        <v>38.3435</v>
      </c>
      <c r="FC84">
        <v>36.3246</v>
      </c>
      <c r="FD84">
        <v>38.0998</v>
      </c>
      <c r="FE84">
        <v>35.5372</v>
      </c>
      <c r="FF84">
        <v>0</v>
      </c>
      <c r="FG84">
        <v>0</v>
      </c>
      <c r="FH84">
        <v>0</v>
      </c>
      <c r="FI84">
        <v>3082.299999952316</v>
      </c>
      <c r="FJ84">
        <v>0</v>
      </c>
      <c r="FK84">
        <v>1183.848</v>
      </c>
      <c r="FL84">
        <v>-10.93846179113652</v>
      </c>
      <c r="FM84">
        <v>2.823076613061144</v>
      </c>
      <c r="FN84">
        <v>351.4160000000001</v>
      </c>
      <c r="FO84">
        <v>15</v>
      </c>
      <c r="FP84">
        <v>0</v>
      </c>
      <c r="FQ84" t="s">
        <v>439</v>
      </c>
      <c r="FR84">
        <v>1760210915.6</v>
      </c>
      <c r="FS84">
        <v>0</v>
      </c>
      <c r="FT84">
        <v>0</v>
      </c>
      <c r="FU84">
        <v>-0.215</v>
      </c>
      <c r="FV84">
        <v>0</v>
      </c>
      <c r="FW84">
        <v>-0.6919999999999999</v>
      </c>
      <c r="FX84">
        <v>0</v>
      </c>
      <c r="FY84">
        <v>400</v>
      </c>
      <c r="FZ84">
        <v>0</v>
      </c>
      <c r="GA84">
        <v>0.15</v>
      </c>
      <c r="GB84">
        <v>0</v>
      </c>
      <c r="GC84">
        <v>-25.6427175</v>
      </c>
      <c r="GD84">
        <v>-0.9316424015008834</v>
      </c>
      <c r="GE84">
        <v>0.2701582544431135</v>
      </c>
      <c r="GF84">
        <v>0</v>
      </c>
      <c r="GG84">
        <v>1184.885294117647</v>
      </c>
      <c r="GH84">
        <v>-8.362108408677178</v>
      </c>
      <c r="GI84">
        <v>5.885482255863421</v>
      </c>
      <c r="GJ84">
        <v>0</v>
      </c>
      <c r="GK84">
        <v>0.31146535</v>
      </c>
      <c r="GL84">
        <v>0.1562087279549722</v>
      </c>
      <c r="GM84">
        <v>0.0151322542943046</v>
      </c>
      <c r="GN84">
        <v>0</v>
      </c>
      <c r="GO84">
        <v>0</v>
      </c>
      <c r="GP84">
        <v>3</v>
      </c>
      <c r="GQ84" t="s">
        <v>440</v>
      </c>
      <c r="GR84">
        <v>3.13649</v>
      </c>
      <c r="GS84">
        <v>2.7603</v>
      </c>
      <c r="GT84">
        <v>0.183437</v>
      </c>
      <c r="GU84">
        <v>0.184241</v>
      </c>
      <c r="GV84">
        <v>0.103477</v>
      </c>
      <c r="GW84">
        <v>0.100934</v>
      </c>
      <c r="GX84">
        <v>26106.7</v>
      </c>
      <c r="GY84">
        <v>26026.9</v>
      </c>
      <c r="GZ84">
        <v>29708.2</v>
      </c>
      <c r="HA84">
        <v>29475.6</v>
      </c>
      <c r="HB84">
        <v>35193</v>
      </c>
      <c r="HC84">
        <v>35111</v>
      </c>
      <c r="HD84">
        <v>41813.7</v>
      </c>
      <c r="HE84">
        <v>41891.3</v>
      </c>
      <c r="HF84">
        <v>1.93738</v>
      </c>
      <c r="HG84">
        <v>1.92857</v>
      </c>
      <c r="HH84">
        <v>0.0101402</v>
      </c>
      <c r="HI84">
        <v>0</v>
      </c>
      <c r="HJ84">
        <v>20.4001</v>
      </c>
      <c r="HK84">
        <v>999.9</v>
      </c>
      <c r="HL84">
        <v>53.5</v>
      </c>
      <c r="HM84">
        <v>28.8</v>
      </c>
      <c r="HN84">
        <v>23.4229</v>
      </c>
      <c r="HO84">
        <v>62.2093</v>
      </c>
      <c r="HP84">
        <v>30.9896</v>
      </c>
      <c r="HQ84">
        <v>1</v>
      </c>
      <c r="HR84">
        <v>-0.058628</v>
      </c>
      <c r="HS84">
        <v>1.83094</v>
      </c>
      <c r="HT84">
        <v>20.3486</v>
      </c>
      <c r="HU84">
        <v>5.21969</v>
      </c>
      <c r="HV84">
        <v>12.0159</v>
      </c>
      <c r="HW84">
        <v>4.99045</v>
      </c>
      <c r="HX84">
        <v>3.28842</v>
      </c>
      <c r="HY84">
        <v>9999</v>
      </c>
      <c r="HZ84">
        <v>9999</v>
      </c>
      <c r="IA84">
        <v>9999</v>
      </c>
      <c r="IB84">
        <v>999.9</v>
      </c>
      <c r="IC84">
        <v>4.97284</v>
      </c>
      <c r="ID84">
        <v>1.86646</v>
      </c>
      <c r="IE84">
        <v>1.86582</v>
      </c>
      <c r="IF84">
        <v>1.86576</v>
      </c>
      <c r="IG84">
        <v>1.86764</v>
      </c>
      <c r="IH84">
        <v>1.87012</v>
      </c>
      <c r="II84">
        <v>1.86873</v>
      </c>
      <c r="IJ84">
        <v>1.87025</v>
      </c>
      <c r="IK84">
        <v>0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-0.85</v>
      </c>
      <c r="IY84">
        <v>0.0738</v>
      </c>
      <c r="IZ84">
        <v>-0.7832898091892299</v>
      </c>
      <c r="JA84">
        <v>-0.0002628084512485203</v>
      </c>
      <c r="JB84">
        <v>2.995354917081976E-07</v>
      </c>
      <c r="JC84">
        <v>-1.087754766273629E-10</v>
      </c>
      <c r="JD84">
        <v>-0.01666594074606723</v>
      </c>
      <c r="JE84">
        <v>-0.02438089335778848</v>
      </c>
      <c r="JF84">
        <v>0.001790740049955031</v>
      </c>
      <c r="JG84">
        <v>-2.386884331579614E-05</v>
      </c>
      <c r="JH84">
        <v>6</v>
      </c>
      <c r="JI84">
        <v>2407</v>
      </c>
      <c r="JJ84">
        <v>1</v>
      </c>
      <c r="JK84">
        <v>23</v>
      </c>
      <c r="JL84">
        <v>33151.5</v>
      </c>
      <c r="JM84">
        <v>29370000.1</v>
      </c>
      <c r="JN84">
        <v>1.81274</v>
      </c>
      <c r="JO84">
        <v>2.23633</v>
      </c>
      <c r="JP84">
        <v>1.39648</v>
      </c>
      <c r="JQ84">
        <v>2.34497</v>
      </c>
      <c r="JR84">
        <v>1.49536</v>
      </c>
      <c r="JS84">
        <v>2.58057</v>
      </c>
      <c r="JT84">
        <v>34.4636</v>
      </c>
      <c r="JU84">
        <v>24.0787</v>
      </c>
      <c r="JV84">
        <v>18</v>
      </c>
      <c r="JW84">
        <v>485.223</v>
      </c>
      <c r="JX84">
        <v>470.32</v>
      </c>
      <c r="JY84">
        <v>18.484</v>
      </c>
      <c r="JZ84">
        <v>26.7979</v>
      </c>
      <c r="KA84">
        <v>29.9995</v>
      </c>
      <c r="KB84">
        <v>26.9449</v>
      </c>
      <c r="KC84">
        <v>26.9115</v>
      </c>
      <c r="KD84">
        <v>36.3004</v>
      </c>
      <c r="KE84">
        <v>0</v>
      </c>
      <c r="KF84">
        <v>100</v>
      </c>
      <c r="KG84">
        <v>18.4868</v>
      </c>
      <c r="KH84">
        <v>1142.5</v>
      </c>
      <c r="KI84">
        <v>63.4564</v>
      </c>
      <c r="KJ84">
        <v>101.546</v>
      </c>
      <c r="KK84">
        <v>100.72</v>
      </c>
    </row>
    <row r="85" spans="1:297">
      <c r="A85">
        <v>69</v>
      </c>
      <c r="B85">
        <v>1762200009.6</v>
      </c>
      <c r="C85">
        <v>431.5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1762200007.1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1150.101156581953</v>
      </c>
      <c r="AK85">
        <v>1134.008727272727</v>
      </c>
      <c r="AL85">
        <v>3.256097262776843</v>
      </c>
      <c r="AM85">
        <v>66.08779561125236</v>
      </c>
      <c r="AN85">
        <f>(AP85 - AO85 + DY85*1E3/(8.314*(EA85+273.15)) * AR85/DX85 * AQ85) * DX85/(100*DL85) * 1000/(1000 - AP85)</f>
        <v>0</v>
      </c>
      <c r="AO85">
        <v>22.43157029817489</v>
      </c>
      <c r="AP85">
        <v>22.79391878787878</v>
      </c>
      <c r="AQ85">
        <v>5.74246366370634E-06</v>
      </c>
      <c r="AR85">
        <v>107.1619136130759</v>
      </c>
      <c r="AS85">
        <v>25</v>
      </c>
      <c r="AT85">
        <v>5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1762200007.1</v>
      </c>
      <c r="DR85">
        <v>1101.811111111111</v>
      </c>
      <c r="DS85">
        <v>1126.032222222222</v>
      </c>
      <c r="DT85">
        <v>22.79186666666667</v>
      </c>
      <c r="DU85">
        <v>22.43585555555556</v>
      </c>
      <c r="DV85">
        <v>1102.664444444444</v>
      </c>
      <c r="DW85">
        <v>22.71805555555555</v>
      </c>
      <c r="DX85">
        <v>499.9748888888888</v>
      </c>
      <c r="DY85">
        <v>90.80625555555555</v>
      </c>
      <c r="DZ85">
        <v>0.09998115555555556</v>
      </c>
      <c r="EA85">
        <v>21.21908888888889</v>
      </c>
      <c r="EB85">
        <v>20.56394444444445</v>
      </c>
      <c r="EC85">
        <v>999.9000000000001</v>
      </c>
      <c r="ED85">
        <v>0</v>
      </c>
      <c r="EE85">
        <v>0</v>
      </c>
      <c r="EF85">
        <v>9997.765555555558</v>
      </c>
      <c r="EG85">
        <v>0</v>
      </c>
      <c r="EH85">
        <v>915.1032222222223</v>
      </c>
      <c r="EI85">
        <v>-24.22044444444444</v>
      </c>
      <c r="EJ85">
        <v>1127.508888888889</v>
      </c>
      <c r="EK85">
        <v>1151.874444444445</v>
      </c>
      <c r="EL85">
        <v>0.356011</v>
      </c>
      <c r="EM85">
        <v>1126.032222222222</v>
      </c>
      <c r="EN85">
        <v>22.43585555555556</v>
      </c>
      <c r="EO85">
        <v>2.069644444444444</v>
      </c>
      <c r="EP85">
        <v>2.037314444444445</v>
      </c>
      <c r="EQ85">
        <v>17.98744444444445</v>
      </c>
      <c r="ER85">
        <v>17.73736666666667</v>
      </c>
      <c r="ES85">
        <v>0.00500097</v>
      </c>
      <c r="ET85">
        <v>0</v>
      </c>
      <c r="EU85">
        <v>0</v>
      </c>
      <c r="EV85">
        <v>0</v>
      </c>
      <c r="EW85">
        <v>1185.233333333333</v>
      </c>
      <c r="EX85">
        <v>0.00500097</v>
      </c>
      <c r="EY85">
        <v>349.7111111111111</v>
      </c>
      <c r="EZ85">
        <v>-1.466666666666667</v>
      </c>
      <c r="FA85">
        <v>34.243</v>
      </c>
      <c r="FB85">
        <v>38.243</v>
      </c>
      <c r="FC85">
        <v>36.243</v>
      </c>
      <c r="FD85">
        <v>37.993</v>
      </c>
      <c r="FE85">
        <v>35.465</v>
      </c>
      <c r="FF85">
        <v>0</v>
      </c>
      <c r="FG85">
        <v>0</v>
      </c>
      <c r="FH85">
        <v>0</v>
      </c>
      <c r="FI85">
        <v>3087.099999904633</v>
      </c>
      <c r="FJ85">
        <v>0</v>
      </c>
      <c r="FK85">
        <v>1184.676</v>
      </c>
      <c r="FL85">
        <v>17.99999989118309</v>
      </c>
      <c r="FM85">
        <v>6.438461537967134</v>
      </c>
      <c r="FN85">
        <v>350.3079999999999</v>
      </c>
      <c r="FO85">
        <v>15</v>
      </c>
      <c r="FP85">
        <v>0</v>
      </c>
      <c r="FQ85" t="s">
        <v>439</v>
      </c>
      <c r="FR85">
        <v>1760210915.6</v>
      </c>
      <c r="FS85">
        <v>0</v>
      </c>
      <c r="FT85">
        <v>0</v>
      </c>
      <c r="FU85">
        <v>-0.215</v>
      </c>
      <c r="FV85">
        <v>0</v>
      </c>
      <c r="FW85">
        <v>-0.6919999999999999</v>
      </c>
      <c r="FX85">
        <v>0</v>
      </c>
      <c r="FY85">
        <v>400</v>
      </c>
      <c r="FZ85">
        <v>0</v>
      </c>
      <c r="GA85">
        <v>0.15</v>
      </c>
      <c r="GB85">
        <v>0</v>
      </c>
      <c r="GC85">
        <v>-25.3234</v>
      </c>
      <c r="GD85">
        <v>3.202335888501723</v>
      </c>
      <c r="GE85">
        <v>0.6427526949218249</v>
      </c>
      <c r="GF85">
        <v>0</v>
      </c>
      <c r="GG85">
        <v>1184.832352941177</v>
      </c>
      <c r="GH85">
        <v>-7.9954164779601</v>
      </c>
      <c r="GI85">
        <v>6.00753059712829</v>
      </c>
      <c r="GJ85">
        <v>0</v>
      </c>
      <c r="GK85">
        <v>0.3244569756097561</v>
      </c>
      <c r="GL85">
        <v>0.1968683832752618</v>
      </c>
      <c r="GM85">
        <v>0.01961434494530856</v>
      </c>
      <c r="GN85">
        <v>0</v>
      </c>
      <c r="GO85">
        <v>0</v>
      </c>
      <c r="GP85">
        <v>3</v>
      </c>
      <c r="GQ85" t="s">
        <v>440</v>
      </c>
      <c r="GR85">
        <v>3.13646</v>
      </c>
      <c r="GS85">
        <v>2.76032</v>
      </c>
      <c r="GT85">
        <v>0.185139</v>
      </c>
      <c r="GU85">
        <v>0.185922</v>
      </c>
      <c r="GV85">
        <v>0.103497</v>
      </c>
      <c r="GW85">
        <v>0.100884</v>
      </c>
      <c r="GX85">
        <v>26053</v>
      </c>
      <c r="GY85">
        <v>25973.6</v>
      </c>
      <c r="GZ85">
        <v>29708.9</v>
      </c>
      <c r="HA85">
        <v>29475.9</v>
      </c>
      <c r="HB85">
        <v>35192.9</v>
      </c>
      <c r="HC85">
        <v>35113.2</v>
      </c>
      <c r="HD85">
        <v>41814.5</v>
      </c>
      <c r="HE85">
        <v>41891.6</v>
      </c>
      <c r="HF85">
        <v>1.93733</v>
      </c>
      <c r="HG85">
        <v>1.92855</v>
      </c>
      <c r="HH85">
        <v>0.00997633</v>
      </c>
      <c r="HI85">
        <v>0</v>
      </c>
      <c r="HJ85">
        <v>20.3931</v>
      </c>
      <c r="HK85">
        <v>999.9</v>
      </c>
      <c r="HL85">
        <v>53.4</v>
      </c>
      <c r="HM85">
        <v>28.8</v>
      </c>
      <c r="HN85">
        <v>23.3775</v>
      </c>
      <c r="HO85">
        <v>62.0693</v>
      </c>
      <c r="HP85">
        <v>31.246</v>
      </c>
      <c r="HQ85">
        <v>1</v>
      </c>
      <c r="HR85">
        <v>-0.0592099</v>
      </c>
      <c r="HS85">
        <v>1.81431</v>
      </c>
      <c r="HT85">
        <v>20.3487</v>
      </c>
      <c r="HU85">
        <v>5.21939</v>
      </c>
      <c r="HV85">
        <v>12.0159</v>
      </c>
      <c r="HW85">
        <v>4.99025</v>
      </c>
      <c r="HX85">
        <v>3.28848</v>
      </c>
      <c r="HY85">
        <v>9999</v>
      </c>
      <c r="HZ85">
        <v>9999</v>
      </c>
      <c r="IA85">
        <v>9999</v>
      </c>
      <c r="IB85">
        <v>999.9</v>
      </c>
      <c r="IC85">
        <v>4.97281</v>
      </c>
      <c r="ID85">
        <v>1.86646</v>
      </c>
      <c r="IE85">
        <v>1.86582</v>
      </c>
      <c r="IF85">
        <v>1.86577</v>
      </c>
      <c r="IG85">
        <v>1.86762</v>
      </c>
      <c r="IH85">
        <v>1.87012</v>
      </c>
      <c r="II85">
        <v>1.86873</v>
      </c>
      <c r="IJ85">
        <v>1.87024</v>
      </c>
      <c r="IK85">
        <v>0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-0.85</v>
      </c>
      <c r="IY85">
        <v>0.07389999999999999</v>
      </c>
      <c r="IZ85">
        <v>-0.7832898091892299</v>
      </c>
      <c r="JA85">
        <v>-0.0002628084512485203</v>
      </c>
      <c r="JB85">
        <v>2.995354917081976E-07</v>
      </c>
      <c r="JC85">
        <v>-1.087754766273629E-10</v>
      </c>
      <c r="JD85">
        <v>-0.01666594074606723</v>
      </c>
      <c r="JE85">
        <v>-0.02438089335778848</v>
      </c>
      <c r="JF85">
        <v>0.001790740049955031</v>
      </c>
      <c r="JG85">
        <v>-2.386884331579614E-05</v>
      </c>
      <c r="JH85">
        <v>6</v>
      </c>
      <c r="JI85">
        <v>2407</v>
      </c>
      <c r="JJ85">
        <v>1</v>
      </c>
      <c r="JK85">
        <v>23</v>
      </c>
      <c r="JL85">
        <v>33151.6</v>
      </c>
      <c r="JM85">
        <v>29370000.2</v>
      </c>
      <c r="JN85">
        <v>1.84692</v>
      </c>
      <c r="JO85">
        <v>2.24365</v>
      </c>
      <c r="JP85">
        <v>1.39648</v>
      </c>
      <c r="JQ85">
        <v>2.34497</v>
      </c>
      <c r="JR85">
        <v>1.49536</v>
      </c>
      <c r="JS85">
        <v>2.55981</v>
      </c>
      <c r="JT85">
        <v>34.4636</v>
      </c>
      <c r="JU85">
        <v>24.0787</v>
      </c>
      <c r="JV85">
        <v>18</v>
      </c>
      <c r="JW85">
        <v>485.13</v>
      </c>
      <c r="JX85">
        <v>470.243</v>
      </c>
      <c r="JY85">
        <v>18.4868</v>
      </c>
      <c r="JZ85">
        <v>26.7911</v>
      </c>
      <c r="KA85">
        <v>29.9996</v>
      </c>
      <c r="KB85">
        <v>26.9374</v>
      </c>
      <c r="KC85">
        <v>26.9042</v>
      </c>
      <c r="KD85">
        <v>36.9785</v>
      </c>
      <c r="KE85">
        <v>0</v>
      </c>
      <c r="KF85">
        <v>100</v>
      </c>
      <c r="KG85">
        <v>18.4918</v>
      </c>
      <c r="KH85">
        <v>1155.88</v>
      </c>
      <c r="KI85">
        <v>63.4564</v>
      </c>
      <c r="KJ85">
        <v>101.548</v>
      </c>
      <c r="KK85">
        <v>100.72</v>
      </c>
    </row>
    <row r="86" spans="1:297">
      <c r="A86">
        <v>70</v>
      </c>
      <c r="B86">
        <v>1762200014.6</v>
      </c>
      <c r="C86">
        <v>436.5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1762200011.8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1168.700361227833</v>
      </c>
      <c r="AK86">
        <v>1151.156909090909</v>
      </c>
      <c r="AL86">
        <v>3.487909011835349</v>
      </c>
      <c r="AM86">
        <v>66.08779561125236</v>
      </c>
      <c r="AN86">
        <f>(AP86 - AO86 + DY86*1E3/(8.314*(EA86+273.15)) * AR86/DX86 * AQ86) * DX86/(100*DL86) * 1000/(1000 - AP86)</f>
        <v>0</v>
      </c>
      <c r="AO86">
        <v>22.41918440795447</v>
      </c>
      <c r="AP86">
        <v>22.8005109090909</v>
      </c>
      <c r="AQ86">
        <v>9.310226954874521E-06</v>
      </c>
      <c r="AR86">
        <v>107.1619136130759</v>
      </c>
      <c r="AS86">
        <v>25</v>
      </c>
      <c r="AT86">
        <v>5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1762200011.8</v>
      </c>
      <c r="DR86">
        <v>1117.043</v>
      </c>
      <c r="DS86">
        <v>1143.166</v>
      </c>
      <c r="DT86">
        <v>22.79721</v>
      </c>
      <c r="DU86">
        <v>22.42243</v>
      </c>
      <c r="DV86">
        <v>1117.899</v>
      </c>
      <c r="DW86">
        <v>22.72328</v>
      </c>
      <c r="DX86">
        <v>499.9942</v>
      </c>
      <c r="DY86">
        <v>90.80891</v>
      </c>
      <c r="DZ86">
        <v>0.09999833999999999</v>
      </c>
      <c r="EA86">
        <v>21.21105</v>
      </c>
      <c r="EB86">
        <v>20.55563</v>
      </c>
      <c r="EC86">
        <v>999.9</v>
      </c>
      <c r="ED86">
        <v>0</v>
      </c>
      <c r="EE86">
        <v>0</v>
      </c>
      <c r="EF86">
        <v>10004.24</v>
      </c>
      <c r="EG86">
        <v>0</v>
      </c>
      <c r="EH86">
        <v>915.1025999999999</v>
      </c>
      <c r="EI86">
        <v>-26.12258</v>
      </c>
      <c r="EJ86">
        <v>1143.105</v>
      </c>
      <c r="EK86">
        <v>1169.387</v>
      </c>
      <c r="EL86">
        <v>0.374759</v>
      </c>
      <c r="EM86">
        <v>1143.166</v>
      </c>
      <c r="EN86">
        <v>22.42243</v>
      </c>
      <c r="EO86">
        <v>2.070188</v>
      </c>
      <c r="EP86">
        <v>2.036156</v>
      </c>
      <c r="EQ86">
        <v>17.99164</v>
      </c>
      <c r="ER86">
        <v>17.72832</v>
      </c>
      <c r="ES86">
        <v>0.00500097</v>
      </c>
      <c r="ET86">
        <v>0</v>
      </c>
      <c r="EU86">
        <v>0</v>
      </c>
      <c r="EV86">
        <v>0</v>
      </c>
      <c r="EW86">
        <v>1185.66</v>
      </c>
      <c r="EX86">
        <v>0.00500097</v>
      </c>
      <c r="EY86">
        <v>350.68</v>
      </c>
      <c r="EZ86">
        <v>-1.11</v>
      </c>
      <c r="FA86">
        <v>34.1684</v>
      </c>
      <c r="FB86">
        <v>38.1684</v>
      </c>
      <c r="FC86">
        <v>36.1808</v>
      </c>
      <c r="FD86">
        <v>37.906</v>
      </c>
      <c r="FE86">
        <v>35.4308</v>
      </c>
      <c r="FF86">
        <v>0</v>
      </c>
      <c r="FG86">
        <v>0</v>
      </c>
      <c r="FH86">
        <v>0</v>
      </c>
      <c r="FI86">
        <v>3091.899999856949</v>
      </c>
      <c r="FJ86">
        <v>0</v>
      </c>
      <c r="FK86">
        <v>1184.496</v>
      </c>
      <c r="FL86">
        <v>15.18461531487555</v>
      </c>
      <c r="FM86">
        <v>6.546153883281162</v>
      </c>
      <c r="FN86">
        <v>351.0200000000001</v>
      </c>
      <c r="FO86">
        <v>15</v>
      </c>
      <c r="FP86">
        <v>0</v>
      </c>
      <c r="FQ86" t="s">
        <v>439</v>
      </c>
      <c r="FR86">
        <v>1760210915.6</v>
      </c>
      <c r="FS86">
        <v>0</v>
      </c>
      <c r="FT86">
        <v>0</v>
      </c>
      <c r="FU86">
        <v>-0.215</v>
      </c>
      <c r="FV86">
        <v>0</v>
      </c>
      <c r="FW86">
        <v>-0.6919999999999999</v>
      </c>
      <c r="FX86">
        <v>0</v>
      </c>
      <c r="FY86">
        <v>400</v>
      </c>
      <c r="FZ86">
        <v>0</v>
      </c>
      <c r="GA86">
        <v>0.15</v>
      </c>
      <c r="GB86">
        <v>0</v>
      </c>
      <c r="GC86">
        <v>-25.4939875</v>
      </c>
      <c r="GD86">
        <v>0.01188855534716721</v>
      </c>
      <c r="GE86">
        <v>0.8468571352912783</v>
      </c>
      <c r="GF86">
        <v>1</v>
      </c>
      <c r="GG86">
        <v>1184.658823529412</v>
      </c>
      <c r="GH86">
        <v>8.391138179221198</v>
      </c>
      <c r="GI86">
        <v>5.890926105513715</v>
      </c>
      <c r="GJ86">
        <v>0</v>
      </c>
      <c r="GK86">
        <v>0.3446797249999999</v>
      </c>
      <c r="GL86">
        <v>0.2349332420262657</v>
      </c>
      <c r="GM86">
        <v>0.0227120351762975</v>
      </c>
      <c r="GN86">
        <v>0</v>
      </c>
      <c r="GO86">
        <v>1</v>
      </c>
      <c r="GP86">
        <v>3</v>
      </c>
      <c r="GQ86" t="s">
        <v>502</v>
      </c>
      <c r="GR86">
        <v>3.1366</v>
      </c>
      <c r="GS86">
        <v>2.76035</v>
      </c>
      <c r="GT86">
        <v>0.186922</v>
      </c>
      <c r="GU86">
        <v>0.187899</v>
      </c>
      <c r="GV86">
        <v>0.103519</v>
      </c>
      <c r="GW86">
        <v>0.100861</v>
      </c>
      <c r="GX86">
        <v>25995.6</v>
      </c>
      <c r="GY86">
        <v>25910.6</v>
      </c>
      <c r="GZ86">
        <v>29708.4</v>
      </c>
      <c r="HA86">
        <v>29476</v>
      </c>
      <c r="HB86">
        <v>35191.5</v>
      </c>
      <c r="HC86">
        <v>35114.2</v>
      </c>
      <c r="HD86">
        <v>41813.8</v>
      </c>
      <c r="HE86">
        <v>41891.6</v>
      </c>
      <c r="HF86">
        <v>1.93757</v>
      </c>
      <c r="HG86">
        <v>1.92845</v>
      </c>
      <c r="HH86">
        <v>0.0102222</v>
      </c>
      <c r="HI86">
        <v>0</v>
      </c>
      <c r="HJ86">
        <v>20.3862</v>
      </c>
      <c r="HK86">
        <v>999.9</v>
      </c>
      <c r="HL86">
        <v>53.4</v>
      </c>
      <c r="HM86">
        <v>28.8</v>
      </c>
      <c r="HN86">
        <v>23.3785</v>
      </c>
      <c r="HO86">
        <v>62.3193</v>
      </c>
      <c r="HP86">
        <v>30.9655</v>
      </c>
      <c r="HQ86">
        <v>1</v>
      </c>
      <c r="HR86">
        <v>-0.0598222</v>
      </c>
      <c r="HS86">
        <v>1.80883</v>
      </c>
      <c r="HT86">
        <v>20.3489</v>
      </c>
      <c r="HU86">
        <v>5.21954</v>
      </c>
      <c r="HV86">
        <v>12.0159</v>
      </c>
      <c r="HW86">
        <v>4.9901</v>
      </c>
      <c r="HX86">
        <v>3.2884</v>
      </c>
      <c r="HY86">
        <v>9999</v>
      </c>
      <c r="HZ86">
        <v>9999</v>
      </c>
      <c r="IA86">
        <v>9999</v>
      </c>
      <c r="IB86">
        <v>999.9</v>
      </c>
      <c r="IC86">
        <v>4.97285</v>
      </c>
      <c r="ID86">
        <v>1.86646</v>
      </c>
      <c r="IE86">
        <v>1.86583</v>
      </c>
      <c r="IF86">
        <v>1.86575</v>
      </c>
      <c r="IG86">
        <v>1.86765</v>
      </c>
      <c r="IH86">
        <v>1.87012</v>
      </c>
      <c r="II86">
        <v>1.86873</v>
      </c>
      <c r="IJ86">
        <v>1.87024</v>
      </c>
      <c r="IK86">
        <v>0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-0.86</v>
      </c>
      <c r="IY86">
        <v>0.074</v>
      </c>
      <c r="IZ86">
        <v>-0.7832898091892299</v>
      </c>
      <c r="JA86">
        <v>-0.0002628084512485203</v>
      </c>
      <c r="JB86">
        <v>2.995354917081976E-07</v>
      </c>
      <c r="JC86">
        <v>-1.087754766273629E-10</v>
      </c>
      <c r="JD86">
        <v>-0.01666594074606723</v>
      </c>
      <c r="JE86">
        <v>-0.02438089335778848</v>
      </c>
      <c r="JF86">
        <v>0.001790740049955031</v>
      </c>
      <c r="JG86">
        <v>-2.386884331579614E-05</v>
      </c>
      <c r="JH86">
        <v>6</v>
      </c>
      <c r="JI86">
        <v>2407</v>
      </c>
      <c r="JJ86">
        <v>1</v>
      </c>
      <c r="JK86">
        <v>23</v>
      </c>
      <c r="JL86">
        <v>33151.7</v>
      </c>
      <c r="JM86">
        <v>29370000.2</v>
      </c>
      <c r="JN86">
        <v>1.87256</v>
      </c>
      <c r="JO86">
        <v>2.23511</v>
      </c>
      <c r="JP86">
        <v>1.39648</v>
      </c>
      <c r="JQ86">
        <v>2.35107</v>
      </c>
      <c r="JR86">
        <v>1.49536</v>
      </c>
      <c r="JS86">
        <v>2.69287</v>
      </c>
      <c r="JT86">
        <v>34.4636</v>
      </c>
      <c r="JU86">
        <v>24.0875</v>
      </c>
      <c r="JV86">
        <v>18</v>
      </c>
      <c r="JW86">
        <v>485.217</v>
      </c>
      <c r="JX86">
        <v>470.11</v>
      </c>
      <c r="JY86">
        <v>18.4922</v>
      </c>
      <c r="JZ86">
        <v>26.7843</v>
      </c>
      <c r="KA86">
        <v>29.9995</v>
      </c>
      <c r="KB86">
        <v>26.929</v>
      </c>
      <c r="KC86">
        <v>26.8957</v>
      </c>
      <c r="KD86">
        <v>37.4766</v>
      </c>
      <c r="KE86">
        <v>0</v>
      </c>
      <c r="KF86">
        <v>100</v>
      </c>
      <c r="KG86">
        <v>18.4953</v>
      </c>
      <c r="KH86">
        <v>1169.23</v>
      </c>
      <c r="KI86">
        <v>63.4564</v>
      </c>
      <c r="KJ86">
        <v>101.546</v>
      </c>
      <c r="KK86">
        <v>100.721</v>
      </c>
    </row>
    <row r="87" spans="1:297">
      <c r="A87">
        <v>71</v>
      </c>
      <c r="B87">
        <v>1762200019.6</v>
      </c>
      <c r="C87">
        <v>441.5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1762200017.1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1187.192075027952</v>
      </c>
      <c r="AK87">
        <v>1169.207636363636</v>
      </c>
      <c r="AL87">
        <v>3.591110826719068</v>
      </c>
      <c r="AM87">
        <v>66.08779561125236</v>
      </c>
      <c r="AN87">
        <f>(AP87 - AO87 + DY87*1E3/(8.314*(EA87+273.15)) * AR87/DX87 * AQ87) * DX87/(100*DL87) * 1000/(1000 - AP87)</f>
        <v>0</v>
      </c>
      <c r="AO87">
        <v>22.42512809600215</v>
      </c>
      <c r="AP87">
        <v>22.80579515151515</v>
      </c>
      <c r="AQ87">
        <v>1.254011868904348E-05</v>
      </c>
      <c r="AR87">
        <v>107.1619136130759</v>
      </c>
      <c r="AS87">
        <v>25</v>
      </c>
      <c r="AT87">
        <v>5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1762200017.1</v>
      </c>
      <c r="DR87">
        <v>1135.553333333333</v>
      </c>
      <c r="DS87">
        <v>1162.121111111111</v>
      </c>
      <c r="DT87">
        <v>22.80266666666667</v>
      </c>
      <c r="DU87">
        <v>22.42308888888889</v>
      </c>
      <c r="DV87">
        <v>1136.407777777778</v>
      </c>
      <c r="DW87">
        <v>22.72865555555556</v>
      </c>
      <c r="DX87">
        <v>500.0015555555556</v>
      </c>
      <c r="DY87">
        <v>90.80975555555554</v>
      </c>
      <c r="DZ87">
        <v>0.09998641111111112</v>
      </c>
      <c r="EA87">
        <v>21.20468888888889</v>
      </c>
      <c r="EB87">
        <v>20.55263333333333</v>
      </c>
      <c r="EC87">
        <v>999.9000000000001</v>
      </c>
      <c r="ED87">
        <v>0</v>
      </c>
      <c r="EE87">
        <v>0</v>
      </c>
      <c r="EF87">
        <v>10000.41666666667</v>
      </c>
      <c r="EG87">
        <v>0</v>
      </c>
      <c r="EH87">
        <v>915.101</v>
      </c>
      <c r="EI87">
        <v>-26.56866666666667</v>
      </c>
      <c r="EJ87">
        <v>1162.051111111111</v>
      </c>
      <c r="EK87">
        <v>1188.775555555556</v>
      </c>
      <c r="EL87">
        <v>0.3795554444444444</v>
      </c>
      <c r="EM87">
        <v>1162.121111111111</v>
      </c>
      <c r="EN87">
        <v>22.42308888888889</v>
      </c>
      <c r="EO87">
        <v>2.070703333333333</v>
      </c>
      <c r="EP87">
        <v>2.036236666666666</v>
      </c>
      <c r="EQ87">
        <v>17.9956</v>
      </c>
      <c r="ER87">
        <v>17.72898888888889</v>
      </c>
      <c r="ES87">
        <v>0.00500097</v>
      </c>
      <c r="ET87">
        <v>0</v>
      </c>
      <c r="EU87">
        <v>0</v>
      </c>
      <c r="EV87">
        <v>0</v>
      </c>
      <c r="EW87">
        <v>1184.055555555556</v>
      </c>
      <c r="EX87">
        <v>0.00500097</v>
      </c>
      <c r="EY87">
        <v>351.4888888888888</v>
      </c>
      <c r="EZ87">
        <v>-1.166666666666667</v>
      </c>
      <c r="FA87">
        <v>34.118</v>
      </c>
      <c r="FB87">
        <v>38.10400000000001</v>
      </c>
      <c r="FC87">
        <v>36.10400000000001</v>
      </c>
      <c r="FD87">
        <v>37.80511111111111</v>
      </c>
      <c r="FE87">
        <v>35.368</v>
      </c>
      <c r="FF87">
        <v>0</v>
      </c>
      <c r="FG87">
        <v>0</v>
      </c>
      <c r="FH87">
        <v>0</v>
      </c>
      <c r="FI87">
        <v>3096.700000047684</v>
      </c>
      <c r="FJ87">
        <v>0</v>
      </c>
      <c r="FK87">
        <v>1186.204</v>
      </c>
      <c r="FL87">
        <v>17.41538460067083</v>
      </c>
      <c r="FM87">
        <v>-2.138461651745095</v>
      </c>
      <c r="FN87">
        <v>349.912</v>
      </c>
      <c r="FO87">
        <v>15</v>
      </c>
      <c r="FP87">
        <v>0</v>
      </c>
      <c r="FQ87" t="s">
        <v>439</v>
      </c>
      <c r="FR87">
        <v>1760210915.6</v>
      </c>
      <c r="FS87">
        <v>0</v>
      </c>
      <c r="FT87">
        <v>0</v>
      </c>
      <c r="FU87">
        <v>-0.215</v>
      </c>
      <c r="FV87">
        <v>0</v>
      </c>
      <c r="FW87">
        <v>-0.6919999999999999</v>
      </c>
      <c r="FX87">
        <v>0</v>
      </c>
      <c r="FY87">
        <v>400</v>
      </c>
      <c r="FZ87">
        <v>0</v>
      </c>
      <c r="GA87">
        <v>0.15</v>
      </c>
      <c r="GB87">
        <v>0</v>
      </c>
      <c r="GC87">
        <v>-25.7043225</v>
      </c>
      <c r="GD87">
        <v>-4.270942964352677</v>
      </c>
      <c r="GE87">
        <v>0.9939988600314138</v>
      </c>
      <c r="GF87">
        <v>0</v>
      </c>
      <c r="GG87">
        <v>1185.535294117647</v>
      </c>
      <c r="GH87">
        <v>19.08326955237352</v>
      </c>
      <c r="GI87">
        <v>6.526591865903915</v>
      </c>
      <c r="GJ87">
        <v>0</v>
      </c>
      <c r="GK87">
        <v>0.357483475</v>
      </c>
      <c r="GL87">
        <v>0.2092714559099429</v>
      </c>
      <c r="GM87">
        <v>0.02068916580482101</v>
      </c>
      <c r="GN87">
        <v>0</v>
      </c>
      <c r="GO87">
        <v>0</v>
      </c>
      <c r="GP87">
        <v>3</v>
      </c>
      <c r="GQ87" t="s">
        <v>440</v>
      </c>
      <c r="GR87">
        <v>3.13644</v>
      </c>
      <c r="GS87">
        <v>2.76024</v>
      </c>
      <c r="GT87">
        <v>0.188761</v>
      </c>
      <c r="GU87">
        <v>0.189588</v>
      </c>
      <c r="GV87">
        <v>0.103542</v>
      </c>
      <c r="GW87">
        <v>0.100888</v>
      </c>
      <c r="GX87">
        <v>25937.4</v>
      </c>
      <c r="GY87">
        <v>25857.2</v>
      </c>
      <c r="GZ87">
        <v>29709.1</v>
      </c>
      <c r="HA87">
        <v>29476.5</v>
      </c>
      <c r="HB87">
        <v>35191.4</v>
      </c>
      <c r="HC87">
        <v>35113.9</v>
      </c>
      <c r="HD87">
        <v>41814.9</v>
      </c>
      <c r="HE87">
        <v>41892.5</v>
      </c>
      <c r="HF87">
        <v>1.93743</v>
      </c>
      <c r="HG87">
        <v>1.92873</v>
      </c>
      <c r="HH87">
        <v>0.00986457</v>
      </c>
      <c r="HI87">
        <v>0</v>
      </c>
      <c r="HJ87">
        <v>20.3792</v>
      </c>
      <c r="HK87">
        <v>999.9</v>
      </c>
      <c r="HL87">
        <v>53.5</v>
      </c>
      <c r="HM87">
        <v>28.8</v>
      </c>
      <c r="HN87">
        <v>23.4216</v>
      </c>
      <c r="HO87">
        <v>62.3593</v>
      </c>
      <c r="HP87">
        <v>31.1378</v>
      </c>
      <c r="HQ87">
        <v>1</v>
      </c>
      <c r="HR87">
        <v>-0.0602236</v>
      </c>
      <c r="HS87">
        <v>1.80848</v>
      </c>
      <c r="HT87">
        <v>20.3488</v>
      </c>
      <c r="HU87">
        <v>5.21879</v>
      </c>
      <c r="HV87">
        <v>12.0159</v>
      </c>
      <c r="HW87">
        <v>4.9901</v>
      </c>
      <c r="HX87">
        <v>3.28833</v>
      </c>
      <c r="HY87">
        <v>9999</v>
      </c>
      <c r="HZ87">
        <v>9999</v>
      </c>
      <c r="IA87">
        <v>9999</v>
      </c>
      <c r="IB87">
        <v>999.9</v>
      </c>
      <c r="IC87">
        <v>4.97287</v>
      </c>
      <c r="ID87">
        <v>1.86646</v>
      </c>
      <c r="IE87">
        <v>1.86582</v>
      </c>
      <c r="IF87">
        <v>1.86578</v>
      </c>
      <c r="IG87">
        <v>1.86763</v>
      </c>
      <c r="IH87">
        <v>1.87012</v>
      </c>
      <c r="II87">
        <v>1.86873</v>
      </c>
      <c r="IJ87">
        <v>1.87025</v>
      </c>
      <c r="IK87">
        <v>0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-0.85</v>
      </c>
      <c r="IY87">
        <v>0.0741</v>
      </c>
      <c r="IZ87">
        <v>-0.7832898091892299</v>
      </c>
      <c r="JA87">
        <v>-0.0002628084512485203</v>
      </c>
      <c r="JB87">
        <v>2.995354917081976E-07</v>
      </c>
      <c r="JC87">
        <v>-1.087754766273629E-10</v>
      </c>
      <c r="JD87">
        <v>-0.01666594074606723</v>
      </c>
      <c r="JE87">
        <v>-0.02438089335778848</v>
      </c>
      <c r="JF87">
        <v>0.001790740049955031</v>
      </c>
      <c r="JG87">
        <v>-2.386884331579614E-05</v>
      </c>
      <c r="JH87">
        <v>6</v>
      </c>
      <c r="JI87">
        <v>2407</v>
      </c>
      <c r="JJ87">
        <v>1</v>
      </c>
      <c r="JK87">
        <v>23</v>
      </c>
      <c r="JL87">
        <v>33151.7</v>
      </c>
      <c r="JM87">
        <v>29370000.3</v>
      </c>
      <c r="JN87">
        <v>1.90063</v>
      </c>
      <c r="JO87">
        <v>2.23145</v>
      </c>
      <c r="JP87">
        <v>1.39648</v>
      </c>
      <c r="JQ87">
        <v>2.35107</v>
      </c>
      <c r="JR87">
        <v>1.49536</v>
      </c>
      <c r="JS87">
        <v>2.63428</v>
      </c>
      <c r="JT87">
        <v>34.4636</v>
      </c>
      <c r="JU87">
        <v>24.0875</v>
      </c>
      <c r="JV87">
        <v>18</v>
      </c>
      <c r="JW87">
        <v>485.062</v>
      </c>
      <c r="JX87">
        <v>470.22</v>
      </c>
      <c r="JY87">
        <v>18.4961</v>
      </c>
      <c r="JZ87">
        <v>26.7781</v>
      </c>
      <c r="KA87">
        <v>29.9996</v>
      </c>
      <c r="KB87">
        <v>26.9215</v>
      </c>
      <c r="KC87">
        <v>26.8878</v>
      </c>
      <c r="KD87">
        <v>38.0636</v>
      </c>
      <c r="KE87">
        <v>0</v>
      </c>
      <c r="KF87">
        <v>100</v>
      </c>
      <c r="KG87">
        <v>18.5009</v>
      </c>
      <c r="KH87">
        <v>1189.27</v>
      </c>
      <c r="KI87">
        <v>63.4564</v>
      </c>
      <c r="KJ87">
        <v>101.549</v>
      </c>
      <c r="KK87">
        <v>100.723</v>
      </c>
    </row>
    <row r="88" spans="1:297">
      <c r="A88">
        <v>72</v>
      </c>
      <c r="B88">
        <v>1762200024.6</v>
      </c>
      <c r="C88">
        <v>446.5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1762200021.8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1203.569325847409</v>
      </c>
      <c r="AK88">
        <v>1186.455939393939</v>
      </c>
      <c r="AL88">
        <v>3.416454597038787</v>
      </c>
      <c r="AM88">
        <v>66.08779561125236</v>
      </c>
      <c r="AN88">
        <f>(AP88 - AO88 + DY88*1E3/(8.314*(EA88+273.15)) * AR88/DX88 * AQ88) * DX88/(100*DL88) * 1000/(1000 - AP88)</f>
        <v>0</v>
      </c>
      <c r="AO88">
        <v>22.43529673081075</v>
      </c>
      <c r="AP88">
        <v>22.81316424242424</v>
      </c>
      <c r="AQ88">
        <v>1.028354888101092E-05</v>
      </c>
      <c r="AR88">
        <v>107.1619136130759</v>
      </c>
      <c r="AS88">
        <v>25</v>
      </c>
      <c r="AT88">
        <v>5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1762200021.8</v>
      </c>
      <c r="DR88">
        <v>1151.719</v>
      </c>
      <c r="DS88">
        <v>1177.133</v>
      </c>
      <c r="DT88">
        <v>22.80971</v>
      </c>
      <c r="DU88">
        <v>22.4322</v>
      </c>
      <c r="DV88">
        <v>1152.572</v>
      </c>
      <c r="DW88">
        <v>22.73554</v>
      </c>
      <c r="DX88">
        <v>500.0049000000001</v>
      </c>
      <c r="DY88">
        <v>90.80771000000001</v>
      </c>
      <c r="DZ88">
        <v>0.09998886999999999</v>
      </c>
      <c r="EA88">
        <v>21.19623</v>
      </c>
      <c r="EB88">
        <v>20.54936</v>
      </c>
      <c r="EC88">
        <v>999.9</v>
      </c>
      <c r="ED88">
        <v>0</v>
      </c>
      <c r="EE88">
        <v>0</v>
      </c>
      <c r="EF88">
        <v>10008.86</v>
      </c>
      <c r="EG88">
        <v>0</v>
      </c>
      <c r="EH88">
        <v>915.1061</v>
      </c>
      <c r="EI88">
        <v>-25.41312</v>
      </c>
      <c r="EJ88">
        <v>1178.602</v>
      </c>
      <c r="EK88">
        <v>1204.143</v>
      </c>
      <c r="EL88">
        <v>0.3774903000000001</v>
      </c>
      <c r="EM88">
        <v>1177.133</v>
      </c>
      <c r="EN88">
        <v>22.4322</v>
      </c>
      <c r="EO88">
        <v>2.071294</v>
      </c>
      <c r="EP88">
        <v>2.037018</v>
      </c>
      <c r="EQ88">
        <v>18.00015999999999</v>
      </c>
      <c r="ER88">
        <v>17.73505</v>
      </c>
      <c r="ES88">
        <v>0.00500097</v>
      </c>
      <c r="ET88">
        <v>0</v>
      </c>
      <c r="EU88">
        <v>0</v>
      </c>
      <c r="EV88">
        <v>0</v>
      </c>
      <c r="EW88">
        <v>1185.5</v>
      </c>
      <c r="EX88">
        <v>0.00500097</v>
      </c>
      <c r="EY88">
        <v>351.59</v>
      </c>
      <c r="EZ88">
        <v>-0.39</v>
      </c>
      <c r="FA88">
        <v>34.062</v>
      </c>
      <c r="FB88">
        <v>38.0186</v>
      </c>
      <c r="FC88">
        <v>36.0434</v>
      </c>
      <c r="FD88">
        <v>37.7185</v>
      </c>
      <c r="FE88">
        <v>35.312</v>
      </c>
      <c r="FF88">
        <v>0</v>
      </c>
      <c r="FG88">
        <v>0</v>
      </c>
      <c r="FH88">
        <v>0</v>
      </c>
      <c r="FI88">
        <v>3102.099999904633</v>
      </c>
      <c r="FJ88">
        <v>0</v>
      </c>
      <c r="FK88">
        <v>1186.734615384615</v>
      </c>
      <c r="FL88">
        <v>8.953846232494275</v>
      </c>
      <c r="FM88">
        <v>-1.552136917183456</v>
      </c>
      <c r="FN88">
        <v>350.5153846153846</v>
      </c>
      <c r="FO88">
        <v>15</v>
      </c>
      <c r="FP88">
        <v>0</v>
      </c>
      <c r="FQ88" t="s">
        <v>439</v>
      </c>
      <c r="FR88">
        <v>1760210915.6</v>
      </c>
      <c r="FS88">
        <v>0</v>
      </c>
      <c r="FT88">
        <v>0</v>
      </c>
      <c r="FU88">
        <v>-0.215</v>
      </c>
      <c r="FV88">
        <v>0</v>
      </c>
      <c r="FW88">
        <v>-0.6919999999999999</v>
      </c>
      <c r="FX88">
        <v>0</v>
      </c>
      <c r="FY88">
        <v>400</v>
      </c>
      <c r="FZ88">
        <v>0</v>
      </c>
      <c r="GA88">
        <v>0.15</v>
      </c>
      <c r="GB88">
        <v>0</v>
      </c>
      <c r="GC88">
        <v>-25.60858500000001</v>
      </c>
      <c r="GD88">
        <v>-4.361455159474637</v>
      </c>
      <c r="GE88">
        <v>1.000668283586024</v>
      </c>
      <c r="GF88">
        <v>0</v>
      </c>
      <c r="GG88">
        <v>1186.405882352941</v>
      </c>
      <c r="GH88">
        <v>14.36516424417323</v>
      </c>
      <c r="GI88">
        <v>7.401706527252411</v>
      </c>
      <c r="GJ88">
        <v>0</v>
      </c>
      <c r="GK88">
        <v>0.3717154</v>
      </c>
      <c r="GL88">
        <v>0.08883145215759758</v>
      </c>
      <c r="GM88">
        <v>0.01082877806772306</v>
      </c>
      <c r="GN88">
        <v>1</v>
      </c>
      <c r="GO88">
        <v>1</v>
      </c>
      <c r="GP88">
        <v>3</v>
      </c>
      <c r="GQ88" t="s">
        <v>502</v>
      </c>
      <c r="GR88">
        <v>3.13639</v>
      </c>
      <c r="GS88">
        <v>2.76034</v>
      </c>
      <c r="GT88">
        <v>0.190492</v>
      </c>
      <c r="GU88">
        <v>0.191186</v>
      </c>
      <c r="GV88">
        <v>0.103562</v>
      </c>
      <c r="GW88">
        <v>0.100914</v>
      </c>
      <c r="GX88">
        <v>25882.3</v>
      </c>
      <c r="GY88">
        <v>25806.4</v>
      </c>
      <c r="GZ88">
        <v>29709.2</v>
      </c>
      <c r="HA88">
        <v>29476.7</v>
      </c>
      <c r="HB88">
        <v>35190.7</v>
      </c>
      <c r="HC88">
        <v>35113.2</v>
      </c>
      <c r="HD88">
        <v>41814.9</v>
      </c>
      <c r="HE88">
        <v>41892.8</v>
      </c>
      <c r="HF88">
        <v>1.9375</v>
      </c>
      <c r="HG88">
        <v>1.92887</v>
      </c>
      <c r="HH88">
        <v>0.0110194</v>
      </c>
      <c r="HI88">
        <v>0</v>
      </c>
      <c r="HJ88">
        <v>20.3716</v>
      </c>
      <c r="HK88">
        <v>999.9</v>
      </c>
      <c r="HL88">
        <v>53.4</v>
      </c>
      <c r="HM88">
        <v>28.8</v>
      </c>
      <c r="HN88">
        <v>23.3777</v>
      </c>
      <c r="HO88">
        <v>62.0393</v>
      </c>
      <c r="HP88">
        <v>31.2139</v>
      </c>
      <c r="HQ88">
        <v>1</v>
      </c>
      <c r="HR88">
        <v>-0.0608028</v>
      </c>
      <c r="HS88">
        <v>1.79391</v>
      </c>
      <c r="HT88">
        <v>20.3488</v>
      </c>
      <c r="HU88">
        <v>5.21849</v>
      </c>
      <c r="HV88">
        <v>12.0159</v>
      </c>
      <c r="HW88">
        <v>4.9903</v>
      </c>
      <c r="HX88">
        <v>3.28848</v>
      </c>
      <c r="HY88">
        <v>9999</v>
      </c>
      <c r="HZ88">
        <v>9999</v>
      </c>
      <c r="IA88">
        <v>9999</v>
      </c>
      <c r="IB88">
        <v>999.9</v>
      </c>
      <c r="IC88">
        <v>4.97284</v>
      </c>
      <c r="ID88">
        <v>1.86646</v>
      </c>
      <c r="IE88">
        <v>1.86583</v>
      </c>
      <c r="IF88">
        <v>1.86578</v>
      </c>
      <c r="IG88">
        <v>1.86763</v>
      </c>
      <c r="IH88">
        <v>1.87012</v>
      </c>
      <c r="II88">
        <v>1.86874</v>
      </c>
      <c r="IJ88">
        <v>1.87024</v>
      </c>
      <c r="IK88">
        <v>0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-0.85</v>
      </c>
      <c r="IY88">
        <v>0.0742</v>
      </c>
      <c r="IZ88">
        <v>-0.7832898091892299</v>
      </c>
      <c r="JA88">
        <v>-0.0002628084512485203</v>
      </c>
      <c r="JB88">
        <v>2.995354917081976E-07</v>
      </c>
      <c r="JC88">
        <v>-1.087754766273629E-10</v>
      </c>
      <c r="JD88">
        <v>-0.01666594074606723</v>
      </c>
      <c r="JE88">
        <v>-0.02438089335778848</v>
      </c>
      <c r="JF88">
        <v>0.001790740049955031</v>
      </c>
      <c r="JG88">
        <v>-2.386884331579614E-05</v>
      </c>
      <c r="JH88">
        <v>6</v>
      </c>
      <c r="JI88">
        <v>2407</v>
      </c>
      <c r="JJ88">
        <v>1</v>
      </c>
      <c r="JK88">
        <v>23</v>
      </c>
      <c r="JL88">
        <v>33151.8</v>
      </c>
      <c r="JM88">
        <v>29370000.4</v>
      </c>
      <c r="JN88">
        <v>1.92871</v>
      </c>
      <c r="JO88">
        <v>2.24487</v>
      </c>
      <c r="JP88">
        <v>1.39771</v>
      </c>
      <c r="JQ88">
        <v>2.35107</v>
      </c>
      <c r="JR88">
        <v>1.49536</v>
      </c>
      <c r="JS88">
        <v>2.51953</v>
      </c>
      <c r="JT88">
        <v>34.4636</v>
      </c>
      <c r="JU88">
        <v>24.0787</v>
      </c>
      <c r="JV88">
        <v>18</v>
      </c>
      <c r="JW88">
        <v>485.044</v>
      </c>
      <c r="JX88">
        <v>470.25</v>
      </c>
      <c r="JY88">
        <v>18.5009</v>
      </c>
      <c r="JZ88">
        <v>26.7713</v>
      </c>
      <c r="KA88">
        <v>29.9996</v>
      </c>
      <c r="KB88">
        <v>26.9137</v>
      </c>
      <c r="KC88">
        <v>26.8799</v>
      </c>
      <c r="KD88">
        <v>38.6099</v>
      </c>
      <c r="KE88">
        <v>0</v>
      </c>
      <c r="KF88">
        <v>100</v>
      </c>
      <c r="KG88">
        <v>18.5047</v>
      </c>
      <c r="KH88">
        <v>1202.63</v>
      </c>
      <c r="KI88">
        <v>63.4564</v>
      </c>
      <c r="KJ88">
        <v>101.549</v>
      </c>
      <c r="KK88">
        <v>100.723</v>
      </c>
    </row>
    <row r="89" spans="1:297">
      <c r="A89">
        <v>73</v>
      </c>
      <c r="B89">
        <v>1762200029.6</v>
      </c>
      <c r="C89">
        <v>451.5</v>
      </c>
      <c r="D89" t="s">
        <v>588</v>
      </c>
      <c r="E89" t="s">
        <v>589</v>
      </c>
      <c r="F89">
        <v>5</v>
      </c>
      <c r="G89" t="s">
        <v>435</v>
      </c>
      <c r="H89" t="s">
        <v>436</v>
      </c>
      <c r="I89">
        <v>1762200027.1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1220.109987957309</v>
      </c>
      <c r="AK89">
        <v>1203.186606060606</v>
      </c>
      <c r="AL89">
        <v>3.347981217564476</v>
      </c>
      <c r="AM89">
        <v>66.08779561125236</v>
      </c>
      <c r="AN89">
        <f>(AP89 - AO89 + DY89*1E3/(8.314*(EA89+273.15)) * AR89/DX89 * AQ89) * DX89/(100*DL89) * 1000/(1000 - AP89)</f>
        <v>0</v>
      </c>
      <c r="AO89">
        <v>22.43048468425237</v>
      </c>
      <c r="AP89">
        <v>22.8202509090909</v>
      </c>
      <c r="AQ89">
        <v>7.574689685187963E-06</v>
      </c>
      <c r="AR89">
        <v>107.1619136130759</v>
      </c>
      <c r="AS89">
        <v>25</v>
      </c>
      <c r="AT89">
        <v>5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1762200027.1</v>
      </c>
      <c r="DR89">
        <v>1169.18</v>
      </c>
      <c r="DS89">
        <v>1194.377777777778</v>
      </c>
      <c r="DT89">
        <v>22.81771111111111</v>
      </c>
      <c r="DU89">
        <v>22.43247777777778</v>
      </c>
      <c r="DV89">
        <v>1170.033333333333</v>
      </c>
      <c r="DW89">
        <v>22.74341111111112</v>
      </c>
      <c r="DX89">
        <v>499.9871111111111</v>
      </c>
      <c r="DY89">
        <v>90.80757777777778</v>
      </c>
      <c r="DZ89">
        <v>0.1000054333333333</v>
      </c>
      <c r="EA89">
        <v>21.19191111111111</v>
      </c>
      <c r="EB89">
        <v>20.5506</v>
      </c>
      <c r="EC89">
        <v>999.9000000000001</v>
      </c>
      <c r="ED89">
        <v>0</v>
      </c>
      <c r="EE89">
        <v>0</v>
      </c>
      <c r="EF89">
        <v>10000.82222222222</v>
      </c>
      <c r="EG89">
        <v>0</v>
      </c>
      <c r="EH89">
        <v>915.115</v>
      </c>
      <c r="EI89">
        <v>-25.20085555555556</v>
      </c>
      <c r="EJ89">
        <v>1196.478888888889</v>
      </c>
      <c r="EK89">
        <v>1221.786666666667</v>
      </c>
      <c r="EL89">
        <v>0.3852371111111111</v>
      </c>
      <c r="EM89">
        <v>1194.377777777778</v>
      </c>
      <c r="EN89">
        <v>22.43247777777778</v>
      </c>
      <c r="EO89">
        <v>2.07202</v>
      </c>
      <c r="EP89">
        <v>2.03704</v>
      </c>
      <c r="EQ89">
        <v>18.00571111111111</v>
      </c>
      <c r="ER89">
        <v>17.73521111111111</v>
      </c>
      <c r="ES89">
        <v>0.00500097</v>
      </c>
      <c r="ET89">
        <v>0</v>
      </c>
      <c r="EU89">
        <v>0</v>
      </c>
      <c r="EV89">
        <v>0</v>
      </c>
      <c r="EW89">
        <v>1182.855555555556</v>
      </c>
      <c r="EX89">
        <v>0.00500097</v>
      </c>
      <c r="EY89">
        <v>349.4</v>
      </c>
      <c r="EZ89">
        <v>-2.733333333333333</v>
      </c>
      <c r="FA89">
        <v>34</v>
      </c>
      <c r="FB89">
        <v>37.958</v>
      </c>
      <c r="FC89">
        <v>36.00688888888889</v>
      </c>
      <c r="FD89">
        <v>37.63188888888889</v>
      </c>
      <c r="FE89">
        <v>35.30522222222222</v>
      </c>
      <c r="FF89">
        <v>0</v>
      </c>
      <c r="FG89">
        <v>0</v>
      </c>
      <c r="FH89">
        <v>0</v>
      </c>
      <c r="FI89">
        <v>3106.899999856949</v>
      </c>
      <c r="FJ89">
        <v>0</v>
      </c>
      <c r="FK89">
        <v>1186.107692307692</v>
      </c>
      <c r="FL89">
        <v>-20.82735033597912</v>
      </c>
      <c r="FM89">
        <v>16.96752067952906</v>
      </c>
      <c r="FN89">
        <v>351.2961538461539</v>
      </c>
      <c r="FO89">
        <v>15</v>
      </c>
      <c r="FP89">
        <v>0</v>
      </c>
      <c r="FQ89" t="s">
        <v>439</v>
      </c>
      <c r="FR89">
        <v>1760210915.6</v>
      </c>
      <c r="FS89">
        <v>0</v>
      </c>
      <c r="FT89">
        <v>0</v>
      </c>
      <c r="FU89">
        <v>-0.215</v>
      </c>
      <c r="FV89">
        <v>0</v>
      </c>
      <c r="FW89">
        <v>-0.6919999999999999</v>
      </c>
      <c r="FX89">
        <v>0</v>
      </c>
      <c r="FY89">
        <v>400</v>
      </c>
      <c r="FZ89">
        <v>0</v>
      </c>
      <c r="GA89">
        <v>0.15</v>
      </c>
      <c r="GB89">
        <v>0</v>
      </c>
      <c r="GC89">
        <v>-25.8344275</v>
      </c>
      <c r="GD89">
        <v>4.479992870544161</v>
      </c>
      <c r="GE89">
        <v>0.7376802989735797</v>
      </c>
      <c r="GF89">
        <v>0</v>
      </c>
      <c r="GG89">
        <v>1186.058823529412</v>
      </c>
      <c r="GH89">
        <v>-8.605042008102316</v>
      </c>
      <c r="GI89">
        <v>7.028183500862741</v>
      </c>
      <c r="GJ89">
        <v>0</v>
      </c>
      <c r="GK89">
        <v>0.37912715</v>
      </c>
      <c r="GL89">
        <v>0.03502187617260706</v>
      </c>
      <c r="GM89">
        <v>0.004940561311986725</v>
      </c>
      <c r="GN89">
        <v>1</v>
      </c>
      <c r="GO89">
        <v>1</v>
      </c>
      <c r="GP89">
        <v>3</v>
      </c>
      <c r="GQ89" t="s">
        <v>502</v>
      </c>
      <c r="GR89">
        <v>3.13636</v>
      </c>
      <c r="GS89">
        <v>2.76013</v>
      </c>
      <c r="GT89">
        <v>0.192178</v>
      </c>
      <c r="GU89">
        <v>0.192898</v>
      </c>
      <c r="GV89">
        <v>0.103586</v>
      </c>
      <c r="GW89">
        <v>0.100896</v>
      </c>
      <c r="GX89">
        <v>25828.4</v>
      </c>
      <c r="GY89">
        <v>25752.1</v>
      </c>
      <c r="GZ89">
        <v>29709.2</v>
      </c>
      <c r="HA89">
        <v>29476.9</v>
      </c>
      <c r="HB89">
        <v>35189.9</v>
      </c>
      <c r="HC89">
        <v>35114.1</v>
      </c>
      <c r="HD89">
        <v>41815.1</v>
      </c>
      <c r="HE89">
        <v>41893</v>
      </c>
      <c r="HF89">
        <v>1.93765</v>
      </c>
      <c r="HG89">
        <v>1.92892</v>
      </c>
      <c r="HH89">
        <v>0.0109673</v>
      </c>
      <c r="HI89">
        <v>0</v>
      </c>
      <c r="HJ89">
        <v>20.3643</v>
      </c>
      <c r="HK89">
        <v>999.9</v>
      </c>
      <c r="HL89">
        <v>53.5</v>
      </c>
      <c r="HM89">
        <v>28.8</v>
      </c>
      <c r="HN89">
        <v>23.4208</v>
      </c>
      <c r="HO89">
        <v>62.2893</v>
      </c>
      <c r="HP89">
        <v>31.1899</v>
      </c>
      <c r="HQ89">
        <v>1</v>
      </c>
      <c r="HR89">
        <v>-0.0613923</v>
      </c>
      <c r="HS89">
        <v>1.78362</v>
      </c>
      <c r="HT89">
        <v>20.3507</v>
      </c>
      <c r="HU89">
        <v>5.21834</v>
      </c>
      <c r="HV89">
        <v>12.0159</v>
      </c>
      <c r="HW89">
        <v>4.9897</v>
      </c>
      <c r="HX89">
        <v>3.28845</v>
      </c>
      <c r="HY89">
        <v>9999</v>
      </c>
      <c r="HZ89">
        <v>9999</v>
      </c>
      <c r="IA89">
        <v>9999</v>
      </c>
      <c r="IB89">
        <v>999.9</v>
      </c>
      <c r="IC89">
        <v>4.97284</v>
      </c>
      <c r="ID89">
        <v>1.86646</v>
      </c>
      <c r="IE89">
        <v>1.86583</v>
      </c>
      <c r="IF89">
        <v>1.86579</v>
      </c>
      <c r="IG89">
        <v>1.86766</v>
      </c>
      <c r="IH89">
        <v>1.87012</v>
      </c>
      <c r="II89">
        <v>1.86874</v>
      </c>
      <c r="IJ89">
        <v>1.87024</v>
      </c>
      <c r="IK89">
        <v>0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-0.85</v>
      </c>
      <c r="IY89">
        <v>0.07439999999999999</v>
      </c>
      <c r="IZ89">
        <v>-0.7832898091892299</v>
      </c>
      <c r="JA89">
        <v>-0.0002628084512485203</v>
      </c>
      <c r="JB89">
        <v>2.995354917081976E-07</v>
      </c>
      <c r="JC89">
        <v>-1.087754766273629E-10</v>
      </c>
      <c r="JD89">
        <v>-0.01666594074606723</v>
      </c>
      <c r="JE89">
        <v>-0.02438089335778848</v>
      </c>
      <c r="JF89">
        <v>0.001790740049955031</v>
      </c>
      <c r="JG89">
        <v>-2.386884331579614E-05</v>
      </c>
      <c r="JH89">
        <v>6</v>
      </c>
      <c r="JI89">
        <v>2407</v>
      </c>
      <c r="JJ89">
        <v>1</v>
      </c>
      <c r="JK89">
        <v>23</v>
      </c>
      <c r="JL89">
        <v>33151.9</v>
      </c>
      <c r="JM89">
        <v>29370000.5</v>
      </c>
      <c r="JN89">
        <v>1.96045</v>
      </c>
      <c r="JO89">
        <v>2.23999</v>
      </c>
      <c r="JP89">
        <v>1.39648</v>
      </c>
      <c r="JQ89">
        <v>2.35229</v>
      </c>
      <c r="JR89">
        <v>1.49536</v>
      </c>
      <c r="JS89">
        <v>2.64771</v>
      </c>
      <c r="JT89">
        <v>34.4636</v>
      </c>
      <c r="JU89">
        <v>24.0787</v>
      </c>
      <c r="JV89">
        <v>18</v>
      </c>
      <c r="JW89">
        <v>485.077</v>
      </c>
      <c r="JX89">
        <v>470.221</v>
      </c>
      <c r="JY89">
        <v>18.506</v>
      </c>
      <c r="JZ89">
        <v>26.7645</v>
      </c>
      <c r="KA89">
        <v>29.9995</v>
      </c>
      <c r="KB89">
        <v>26.9063</v>
      </c>
      <c r="KC89">
        <v>26.8726</v>
      </c>
      <c r="KD89">
        <v>39.227</v>
      </c>
      <c r="KE89">
        <v>0</v>
      </c>
      <c r="KF89">
        <v>100</v>
      </c>
      <c r="KG89">
        <v>18.5096</v>
      </c>
      <c r="KH89">
        <v>1222.67</v>
      </c>
      <c r="KI89">
        <v>63.4564</v>
      </c>
      <c r="KJ89">
        <v>101.549</v>
      </c>
      <c r="KK89">
        <v>100.724</v>
      </c>
    </row>
    <row r="90" spans="1:297">
      <c r="A90">
        <v>74</v>
      </c>
      <c r="B90">
        <v>1762200034.6</v>
      </c>
      <c r="C90">
        <v>456.5</v>
      </c>
      <c r="D90" t="s">
        <v>590</v>
      </c>
      <c r="E90" t="s">
        <v>591</v>
      </c>
      <c r="F90">
        <v>5</v>
      </c>
      <c r="G90" t="s">
        <v>435</v>
      </c>
      <c r="H90" t="s">
        <v>436</v>
      </c>
      <c r="I90">
        <v>1762200031.8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1237.213174131005</v>
      </c>
      <c r="AK90">
        <v>1220.091636363636</v>
      </c>
      <c r="AL90">
        <v>3.374874553219174</v>
      </c>
      <c r="AM90">
        <v>66.08779561125236</v>
      </c>
      <c r="AN90">
        <f>(AP90 - AO90 + DY90*1E3/(8.314*(EA90+273.15)) * AR90/DX90 * AQ90) * DX90/(100*DL90) * 1000/(1000 - AP90)</f>
        <v>0</v>
      </c>
      <c r="AO90">
        <v>22.42968845109002</v>
      </c>
      <c r="AP90">
        <v>22.82548666666666</v>
      </c>
      <c r="AQ90">
        <v>7.042191239162896E-06</v>
      </c>
      <c r="AR90">
        <v>107.1619136130759</v>
      </c>
      <c r="AS90">
        <v>25</v>
      </c>
      <c r="AT90">
        <v>5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1762200031.8</v>
      </c>
      <c r="DR90">
        <v>1184.671</v>
      </c>
      <c r="DS90">
        <v>1210.041</v>
      </c>
      <c r="DT90">
        <v>22.82293</v>
      </c>
      <c r="DU90">
        <v>22.42955</v>
      </c>
      <c r="DV90">
        <v>1185.524</v>
      </c>
      <c r="DW90">
        <v>22.74853</v>
      </c>
      <c r="DX90">
        <v>500.0183</v>
      </c>
      <c r="DY90">
        <v>90.80797000000001</v>
      </c>
      <c r="DZ90">
        <v>0.10003275</v>
      </c>
      <c r="EA90">
        <v>21.1847</v>
      </c>
      <c r="EB90">
        <v>20.53872</v>
      </c>
      <c r="EC90">
        <v>999.9</v>
      </c>
      <c r="ED90">
        <v>0</v>
      </c>
      <c r="EE90">
        <v>0</v>
      </c>
      <c r="EF90">
        <v>9991.880000000001</v>
      </c>
      <c r="EG90">
        <v>0</v>
      </c>
      <c r="EH90">
        <v>915.1252000000001</v>
      </c>
      <c r="EI90">
        <v>-25.37221</v>
      </c>
      <c r="EJ90">
        <v>1212.339</v>
      </c>
      <c r="EK90">
        <v>1237.805</v>
      </c>
      <c r="EL90">
        <v>0.3934028000000001</v>
      </c>
      <c r="EM90">
        <v>1210.041</v>
      </c>
      <c r="EN90">
        <v>22.42955</v>
      </c>
      <c r="EO90">
        <v>2.072504</v>
      </c>
      <c r="EP90">
        <v>2.036782</v>
      </c>
      <c r="EQ90">
        <v>18.00943</v>
      </c>
      <c r="ER90">
        <v>17.7332</v>
      </c>
      <c r="ES90">
        <v>0.00500097</v>
      </c>
      <c r="ET90">
        <v>0</v>
      </c>
      <c r="EU90">
        <v>0</v>
      </c>
      <c r="EV90">
        <v>0</v>
      </c>
      <c r="EW90">
        <v>1184.56</v>
      </c>
      <c r="EX90">
        <v>0.00500097</v>
      </c>
      <c r="EY90">
        <v>353.1899999999999</v>
      </c>
      <c r="EZ90">
        <v>-0.05000000000000004</v>
      </c>
      <c r="FA90">
        <v>34</v>
      </c>
      <c r="FB90">
        <v>38.0935</v>
      </c>
      <c r="FC90">
        <v>36.062</v>
      </c>
      <c r="FD90">
        <v>37.806</v>
      </c>
      <c r="FE90">
        <v>35.4685</v>
      </c>
      <c r="FF90">
        <v>0</v>
      </c>
      <c r="FG90">
        <v>0</v>
      </c>
      <c r="FH90">
        <v>0</v>
      </c>
      <c r="FI90">
        <v>3111.700000047684</v>
      </c>
      <c r="FJ90">
        <v>0</v>
      </c>
      <c r="FK90">
        <v>1185.523076923077</v>
      </c>
      <c r="FL90">
        <v>-26.07179499539717</v>
      </c>
      <c r="FM90">
        <v>21.02564059154528</v>
      </c>
      <c r="FN90">
        <v>352.0923076923077</v>
      </c>
      <c r="FO90">
        <v>15</v>
      </c>
      <c r="FP90">
        <v>0</v>
      </c>
      <c r="FQ90" t="s">
        <v>439</v>
      </c>
      <c r="FR90">
        <v>1760210915.6</v>
      </c>
      <c r="FS90">
        <v>0</v>
      </c>
      <c r="FT90">
        <v>0</v>
      </c>
      <c r="FU90">
        <v>-0.215</v>
      </c>
      <c r="FV90">
        <v>0</v>
      </c>
      <c r="FW90">
        <v>-0.6919999999999999</v>
      </c>
      <c r="FX90">
        <v>0</v>
      </c>
      <c r="FY90">
        <v>400</v>
      </c>
      <c r="FZ90">
        <v>0</v>
      </c>
      <c r="GA90">
        <v>0.15</v>
      </c>
      <c r="GB90">
        <v>0</v>
      </c>
      <c r="GC90">
        <v>-25.730655</v>
      </c>
      <c r="GD90">
        <v>5.64584015009387</v>
      </c>
      <c r="GE90">
        <v>0.6891486055090004</v>
      </c>
      <c r="GF90">
        <v>0</v>
      </c>
      <c r="GG90">
        <v>1186.120588235294</v>
      </c>
      <c r="GH90">
        <v>-13.35828883099865</v>
      </c>
      <c r="GI90">
        <v>7.357580301245327</v>
      </c>
      <c r="GJ90">
        <v>0</v>
      </c>
      <c r="GK90">
        <v>0.383072275</v>
      </c>
      <c r="GL90">
        <v>0.04947639399624636</v>
      </c>
      <c r="GM90">
        <v>0.006124259310265612</v>
      </c>
      <c r="GN90">
        <v>1</v>
      </c>
      <c r="GO90">
        <v>1</v>
      </c>
      <c r="GP90">
        <v>3</v>
      </c>
      <c r="GQ90" t="s">
        <v>502</v>
      </c>
      <c r="GR90">
        <v>3.13654</v>
      </c>
      <c r="GS90">
        <v>2.76025</v>
      </c>
      <c r="GT90">
        <v>0.193873</v>
      </c>
      <c r="GU90">
        <v>0.194533</v>
      </c>
      <c r="GV90">
        <v>0.103609</v>
      </c>
      <c r="GW90">
        <v>0.100907</v>
      </c>
      <c r="GX90">
        <v>25775</v>
      </c>
      <c r="GY90">
        <v>25700.3</v>
      </c>
      <c r="GZ90">
        <v>29710</v>
      </c>
      <c r="HA90">
        <v>29477.3</v>
      </c>
      <c r="HB90">
        <v>35189.9</v>
      </c>
      <c r="HC90">
        <v>35114</v>
      </c>
      <c r="HD90">
        <v>41816.2</v>
      </c>
      <c r="HE90">
        <v>41893.4</v>
      </c>
      <c r="HF90">
        <v>1.93788</v>
      </c>
      <c r="HG90">
        <v>1.92875</v>
      </c>
      <c r="HH90">
        <v>0.010632</v>
      </c>
      <c r="HI90">
        <v>0</v>
      </c>
      <c r="HJ90">
        <v>20.3577</v>
      </c>
      <c r="HK90">
        <v>999.9</v>
      </c>
      <c r="HL90">
        <v>53.4</v>
      </c>
      <c r="HM90">
        <v>28.8</v>
      </c>
      <c r="HN90">
        <v>23.3792</v>
      </c>
      <c r="HO90">
        <v>62.0593</v>
      </c>
      <c r="HP90">
        <v>30.9776</v>
      </c>
      <c r="HQ90">
        <v>1</v>
      </c>
      <c r="HR90">
        <v>-0.0619309</v>
      </c>
      <c r="HS90">
        <v>1.78594</v>
      </c>
      <c r="HT90">
        <v>20.3508</v>
      </c>
      <c r="HU90">
        <v>5.21864</v>
      </c>
      <c r="HV90">
        <v>12.0159</v>
      </c>
      <c r="HW90">
        <v>4.99035</v>
      </c>
      <c r="HX90">
        <v>3.28848</v>
      </c>
      <c r="HY90">
        <v>9999</v>
      </c>
      <c r="HZ90">
        <v>9999</v>
      </c>
      <c r="IA90">
        <v>9999</v>
      </c>
      <c r="IB90">
        <v>999.9</v>
      </c>
      <c r="IC90">
        <v>4.97285</v>
      </c>
      <c r="ID90">
        <v>1.86646</v>
      </c>
      <c r="IE90">
        <v>1.86583</v>
      </c>
      <c r="IF90">
        <v>1.86575</v>
      </c>
      <c r="IG90">
        <v>1.86763</v>
      </c>
      <c r="IH90">
        <v>1.87012</v>
      </c>
      <c r="II90">
        <v>1.86874</v>
      </c>
      <c r="IJ90">
        <v>1.87024</v>
      </c>
      <c r="IK90">
        <v>0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-0.85</v>
      </c>
      <c r="IY90">
        <v>0.07439999999999999</v>
      </c>
      <c r="IZ90">
        <v>-0.7832898091892299</v>
      </c>
      <c r="JA90">
        <v>-0.0002628084512485203</v>
      </c>
      <c r="JB90">
        <v>2.995354917081976E-07</v>
      </c>
      <c r="JC90">
        <v>-1.087754766273629E-10</v>
      </c>
      <c r="JD90">
        <v>-0.01666594074606723</v>
      </c>
      <c r="JE90">
        <v>-0.02438089335778848</v>
      </c>
      <c r="JF90">
        <v>0.001790740049955031</v>
      </c>
      <c r="JG90">
        <v>-2.386884331579614E-05</v>
      </c>
      <c r="JH90">
        <v>6</v>
      </c>
      <c r="JI90">
        <v>2407</v>
      </c>
      <c r="JJ90">
        <v>1</v>
      </c>
      <c r="JK90">
        <v>23</v>
      </c>
      <c r="JL90">
        <v>33152</v>
      </c>
      <c r="JM90">
        <v>29370000.6</v>
      </c>
      <c r="JN90">
        <v>1.98608</v>
      </c>
      <c r="JO90">
        <v>2.22656</v>
      </c>
      <c r="JP90">
        <v>1.39648</v>
      </c>
      <c r="JQ90">
        <v>2.35107</v>
      </c>
      <c r="JR90">
        <v>1.49536</v>
      </c>
      <c r="JS90">
        <v>2.69775</v>
      </c>
      <c r="JT90">
        <v>34.4636</v>
      </c>
      <c r="JU90">
        <v>24.0875</v>
      </c>
      <c r="JV90">
        <v>18</v>
      </c>
      <c r="JW90">
        <v>485.151</v>
      </c>
      <c r="JX90">
        <v>470.044</v>
      </c>
      <c r="JY90">
        <v>18.5104</v>
      </c>
      <c r="JZ90">
        <v>26.7581</v>
      </c>
      <c r="KA90">
        <v>29.9996</v>
      </c>
      <c r="KB90">
        <v>26.8984</v>
      </c>
      <c r="KC90">
        <v>26.8647</v>
      </c>
      <c r="KD90">
        <v>39.7525</v>
      </c>
      <c r="KE90">
        <v>0</v>
      </c>
      <c r="KF90">
        <v>100</v>
      </c>
      <c r="KG90">
        <v>18.5135</v>
      </c>
      <c r="KH90">
        <v>1236.02</v>
      </c>
      <c r="KI90">
        <v>63.4564</v>
      </c>
      <c r="KJ90">
        <v>101.552</v>
      </c>
      <c r="KK90">
        <v>100.725</v>
      </c>
    </row>
    <row r="91" spans="1:297">
      <c r="A91">
        <v>75</v>
      </c>
      <c r="B91">
        <v>1762200039.6</v>
      </c>
      <c r="C91">
        <v>461.5</v>
      </c>
      <c r="D91" t="s">
        <v>592</v>
      </c>
      <c r="E91" t="s">
        <v>593</v>
      </c>
      <c r="F91">
        <v>5</v>
      </c>
      <c r="G91" t="s">
        <v>435</v>
      </c>
      <c r="H91" t="s">
        <v>436</v>
      </c>
      <c r="I91">
        <v>1762200037.1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1253.758880010924</v>
      </c>
      <c r="AK91">
        <v>1236.842545454545</v>
      </c>
      <c r="AL91">
        <v>3.351179296662219</v>
      </c>
      <c r="AM91">
        <v>66.08779561125236</v>
      </c>
      <c r="AN91">
        <f>(AP91 - AO91 + DY91*1E3/(8.314*(EA91+273.15)) * AR91/DX91 * AQ91) * DX91/(100*DL91) * 1000/(1000 - AP91)</f>
        <v>0</v>
      </c>
      <c r="AO91">
        <v>22.44299785077381</v>
      </c>
      <c r="AP91">
        <v>22.83460121212122</v>
      </c>
      <c r="AQ91">
        <v>1.325174424121647E-05</v>
      </c>
      <c r="AR91">
        <v>107.1619136130759</v>
      </c>
      <c r="AS91">
        <v>25</v>
      </c>
      <c r="AT91">
        <v>5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1762200037.1</v>
      </c>
      <c r="DR91">
        <v>1202.045555555555</v>
      </c>
      <c r="DS91">
        <v>1227.124444444445</v>
      </c>
      <c r="DT91">
        <v>22.83064444444445</v>
      </c>
      <c r="DU91">
        <v>22.43912222222222</v>
      </c>
      <c r="DV91">
        <v>1202.901111111111</v>
      </c>
      <c r="DW91">
        <v>22.75606666666667</v>
      </c>
      <c r="DX91">
        <v>499.9787777777778</v>
      </c>
      <c r="DY91">
        <v>90.80898888888889</v>
      </c>
      <c r="DZ91">
        <v>0.09994751111111112</v>
      </c>
      <c r="EA91">
        <v>21.17504444444445</v>
      </c>
      <c r="EB91">
        <v>20.53546666666666</v>
      </c>
      <c r="EC91">
        <v>999.9000000000001</v>
      </c>
      <c r="ED91">
        <v>0</v>
      </c>
      <c r="EE91">
        <v>0</v>
      </c>
      <c r="EF91">
        <v>10004.71555555556</v>
      </c>
      <c r="EG91">
        <v>0</v>
      </c>
      <c r="EH91">
        <v>915.143</v>
      </c>
      <c r="EI91">
        <v>-25.07702222222222</v>
      </c>
      <c r="EJ91">
        <v>1230.131111111111</v>
      </c>
      <c r="EK91">
        <v>1255.292222222222</v>
      </c>
      <c r="EL91">
        <v>0.3915366666666666</v>
      </c>
      <c r="EM91">
        <v>1227.124444444445</v>
      </c>
      <c r="EN91">
        <v>22.43912222222222</v>
      </c>
      <c r="EO91">
        <v>2.07323</v>
      </c>
      <c r="EP91">
        <v>2.037673333333333</v>
      </c>
      <c r="EQ91">
        <v>18.01496666666667</v>
      </c>
      <c r="ER91">
        <v>17.74013333333333</v>
      </c>
      <c r="ES91">
        <v>0.00500097</v>
      </c>
      <c r="ET91">
        <v>0</v>
      </c>
      <c r="EU91">
        <v>0</v>
      </c>
      <c r="EV91">
        <v>0</v>
      </c>
      <c r="EW91">
        <v>1186.833333333333</v>
      </c>
      <c r="EX91">
        <v>0.00500097</v>
      </c>
      <c r="EY91">
        <v>352.4111111111111</v>
      </c>
      <c r="EZ91">
        <v>-0.5666666666666667</v>
      </c>
      <c r="FA91">
        <v>34</v>
      </c>
      <c r="FB91">
        <v>38.27744444444444</v>
      </c>
      <c r="FC91">
        <v>36.125</v>
      </c>
      <c r="FD91">
        <v>37.972</v>
      </c>
      <c r="FE91">
        <v>35.583</v>
      </c>
      <c r="FF91">
        <v>0</v>
      </c>
      <c r="FG91">
        <v>0</v>
      </c>
      <c r="FH91">
        <v>0</v>
      </c>
      <c r="FI91">
        <v>3117.099999904633</v>
      </c>
      <c r="FJ91">
        <v>0</v>
      </c>
      <c r="FK91">
        <v>1184.776</v>
      </c>
      <c r="FL91">
        <v>28.12307686843797</v>
      </c>
      <c r="FM91">
        <v>-20.32307742229862</v>
      </c>
      <c r="FN91">
        <v>352.508</v>
      </c>
      <c r="FO91">
        <v>15</v>
      </c>
      <c r="FP91">
        <v>0</v>
      </c>
      <c r="FQ91" t="s">
        <v>439</v>
      </c>
      <c r="FR91">
        <v>1760210915.6</v>
      </c>
      <c r="FS91">
        <v>0</v>
      </c>
      <c r="FT91">
        <v>0</v>
      </c>
      <c r="FU91">
        <v>-0.215</v>
      </c>
      <c r="FV91">
        <v>0</v>
      </c>
      <c r="FW91">
        <v>-0.6919999999999999</v>
      </c>
      <c r="FX91">
        <v>0</v>
      </c>
      <c r="FY91">
        <v>400</v>
      </c>
      <c r="FZ91">
        <v>0</v>
      </c>
      <c r="GA91">
        <v>0.15</v>
      </c>
      <c r="GB91">
        <v>0</v>
      </c>
      <c r="GC91">
        <v>-25.2603325</v>
      </c>
      <c r="GD91">
        <v>1.051718949343361</v>
      </c>
      <c r="GE91">
        <v>0.2489307447740231</v>
      </c>
      <c r="GF91">
        <v>0</v>
      </c>
      <c r="GG91">
        <v>1185.808823529411</v>
      </c>
      <c r="GH91">
        <v>-6.385026740746231</v>
      </c>
      <c r="GI91">
        <v>5.789766207159301</v>
      </c>
      <c r="GJ91">
        <v>0</v>
      </c>
      <c r="GK91">
        <v>0.3868067</v>
      </c>
      <c r="GL91">
        <v>0.06073492682926846</v>
      </c>
      <c r="GM91">
        <v>0.006863005417453784</v>
      </c>
      <c r="GN91">
        <v>1</v>
      </c>
      <c r="GO91">
        <v>1</v>
      </c>
      <c r="GP91">
        <v>3</v>
      </c>
      <c r="GQ91" t="s">
        <v>502</v>
      </c>
      <c r="GR91">
        <v>3.13646</v>
      </c>
      <c r="GS91">
        <v>2.7602</v>
      </c>
      <c r="GT91">
        <v>0.195528</v>
      </c>
      <c r="GU91">
        <v>0.196117</v>
      </c>
      <c r="GV91">
        <v>0.103639</v>
      </c>
      <c r="GW91">
        <v>0.100958</v>
      </c>
      <c r="GX91">
        <v>25721.9</v>
      </c>
      <c r="GY91">
        <v>25650.4</v>
      </c>
      <c r="GZ91">
        <v>29709.7</v>
      </c>
      <c r="HA91">
        <v>29477.9</v>
      </c>
      <c r="HB91">
        <v>35188.4</v>
      </c>
      <c r="HC91">
        <v>35112.9</v>
      </c>
      <c r="HD91">
        <v>41815.7</v>
      </c>
      <c r="HE91">
        <v>41894.5</v>
      </c>
      <c r="HF91">
        <v>1.93785</v>
      </c>
      <c r="HG91">
        <v>1.92922</v>
      </c>
      <c r="HH91">
        <v>0.0110567</v>
      </c>
      <c r="HI91">
        <v>0</v>
      </c>
      <c r="HJ91">
        <v>20.3508</v>
      </c>
      <c r="HK91">
        <v>999.9</v>
      </c>
      <c r="HL91">
        <v>53.4</v>
      </c>
      <c r="HM91">
        <v>28.8</v>
      </c>
      <c r="HN91">
        <v>23.3775</v>
      </c>
      <c r="HO91">
        <v>62.2493</v>
      </c>
      <c r="HP91">
        <v>31.1338</v>
      </c>
      <c r="HQ91">
        <v>1</v>
      </c>
      <c r="HR91">
        <v>-0.0624771</v>
      </c>
      <c r="HS91">
        <v>1.76548</v>
      </c>
      <c r="HT91">
        <v>20.3509</v>
      </c>
      <c r="HU91">
        <v>5.21699</v>
      </c>
      <c r="HV91">
        <v>12.0159</v>
      </c>
      <c r="HW91">
        <v>4.99015</v>
      </c>
      <c r="HX91">
        <v>3.2883</v>
      </c>
      <c r="HY91">
        <v>9999</v>
      </c>
      <c r="HZ91">
        <v>9999</v>
      </c>
      <c r="IA91">
        <v>9999</v>
      </c>
      <c r="IB91">
        <v>999.9</v>
      </c>
      <c r="IC91">
        <v>4.97286</v>
      </c>
      <c r="ID91">
        <v>1.86646</v>
      </c>
      <c r="IE91">
        <v>1.86583</v>
      </c>
      <c r="IF91">
        <v>1.86578</v>
      </c>
      <c r="IG91">
        <v>1.86763</v>
      </c>
      <c r="IH91">
        <v>1.87012</v>
      </c>
      <c r="II91">
        <v>1.86875</v>
      </c>
      <c r="IJ91">
        <v>1.87026</v>
      </c>
      <c r="IK91">
        <v>0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-0.85</v>
      </c>
      <c r="IY91">
        <v>0.0747</v>
      </c>
      <c r="IZ91">
        <v>-0.7832898091892299</v>
      </c>
      <c r="JA91">
        <v>-0.0002628084512485203</v>
      </c>
      <c r="JB91">
        <v>2.995354917081976E-07</v>
      </c>
      <c r="JC91">
        <v>-1.087754766273629E-10</v>
      </c>
      <c r="JD91">
        <v>-0.01666594074606723</v>
      </c>
      <c r="JE91">
        <v>-0.02438089335778848</v>
      </c>
      <c r="JF91">
        <v>0.001790740049955031</v>
      </c>
      <c r="JG91">
        <v>-2.386884331579614E-05</v>
      </c>
      <c r="JH91">
        <v>6</v>
      </c>
      <c r="JI91">
        <v>2407</v>
      </c>
      <c r="JJ91">
        <v>1</v>
      </c>
      <c r="JK91">
        <v>23</v>
      </c>
      <c r="JL91">
        <v>33152.1</v>
      </c>
      <c r="JM91">
        <v>29370000.7</v>
      </c>
      <c r="JN91">
        <v>2.01538</v>
      </c>
      <c r="JO91">
        <v>2.22534</v>
      </c>
      <c r="JP91">
        <v>1.39648</v>
      </c>
      <c r="JQ91">
        <v>2.35229</v>
      </c>
      <c r="JR91">
        <v>1.49536</v>
      </c>
      <c r="JS91">
        <v>2.65625</v>
      </c>
      <c r="JT91">
        <v>34.4636</v>
      </c>
      <c r="JU91">
        <v>24.0875</v>
      </c>
      <c r="JV91">
        <v>18</v>
      </c>
      <c r="JW91">
        <v>485.07</v>
      </c>
      <c r="JX91">
        <v>470.282</v>
      </c>
      <c r="JY91">
        <v>18.515</v>
      </c>
      <c r="JZ91">
        <v>26.7514</v>
      </c>
      <c r="KA91">
        <v>29.9996</v>
      </c>
      <c r="KB91">
        <v>26.8905</v>
      </c>
      <c r="KC91">
        <v>26.8569</v>
      </c>
      <c r="KD91">
        <v>40.3488</v>
      </c>
      <c r="KE91">
        <v>0</v>
      </c>
      <c r="KF91">
        <v>100</v>
      </c>
      <c r="KG91">
        <v>18.5218</v>
      </c>
      <c r="KH91">
        <v>1256.17</v>
      </c>
      <c r="KI91">
        <v>63.4564</v>
      </c>
      <c r="KJ91">
        <v>101.551</v>
      </c>
      <c r="KK91">
        <v>100.727</v>
      </c>
    </row>
    <row r="92" spans="1:297">
      <c r="A92">
        <v>76</v>
      </c>
      <c r="B92">
        <v>1762200044.6</v>
      </c>
      <c r="C92">
        <v>466.5</v>
      </c>
      <c r="D92" t="s">
        <v>594</v>
      </c>
      <c r="E92" t="s">
        <v>595</v>
      </c>
      <c r="F92">
        <v>5</v>
      </c>
      <c r="G92" t="s">
        <v>435</v>
      </c>
      <c r="H92" t="s">
        <v>436</v>
      </c>
      <c r="I92">
        <v>1762200041.8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1269.986192048221</v>
      </c>
      <c r="AK92">
        <v>1253.367515151515</v>
      </c>
      <c r="AL92">
        <v>3.29479982936486</v>
      </c>
      <c r="AM92">
        <v>66.08779561125236</v>
      </c>
      <c r="AN92">
        <f>(AP92 - AO92 + DY92*1E3/(8.314*(EA92+273.15)) * AR92/DX92 * AQ92) * DX92/(100*DL92) * 1000/(1000 - AP92)</f>
        <v>0</v>
      </c>
      <c r="AO92">
        <v>22.4669315740237</v>
      </c>
      <c r="AP92">
        <v>22.84371818181818</v>
      </c>
      <c r="AQ92">
        <v>8.791784887808834E-06</v>
      </c>
      <c r="AR92">
        <v>107.1619136130759</v>
      </c>
      <c r="AS92">
        <v>25</v>
      </c>
      <c r="AT92">
        <v>5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1762200041.8</v>
      </c>
      <c r="DR92">
        <v>1217.345</v>
      </c>
      <c r="DS92">
        <v>1242.067</v>
      </c>
      <c r="DT92">
        <v>22.83974</v>
      </c>
      <c r="DU92">
        <v>22.45914</v>
      </c>
      <c r="DV92">
        <v>1218.2</v>
      </c>
      <c r="DW92">
        <v>22.765</v>
      </c>
      <c r="DX92">
        <v>500.0212</v>
      </c>
      <c r="DY92">
        <v>90.80719000000001</v>
      </c>
      <c r="DZ92">
        <v>0.10008414</v>
      </c>
      <c r="EA92">
        <v>21.1713</v>
      </c>
      <c r="EB92">
        <v>20.52974</v>
      </c>
      <c r="EC92">
        <v>999.9</v>
      </c>
      <c r="ED92">
        <v>0</v>
      </c>
      <c r="EE92">
        <v>0</v>
      </c>
      <c r="EF92">
        <v>9981.438</v>
      </c>
      <c r="EG92">
        <v>0</v>
      </c>
      <c r="EH92">
        <v>915.1536999999998</v>
      </c>
      <c r="EI92">
        <v>-24.72095</v>
      </c>
      <c r="EJ92">
        <v>1245.799</v>
      </c>
      <c r="EK92">
        <v>1270.603</v>
      </c>
      <c r="EL92">
        <v>0.3806083</v>
      </c>
      <c r="EM92">
        <v>1242.067</v>
      </c>
      <c r="EN92">
        <v>22.45914</v>
      </c>
      <c r="EO92">
        <v>2.074014</v>
      </c>
      <c r="EP92">
        <v>2.03945</v>
      </c>
      <c r="EQ92">
        <v>18.021</v>
      </c>
      <c r="ER92">
        <v>17.75399</v>
      </c>
      <c r="ES92">
        <v>0.00500097</v>
      </c>
      <c r="ET92">
        <v>0</v>
      </c>
      <c r="EU92">
        <v>0</v>
      </c>
      <c r="EV92">
        <v>0</v>
      </c>
      <c r="EW92">
        <v>1186.52</v>
      </c>
      <c r="EX92">
        <v>0.00500097</v>
      </c>
      <c r="EY92">
        <v>345.11</v>
      </c>
      <c r="EZ92">
        <v>-2.13</v>
      </c>
      <c r="FA92">
        <v>34.04340000000001</v>
      </c>
      <c r="FB92">
        <v>38.4373</v>
      </c>
      <c r="FC92">
        <v>36.1808</v>
      </c>
      <c r="FD92">
        <v>38.0873</v>
      </c>
      <c r="FE92">
        <v>35.66840000000001</v>
      </c>
      <c r="FF92">
        <v>0</v>
      </c>
      <c r="FG92">
        <v>0</v>
      </c>
      <c r="FH92">
        <v>0</v>
      </c>
      <c r="FI92">
        <v>3121.899999856949</v>
      </c>
      <c r="FJ92">
        <v>0</v>
      </c>
      <c r="FK92">
        <v>1185.844</v>
      </c>
      <c r="FL92">
        <v>20.83076938369716</v>
      </c>
      <c r="FM92">
        <v>-67.17692322418429</v>
      </c>
      <c r="FN92">
        <v>349.6079999999999</v>
      </c>
      <c r="FO92">
        <v>15</v>
      </c>
      <c r="FP92">
        <v>0</v>
      </c>
      <c r="FQ92" t="s">
        <v>439</v>
      </c>
      <c r="FR92">
        <v>1760210915.6</v>
      </c>
      <c r="FS92">
        <v>0</v>
      </c>
      <c r="FT92">
        <v>0</v>
      </c>
      <c r="FU92">
        <v>-0.215</v>
      </c>
      <c r="FV92">
        <v>0</v>
      </c>
      <c r="FW92">
        <v>-0.6919999999999999</v>
      </c>
      <c r="FX92">
        <v>0</v>
      </c>
      <c r="FY92">
        <v>400</v>
      </c>
      <c r="FZ92">
        <v>0</v>
      </c>
      <c r="GA92">
        <v>0.15</v>
      </c>
      <c r="GB92">
        <v>0</v>
      </c>
      <c r="GC92">
        <v>-25.09357804878049</v>
      </c>
      <c r="GD92">
        <v>1.521566550522665</v>
      </c>
      <c r="GE92">
        <v>0.2653904932517136</v>
      </c>
      <c r="GF92">
        <v>0</v>
      </c>
      <c r="GG92">
        <v>1184.755882352941</v>
      </c>
      <c r="GH92">
        <v>9.092437005232135</v>
      </c>
      <c r="GI92">
        <v>5.129567759365678</v>
      </c>
      <c r="GJ92">
        <v>0</v>
      </c>
      <c r="GK92">
        <v>0.3873693170731707</v>
      </c>
      <c r="GL92">
        <v>0.0005620557491289947</v>
      </c>
      <c r="GM92">
        <v>0.006305602272694956</v>
      </c>
      <c r="GN92">
        <v>1</v>
      </c>
      <c r="GO92">
        <v>1</v>
      </c>
      <c r="GP92">
        <v>3</v>
      </c>
      <c r="GQ92" t="s">
        <v>502</v>
      </c>
      <c r="GR92">
        <v>3.1365</v>
      </c>
      <c r="GS92">
        <v>2.76017</v>
      </c>
      <c r="GT92">
        <v>0.197148</v>
      </c>
      <c r="GU92">
        <v>0.197702</v>
      </c>
      <c r="GV92">
        <v>0.103669</v>
      </c>
      <c r="GW92">
        <v>0.101034</v>
      </c>
      <c r="GX92">
        <v>25670.6</v>
      </c>
      <c r="GY92">
        <v>25600</v>
      </c>
      <c r="GZ92">
        <v>29710.2</v>
      </c>
      <c r="HA92">
        <v>29478.2</v>
      </c>
      <c r="HB92">
        <v>35188.1</v>
      </c>
      <c r="HC92">
        <v>35110.2</v>
      </c>
      <c r="HD92">
        <v>41816.8</v>
      </c>
      <c r="HE92">
        <v>41894.8</v>
      </c>
      <c r="HF92">
        <v>1.93815</v>
      </c>
      <c r="HG92">
        <v>1.9294</v>
      </c>
      <c r="HH92">
        <v>0.0109076</v>
      </c>
      <c r="HI92">
        <v>0</v>
      </c>
      <c r="HJ92">
        <v>20.3452</v>
      </c>
      <c r="HK92">
        <v>999.9</v>
      </c>
      <c r="HL92">
        <v>53.4</v>
      </c>
      <c r="HM92">
        <v>28.8</v>
      </c>
      <c r="HN92">
        <v>23.3793</v>
      </c>
      <c r="HO92">
        <v>62.2293</v>
      </c>
      <c r="HP92">
        <v>31.1458</v>
      </c>
      <c r="HQ92">
        <v>1</v>
      </c>
      <c r="HR92">
        <v>-0.0631047</v>
      </c>
      <c r="HS92">
        <v>1.75962</v>
      </c>
      <c r="HT92">
        <v>20.351</v>
      </c>
      <c r="HU92">
        <v>5.21789</v>
      </c>
      <c r="HV92">
        <v>12.0159</v>
      </c>
      <c r="HW92">
        <v>4.99045</v>
      </c>
      <c r="HX92">
        <v>3.28835</v>
      </c>
      <c r="HY92">
        <v>9999</v>
      </c>
      <c r="HZ92">
        <v>9999</v>
      </c>
      <c r="IA92">
        <v>9999</v>
      </c>
      <c r="IB92">
        <v>999.9</v>
      </c>
      <c r="IC92">
        <v>4.97286</v>
      </c>
      <c r="ID92">
        <v>1.86646</v>
      </c>
      <c r="IE92">
        <v>1.86584</v>
      </c>
      <c r="IF92">
        <v>1.86579</v>
      </c>
      <c r="IG92">
        <v>1.86765</v>
      </c>
      <c r="IH92">
        <v>1.87012</v>
      </c>
      <c r="II92">
        <v>1.86874</v>
      </c>
      <c r="IJ92">
        <v>1.87025</v>
      </c>
      <c r="IK92">
        <v>0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-0.86</v>
      </c>
      <c r="IY92">
        <v>0.07489999999999999</v>
      </c>
      <c r="IZ92">
        <v>-0.7832898091892299</v>
      </c>
      <c r="JA92">
        <v>-0.0002628084512485203</v>
      </c>
      <c r="JB92">
        <v>2.995354917081976E-07</v>
      </c>
      <c r="JC92">
        <v>-1.087754766273629E-10</v>
      </c>
      <c r="JD92">
        <v>-0.01666594074606723</v>
      </c>
      <c r="JE92">
        <v>-0.02438089335778848</v>
      </c>
      <c r="JF92">
        <v>0.001790740049955031</v>
      </c>
      <c r="JG92">
        <v>-2.386884331579614E-05</v>
      </c>
      <c r="JH92">
        <v>6</v>
      </c>
      <c r="JI92">
        <v>2407</v>
      </c>
      <c r="JJ92">
        <v>1</v>
      </c>
      <c r="JK92">
        <v>23</v>
      </c>
      <c r="JL92">
        <v>33152.2</v>
      </c>
      <c r="JM92">
        <v>29370000.7</v>
      </c>
      <c r="JN92">
        <v>2.04346</v>
      </c>
      <c r="JO92">
        <v>2.24243</v>
      </c>
      <c r="JP92">
        <v>1.39648</v>
      </c>
      <c r="JQ92">
        <v>2.35229</v>
      </c>
      <c r="JR92">
        <v>1.49536</v>
      </c>
      <c r="JS92">
        <v>2.59277</v>
      </c>
      <c r="JT92">
        <v>34.4636</v>
      </c>
      <c r="JU92">
        <v>24.0875</v>
      </c>
      <c r="JV92">
        <v>18</v>
      </c>
      <c r="JW92">
        <v>485.201</v>
      </c>
      <c r="JX92">
        <v>470.331</v>
      </c>
      <c r="JY92">
        <v>18.5225</v>
      </c>
      <c r="JZ92">
        <v>26.7451</v>
      </c>
      <c r="KA92">
        <v>29.9995</v>
      </c>
      <c r="KB92">
        <v>26.8837</v>
      </c>
      <c r="KC92">
        <v>26.8493</v>
      </c>
      <c r="KD92">
        <v>40.9072</v>
      </c>
      <c r="KE92">
        <v>0</v>
      </c>
      <c r="KF92">
        <v>100</v>
      </c>
      <c r="KG92">
        <v>18.527</v>
      </c>
      <c r="KH92">
        <v>1269.54</v>
      </c>
      <c r="KI92">
        <v>63.4564</v>
      </c>
      <c r="KJ92">
        <v>101.553</v>
      </c>
      <c r="KK92">
        <v>100.728</v>
      </c>
    </row>
    <row r="93" spans="1:297">
      <c r="A93">
        <v>77</v>
      </c>
      <c r="B93">
        <v>1762200049.6</v>
      </c>
      <c r="C93">
        <v>471.5</v>
      </c>
      <c r="D93" t="s">
        <v>596</v>
      </c>
      <c r="E93" t="s">
        <v>597</v>
      </c>
      <c r="F93">
        <v>5</v>
      </c>
      <c r="G93" t="s">
        <v>435</v>
      </c>
      <c r="H93" t="s">
        <v>436</v>
      </c>
      <c r="I93">
        <v>1762200047.1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1286.544615990499</v>
      </c>
      <c r="AK93">
        <v>1269.815575757576</v>
      </c>
      <c r="AL93">
        <v>3.285757878475745</v>
      </c>
      <c r="AM93">
        <v>66.08779561125236</v>
      </c>
      <c r="AN93">
        <f>(AP93 - AO93 + DY93*1E3/(8.314*(EA93+273.15)) * AR93/DX93 * AQ93) * DX93/(100*DL93) * 1000/(1000 - AP93)</f>
        <v>0</v>
      </c>
      <c r="AO93">
        <v>22.47927322859868</v>
      </c>
      <c r="AP93">
        <v>22.85159212121211</v>
      </c>
      <c r="AQ93">
        <v>8.769688734756979E-06</v>
      </c>
      <c r="AR93">
        <v>107.1619136130759</v>
      </c>
      <c r="AS93">
        <v>25</v>
      </c>
      <c r="AT93">
        <v>5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1762200047.1</v>
      </c>
      <c r="DR93">
        <v>1234.385555555556</v>
      </c>
      <c r="DS93">
        <v>1259.204444444444</v>
      </c>
      <c r="DT93">
        <v>22.84861111111111</v>
      </c>
      <c r="DU93">
        <v>22.47763333333333</v>
      </c>
      <c r="DV93">
        <v>1235.242222222222</v>
      </c>
      <c r="DW93">
        <v>22.77371111111111</v>
      </c>
      <c r="DX93">
        <v>499.9759999999999</v>
      </c>
      <c r="DY93">
        <v>90.80657777777778</v>
      </c>
      <c r="DZ93">
        <v>0.09996097777777778</v>
      </c>
      <c r="EA93">
        <v>21.16532222222223</v>
      </c>
      <c r="EB93">
        <v>20.52921111111111</v>
      </c>
      <c r="EC93">
        <v>999.9000000000001</v>
      </c>
      <c r="ED93">
        <v>0</v>
      </c>
      <c r="EE93">
        <v>0</v>
      </c>
      <c r="EF93">
        <v>9995.203333333333</v>
      </c>
      <c r="EG93">
        <v>0</v>
      </c>
      <c r="EH93">
        <v>915.1544444444444</v>
      </c>
      <c r="EI93">
        <v>-24.81864444444444</v>
      </c>
      <c r="EJ93">
        <v>1263.247777777778</v>
      </c>
      <c r="EK93">
        <v>1288.157777777778</v>
      </c>
      <c r="EL93">
        <v>0.3709916666666666</v>
      </c>
      <c r="EM93">
        <v>1259.204444444444</v>
      </c>
      <c r="EN93">
        <v>22.47763333333333</v>
      </c>
      <c r="EO93">
        <v>2.074804444444444</v>
      </c>
      <c r="EP93">
        <v>2.041116666666666</v>
      </c>
      <c r="EQ93">
        <v>18.02705555555556</v>
      </c>
      <c r="ER93">
        <v>17.76694444444444</v>
      </c>
      <c r="ES93">
        <v>0.00500097</v>
      </c>
      <c r="ET93">
        <v>0</v>
      </c>
      <c r="EU93">
        <v>0</v>
      </c>
      <c r="EV93">
        <v>0</v>
      </c>
      <c r="EW93">
        <v>1182.344444444444</v>
      </c>
      <c r="EX93">
        <v>0.00500097</v>
      </c>
      <c r="EY93">
        <v>358.6333333333333</v>
      </c>
      <c r="EZ93">
        <v>-0.04444444444444447</v>
      </c>
      <c r="FA93">
        <v>34.062</v>
      </c>
      <c r="FB93">
        <v>38.60388888888889</v>
      </c>
      <c r="FC93">
        <v>36.25</v>
      </c>
      <c r="FD93">
        <v>38.22888888888889</v>
      </c>
      <c r="FE93">
        <v>35.75</v>
      </c>
      <c r="FF93">
        <v>0</v>
      </c>
      <c r="FG93">
        <v>0</v>
      </c>
      <c r="FH93">
        <v>0</v>
      </c>
      <c r="FI93">
        <v>3126.700000047684</v>
      </c>
      <c r="FJ93">
        <v>0</v>
      </c>
      <c r="FK93">
        <v>1184.836</v>
      </c>
      <c r="FL93">
        <v>-23.03076875566946</v>
      </c>
      <c r="FM93">
        <v>19.59999977014059</v>
      </c>
      <c r="FN93">
        <v>350.792</v>
      </c>
      <c r="FO93">
        <v>15</v>
      </c>
      <c r="FP93">
        <v>0</v>
      </c>
      <c r="FQ93" t="s">
        <v>439</v>
      </c>
      <c r="FR93">
        <v>1760210915.6</v>
      </c>
      <c r="FS93">
        <v>0</v>
      </c>
      <c r="FT93">
        <v>0</v>
      </c>
      <c r="FU93">
        <v>-0.215</v>
      </c>
      <c r="FV93">
        <v>0</v>
      </c>
      <c r="FW93">
        <v>-0.6919999999999999</v>
      </c>
      <c r="FX93">
        <v>0</v>
      </c>
      <c r="FY93">
        <v>400</v>
      </c>
      <c r="FZ93">
        <v>0</v>
      </c>
      <c r="GA93">
        <v>0.15</v>
      </c>
      <c r="GB93">
        <v>0</v>
      </c>
      <c r="GC93">
        <v>-24.999705</v>
      </c>
      <c r="GD93">
        <v>2.476890056285216</v>
      </c>
      <c r="GE93">
        <v>0.2745881579292886</v>
      </c>
      <c r="GF93">
        <v>0</v>
      </c>
      <c r="GG93">
        <v>1184.926470588235</v>
      </c>
      <c r="GH93">
        <v>-9.718869283475119</v>
      </c>
      <c r="GI93">
        <v>6.756012956815891</v>
      </c>
      <c r="GJ93">
        <v>0</v>
      </c>
      <c r="GK93">
        <v>0.3842477</v>
      </c>
      <c r="GL93">
        <v>-0.09113396622889443</v>
      </c>
      <c r="GM93">
        <v>0.009411153694420254</v>
      </c>
      <c r="GN93">
        <v>1</v>
      </c>
      <c r="GO93">
        <v>1</v>
      </c>
      <c r="GP93">
        <v>3</v>
      </c>
      <c r="GQ93" t="s">
        <v>502</v>
      </c>
      <c r="GR93">
        <v>3.13644</v>
      </c>
      <c r="GS93">
        <v>2.76022</v>
      </c>
      <c r="GT93">
        <v>0.198755</v>
      </c>
      <c r="GU93">
        <v>0.199316</v>
      </c>
      <c r="GV93">
        <v>0.103693</v>
      </c>
      <c r="GW93">
        <v>0.101057</v>
      </c>
      <c r="GX93">
        <v>25619.3</v>
      </c>
      <c r="GY93">
        <v>25549</v>
      </c>
      <c r="GZ93">
        <v>29710.3</v>
      </c>
      <c r="HA93">
        <v>29478.7</v>
      </c>
      <c r="HB93">
        <v>35187.1</v>
      </c>
      <c r="HC93">
        <v>35109.6</v>
      </c>
      <c r="HD93">
        <v>41816.8</v>
      </c>
      <c r="HE93">
        <v>41895.3</v>
      </c>
      <c r="HF93">
        <v>1.93788</v>
      </c>
      <c r="HG93">
        <v>1.9296</v>
      </c>
      <c r="HH93">
        <v>0.0116006</v>
      </c>
      <c r="HI93">
        <v>0</v>
      </c>
      <c r="HJ93">
        <v>20.34</v>
      </c>
      <c r="HK93">
        <v>999.9</v>
      </c>
      <c r="HL93">
        <v>53.4</v>
      </c>
      <c r="HM93">
        <v>28.8</v>
      </c>
      <c r="HN93">
        <v>23.3777</v>
      </c>
      <c r="HO93">
        <v>62.2693</v>
      </c>
      <c r="HP93">
        <v>31.0176</v>
      </c>
      <c r="HQ93">
        <v>1</v>
      </c>
      <c r="HR93">
        <v>-0.06357980000000001</v>
      </c>
      <c r="HS93">
        <v>1.75445</v>
      </c>
      <c r="HT93">
        <v>20.3509</v>
      </c>
      <c r="HU93">
        <v>5.21669</v>
      </c>
      <c r="HV93">
        <v>12.0159</v>
      </c>
      <c r="HW93">
        <v>4.98995</v>
      </c>
      <c r="HX93">
        <v>3.28828</v>
      </c>
      <c r="HY93">
        <v>9999</v>
      </c>
      <c r="HZ93">
        <v>9999</v>
      </c>
      <c r="IA93">
        <v>9999</v>
      </c>
      <c r="IB93">
        <v>999.9</v>
      </c>
      <c r="IC93">
        <v>4.97284</v>
      </c>
      <c r="ID93">
        <v>1.86646</v>
      </c>
      <c r="IE93">
        <v>1.86583</v>
      </c>
      <c r="IF93">
        <v>1.86578</v>
      </c>
      <c r="IG93">
        <v>1.86764</v>
      </c>
      <c r="IH93">
        <v>1.87012</v>
      </c>
      <c r="II93">
        <v>1.86874</v>
      </c>
      <c r="IJ93">
        <v>1.87025</v>
      </c>
      <c r="IK93">
        <v>0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-0.86</v>
      </c>
      <c r="IY93">
        <v>0.075</v>
      </c>
      <c r="IZ93">
        <v>-0.7832898091892299</v>
      </c>
      <c r="JA93">
        <v>-0.0002628084512485203</v>
      </c>
      <c r="JB93">
        <v>2.995354917081976E-07</v>
      </c>
      <c r="JC93">
        <v>-1.087754766273629E-10</v>
      </c>
      <c r="JD93">
        <v>-0.01666594074606723</v>
      </c>
      <c r="JE93">
        <v>-0.02438089335778848</v>
      </c>
      <c r="JF93">
        <v>0.001790740049955031</v>
      </c>
      <c r="JG93">
        <v>-2.386884331579614E-05</v>
      </c>
      <c r="JH93">
        <v>6</v>
      </c>
      <c r="JI93">
        <v>2407</v>
      </c>
      <c r="JJ93">
        <v>1</v>
      </c>
      <c r="JK93">
        <v>23</v>
      </c>
      <c r="JL93">
        <v>33152.2</v>
      </c>
      <c r="JM93">
        <v>29370000.8</v>
      </c>
      <c r="JN93">
        <v>2.0752</v>
      </c>
      <c r="JO93">
        <v>2.22778</v>
      </c>
      <c r="JP93">
        <v>1.39648</v>
      </c>
      <c r="JQ93">
        <v>2.34985</v>
      </c>
      <c r="JR93">
        <v>1.49536</v>
      </c>
      <c r="JS93">
        <v>2.70752</v>
      </c>
      <c r="JT93">
        <v>34.4636</v>
      </c>
      <c r="JU93">
        <v>24.0875</v>
      </c>
      <c r="JV93">
        <v>18</v>
      </c>
      <c r="JW93">
        <v>484.968</v>
      </c>
      <c r="JX93">
        <v>470.396</v>
      </c>
      <c r="JY93">
        <v>18.5275</v>
      </c>
      <c r="JZ93">
        <v>26.7383</v>
      </c>
      <c r="KA93">
        <v>29.9997</v>
      </c>
      <c r="KB93">
        <v>26.8762</v>
      </c>
      <c r="KC93">
        <v>26.8417</v>
      </c>
      <c r="KD93">
        <v>41.543</v>
      </c>
      <c r="KE93">
        <v>0</v>
      </c>
      <c r="KF93">
        <v>100</v>
      </c>
      <c r="KG93">
        <v>18.532</v>
      </c>
      <c r="KH93">
        <v>1289.62</v>
      </c>
      <c r="KI93">
        <v>63.4564</v>
      </c>
      <c r="KJ93">
        <v>101.553</v>
      </c>
      <c r="KK93">
        <v>100.73</v>
      </c>
    </row>
    <row r="94" spans="1:297">
      <c r="A94">
        <v>78</v>
      </c>
      <c r="B94">
        <v>1762200054.6</v>
      </c>
      <c r="C94">
        <v>476.5</v>
      </c>
      <c r="D94" t="s">
        <v>598</v>
      </c>
      <c r="E94" t="s">
        <v>599</v>
      </c>
      <c r="F94">
        <v>5</v>
      </c>
      <c r="G94" t="s">
        <v>435</v>
      </c>
      <c r="H94" t="s">
        <v>436</v>
      </c>
      <c r="I94">
        <v>1762200051.8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1304.228379115767</v>
      </c>
      <c r="AK94">
        <v>1286.810363636364</v>
      </c>
      <c r="AL94">
        <v>3.448653732255872</v>
      </c>
      <c r="AM94">
        <v>66.08779561125236</v>
      </c>
      <c r="AN94">
        <f>(AP94 - AO94 + DY94*1E3/(8.314*(EA94+273.15)) * AR94/DX94 * AQ94) * DX94/(100*DL94) * 1000/(1000 - AP94)</f>
        <v>0</v>
      </c>
      <c r="AO94">
        <v>22.47770316565195</v>
      </c>
      <c r="AP94">
        <v>22.86162484848484</v>
      </c>
      <c r="AQ94">
        <v>1.661858142661197E-05</v>
      </c>
      <c r="AR94">
        <v>107.1619136130759</v>
      </c>
      <c r="AS94">
        <v>25</v>
      </c>
      <c r="AT94">
        <v>5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1762200051.8</v>
      </c>
      <c r="DR94">
        <v>1249.65</v>
      </c>
      <c r="DS94">
        <v>1275.513</v>
      </c>
      <c r="DT94">
        <v>22.85616</v>
      </c>
      <c r="DU94">
        <v>22.478</v>
      </c>
      <c r="DV94">
        <v>1250.503</v>
      </c>
      <c r="DW94">
        <v>22.78109</v>
      </c>
      <c r="DX94">
        <v>499.9868</v>
      </c>
      <c r="DY94">
        <v>90.80744000000001</v>
      </c>
      <c r="DZ94">
        <v>0.09992397000000001</v>
      </c>
      <c r="EA94">
        <v>21.16428</v>
      </c>
      <c r="EB94">
        <v>20.53282</v>
      </c>
      <c r="EC94">
        <v>999.9</v>
      </c>
      <c r="ED94">
        <v>0</v>
      </c>
      <c r="EE94">
        <v>0</v>
      </c>
      <c r="EF94">
        <v>10015.12</v>
      </c>
      <c r="EG94">
        <v>0</v>
      </c>
      <c r="EH94">
        <v>915.159</v>
      </c>
      <c r="EI94">
        <v>-25.86391</v>
      </c>
      <c r="EJ94">
        <v>1278.879</v>
      </c>
      <c r="EK94">
        <v>1304.842</v>
      </c>
      <c r="EL94">
        <v>0.3781484999999999</v>
      </c>
      <c r="EM94">
        <v>1275.513</v>
      </c>
      <c r="EN94">
        <v>22.478</v>
      </c>
      <c r="EO94">
        <v>2.07551</v>
      </c>
      <c r="EP94">
        <v>2.041173</v>
      </c>
      <c r="EQ94">
        <v>18.03246</v>
      </c>
      <c r="ER94">
        <v>17.76737</v>
      </c>
      <c r="ES94">
        <v>0.00500097</v>
      </c>
      <c r="ET94">
        <v>0</v>
      </c>
      <c r="EU94">
        <v>0</v>
      </c>
      <c r="EV94">
        <v>0</v>
      </c>
      <c r="EW94">
        <v>1182.63</v>
      </c>
      <c r="EX94">
        <v>0.00500097</v>
      </c>
      <c r="EY94">
        <v>351.47</v>
      </c>
      <c r="EZ94">
        <v>-0.9</v>
      </c>
      <c r="FA94">
        <v>34.0683</v>
      </c>
      <c r="FB94">
        <v>38.7371</v>
      </c>
      <c r="FC94">
        <v>36.3058</v>
      </c>
      <c r="FD94">
        <v>38.3435</v>
      </c>
      <c r="FE94">
        <v>35.79340000000001</v>
      </c>
      <c r="FF94">
        <v>0</v>
      </c>
      <c r="FG94">
        <v>0</v>
      </c>
      <c r="FH94">
        <v>0</v>
      </c>
      <c r="FI94">
        <v>3132.099999904633</v>
      </c>
      <c r="FJ94">
        <v>0</v>
      </c>
      <c r="FK94">
        <v>1183.815384615385</v>
      </c>
      <c r="FL94">
        <v>-9.005127777123782</v>
      </c>
      <c r="FM94">
        <v>26.82393148196721</v>
      </c>
      <c r="FN94">
        <v>350.2692307692308</v>
      </c>
      <c r="FO94">
        <v>15</v>
      </c>
      <c r="FP94">
        <v>0</v>
      </c>
      <c r="FQ94" t="s">
        <v>439</v>
      </c>
      <c r="FR94">
        <v>1760210915.6</v>
      </c>
      <c r="FS94">
        <v>0</v>
      </c>
      <c r="FT94">
        <v>0</v>
      </c>
      <c r="FU94">
        <v>-0.215</v>
      </c>
      <c r="FV94">
        <v>0</v>
      </c>
      <c r="FW94">
        <v>-0.6919999999999999</v>
      </c>
      <c r="FX94">
        <v>0</v>
      </c>
      <c r="FY94">
        <v>400</v>
      </c>
      <c r="FZ94">
        <v>0</v>
      </c>
      <c r="GA94">
        <v>0.15</v>
      </c>
      <c r="GB94">
        <v>0</v>
      </c>
      <c r="GC94">
        <v>-25.0704625</v>
      </c>
      <c r="GD94">
        <v>-1.677267917448316</v>
      </c>
      <c r="GE94">
        <v>0.4343574315511936</v>
      </c>
      <c r="GF94">
        <v>0</v>
      </c>
      <c r="GG94">
        <v>1184.267647058824</v>
      </c>
      <c r="GH94">
        <v>-13.26661554640594</v>
      </c>
      <c r="GI94">
        <v>6.543956376069676</v>
      </c>
      <c r="GJ94">
        <v>0</v>
      </c>
      <c r="GK94">
        <v>0.381046275</v>
      </c>
      <c r="GL94">
        <v>-0.0726411219512207</v>
      </c>
      <c r="GM94">
        <v>0.00857494710475668</v>
      </c>
      <c r="GN94">
        <v>1</v>
      </c>
      <c r="GO94">
        <v>1</v>
      </c>
      <c r="GP94">
        <v>3</v>
      </c>
      <c r="GQ94" t="s">
        <v>502</v>
      </c>
      <c r="GR94">
        <v>3.13653</v>
      </c>
      <c r="GS94">
        <v>2.76042</v>
      </c>
      <c r="GT94">
        <v>0.200413</v>
      </c>
      <c r="GU94">
        <v>0.201069</v>
      </c>
      <c r="GV94">
        <v>0.103728</v>
      </c>
      <c r="GW94">
        <v>0.101057</v>
      </c>
      <c r="GX94">
        <v>25566.7</v>
      </c>
      <c r="GY94">
        <v>25493.1</v>
      </c>
      <c r="GZ94">
        <v>29710.7</v>
      </c>
      <c r="HA94">
        <v>29478.6</v>
      </c>
      <c r="HB94">
        <v>35186.2</v>
      </c>
      <c r="HC94">
        <v>35109.5</v>
      </c>
      <c r="HD94">
        <v>41817.3</v>
      </c>
      <c r="HE94">
        <v>41895.1</v>
      </c>
      <c r="HF94">
        <v>1.93808</v>
      </c>
      <c r="HG94">
        <v>1.92965</v>
      </c>
      <c r="HH94">
        <v>0.0121593</v>
      </c>
      <c r="HI94">
        <v>0</v>
      </c>
      <c r="HJ94">
        <v>20.3354</v>
      </c>
      <c r="HK94">
        <v>999.9</v>
      </c>
      <c r="HL94">
        <v>53.4</v>
      </c>
      <c r="HM94">
        <v>28.8</v>
      </c>
      <c r="HN94">
        <v>23.3786</v>
      </c>
      <c r="HO94">
        <v>61.9493</v>
      </c>
      <c r="HP94">
        <v>31.0737</v>
      </c>
      <c r="HQ94">
        <v>1</v>
      </c>
      <c r="HR94">
        <v>-0.0641413</v>
      </c>
      <c r="HS94">
        <v>1.73842</v>
      </c>
      <c r="HT94">
        <v>20.3513</v>
      </c>
      <c r="HU94">
        <v>5.21744</v>
      </c>
      <c r="HV94">
        <v>12.0159</v>
      </c>
      <c r="HW94">
        <v>4.9902</v>
      </c>
      <c r="HX94">
        <v>3.28845</v>
      </c>
      <c r="HY94">
        <v>9999</v>
      </c>
      <c r="HZ94">
        <v>9999</v>
      </c>
      <c r="IA94">
        <v>9999</v>
      </c>
      <c r="IB94">
        <v>999.9</v>
      </c>
      <c r="IC94">
        <v>4.97285</v>
      </c>
      <c r="ID94">
        <v>1.86646</v>
      </c>
      <c r="IE94">
        <v>1.86584</v>
      </c>
      <c r="IF94">
        <v>1.8658</v>
      </c>
      <c r="IG94">
        <v>1.86764</v>
      </c>
      <c r="IH94">
        <v>1.87012</v>
      </c>
      <c r="II94">
        <v>1.86874</v>
      </c>
      <c r="IJ94">
        <v>1.87027</v>
      </c>
      <c r="IK94">
        <v>0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-0.85</v>
      </c>
      <c r="IY94">
        <v>0.0752</v>
      </c>
      <c r="IZ94">
        <v>-0.7832898091892299</v>
      </c>
      <c r="JA94">
        <v>-0.0002628084512485203</v>
      </c>
      <c r="JB94">
        <v>2.995354917081976E-07</v>
      </c>
      <c r="JC94">
        <v>-1.087754766273629E-10</v>
      </c>
      <c r="JD94">
        <v>-0.01666594074606723</v>
      </c>
      <c r="JE94">
        <v>-0.02438089335778848</v>
      </c>
      <c r="JF94">
        <v>0.001790740049955031</v>
      </c>
      <c r="JG94">
        <v>-2.386884331579614E-05</v>
      </c>
      <c r="JH94">
        <v>6</v>
      </c>
      <c r="JI94">
        <v>2407</v>
      </c>
      <c r="JJ94">
        <v>1</v>
      </c>
      <c r="JK94">
        <v>23</v>
      </c>
      <c r="JL94">
        <v>33152.3</v>
      </c>
      <c r="JM94">
        <v>29370000.9</v>
      </c>
      <c r="JN94">
        <v>2.10083</v>
      </c>
      <c r="JO94">
        <v>2.2229</v>
      </c>
      <c r="JP94">
        <v>1.39771</v>
      </c>
      <c r="JQ94">
        <v>2.35352</v>
      </c>
      <c r="JR94">
        <v>1.49536</v>
      </c>
      <c r="JS94">
        <v>2.68188</v>
      </c>
      <c r="JT94">
        <v>34.4636</v>
      </c>
      <c r="JU94">
        <v>24.0875</v>
      </c>
      <c r="JV94">
        <v>18</v>
      </c>
      <c r="JW94">
        <v>485.028</v>
      </c>
      <c r="JX94">
        <v>470.367</v>
      </c>
      <c r="JY94">
        <v>18.5335</v>
      </c>
      <c r="JZ94">
        <v>26.7322</v>
      </c>
      <c r="KA94">
        <v>29.9996</v>
      </c>
      <c r="KB94">
        <v>26.8684</v>
      </c>
      <c r="KC94">
        <v>26.8344</v>
      </c>
      <c r="KD94">
        <v>42.0695</v>
      </c>
      <c r="KE94">
        <v>0</v>
      </c>
      <c r="KF94">
        <v>100</v>
      </c>
      <c r="KG94">
        <v>18.5408</v>
      </c>
      <c r="KH94">
        <v>1303.08</v>
      </c>
      <c r="KI94">
        <v>63.4564</v>
      </c>
      <c r="KJ94">
        <v>101.555</v>
      </c>
      <c r="KK94">
        <v>100.729</v>
      </c>
    </row>
    <row r="95" spans="1:297">
      <c r="A95">
        <v>79</v>
      </c>
      <c r="B95">
        <v>1762200059.6</v>
      </c>
      <c r="C95">
        <v>481.5</v>
      </c>
      <c r="D95" t="s">
        <v>600</v>
      </c>
      <c r="E95" t="s">
        <v>601</v>
      </c>
      <c r="F95">
        <v>5</v>
      </c>
      <c r="G95" t="s">
        <v>435</v>
      </c>
      <c r="H95" t="s">
        <v>436</v>
      </c>
      <c r="I95">
        <v>1762200057.1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1321.695326285999</v>
      </c>
      <c r="AK95">
        <v>1304.145696969697</v>
      </c>
      <c r="AL95">
        <v>3.462461277538086</v>
      </c>
      <c r="AM95">
        <v>66.08779561125236</v>
      </c>
      <c r="AN95">
        <f>(AP95 - AO95 + DY95*1E3/(8.314*(EA95+273.15)) * AR95/DX95 * AQ95) * DX95/(100*DL95) * 1000/(1000 - AP95)</f>
        <v>0</v>
      </c>
      <c r="AO95">
        <v>22.48416161893817</v>
      </c>
      <c r="AP95">
        <v>22.87352363636363</v>
      </c>
      <c r="AQ95">
        <v>1.205877068104381E-05</v>
      </c>
      <c r="AR95">
        <v>107.1619136130759</v>
      </c>
      <c r="AS95">
        <v>25</v>
      </c>
      <c r="AT95">
        <v>5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1762200057.1</v>
      </c>
      <c r="DR95">
        <v>1267.57</v>
      </c>
      <c r="DS95">
        <v>1293.544444444444</v>
      </c>
      <c r="DT95">
        <v>22.86917777777778</v>
      </c>
      <c r="DU95">
        <v>22.48234444444445</v>
      </c>
      <c r="DV95">
        <v>1268.426666666667</v>
      </c>
      <c r="DW95">
        <v>22.79386666666667</v>
      </c>
      <c r="DX95">
        <v>499.9554444444445</v>
      </c>
      <c r="DY95">
        <v>90.80632222222222</v>
      </c>
      <c r="DZ95">
        <v>0.1000454555555556</v>
      </c>
      <c r="EA95">
        <v>21.15943333333333</v>
      </c>
      <c r="EB95">
        <v>20.53206666666667</v>
      </c>
      <c r="EC95">
        <v>999.9000000000001</v>
      </c>
      <c r="ED95">
        <v>0</v>
      </c>
      <c r="EE95">
        <v>0</v>
      </c>
      <c r="EF95">
        <v>10006.94333333333</v>
      </c>
      <c r="EG95">
        <v>0</v>
      </c>
      <c r="EH95">
        <v>915.171</v>
      </c>
      <c r="EI95">
        <v>-25.97473333333333</v>
      </c>
      <c r="EJ95">
        <v>1297.237777777778</v>
      </c>
      <c r="EK95">
        <v>1323.295555555556</v>
      </c>
      <c r="EL95">
        <v>0.3868346666666667</v>
      </c>
      <c r="EM95">
        <v>1293.544444444444</v>
      </c>
      <c r="EN95">
        <v>22.48234444444445</v>
      </c>
      <c r="EO95">
        <v>2.076666666666666</v>
      </c>
      <c r="EP95">
        <v>2.041538888888889</v>
      </c>
      <c r="EQ95">
        <v>18.04134444444444</v>
      </c>
      <c r="ER95">
        <v>17.77024444444444</v>
      </c>
      <c r="ES95">
        <v>0.00500097</v>
      </c>
      <c r="ET95">
        <v>0</v>
      </c>
      <c r="EU95">
        <v>0</v>
      </c>
      <c r="EV95">
        <v>0</v>
      </c>
      <c r="EW95">
        <v>1188.755555555556</v>
      </c>
      <c r="EX95">
        <v>0.00500097</v>
      </c>
      <c r="EY95">
        <v>344.6333333333334</v>
      </c>
      <c r="EZ95">
        <v>-1.277777777777778</v>
      </c>
      <c r="FA95">
        <v>34.125</v>
      </c>
      <c r="FB95">
        <v>38.88166666666667</v>
      </c>
      <c r="FC95">
        <v>36.347</v>
      </c>
      <c r="FD95">
        <v>38.472</v>
      </c>
      <c r="FE95">
        <v>35.861</v>
      </c>
      <c r="FF95">
        <v>0</v>
      </c>
      <c r="FG95">
        <v>0</v>
      </c>
      <c r="FH95">
        <v>0</v>
      </c>
      <c r="FI95">
        <v>3136.899999856949</v>
      </c>
      <c r="FJ95">
        <v>0</v>
      </c>
      <c r="FK95">
        <v>1184.592307692308</v>
      </c>
      <c r="FL95">
        <v>28.69059856873484</v>
      </c>
      <c r="FM95">
        <v>-57.68888889716554</v>
      </c>
      <c r="FN95">
        <v>350.8384615384616</v>
      </c>
      <c r="FO95">
        <v>15</v>
      </c>
      <c r="FP95">
        <v>0</v>
      </c>
      <c r="FQ95" t="s">
        <v>439</v>
      </c>
      <c r="FR95">
        <v>1760210915.6</v>
      </c>
      <c r="FS95">
        <v>0</v>
      </c>
      <c r="FT95">
        <v>0</v>
      </c>
      <c r="FU95">
        <v>-0.215</v>
      </c>
      <c r="FV95">
        <v>0</v>
      </c>
      <c r="FW95">
        <v>-0.6919999999999999</v>
      </c>
      <c r="FX95">
        <v>0</v>
      </c>
      <c r="FY95">
        <v>400</v>
      </c>
      <c r="FZ95">
        <v>0</v>
      </c>
      <c r="GA95">
        <v>0.15</v>
      </c>
      <c r="GB95">
        <v>0</v>
      </c>
      <c r="GC95">
        <v>-25.32256341463414</v>
      </c>
      <c r="GD95">
        <v>-5.551664111498299</v>
      </c>
      <c r="GE95">
        <v>0.6484300062857632</v>
      </c>
      <c r="GF95">
        <v>0</v>
      </c>
      <c r="GG95">
        <v>1185.491176470588</v>
      </c>
      <c r="GH95">
        <v>6.559205717996395</v>
      </c>
      <c r="GI95">
        <v>7.549965626998445</v>
      </c>
      <c r="GJ95">
        <v>0</v>
      </c>
      <c r="GK95">
        <v>0.3794018780487805</v>
      </c>
      <c r="GL95">
        <v>0.01407802787456351</v>
      </c>
      <c r="GM95">
        <v>0.006384323824215449</v>
      </c>
      <c r="GN95">
        <v>1</v>
      </c>
      <c r="GO95">
        <v>1</v>
      </c>
      <c r="GP95">
        <v>3</v>
      </c>
      <c r="GQ95" t="s">
        <v>502</v>
      </c>
      <c r="GR95">
        <v>3.13652</v>
      </c>
      <c r="GS95">
        <v>2.76034</v>
      </c>
      <c r="GT95">
        <v>0.202078</v>
      </c>
      <c r="GU95">
        <v>0.202649</v>
      </c>
      <c r="GV95">
        <v>0.103762</v>
      </c>
      <c r="GW95">
        <v>0.101078</v>
      </c>
      <c r="GX95">
        <v>25513.8</v>
      </c>
      <c r="GY95">
        <v>25443</v>
      </c>
      <c r="GZ95">
        <v>29711</v>
      </c>
      <c r="HA95">
        <v>29478.9</v>
      </c>
      <c r="HB95">
        <v>35185.1</v>
      </c>
      <c r="HC95">
        <v>35109.1</v>
      </c>
      <c r="HD95">
        <v>41817.6</v>
      </c>
      <c r="HE95">
        <v>41895.6</v>
      </c>
      <c r="HF95">
        <v>1.93823</v>
      </c>
      <c r="HG95">
        <v>1.92967</v>
      </c>
      <c r="HH95">
        <v>0.0120327</v>
      </c>
      <c r="HI95">
        <v>0</v>
      </c>
      <c r="HJ95">
        <v>20.3302</v>
      </c>
      <c r="HK95">
        <v>999.9</v>
      </c>
      <c r="HL95">
        <v>53.4</v>
      </c>
      <c r="HM95">
        <v>28.8</v>
      </c>
      <c r="HN95">
        <v>23.379</v>
      </c>
      <c r="HO95">
        <v>62.4093</v>
      </c>
      <c r="HP95">
        <v>31.2139</v>
      </c>
      <c r="HQ95">
        <v>1</v>
      </c>
      <c r="HR95">
        <v>-0.0647205</v>
      </c>
      <c r="HS95">
        <v>1.72325</v>
      </c>
      <c r="HT95">
        <v>20.3512</v>
      </c>
      <c r="HU95">
        <v>5.21759</v>
      </c>
      <c r="HV95">
        <v>12.0159</v>
      </c>
      <c r="HW95">
        <v>4.9903</v>
      </c>
      <c r="HX95">
        <v>3.28845</v>
      </c>
      <c r="HY95">
        <v>9999</v>
      </c>
      <c r="HZ95">
        <v>9999</v>
      </c>
      <c r="IA95">
        <v>9999</v>
      </c>
      <c r="IB95">
        <v>999.9</v>
      </c>
      <c r="IC95">
        <v>4.97286</v>
      </c>
      <c r="ID95">
        <v>1.86646</v>
      </c>
      <c r="IE95">
        <v>1.86583</v>
      </c>
      <c r="IF95">
        <v>1.86577</v>
      </c>
      <c r="IG95">
        <v>1.86763</v>
      </c>
      <c r="IH95">
        <v>1.87012</v>
      </c>
      <c r="II95">
        <v>1.86873</v>
      </c>
      <c r="IJ95">
        <v>1.87026</v>
      </c>
      <c r="IK95">
        <v>0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-0.86</v>
      </c>
      <c r="IY95">
        <v>0.0755</v>
      </c>
      <c r="IZ95">
        <v>-0.7832898091892299</v>
      </c>
      <c r="JA95">
        <v>-0.0002628084512485203</v>
      </c>
      <c r="JB95">
        <v>2.995354917081976E-07</v>
      </c>
      <c r="JC95">
        <v>-1.087754766273629E-10</v>
      </c>
      <c r="JD95">
        <v>-0.01666594074606723</v>
      </c>
      <c r="JE95">
        <v>-0.02438089335778848</v>
      </c>
      <c r="JF95">
        <v>0.001790740049955031</v>
      </c>
      <c r="JG95">
        <v>-2.386884331579614E-05</v>
      </c>
      <c r="JH95">
        <v>6</v>
      </c>
      <c r="JI95">
        <v>2407</v>
      </c>
      <c r="JJ95">
        <v>1</v>
      </c>
      <c r="JK95">
        <v>23</v>
      </c>
      <c r="JL95">
        <v>33152.4</v>
      </c>
      <c r="JM95">
        <v>29370001</v>
      </c>
      <c r="JN95">
        <v>2.13135</v>
      </c>
      <c r="JO95">
        <v>2.24121</v>
      </c>
      <c r="JP95">
        <v>1.39648</v>
      </c>
      <c r="JQ95">
        <v>2.34863</v>
      </c>
      <c r="JR95">
        <v>1.49536</v>
      </c>
      <c r="JS95">
        <v>2.53052</v>
      </c>
      <c r="JT95">
        <v>34.4636</v>
      </c>
      <c r="JU95">
        <v>24.0875</v>
      </c>
      <c r="JV95">
        <v>18</v>
      </c>
      <c r="JW95">
        <v>485.061</v>
      </c>
      <c r="JX95">
        <v>470.32</v>
      </c>
      <c r="JY95">
        <v>18.5426</v>
      </c>
      <c r="JZ95">
        <v>26.7254</v>
      </c>
      <c r="KA95">
        <v>29.9995</v>
      </c>
      <c r="KB95">
        <v>26.861</v>
      </c>
      <c r="KC95">
        <v>26.8268</v>
      </c>
      <c r="KD95">
        <v>42.6717</v>
      </c>
      <c r="KE95">
        <v>0</v>
      </c>
      <c r="KF95">
        <v>100</v>
      </c>
      <c r="KG95">
        <v>18.546</v>
      </c>
      <c r="KH95">
        <v>1323.16</v>
      </c>
      <c r="KI95">
        <v>63.4564</v>
      </c>
      <c r="KJ95">
        <v>101.556</v>
      </c>
      <c r="KK95">
        <v>100.73</v>
      </c>
    </row>
    <row r="96" spans="1:297">
      <c r="A96">
        <v>80</v>
      </c>
      <c r="B96">
        <v>1762200064.6</v>
      </c>
      <c r="C96">
        <v>486.5</v>
      </c>
      <c r="D96" t="s">
        <v>602</v>
      </c>
      <c r="E96" t="s">
        <v>603</v>
      </c>
      <c r="F96">
        <v>5</v>
      </c>
      <c r="G96" t="s">
        <v>435</v>
      </c>
      <c r="H96" t="s">
        <v>436</v>
      </c>
      <c r="I96">
        <v>1762200061.8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1339.238522338062</v>
      </c>
      <c r="AK96">
        <v>1321.446181818181</v>
      </c>
      <c r="AL96">
        <v>3.497696942207663</v>
      </c>
      <c r="AM96">
        <v>66.08779561125236</v>
      </c>
      <c r="AN96">
        <f>(AP96 - AO96 + DY96*1E3/(8.314*(EA96+273.15)) * AR96/DX96 * AQ96) * DX96/(100*DL96) * 1000/(1000 - AP96)</f>
        <v>0</v>
      </c>
      <c r="AO96">
        <v>22.4880544911563</v>
      </c>
      <c r="AP96">
        <v>22.88449757575757</v>
      </c>
      <c r="AQ96">
        <v>1.456509197005147E-05</v>
      </c>
      <c r="AR96">
        <v>107.1619136130759</v>
      </c>
      <c r="AS96">
        <v>25</v>
      </c>
      <c r="AT96">
        <v>5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1762200061.8</v>
      </c>
      <c r="DR96">
        <v>1283.328</v>
      </c>
      <c r="DS96">
        <v>1309.678</v>
      </c>
      <c r="DT96">
        <v>22.87904</v>
      </c>
      <c r="DU96">
        <v>22.48702</v>
      </c>
      <c r="DV96">
        <v>1284.187</v>
      </c>
      <c r="DW96">
        <v>22.80352</v>
      </c>
      <c r="DX96">
        <v>500.0149</v>
      </c>
      <c r="DY96">
        <v>90.80449000000002</v>
      </c>
      <c r="DZ96">
        <v>0.1000362</v>
      </c>
      <c r="EA96">
        <v>21.15295</v>
      </c>
      <c r="EB96">
        <v>20.5242</v>
      </c>
      <c r="EC96">
        <v>999.9</v>
      </c>
      <c r="ED96">
        <v>0</v>
      </c>
      <c r="EE96">
        <v>0</v>
      </c>
      <c r="EF96">
        <v>10000.932</v>
      </c>
      <c r="EG96">
        <v>0</v>
      </c>
      <c r="EH96">
        <v>915.1735000000001</v>
      </c>
      <c r="EI96">
        <v>-26.34902</v>
      </c>
      <c r="EJ96">
        <v>1313.378</v>
      </c>
      <c r="EK96">
        <v>1339.807</v>
      </c>
      <c r="EL96">
        <v>0.3920258</v>
      </c>
      <c r="EM96">
        <v>1309.678</v>
      </c>
      <c r="EN96">
        <v>22.48702</v>
      </c>
      <c r="EO96">
        <v>2.077518</v>
      </c>
      <c r="EP96">
        <v>2.041922</v>
      </c>
      <c r="EQ96">
        <v>18.04785</v>
      </c>
      <c r="ER96">
        <v>17.77322</v>
      </c>
      <c r="ES96">
        <v>0.00500097</v>
      </c>
      <c r="ET96">
        <v>0</v>
      </c>
      <c r="EU96">
        <v>0</v>
      </c>
      <c r="EV96">
        <v>0</v>
      </c>
      <c r="EW96">
        <v>1186.6</v>
      </c>
      <c r="EX96">
        <v>0.00500097</v>
      </c>
      <c r="EY96">
        <v>348.34</v>
      </c>
      <c r="EZ96">
        <v>-0.86</v>
      </c>
      <c r="FA96">
        <v>34.125</v>
      </c>
      <c r="FB96">
        <v>39.0123</v>
      </c>
      <c r="FC96">
        <v>36.406</v>
      </c>
      <c r="FD96">
        <v>38.5873</v>
      </c>
      <c r="FE96">
        <v>35.906</v>
      </c>
      <c r="FF96">
        <v>0</v>
      </c>
      <c r="FG96">
        <v>0</v>
      </c>
      <c r="FH96">
        <v>0</v>
      </c>
      <c r="FI96">
        <v>3141.700000047684</v>
      </c>
      <c r="FJ96">
        <v>0</v>
      </c>
      <c r="FK96">
        <v>1186.096153846154</v>
      </c>
      <c r="FL96">
        <v>24.70769253107455</v>
      </c>
      <c r="FM96">
        <v>-10.94358981097127</v>
      </c>
      <c r="FN96">
        <v>347.5500000000001</v>
      </c>
      <c r="FO96">
        <v>15</v>
      </c>
      <c r="FP96">
        <v>0</v>
      </c>
      <c r="FQ96" t="s">
        <v>439</v>
      </c>
      <c r="FR96">
        <v>1760210915.6</v>
      </c>
      <c r="FS96">
        <v>0</v>
      </c>
      <c r="FT96">
        <v>0</v>
      </c>
      <c r="FU96">
        <v>-0.215</v>
      </c>
      <c r="FV96">
        <v>0</v>
      </c>
      <c r="FW96">
        <v>-0.6919999999999999</v>
      </c>
      <c r="FX96">
        <v>0</v>
      </c>
      <c r="FY96">
        <v>400</v>
      </c>
      <c r="FZ96">
        <v>0</v>
      </c>
      <c r="GA96">
        <v>0.15</v>
      </c>
      <c r="GB96">
        <v>0</v>
      </c>
      <c r="GC96">
        <v>-25.765705</v>
      </c>
      <c r="GD96">
        <v>-5.705230018761728</v>
      </c>
      <c r="GE96">
        <v>0.655833767028658</v>
      </c>
      <c r="GF96">
        <v>0</v>
      </c>
      <c r="GG96">
        <v>1185.158823529412</v>
      </c>
      <c r="GH96">
        <v>12.31474416958771</v>
      </c>
      <c r="GI96">
        <v>7.41929589362045</v>
      </c>
      <c r="GJ96">
        <v>0</v>
      </c>
      <c r="GK96">
        <v>0.382017075</v>
      </c>
      <c r="GL96">
        <v>0.08423868292682972</v>
      </c>
      <c r="GM96">
        <v>0.008244388247127562</v>
      </c>
      <c r="GN96">
        <v>1</v>
      </c>
      <c r="GO96">
        <v>1</v>
      </c>
      <c r="GP96">
        <v>3</v>
      </c>
      <c r="GQ96" t="s">
        <v>502</v>
      </c>
      <c r="GR96">
        <v>3.13657</v>
      </c>
      <c r="GS96">
        <v>2.7603</v>
      </c>
      <c r="GT96">
        <v>0.203737</v>
      </c>
      <c r="GU96">
        <v>0.204341</v>
      </c>
      <c r="GV96">
        <v>0.103796</v>
      </c>
      <c r="GW96">
        <v>0.101087</v>
      </c>
      <c r="GX96">
        <v>25460.8</v>
      </c>
      <c r="GY96">
        <v>25389.3</v>
      </c>
      <c r="GZ96">
        <v>29711</v>
      </c>
      <c r="HA96">
        <v>29479.3</v>
      </c>
      <c r="HB96">
        <v>35183.7</v>
      </c>
      <c r="HC96">
        <v>35109.4</v>
      </c>
      <c r="HD96">
        <v>41817.6</v>
      </c>
      <c r="HE96">
        <v>41896.3</v>
      </c>
      <c r="HF96">
        <v>1.93845</v>
      </c>
      <c r="HG96">
        <v>1.92965</v>
      </c>
      <c r="HH96">
        <v>0.0116676</v>
      </c>
      <c r="HI96">
        <v>0</v>
      </c>
      <c r="HJ96">
        <v>20.3259</v>
      </c>
      <c r="HK96">
        <v>999.9</v>
      </c>
      <c r="HL96">
        <v>53.4</v>
      </c>
      <c r="HM96">
        <v>28.8</v>
      </c>
      <c r="HN96">
        <v>23.3794</v>
      </c>
      <c r="HO96">
        <v>62.0893</v>
      </c>
      <c r="HP96">
        <v>31.0176</v>
      </c>
      <c r="HQ96">
        <v>1</v>
      </c>
      <c r="HR96">
        <v>-0.06522360000000001</v>
      </c>
      <c r="HS96">
        <v>1.72485</v>
      </c>
      <c r="HT96">
        <v>20.3513</v>
      </c>
      <c r="HU96">
        <v>5.21789</v>
      </c>
      <c r="HV96">
        <v>12.0159</v>
      </c>
      <c r="HW96">
        <v>4.99025</v>
      </c>
      <c r="HX96">
        <v>3.28858</v>
      </c>
      <c r="HY96">
        <v>9999</v>
      </c>
      <c r="HZ96">
        <v>9999</v>
      </c>
      <c r="IA96">
        <v>9999</v>
      </c>
      <c r="IB96">
        <v>999.9</v>
      </c>
      <c r="IC96">
        <v>4.97285</v>
      </c>
      <c r="ID96">
        <v>1.86646</v>
      </c>
      <c r="IE96">
        <v>1.86584</v>
      </c>
      <c r="IF96">
        <v>1.86578</v>
      </c>
      <c r="IG96">
        <v>1.86763</v>
      </c>
      <c r="IH96">
        <v>1.87012</v>
      </c>
      <c r="II96">
        <v>1.86874</v>
      </c>
      <c r="IJ96">
        <v>1.87026</v>
      </c>
      <c r="IK96">
        <v>0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-0.86</v>
      </c>
      <c r="IY96">
        <v>0.0756</v>
      </c>
      <c r="IZ96">
        <v>-0.7832898091892299</v>
      </c>
      <c r="JA96">
        <v>-0.0002628084512485203</v>
      </c>
      <c r="JB96">
        <v>2.995354917081976E-07</v>
      </c>
      <c r="JC96">
        <v>-1.087754766273629E-10</v>
      </c>
      <c r="JD96">
        <v>-0.01666594074606723</v>
      </c>
      <c r="JE96">
        <v>-0.02438089335778848</v>
      </c>
      <c r="JF96">
        <v>0.001790740049955031</v>
      </c>
      <c r="JG96">
        <v>-2.386884331579614E-05</v>
      </c>
      <c r="JH96">
        <v>6</v>
      </c>
      <c r="JI96">
        <v>2407</v>
      </c>
      <c r="JJ96">
        <v>1</v>
      </c>
      <c r="JK96">
        <v>23</v>
      </c>
      <c r="JL96">
        <v>33152.5</v>
      </c>
      <c r="JM96">
        <v>29370001.1</v>
      </c>
      <c r="JN96">
        <v>2.15698</v>
      </c>
      <c r="JO96">
        <v>2.2229</v>
      </c>
      <c r="JP96">
        <v>1.39648</v>
      </c>
      <c r="JQ96">
        <v>2.34985</v>
      </c>
      <c r="JR96">
        <v>1.49536</v>
      </c>
      <c r="JS96">
        <v>2.70508</v>
      </c>
      <c r="JT96">
        <v>34.4636</v>
      </c>
      <c r="JU96">
        <v>24.0875</v>
      </c>
      <c r="JV96">
        <v>18</v>
      </c>
      <c r="JW96">
        <v>485.138</v>
      </c>
      <c r="JX96">
        <v>470.241</v>
      </c>
      <c r="JY96">
        <v>18.5492</v>
      </c>
      <c r="JZ96">
        <v>26.7187</v>
      </c>
      <c r="KA96">
        <v>29.9996</v>
      </c>
      <c r="KB96">
        <v>26.8536</v>
      </c>
      <c r="KC96">
        <v>26.8192</v>
      </c>
      <c r="KD96">
        <v>43.1817</v>
      </c>
      <c r="KE96">
        <v>0</v>
      </c>
      <c r="KF96">
        <v>100</v>
      </c>
      <c r="KG96">
        <v>18.5543</v>
      </c>
      <c r="KH96">
        <v>1336.54</v>
      </c>
      <c r="KI96">
        <v>63.4564</v>
      </c>
      <c r="KJ96">
        <v>101.555</v>
      </c>
      <c r="KK96">
        <v>100.732</v>
      </c>
    </row>
    <row r="97" spans="1:297">
      <c r="A97">
        <v>81</v>
      </c>
      <c r="B97">
        <v>1762200069.6</v>
      </c>
      <c r="C97">
        <v>491.5</v>
      </c>
      <c r="D97" t="s">
        <v>604</v>
      </c>
      <c r="E97" t="s">
        <v>605</v>
      </c>
      <c r="F97">
        <v>5</v>
      </c>
      <c r="G97" t="s">
        <v>435</v>
      </c>
      <c r="H97" t="s">
        <v>436</v>
      </c>
      <c r="I97">
        <v>1762200067.1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1356.196518685897</v>
      </c>
      <c r="AK97">
        <v>1338.712969696969</v>
      </c>
      <c r="AL97">
        <v>3.434521807919177</v>
      </c>
      <c r="AM97">
        <v>66.08779561125236</v>
      </c>
      <c r="AN97">
        <f>(AP97 - AO97 + DY97*1E3/(8.314*(EA97+273.15)) * AR97/DX97 * AQ97) * DX97/(100*DL97) * 1000/(1000 - AP97)</f>
        <v>0</v>
      </c>
      <c r="AO97">
        <v>22.4861597602204</v>
      </c>
      <c r="AP97">
        <v>22.89279999999999</v>
      </c>
      <c r="AQ97">
        <v>1.203454089003572E-05</v>
      </c>
      <c r="AR97">
        <v>107.1619136130759</v>
      </c>
      <c r="AS97">
        <v>25</v>
      </c>
      <c r="AT97">
        <v>5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1762200067.1</v>
      </c>
      <c r="DR97">
        <v>1301.376666666667</v>
      </c>
      <c r="DS97">
        <v>1327.34</v>
      </c>
      <c r="DT97">
        <v>22.88897777777778</v>
      </c>
      <c r="DU97">
        <v>22.48724444444444</v>
      </c>
      <c r="DV97">
        <v>1302.234444444445</v>
      </c>
      <c r="DW97">
        <v>22.81324444444444</v>
      </c>
      <c r="DX97">
        <v>499.9817777777778</v>
      </c>
      <c r="DY97">
        <v>90.80438888888889</v>
      </c>
      <c r="DZ97">
        <v>0.09999554444444445</v>
      </c>
      <c r="EA97">
        <v>21.14918888888889</v>
      </c>
      <c r="EB97">
        <v>20.51637777777778</v>
      </c>
      <c r="EC97">
        <v>999.9000000000001</v>
      </c>
      <c r="ED97">
        <v>0</v>
      </c>
      <c r="EE97">
        <v>0</v>
      </c>
      <c r="EF97">
        <v>9997.077777777777</v>
      </c>
      <c r="EG97">
        <v>0</v>
      </c>
      <c r="EH97">
        <v>915.2057777777777</v>
      </c>
      <c r="EI97">
        <v>-25.96494444444444</v>
      </c>
      <c r="EJ97">
        <v>1331.86</v>
      </c>
      <c r="EK97">
        <v>1357.877777777778</v>
      </c>
      <c r="EL97">
        <v>0.4017282222222222</v>
      </c>
      <c r="EM97">
        <v>1327.34</v>
      </c>
      <c r="EN97">
        <v>22.48724444444444</v>
      </c>
      <c r="EO97">
        <v>2.078418888888889</v>
      </c>
      <c r="EP97">
        <v>2.04194</v>
      </c>
      <c r="EQ97">
        <v>18.05474444444444</v>
      </c>
      <c r="ER97">
        <v>17.77334444444445</v>
      </c>
      <c r="ES97">
        <v>0.00500097</v>
      </c>
      <c r="ET97">
        <v>0</v>
      </c>
      <c r="EU97">
        <v>0</v>
      </c>
      <c r="EV97">
        <v>0</v>
      </c>
      <c r="EW97">
        <v>1184.666666666667</v>
      </c>
      <c r="EX97">
        <v>0.00500097</v>
      </c>
      <c r="EY97">
        <v>348.5111111111111</v>
      </c>
      <c r="EZ97">
        <v>-0.8222222222222222</v>
      </c>
      <c r="FA97">
        <v>34.125</v>
      </c>
      <c r="FB97">
        <v>39.14566666666667</v>
      </c>
      <c r="FC97">
        <v>36.458</v>
      </c>
      <c r="FD97">
        <v>38.722</v>
      </c>
      <c r="FE97">
        <v>35.937</v>
      </c>
      <c r="FF97">
        <v>0</v>
      </c>
      <c r="FG97">
        <v>0</v>
      </c>
      <c r="FH97">
        <v>0</v>
      </c>
      <c r="FI97">
        <v>3147.099999904633</v>
      </c>
      <c r="FJ97">
        <v>0</v>
      </c>
      <c r="FK97">
        <v>1186.472</v>
      </c>
      <c r="FL97">
        <v>-20.08461563185165</v>
      </c>
      <c r="FM97">
        <v>21.12307701209583</v>
      </c>
      <c r="FN97">
        <v>347.216</v>
      </c>
      <c r="FO97">
        <v>15</v>
      </c>
      <c r="FP97">
        <v>0</v>
      </c>
      <c r="FQ97" t="s">
        <v>439</v>
      </c>
      <c r="FR97">
        <v>1760210915.6</v>
      </c>
      <c r="FS97">
        <v>0</v>
      </c>
      <c r="FT97">
        <v>0</v>
      </c>
      <c r="FU97">
        <v>-0.215</v>
      </c>
      <c r="FV97">
        <v>0</v>
      </c>
      <c r="FW97">
        <v>-0.6919999999999999</v>
      </c>
      <c r="FX97">
        <v>0</v>
      </c>
      <c r="FY97">
        <v>400</v>
      </c>
      <c r="FZ97">
        <v>0</v>
      </c>
      <c r="GA97">
        <v>0.15</v>
      </c>
      <c r="GB97">
        <v>0</v>
      </c>
      <c r="GC97">
        <v>-26.0668675</v>
      </c>
      <c r="GD97">
        <v>-1.029893808630365</v>
      </c>
      <c r="GE97">
        <v>0.3719969101938214</v>
      </c>
      <c r="GF97">
        <v>0</v>
      </c>
      <c r="GG97">
        <v>1185.723529411765</v>
      </c>
      <c r="GH97">
        <v>5.738731872371532</v>
      </c>
      <c r="GI97">
        <v>6.453820520277764</v>
      </c>
      <c r="GJ97">
        <v>0</v>
      </c>
      <c r="GK97">
        <v>0.389522375</v>
      </c>
      <c r="GL97">
        <v>0.09048618011256905</v>
      </c>
      <c r="GM97">
        <v>0.00881435434869594</v>
      </c>
      <c r="GN97">
        <v>1</v>
      </c>
      <c r="GO97">
        <v>1</v>
      </c>
      <c r="GP97">
        <v>3</v>
      </c>
      <c r="GQ97" t="s">
        <v>502</v>
      </c>
      <c r="GR97">
        <v>3.1365</v>
      </c>
      <c r="GS97">
        <v>2.76022</v>
      </c>
      <c r="GT97">
        <v>0.205383</v>
      </c>
      <c r="GU97">
        <v>0.205901</v>
      </c>
      <c r="GV97">
        <v>0.103827</v>
      </c>
      <c r="GW97">
        <v>0.101076</v>
      </c>
      <c r="GX97">
        <v>25408.7</v>
      </c>
      <c r="GY97">
        <v>25339.6</v>
      </c>
      <c r="GZ97">
        <v>29711.5</v>
      </c>
      <c r="HA97">
        <v>29479.3</v>
      </c>
      <c r="HB97">
        <v>35183</v>
      </c>
      <c r="HC97">
        <v>35109.6</v>
      </c>
      <c r="HD97">
        <v>41818.2</v>
      </c>
      <c r="HE97">
        <v>41896.1</v>
      </c>
      <c r="HF97">
        <v>1.9383</v>
      </c>
      <c r="HG97">
        <v>1.92985</v>
      </c>
      <c r="HH97">
        <v>0.0119731</v>
      </c>
      <c r="HI97">
        <v>0</v>
      </c>
      <c r="HJ97">
        <v>20.3216</v>
      </c>
      <c r="HK97">
        <v>999.9</v>
      </c>
      <c r="HL97">
        <v>53.4</v>
      </c>
      <c r="HM97">
        <v>28.8</v>
      </c>
      <c r="HN97">
        <v>23.3783</v>
      </c>
      <c r="HO97">
        <v>62.0993</v>
      </c>
      <c r="HP97">
        <v>31.1258</v>
      </c>
      <c r="HQ97">
        <v>1</v>
      </c>
      <c r="HR97">
        <v>-0.065597</v>
      </c>
      <c r="HS97">
        <v>1.71871</v>
      </c>
      <c r="HT97">
        <v>20.3514</v>
      </c>
      <c r="HU97">
        <v>5.21774</v>
      </c>
      <c r="HV97">
        <v>12.0159</v>
      </c>
      <c r="HW97">
        <v>4.99015</v>
      </c>
      <c r="HX97">
        <v>3.28842</v>
      </c>
      <c r="HY97">
        <v>9999</v>
      </c>
      <c r="HZ97">
        <v>9999</v>
      </c>
      <c r="IA97">
        <v>9999</v>
      </c>
      <c r="IB97">
        <v>999.9</v>
      </c>
      <c r="IC97">
        <v>4.97288</v>
      </c>
      <c r="ID97">
        <v>1.86646</v>
      </c>
      <c r="IE97">
        <v>1.86584</v>
      </c>
      <c r="IF97">
        <v>1.86578</v>
      </c>
      <c r="IG97">
        <v>1.86765</v>
      </c>
      <c r="IH97">
        <v>1.87012</v>
      </c>
      <c r="II97">
        <v>1.86874</v>
      </c>
      <c r="IJ97">
        <v>1.87027</v>
      </c>
      <c r="IK97">
        <v>0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-0.86</v>
      </c>
      <c r="IY97">
        <v>0.07580000000000001</v>
      </c>
      <c r="IZ97">
        <v>-0.7832898091892299</v>
      </c>
      <c r="JA97">
        <v>-0.0002628084512485203</v>
      </c>
      <c r="JB97">
        <v>2.995354917081976E-07</v>
      </c>
      <c r="JC97">
        <v>-1.087754766273629E-10</v>
      </c>
      <c r="JD97">
        <v>-0.01666594074606723</v>
      </c>
      <c r="JE97">
        <v>-0.02438089335778848</v>
      </c>
      <c r="JF97">
        <v>0.001790740049955031</v>
      </c>
      <c r="JG97">
        <v>-2.386884331579614E-05</v>
      </c>
      <c r="JH97">
        <v>6</v>
      </c>
      <c r="JI97">
        <v>2407</v>
      </c>
      <c r="JJ97">
        <v>1</v>
      </c>
      <c r="JK97">
        <v>23</v>
      </c>
      <c r="JL97">
        <v>33152.6</v>
      </c>
      <c r="JM97">
        <v>29370001.2</v>
      </c>
      <c r="JN97">
        <v>2.18628</v>
      </c>
      <c r="JO97">
        <v>2.22168</v>
      </c>
      <c r="JP97">
        <v>1.39648</v>
      </c>
      <c r="JQ97">
        <v>2.35229</v>
      </c>
      <c r="JR97">
        <v>1.49536</v>
      </c>
      <c r="JS97">
        <v>2.63916</v>
      </c>
      <c r="JT97">
        <v>34.4636</v>
      </c>
      <c r="JU97">
        <v>24.0875</v>
      </c>
      <c r="JV97">
        <v>18</v>
      </c>
      <c r="JW97">
        <v>484.989</v>
      </c>
      <c r="JX97">
        <v>470.308</v>
      </c>
      <c r="JY97">
        <v>18.556</v>
      </c>
      <c r="JZ97">
        <v>26.7125</v>
      </c>
      <c r="KA97">
        <v>29.9996</v>
      </c>
      <c r="KB97">
        <v>26.8468</v>
      </c>
      <c r="KC97">
        <v>26.8119</v>
      </c>
      <c r="KD97">
        <v>43.7705</v>
      </c>
      <c r="KE97">
        <v>0</v>
      </c>
      <c r="KF97">
        <v>100</v>
      </c>
      <c r="KG97">
        <v>18.5595</v>
      </c>
      <c r="KH97">
        <v>1356.62</v>
      </c>
      <c r="KI97">
        <v>63.4564</v>
      </c>
      <c r="KJ97">
        <v>101.557</v>
      </c>
      <c r="KK97">
        <v>100.732</v>
      </c>
    </row>
    <row r="98" spans="1:297">
      <c r="A98">
        <v>82</v>
      </c>
      <c r="B98">
        <v>1762200074.6</v>
      </c>
      <c r="C98">
        <v>496.5</v>
      </c>
      <c r="D98" t="s">
        <v>606</v>
      </c>
      <c r="E98" t="s">
        <v>607</v>
      </c>
      <c r="F98">
        <v>5</v>
      </c>
      <c r="G98" t="s">
        <v>435</v>
      </c>
      <c r="H98" t="s">
        <v>436</v>
      </c>
      <c r="I98">
        <v>1762200071.8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1373.241669770305</v>
      </c>
      <c r="AK98">
        <v>1355.841818181818</v>
      </c>
      <c r="AL98">
        <v>3.408260903959548</v>
      </c>
      <c r="AM98">
        <v>66.08779561125236</v>
      </c>
      <c r="AN98">
        <f>(AP98 - AO98 + DY98*1E3/(8.314*(EA98+273.15)) * AR98/DX98 * AQ98) * DX98/(100*DL98) * 1000/(1000 - AP98)</f>
        <v>0</v>
      </c>
      <c r="AO98">
        <v>22.46988677730218</v>
      </c>
      <c r="AP98">
        <v>22.9031496969697</v>
      </c>
      <c r="AQ98">
        <v>1.743709863787329E-05</v>
      </c>
      <c r="AR98">
        <v>107.1619136130759</v>
      </c>
      <c r="AS98">
        <v>25</v>
      </c>
      <c r="AT98">
        <v>5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1762200071.8</v>
      </c>
      <c r="DR98">
        <v>1317.138</v>
      </c>
      <c r="DS98">
        <v>1342.943</v>
      </c>
      <c r="DT98">
        <v>22.89738</v>
      </c>
      <c r="DU98">
        <v>22.47547</v>
      </c>
      <c r="DV98">
        <v>1317.997</v>
      </c>
      <c r="DW98">
        <v>22.82149</v>
      </c>
      <c r="DX98">
        <v>500.0073</v>
      </c>
      <c r="DY98">
        <v>90.80386000000001</v>
      </c>
      <c r="DZ98">
        <v>0.10001571</v>
      </c>
      <c r="EA98">
        <v>21.14544</v>
      </c>
      <c r="EB98">
        <v>20.52276</v>
      </c>
      <c r="EC98">
        <v>999.9</v>
      </c>
      <c r="ED98">
        <v>0</v>
      </c>
      <c r="EE98">
        <v>0</v>
      </c>
      <c r="EF98">
        <v>9994.749</v>
      </c>
      <c r="EG98">
        <v>0</v>
      </c>
      <c r="EH98">
        <v>915.1975</v>
      </c>
      <c r="EI98">
        <v>-25.80505</v>
      </c>
      <c r="EJ98">
        <v>1348.003</v>
      </c>
      <c r="EK98">
        <v>1373.82</v>
      </c>
      <c r="EL98">
        <v>0.4218903</v>
      </c>
      <c r="EM98">
        <v>1342.943</v>
      </c>
      <c r="EN98">
        <v>22.47547</v>
      </c>
      <c r="EO98">
        <v>2.07917</v>
      </c>
      <c r="EP98">
        <v>2.040861</v>
      </c>
      <c r="EQ98">
        <v>18.0605</v>
      </c>
      <c r="ER98">
        <v>17.76496</v>
      </c>
      <c r="ES98">
        <v>0.00500097</v>
      </c>
      <c r="ET98">
        <v>0</v>
      </c>
      <c r="EU98">
        <v>0</v>
      </c>
      <c r="EV98">
        <v>0</v>
      </c>
      <c r="EW98">
        <v>1180.12</v>
      </c>
      <c r="EX98">
        <v>0.00500097</v>
      </c>
      <c r="EY98">
        <v>347.37</v>
      </c>
      <c r="EZ98">
        <v>-1.79</v>
      </c>
      <c r="FA98">
        <v>34.156</v>
      </c>
      <c r="FB98">
        <v>39.2623</v>
      </c>
      <c r="FC98">
        <v>36.5</v>
      </c>
      <c r="FD98">
        <v>38.82469999999999</v>
      </c>
      <c r="FE98">
        <v>35.9937</v>
      </c>
      <c r="FF98">
        <v>0</v>
      </c>
      <c r="FG98">
        <v>0</v>
      </c>
      <c r="FH98">
        <v>0</v>
      </c>
      <c r="FI98">
        <v>3151.899999856949</v>
      </c>
      <c r="FJ98">
        <v>0</v>
      </c>
      <c r="FK98">
        <v>1183.52</v>
      </c>
      <c r="FL98">
        <v>-34.59230798511162</v>
      </c>
      <c r="FM98">
        <v>9.092307421158925</v>
      </c>
      <c r="FN98">
        <v>348.62</v>
      </c>
      <c r="FO98">
        <v>15</v>
      </c>
      <c r="FP98">
        <v>0</v>
      </c>
      <c r="FQ98" t="s">
        <v>439</v>
      </c>
      <c r="FR98">
        <v>1760210915.6</v>
      </c>
      <c r="FS98">
        <v>0</v>
      </c>
      <c r="FT98">
        <v>0</v>
      </c>
      <c r="FU98">
        <v>-0.215</v>
      </c>
      <c r="FV98">
        <v>0</v>
      </c>
      <c r="FW98">
        <v>-0.6919999999999999</v>
      </c>
      <c r="FX98">
        <v>0</v>
      </c>
      <c r="FY98">
        <v>400</v>
      </c>
      <c r="FZ98">
        <v>0</v>
      </c>
      <c r="GA98">
        <v>0.15</v>
      </c>
      <c r="GB98">
        <v>0</v>
      </c>
      <c r="GC98">
        <v>-26.0817275</v>
      </c>
      <c r="GD98">
        <v>1.174328330206405</v>
      </c>
      <c r="GE98">
        <v>0.3061552653372958</v>
      </c>
      <c r="GF98">
        <v>0</v>
      </c>
      <c r="GG98">
        <v>1185.535294117647</v>
      </c>
      <c r="GH98">
        <v>-22.83880833612889</v>
      </c>
      <c r="GI98">
        <v>6.758562427762675</v>
      </c>
      <c r="GJ98">
        <v>0</v>
      </c>
      <c r="GK98">
        <v>0.397901525</v>
      </c>
      <c r="GL98">
        <v>0.1235546003752348</v>
      </c>
      <c r="GM98">
        <v>0.01256043272142226</v>
      </c>
      <c r="GN98">
        <v>0</v>
      </c>
      <c r="GO98">
        <v>0</v>
      </c>
      <c r="GP98">
        <v>3</v>
      </c>
      <c r="GQ98" t="s">
        <v>440</v>
      </c>
      <c r="GR98">
        <v>3.13636</v>
      </c>
      <c r="GS98">
        <v>2.76022</v>
      </c>
      <c r="GT98">
        <v>0.206989</v>
      </c>
      <c r="GU98">
        <v>0.207456</v>
      </c>
      <c r="GV98">
        <v>0.103861</v>
      </c>
      <c r="GW98">
        <v>0.10102</v>
      </c>
      <c r="GX98">
        <v>25357.4</v>
      </c>
      <c r="GY98">
        <v>25290.2</v>
      </c>
      <c r="GZ98">
        <v>29711.5</v>
      </c>
      <c r="HA98">
        <v>29479.5</v>
      </c>
      <c r="HB98">
        <v>35181.8</v>
      </c>
      <c r="HC98">
        <v>35112.2</v>
      </c>
      <c r="HD98">
        <v>41818.3</v>
      </c>
      <c r="HE98">
        <v>41896.5</v>
      </c>
      <c r="HF98">
        <v>1.93827</v>
      </c>
      <c r="HG98">
        <v>1.9298</v>
      </c>
      <c r="HH98">
        <v>0.0119135</v>
      </c>
      <c r="HI98">
        <v>0</v>
      </c>
      <c r="HJ98">
        <v>20.3181</v>
      </c>
      <c r="HK98">
        <v>999.9</v>
      </c>
      <c r="HL98">
        <v>53.4</v>
      </c>
      <c r="HM98">
        <v>28.8</v>
      </c>
      <c r="HN98">
        <v>23.3784</v>
      </c>
      <c r="HO98">
        <v>62.3493</v>
      </c>
      <c r="HP98">
        <v>31.2179</v>
      </c>
      <c r="HQ98">
        <v>1</v>
      </c>
      <c r="HR98">
        <v>-0.0661789</v>
      </c>
      <c r="HS98">
        <v>1.71037</v>
      </c>
      <c r="HT98">
        <v>20.3516</v>
      </c>
      <c r="HU98">
        <v>5.21834</v>
      </c>
      <c r="HV98">
        <v>12.0159</v>
      </c>
      <c r="HW98">
        <v>4.9902</v>
      </c>
      <c r="HX98">
        <v>3.28838</v>
      </c>
      <c r="HY98">
        <v>9999</v>
      </c>
      <c r="HZ98">
        <v>9999</v>
      </c>
      <c r="IA98">
        <v>9999</v>
      </c>
      <c r="IB98">
        <v>999.9</v>
      </c>
      <c r="IC98">
        <v>4.97284</v>
      </c>
      <c r="ID98">
        <v>1.86646</v>
      </c>
      <c r="IE98">
        <v>1.86584</v>
      </c>
      <c r="IF98">
        <v>1.86577</v>
      </c>
      <c r="IG98">
        <v>1.86762</v>
      </c>
      <c r="IH98">
        <v>1.87012</v>
      </c>
      <c r="II98">
        <v>1.86874</v>
      </c>
      <c r="IJ98">
        <v>1.87026</v>
      </c>
      <c r="IK98">
        <v>0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-0.86</v>
      </c>
      <c r="IY98">
        <v>0.076</v>
      </c>
      <c r="IZ98">
        <v>-0.7832898091892299</v>
      </c>
      <c r="JA98">
        <v>-0.0002628084512485203</v>
      </c>
      <c r="JB98">
        <v>2.995354917081976E-07</v>
      </c>
      <c r="JC98">
        <v>-1.087754766273629E-10</v>
      </c>
      <c r="JD98">
        <v>-0.01666594074606723</v>
      </c>
      <c r="JE98">
        <v>-0.02438089335778848</v>
      </c>
      <c r="JF98">
        <v>0.001790740049955031</v>
      </c>
      <c r="JG98">
        <v>-2.386884331579614E-05</v>
      </c>
      <c r="JH98">
        <v>6</v>
      </c>
      <c r="JI98">
        <v>2407</v>
      </c>
      <c r="JJ98">
        <v>1</v>
      </c>
      <c r="JK98">
        <v>23</v>
      </c>
      <c r="JL98">
        <v>33152.7</v>
      </c>
      <c r="JM98">
        <v>29370001.2</v>
      </c>
      <c r="JN98">
        <v>2.21313</v>
      </c>
      <c r="JO98">
        <v>2.22412</v>
      </c>
      <c r="JP98">
        <v>1.39648</v>
      </c>
      <c r="JQ98">
        <v>2.35229</v>
      </c>
      <c r="JR98">
        <v>1.49536</v>
      </c>
      <c r="JS98">
        <v>2.63062</v>
      </c>
      <c r="JT98">
        <v>34.4636</v>
      </c>
      <c r="JU98">
        <v>24.0875</v>
      </c>
      <c r="JV98">
        <v>18</v>
      </c>
      <c r="JW98">
        <v>484.91</v>
      </c>
      <c r="JX98">
        <v>470.213</v>
      </c>
      <c r="JY98">
        <v>18.5615</v>
      </c>
      <c r="JZ98">
        <v>26.7062</v>
      </c>
      <c r="KA98">
        <v>29.9996</v>
      </c>
      <c r="KB98">
        <v>26.839</v>
      </c>
      <c r="KC98">
        <v>26.8044</v>
      </c>
      <c r="KD98">
        <v>44.3085</v>
      </c>
      <c r="KE98">
        <v>0</v>
      </c>
      <c r="KF98">
        <v>100</v>
      </c>
      <c r="KG98">
        <v>18.5685</v>
      </c>
      <c r="KH98">
        <v>1369.98</v>
      </c>
      <c r="KI98">
        <v>63.4564</v>
      </c>
      <c r="KJ98">
        <v>101.557</v>
      </c>
      <c r="KK98">
        <v>100.732</v>
      </c>
    </row>
    <row r="99" spans="1:297">
      <c r="A99">
        <v>83</v>
      </c>
      <c r="B99">
        <v>1762200079.6</v>
      </c>
      <c r="C99">
        <v>501.5</v>
      </c>
      <c r="D99" t="s">
        <v>608</v>
      </c>
      <c r="E99" t="s">
        <v>609</v>
      </c>
      <c r="F99">
        <v>5</v>
      </c>
      <c r="G99" t="s">
        <v>435</v>
      </c>
      <c r="H99" t="s">
        <v>436</v>
      </c>
      <c r="I99">
        <v>1762200077.1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1389.929378687233</v>
      </c>
      <c r="AK99">
        <v>1372.888181818181</v>
      </c>
      <c r="AL99">
        <v>3.412014193473424</v>
      </c>
      <c r="AM99">
        <v>66.08779561125236</v>
      </c>
      <c r="AN99">
        <f>(AP99 - AO99 + DY99*1E3/(8.314*(EA99+273.15)) * AR99/DX99 * AQ99) * DX99/(100*DL99) * 1000/(1000 - AP99)</f>
        <v>0</v>
      </c>
      <c r="AO99">
        <v>22.46142228109429</v>
      </c>
      <c r="AP99">
        <v>22.91131212121212</v>
      </c>
      <c r="AQ99">
        <v>1.219485362763645E-05</v>
      </c>
      <c r="AR99">
        <v>107.1619136130759</v>
      </c>
      <c r="AS99">
        <v>25</v>
      </c>
      <c r="AT99">
        <v>5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1762200077.1</v>
      </c>
      <c r="DR99">
        <v>1334.771111111111</v>
      </c>
      <c r="DS99">
        <v>1360.407777777778</v>
      </c>
      <c r="DT99">
        <v>22.90767777777778</v>
      </c>
      <c r="DU99">
        <v>22.4625</v>
      </c>
      <c r="DV99">
        <v>1335.63</v>
      </c>
      <c r="DW99">
        <v>22.8316</v>
      </c>
      <c r="DX99">
        <v>499.9891111111111</v>
      </c>
      <c r="DY99">
        <v>90.80402222222223</v>
      </c>
      <c r="DZ99">
        <v>0.09997706666666667</v>
      </c>
      <c r="EA99">
        <v>21.14306666666667</v>
      </c>
      <c r="EB99">
        <v>20.50562222222222</v>
      </c>
      <c r="EC99">
        <v>999.9000000000001</v>
      </c>
      <c r="ED99">
        <v>0</v>
      </c>
      <c r="EE99">
        <v>0</v>
      </c>
      <c r="EF99">
        <v>10001.81555555555</v>
      </c>
      <c r="EG99">
        <v>0</v>
      </c>
      <c r="EH99">
        <v>915.2246666666667</v>
      </c>
      <c r="EI99">
        <v>-25.63737777777778</v>
      </c>
      <c r="EJ99">
        <v>1366.063333333333</v>
      </c>
      <c r="EK99">
        <v>1391.667777777778</v>
      </c>
      <c r="EL99">
        <v>0.4451763333333334</v>
      </c>
      <c r="EM99">
        <v>1360.407777777778</v>
      </c>
      <c r="EN99">
        <v>22.4625</v>
      </c>
      <c r="EO99">
        <v>2.08011</v>
      </c>
      <c r="EP99">
        <v>2.039685555555556</v>
      </c>
      <c r="EQ99">
        <v>18.06767777777778</v>
      </c>
      <c r="ER99">
        <v>17.75582222222222</v>
      </c>
      <c r="ES99">
        <v>0.00500097</v>
      </c>
      <c r="ET99">
        <v>0</v>
      </c>
      <c r="EU99">
        <v>0</v>
      </c>
      <c r="EV99">
        <v>0</v>
      </c>
      <c r="EW99">
        <v>1186.788888888889</v>
      </c>
      <c r="EX99">
        <v>0.00500097</v>
      </c>
      <c r="EY99">
        <v>345.6333333333334</v>
      </c>
      <c r="EZ99">
        <v>-2.066666666666667</v>
      </c>
      <c r="FA99">
        <v>34.187</v>
      </c>
      <c r="FB99">
        <v>39.36788888888889</v>
      </c>
      <c r="FC99">
        <v>36.54822222222222</v>
      </c>
      <c r="FD99">
        <v>38.958</v>
      </c>
      <c r="FE99">
        <v>36.04822222222222</v>
      </c>
      <c r="FF99">
        <v>0</v>
      </c>
      <c r="FG99">
        <v>0</v>
      </c>
      <c r="FH99">
        <v>0</v>
      </c>
      <c r="FI99">
        <v>3156.700000047684</v>
      </c>
      <c r="FJ99">
        <v>0</v>
      </c>
      <c r="FK99">
        <v>1184.324</v>
      </c>
      <c r="FL99">
        <v>27.19230756089723</v>
      </c>
      <c r="FM99">
        <v>-30.03846183850533</v>
      </c>
      <c r="FN99">
        <v>347.756</v>
      </c>
      <c r="FO99">
        <v>15</v>
      </c>
      <c r="FP99">
        <v>0</v>
      </c>
      <c r="FQ99" t="s">
        <v>439</v>
      </c>
      <c r="FR99">
        <v>1760210915.6</v>
      </c>
      <c r="FS99">
        <v>0</v>
      </c>
      <c r="FT99">
        <v>0</v>
      </c>
      <c r="FU99">
        <v>-0.215</v>
      </c>
      <c r="FV99">
        <v>0</v>
      </c>
      <c r="FW99">
        <v>-0.6919999999999999</v>
      </c>
      <c r="FX99">
        <v>0</v>
      </c>
      <c r="FY99">
        <v>400</v>
      </c>
      <c r="FZ99">
        <v>0</v>
      </c>
      <c r="GA99">
        <v>0.15</v>
      </c>
      <c r="GB99">
        <v>0</v>
      </c>
      <c r="GC99">
        <v>-25.94313658536586</v>
      </c>
      <c r="GD99">
        <v>2.198807665505272</v>
      </c>
      <c r="GE99">
        <v>0.3388688607102635</v>
      </c>
      <c r="GF99">
        <v>0</v>
      </c>
      <c r="GG99">
        <v>1184.34705882353</v>
      </c>
      <c r="GH99">
        <v>2.542398717936457</v>
      </c>
      <c r="GI99">
        <v>6.919930095452671</v>
      </c>
      <c r="GJ99">
        <v>0</v>
      </c>
      <c r="GK99">
        <v>0.4127972926829269</v>
      </c>
      <c r="GL99">
        <v>0.2033997700348432</v>
      </c>
      <c r="GM99">
        <v>0.020597719451368</v>
      </c>
      <c r="GN99">
        <v>0</v>
      </c>
      <c r="GO99">
        <v>0</v>
      </c>
      <c r="GP99">
        <v>3</v>
      </c>
      <c r="GQ99" t="s">
        <v>440</v>
      </c>
      <c r="GR99">
        <v>3.13639</v>
      </c>
      <c r="GS99">
        <v>2.76022</v>
      </c>
      <c r="GT99">
        <v>0.208588</v>
      </c>
      <c r="GU99">
        <v>0.209063</v>
      </c>
      <c r="GV99">
        <v>0.10389</v>
      </c>
      <c r="GW99">
        <v>0.101007</v>
      </c>
      <c r="GX99">
        <v>25307.4</v>
      </c>
      <c r="GY99">
        <v>25239</v>
      </c>
      <c r="GZ99">
        <v>29712.7</v>
      </c>
      <c r="HA99">
        <v>29479.5</v>
      </c>
      <c r="HB99">
        <v>35182.1</v>
      </c>
      <c r="HC99">
        <v>35112.9</v>
      </c>
      <c r="HD99">
        <v>41820.1</v>
      </c>
      <c r="HE99">
        <v>41896.6</v>
      </c>
      <c r="HF99">
        <v>1.93855</v>
      </c>
      <c r="HG99">
        <v>1.92997</v>
      </c>
      <c r="HH99">
        <v>0.0117272</v>
      </c>
      <c r="HI99">
        <v>0</v>
      </c>
      <c r="HJ99">
        <v>20.3138</v>
      </c>
      <c r="HK99">
        <v>999.9</v>
      </c>
      <c r="HL99">
        <v>53.4</v>
      </c>
      <c r="HM99">
        <v>28.8</v>
      </c>
      <c r="HN99">
        <v>23.3797</v>
      </c>
      <c r="HO99">
        <v>62.4493</v>
      </c>
      <c r="HP99">
        <v>31.1218</v>
      </c>
      <c r="HQ99">
        <v>1</v>
      </c>
      <c r="HR99">
        <v>-0.0667886</v>
      </c>
      <c r="HS99">
        <v>1.70298</v>
      </c>
      <c r="HT99">
        <v>20.3515</v>
      </c>
      <c r="HU99">
        <v>5.21789</v>
      </c>
      <c r="HV99">
        <v>12.0159</v>
      </c>
      <c r="HW99">
        <v>4.9896</v>
      </c>
      <c r="HX99">
        <v>3.28835</v>
      </c>
      <c r="HY99">
        <v>9999</v>
      </c>
      <c r="HZ99">
        <v>9999</v>
      </c>
      <c r="IA99">
        <v>9999</v>
      </c>
      <c r="IB99">
        <v>999.9</v>
      </c>
      <c r="IC99">
        <v>4.97287</v>
      </c>
      <c r="ID99">
        <v>1.86647</v>
      </c>
      <c r="IE99">
        <v>1.86584</v>
      </c>
      <c r="IF99">
        <v>1.86577</v>
      </c>
      <c r="IG99">
        <v>1.86765</v>
      </c>
      <c r="IH99">
        <v>1.87012</v>
      </c>
      <c r="II99">
        <v>1.86874</v>
      </c>
      <c r="IJ99">
        <v>1.87027</v>
      </c>
      <c r="IK99">
        <v>0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-0.86</v>
      </c>
      <c r="IY99">
        <v>0.0762</v>
      </c>
      <c r="IZ99">
        <v>-0.7832898091892299</v>
      </c>
      <c r="JA99">
        <v>-0.0002628084512485203</v>
      </c>
      <c r="JB99">
        <v>2.995354917081976E-07</v>
      </c>
      <c r="JC99">
        <v>-1.087754766273629E-10</v>
      </c>
      <c r="JD99">
        <v>-0.01666594074606723</v>
      </c>
      <c r="JE99">
        <v>-0.02438089335778848</v>
      </c>
      <c r="JF99">
        <v>0.001790740049955031</v>
      </c>
      <c r="JG99">
        <v>-2.386884331579614E-05</v>
      </c>
      <c r="JH99">
        <v>6</v>
      </c>
      <c r="JI99">
        <v>2407</v>
      </c>
      <c r="JJ99">
        <v>1</v>
      </c>
      <c r="JK99">
        <v>23</v>
      </c>
      <c r="JL99">
        <v>33152.7</v>
      </c>
      <c r="JM99">
        <v>29370001.3</v>
      </c>
      <c r="JN99">
        <v>2.24365</v>
      </c>
      <c r="JO99">
        <v>2.23022</v>
      </c>
      <c r="JP99">
        <v>1.39771</v>
      </c>
      <c r="JQ99">
        <v>2.35229</v>
      </c>
      <c r="JR99">
        <v>1.49536</v>
      </c>
      <c r="JS99">
        <v>2.66357</v>
      </c>
      <c r="JT99">
        <v>34.4636</v>
      </c>
      <c r="JU99">
        <v>24.0875</v>
      </c>
      <c r="JV99">
        <v>18</v>
      </c>
      <c r="JW99">
        <v>485.024</v>
      </c>
      <c r="JX99">
        <v>470.261</v>
      </c>
      <c r="JY99">
        <v>18.5693</v>
      </c>
      <c r="JZ99">
        <v>26.6994</v>
      </c>
      <c r="KA99">
        <v>29.9996</v>
      </c>
      <c r="KB99">
        <v>26.8322</v>
      </c>
      <c r="KC99">
        <v>26.7967</v>
      </c>
      <c r="KD99">
        <v>44.8956</v>
      </c>
      <c r="KE99">
        <v>0</v>
      </c>
      <c r="KF99">
        <v>100</v>
      </c>
      <c r="KG99">
        <v>18.5728</v>
      </c>
      <c r="KH99">
        <v>1390.05</v>
      </c>
      <c r="KI99">
        <v>63.4564</v>
      </c>
      <c r="KJ99">
        <v>101.562</v>
      </c>
      <c r="KK99">
        <v>100.733</v>
      </c>
    </row>
    <row r="100" spans="1:297">
      <c r="A100">
        <v>84</v>
      </c>
      <c r="B100">
        <v>1762200084.6</v>
      </c>
      <c r="C100">
        <v>506.5</v>
      </c>
      <c r="D100" t="s">
        <v>610</v>
      </c>
      <c r="E100" t="s">
        <v>611</v>
      </c>
      <c r="F100">
        <v>5</v>
      </c>
      <c r="G100" t="s">
        <v>435</v>
      </c>
      <c r="H100" t="s">
        <v>436</v>
      </c>
      <c r="I100">
        <v>1762200081.8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1407.677764272751</v>
      </c>
      <c r="AK100">
        <v>1390.042545454545</v>
      </c>
      <c r="AL100">
        <v>3.444043412895345</v>
      </c>
      <c r="AM100">
        <v>66.08779561125236</v>
      </c>
      <c r="AN100">
        <f>(AP100 - AO100 + DY100*1E3/(8.314*(EA100+273.15)) * AR100/DX100 * AQ100) * DX100/(100*DL100) * 1000/(1000 - AP100)</f>
        <v>0</v>
      </c>
      <c r="AO100">
        <v>22.45709101077631</v>
      </c>
      <c r="AP100">
        <v>22.91761272727272</v>
      </c>
      <c r="AQ100">
        <v>6.077440302714982E-06</v>
      </c>
      <c r="AR100">
        <v>107.1619136130759</v>
      </c>
      <c r="AS100">
        <v>25</v>
      </c>
      <c r="AT100">
        <v>5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1762200081.8</v>
      </c>
      <c r="DR100">
        <v>1350.464</v>
      </c>
      <c r="DS100">
        <v>1376.482</v>
      </c>
      <c r="DT100">
        <v>22.91497</v>
      </c>
      <c r="DU100">
        <v>22.4585</v>
      </c>
      <c r="DV100">
        <v>1351.324</v>
      </c>
      <c r="DW100">
        <v>22.83872</v>
      </c>
      <c r="DX100">
        <v>499.9991</v>
      </c>
      <c r="DY100">
        <v>90.80413</v>
      </c>
      <c r="DZ100">
        <v>0.09995469</v>
      </c>
      <c r="EA100">
        <v>21.13703</v>
      </c>
      <c r="EB100">
        <v>20.50752</v>
      </c>
      <c r="EC100">
        <v>999.9</v>
      </c>
      <c r="ED100">
        <v>0</v>
      </c>
      <c r="EE100">
        <v>0</v>
      </c>
      <c r="EF100">
        <v>10010.562</v>
      </c>
      <c r="EG100">
        <v>0</v>
      </c>
      <c r="EH100">
        <v>915.2184000000001</v>
      </c>
      <c r="EI100">
        <v>-26.01919</v>
      </c>
      <c r="EJ100">
        <v>1382.134</v>
      </c>
      <c r="EK100">
        <v>1408.105</v>
      </c>
      <c r="EL100">
        <v>0.4564850000000001</v>
      </c>
      <c r="EM100">
        <v>1376.482</v>
      </c>
      <c r="EN100">
        <v>22.4585</v>
      </c>
      <c r="EO100">
        <v>2.080773</v>
      </c>
      <c r="EP100">
        <v>2.039321</v>
      </c>
      <c r="EQ100">
        <v>18.07275</v>
      </c>
      <c r="ER100">
        <v>17.75301</v>
      </c>
      <c r="ES100">
        <v>0.00500097</v>
      </c>
      <c r="ET100">
        <v>0</v>
      </c>
      <c r="EU100">
        <v>0</v>
      </c>
      <c r="EV100">
        <v>0</v>
      </c>
      <c r="EW100">
        <v>1182.82</v>
      </c>
      <c r="EX100">
        <v>0.00500097</v>
      </c>
      <c r="EY100">
        <v>351.52</v>
      </c>
      <c r="EZ100">
        <v>-0.8400000000000001</v>
      </c>
      <c r="FA100">
        <v>34.187</v>
      </c>
      <c r="FB100">
        <v>39.4873</v>
      </c>
      <c r="FC100">
        <v>36.5809</v>
      </c>
      <c r="FD100">
        <v>39.0623</v>
      </c>
      <c r="FE100">
        <v>36.0683</v>
      </c>
      <c r="FF100">
        <v>0</v>
      </c>
      <c r="FG100">
        <v>0</v>
      </c>
      <c r="FH100">
        <v>0</v>
      </c>
      <c r="FI100">
        <v>3162.099999904633</v>
      </c>
      <c r="FJ100">
        <v>0</v>
      </c>
      <c r="FK100">
        <v>1183.465384615385</v>
      </c>
      <c r="FL100">
        <v>16.08547032666552</v>
      </c>
      <c r="FM100">
        <v>20.83418806575037</v>
      </c>
      <c r="FN100">
        <v>349.0000000000001</v>
      </c>
      <c r="FO100">
        <v>15</v>
      </c>
      <c r="FP100">
        <v>0</v>
      </c>
      <c r="FQ100" t="s">
        <v>439</v>
      </c>
      <c r="FR100">
        <v>1760210915.6</v>
      </c>
      <c r="FS100">
        <v>0</v>
      </c>
      <c r="FT100">
        <v>0</v>
      </c>
      <c r="FU100">
        <v>-0.215</v>
      </c>
      <c r="FV100">
        <v>0</v>
      </c>
      <c r="FW100">
        <v>-0.6919999999999999</v>
      </c>
      <c r="FX100">
        <v>0</v>
      </c>
      <c r="FY100">
        <v>400</v>
      </c>
      <c r="FZ100">
        <v>0</v>
      </c>
      <c r="GA100">
        <v>0.15</v>
      </c>
      <c r="GB100">
        <v>0</v>
      </c>
      <c r="GC100">
        <v>-25.91293902439024</v>
      </c>
      <c r="GD100">
        <v>0.7878480836236927</v>
      </c>
      <c r="GE100">
        <v>0.268685655374317</v>
      </c>
      <c r="GF100">
        <v>0</v>
      </c>
      <c r="GG100">
        <v>1184.226470588235</v>
      </c>
      <c r="GH100">
        <v>-12.87242174228552</v>
      </c>
      <c r="GI100">
        <v>7.535808978140123</v>
      </c>
      <c r="GJ100">
        <v>0</v>
      </c>
      <c r="GK100">
        <v>0.4286335853658537</v>
      </c>
      <c r="GL100">
        <v>0.224196209059233</v>
      </c>
      <c r="GM100">
        <v>0.02236214083622805</v>
      </c>
      <c r="GN100">
        <v>0</v>
      </c>
      <c r="GO100">
        <v>0</v>
      </c>
      <c r="GP100">
        <v>3</v>
      </c>
      <c r="GQ100" t="s">
        <v>440</v>
      </c>
      <c r="GR100">
        <v>3.13649</v>
      </c>
      <c r="GS100">
        <v>2.7603</v>
      </c>
      <c r="GT100">
        <v>0.210185</v>
      </c>
      <c r="GU100">
        <v>0.210585</v>
      </c>
      <c r="GV100">
        <v>0.103914</v>
      </c>
      <c r="GW100">
        <v>0.100993</v>
      </c>
      <c r="GX100">
        <v>25256</v>
      </c>
      <c r="GY100">
        <v>25190.6</v>
      </c>
      <c r="GZ100">
        <v>29712.3</v>
      </c>
      <c r="HA100">
        <v>29479.7</v>
      </c>
      <c r="HB100">
        <v>35180.6</v>
      </c>
      <c r="HC100">
        <v>35113.5</v>
      </c>
      <c r="HD100">
        <v>41819.4</v>
      </c>
      <c r="HE100">
        <v>41896.6</v>
      </c>
      <c r="HF100">
        <v>1.93858</v>
      </c>
      <c r="HG100">
        <v>1.93015</v>
      </c>
      <c r="HH100">
        <v>0.012055</v>
      </c>
      <c r="HI100">
        <v>0</v>
      </c>
      <c r="HJ100">
        <v>20.3094</v>
      </c>
      <c r="HK100">
        <v>999.9</v>
      </c>
      <c r="HL100">
        <v>53.4</v>
      </c>
      <c r="HM100">
        <v>28.8</v>
      </c>
      <c r="HN100">
        <v>23.3808</v>
      </c>
      <c r="HO100">
        <v>62.2793</v>
      </c>
      <c r="HP100">
        <v>31.0577</v>
      </c>
      <c r="HQ100">
        <v>1</v>
      </c>
      <c r="HR100">
        <v>-0.0672561</v>
      </c>
      <c r="HS100">
        <v>1.69597</v>
      </c>
      <c r="HT100">
        <v>20.3517</v>
      </c>
      <c r="HU100">
        <v>5.21924</v>
      </c>
      <c r="HV100">
        <v>12.0159</v>
      </c>
      <c r="HW100">
        <v>4.99</v>
      </c>
      <c r="HX100">
        <v>3.28835</v>
      </c>
      <c r="HY100">
        <v>9999</v>
      </c>
      <c r="HZ100">
        <v>9999</v>
      </c>
      <c r="IA100">
        <v>9999</v>
      </c>
      <c r="IB100">
        <v>999.9</v>
      </c>
      <c r="IC100">
        <v>4.97286</v>
      </c>
      <c r="ID100">
        <v>1.86646</v>
      </c>
      <c r="IE100">
        <v>1.86584</v>
      </c>
      <c r="IF100">
        <v>1.86578</v>
      </c>
      <c r="IG100">
        <v>1.86764</v>
      </c>
      <c r="IH100">
        <v>1.87012</v>
      </c>
      <c r="II100">
        <v>1.86874</v>
      </c>
      <c r="IJ100">
        <v>1.87026</v>
      </c>
      <c r="IK100">
        <v>0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-0.86</v>
      </c>
      <c r="IY100">
        <v>0.07630000000000001</v>
      </c>
      <c r="IZ100">
        <v>-0.7832898091892299</v>
      </c>
      <c r="JA100">
        <v>-0.0002628084512485203</v>
      </c>
      <c r="JB100">
        <v>2.995354917081976E-07</v>
      </c>
      <c r="JC100">
        <v>-1.087754766273629E-10</v>
      </c>
      <c r="JD100">
        <v>-0.01666594074606723</v>
      </c>
      <c r="JE100">
        <v>-0.02438089335778848</v>
      </c>
      <c r="JF100">
        <v>0.001790740049955031</v>
      </c>
      <c r="JG100">
        <v>-2.386884331579614E-05</v>
      </c>
      <c r="JH100">
        <v>6</v>
      </c>
      <c r="JI100">
        <v>2407</v>
      </c>
      <c r="JJ100">
        <v>1</v>
      </c>
      <c r="JK100">
        <v>23</v>
      </c>
      <c r="JL100">
        <v>33152.8</v>
      </c>
      <c r="JM100">
        <v>29370001.4</v>
      </c>
      <c r="JN100">
        <v>2.27051</v>
      </c>
      <c r="JO100">
        <v>2.21924</v>
      </c>
      <c r="JP100">
        <v>1.39648</v>
      </c>
      <c r="JQ100">
        <v>2.35107</v>
      </c>
      <c r="JR100">
        <v>1.49536</v>
      </c>
      <c r="JS100">
        <v>2.67456</v>
      </c>
      <c r="JT100">
        <v>34.4636</v>
      </c>
      <c r="JU100">
        <v>24.0963</v>
      </c>
      <c r="JV100">
        <v>18</v>
      </c>
      <c r="JW100">
        <v>484.979</v>
      </c>
      <c r="JX100">
        <v>470.313</v>
      </c>
      <c r="JY100">
        <v>18.5734</v>
      </c>
      <c r="JZ100">
        <v>26.6932</v>
      </c>
      <c r="KA100">
        <v>29.9996</v>
      </c>
      <c r="KB100">
        <v>26.8249</v>
      </c>
      <c r="KC100">
        <v>26.7894</v>
      </c>
      <c r="KD100">
        <v>45.4431</v>
      </c>
      <c r="KE100">
        <v>0</v>
      </c>
      <c r="KF100">
        <v>100</v>
      </c>
      <c r="KG100">
        <v>18.5787</v>
      </c>
      <c r="KH100">
        <v>1403.44</v>
      </c>
      <c r="KI100">
        <v>63.4564</v>
      </c>
      <c r="KJ100">
        <v>101.56</v>
      </c>
      <c r="KK100">
        <v>100.733</v>
      </c>
    </row>
    <row r="101" spans="1:297">
      <c r="A101">
        <v>85</v>
      </c>
      <c r="B101">
        <v>1762200089.6</v>
      </c>
      <c r="C101">
        <v>511.5</v>
      </c>
      <c r="D101" t="s">
        <v>612</v>
      </c>
      <c r="E101" t="s">
        <v>613</v>
      </c>
      <c r="F101">
        <v>5</v>
      </c>
      <c r="G101" t="s">
        <v>435</v>
      </c>
      <c r="H101" t="s">
        <v>436</v>
      </c>
      <c r="I101">
        <v>1762200087.1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1423.890072779762</v>
      </c>
      <c r="AK101">
        <v>1406.935636363635</v>
      </c>
      <c r="AL101">
        <v>3.384795240402585</v>
      </c>
      <c r="AM101">
        <v>66.08779561125236</v>
      </c>
      <c r="AN101">
        <f>(AP101 - AO101 + DY101*1E3/(8.314*(EA101+273.15)) * AR101/DX101 * AQ101) * DX101/(100*DL101) * 1000/(1000 - AP101)</f>
        <v>0</v>
      </c>
      <c r="AO101">
        <v>22.45178722582209</v>
      </c>
      <c r="AP101">
        <v>22.92616545454544</v>
      </c>
      <c r="AQ101">
        <v>4.424801968734599E-06</v>
      </c>
      <c r="AR101">
        <v>107.1619136130759</v>
      </c>
      <c r="AS101">
        <v>25</v>
      </c>
      <c r="AT101">
        <v>5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1762200087.1</v>
      </c>
      <c r="DR101">
        <v>1368.073333333333</v>
      </c>
      <c r="DS101">
        <v>1393.645555555556</v>
      </c>
      <c r="DT101">
        <v>22.92401111111111</v>
      </c>
      <c r="DU101">
        <v>22.45361111111112</v>
      </c>
      <c r="DV101">
        <v>1368.933333333333</v>
      </c>
      <c r="DW101">
        <v>22.84762222222222</v>
      </c>
      <c r="DX101">
        <v>499.9916666666666</v>
      </c>
      <c r="DY101">
        <v>90.80462222222222</v>
      </c>
      <c r="DZ101">
        <v>0.09996677777777778</v>
      </c>
      <c r="EA101">
        <v>21.13193333333333</v>
      </c>
      <c r="EB101">
        <v>20.50306666666667</v>
      </c>
      <c r="EC101">
        <v>999.9000000000001</v>
      </c>
      <c r="ED101">
        <v>0</v>
      </c>
      <c r="EE101">
        <v>0</v>
      </c>
      <c r="EF101">
        <v>10002.35333333333</v>
      </c>
      <c r="EG101">
        <v>0</v>
      </c>
      <c r="EH101">
        <v>915.1766666666667</v>
      </c>
      <c r="EI101">
        <v>-25.57444444444445</v>
      </c>
      <c r="EJ101">
        <v>1400.168888888889</v>
      </c>
      <c r="EK101">
        <v>1425.656666666667</v>
      </c>
      <c r="EL101">
        <v>0.4704243333333334</v>
      </c>
      <c r="EM101">
        <v>1393.645555555556</v>
      </c>
      <c r="EN101">
        <v>22.45361111111112</v>
      </c>
      <c r="EO101">
        <v>2.081608888888889</v>
      </c>
      <c r="EP101">
        <v>2.038891111111111</v>
      </c>
      <c r="EQ101">
        <v>18.07912222222222</v>
      </c>
      <c r="ER101">
        <v>17.74963333333334</v>
      </c>
      <c r="ES101">
        <v>0.00500097</v>
      </c>
      <c r="ET101">
        <v>0</v>
      </c>
      <c r="EU101">
        <v>0</v>
      </c>
      <c r="EV101">
        <v>0</v>
      </c>
      <c r="EW101">
        <v>1176.955555555556</v>
      </c>
      <c r="EX101">
        <v>0.00500097</v>
      </c>
      <c r="EY101">
        <v>351.4444444444445</v>
      </c>
      <c r="EZ101">
        <v>-1.544444444444445</v>
      </c>
      <c r="FA101">
        <v>34.222</v>
      </c>
      <c r="FB101">
        <v>39.583</v>
      </c>
      <c r="FC101">
        <v>36.625</v>
      </c>
      <c r="FD101">
        <v>39.18022222222222</v>
      </c>
      <c r="FE101">
        <v>36.125</v>
      </c>
      <c r="FF101">
        <v>0</v>
      </c>
      <c r="FG101">
        <v>0</v>
      </c>
      <c r="FH101">
        <v>0</v>
      </c>
      <c r="FI101">
        <v>3166.899999856949</v>
      </c>
      <c r="FJ101">
        <v>0</v>
      </c>
      <c r="FK101">
        <v>1182.5</v>
      </c>
      <c r="FL101">
        <v>-33.15555532297975</v>
      </c>
      <c r="FM101">
        <v>16.12649583868651</v>
      </c>
      <c r="FN101">
        <v>350.3730769230769</v>
      </c>
      <c r="FO101">
        <v>15</v>
      </c>
      <c r="FP101">
        <v>0</v>
      </c>
      <c r="FQ101" t="s">
        <v>439</v>
      </c>
      <c r="FR101">
        <v>1760210915.6</v>
      </c>
      <c r="FS101">
        <v>0</v>
      </c>
      <c r="FT101">
        <v>0</v>
      </c>
      <c r="FU101">
        <v>-0.215</v>
      </c>
      <c r="FV101">
        <v>0</v>
      </c>
      <c r="FW101">
        <v>-0.6919999999999999</v>
      </c>
      <c r="FX101">
        <v>0</v>
      </c>
      <c r="FY101">
        <v>400</v>
      </c>
      <c r="FZ101">
        <v>0</v>
      </c>
      <c r="GA101">
        <v>0.15</v>
      </c>
      <c r="GB101">
        <v>0</v>
      </c>
      <c r="GC101">
        <v>-25.76190975609756</v>
      </c>
      <c r="GD101">
        <v>0.5046439024390534</v>
      </c>
      <c r="GE101">
        <v>0.2283317043730279</v>
      </c>
      <c r="GF101">
        <v>0</v>
      </c>
      <c r="GG101">
        <v>1182.685294117647</v>
      </c>
      <c r="GH101">
        <v>-7.943468305004325</v>
      </c>
      <c r="GI101">
        <v>7.791704953985713</v>
      </c>
      <c r="GJ101">
        <v>0</v>
      </c>
      <c r="GK101">
        <v>0.445551487804878</v>
      </c>
      <c r="GL101">
        <v>0.1947185017421609</v>
      </c>
      <c r="GM101">
        <v>0.0195669495461744</v>
      </c>
      <c r="GN101">
        <v>0</v>
      </c>
      <c r="GO101">
        <v>0</v>
      </c>
      <c r="GP101">
        <v>3</v>
      </c>
      <c r="GQ101" t="s">
        <v>440</v>
      </c>
      <c r="GR101">
        <v>3.13647</v>
      </c>
      <c r="GS101">
        <v>2.76023</v>
      </c>
      <c r="GT101">
        <v>0.211757</v>
      </c>
      <c r="GU101">
        <v>0.212179</v>
      </c>
      <c r="GV101">
        <v>0.103942</v>
      </c>
      <c r="GW101">
        <v>0.100973</v>
      </c>
      <c r="GX101">
        <v>25206.2</v>
      </c>
      <c r="GY101">
        <v>25139.8</v>
      </c>
      <c r="GZ101">
        <v>29712.8</v>
      </c>
      <c r="HA101">
        <v>29479.6</v>
      </c>
      <c r="HB101">
        <v>35180.1</v>
      </c>
      <c r="HC101">
        <v>35114.3</v>
      </c>
      <c r="HD101">
        <v>41820.1</v>
      </c>
      <c r="HE101">
        <v>41896.7</v>
      </c>
      <c r="HF101">
        <v>1.9385</v>
      </c>
      <c r="HG101">
        <v>1.93055</v>
      </c>
      <c r="HH101">
        <v>0.0119582</v>
      </c>
      <c r="HI101">
        <v>0</v>
      </c>
      <c r="HJ101">
        <v>20.3051</v>
      </c>
      <c r="HK101">
        <v>999.9</v>
      </c>
      <c r="HL101">
        <v>53.4</v>
      </c>
      <c r="HM101">
        <v>28.8</v>
      </c>
      <c r="HN101">
        <v>23.3784</v>
      </c>
      <c r="HO101">
        <v>62.2893</v>
      </c>
      <c r="HP101">
        <v>31.1779</v>
      </c>
      <c r="HQ101">
        <v>1</v>
      </c>
      <c r="HR101">
        <v>-0.06777950000000001</v>
      </c>
      <c r="HS101">
        <v>1.68136</v>
      </c>
      <c r="HT101">
        <v>20.3518</v>
      </c>
      <c r="HU101">
        <v>5.21939</v>
      </c>
      <c r="HV101">
        <v>12.0159</v>
      </c>
      <c r="HW101">
        <v>4.9898</v>
      </c>
      <c r="HX101">
        <v>3.28838</v>
      </c>
      <c r="HY101">
        <v>9999</v>
      </c>
      <c r="HZ101">
        <v>9999</v>
      </c>
      <c r="IA101">
        <v>9999</v>
      </c>
      <c r="IB101">
        <v>999.9</v>
      </c>
      <c r="IC101">
        <v>4.97287</v>
      </c>
      <c r="ID101">
        <v>1.86646</v>
      </c>
      <c r="IE101">
        <v>1.86584</v>
      </c>
      <c r="IF101">
        <v>1.86578</v>
      </c>
      <c r="IG101">
        <v>1.86765</v>
      </c>
      <c r="IH101">
        <v>1.87012</v>
      </c>
      <c r="II101">
        <v>1.86874</v>
      </c>
      <c r="IJ101">
        <v>1.87026</v>
      </c>
      <c r="IK101">
        <v>0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-0.87</v>
      </c>
      <c r="IY101">
        <v>0.0765</v>
      </c>
      <c r="IZ101">
        <v>-0.7832898091892299</v>
      </c>
      <c r="JA101">
        <v>-0.0002628084512485203</v>
      </c>
      <c r="JB101">
        <v>2.995354917081976E-07</v>
      </c>
      <c r="JC101">
        <v>-1.087754766273629E-10</v>
      </c>
      <c r="JD101">
        <v>-0.01666594074606723</v>
      </c>
      <c r="JE101">
        <v>-0.02438089335778848</v>
      </c>
      <c r="JF101">
        <v>0.001790740049955031</v>
      </c>
      <c r="JG101">
        <v>-2.386884331579614E-05</v>
      </c>
      <c r="JH101">
        <v>6</v>
      </c>
      <c r="JI101">
        <v>2407</v>
      </c>
      <c r="JJ101">
        <v>1</v>
      </c>
      <c r="JK101">
        <v>23</v>
      </c>
      <c r="JL101">
        <v>33152.9</v>
      </c>
      <c r="JM101">
        <v>29370001.5</v>
      </c>
      <c r="JN101">
        <v>2.2998</v>
      </c>
      <c r="JO101">
        <v>2.21558</v>
      </c>
      <c r="JP101">
        <v>1.39648</v>
      </c>
      <c r="JQ101">
        <v>2.34619</v>
      </c>
      <c r="JR101">
        <v>1.49536</v>
      </c>
      <c r="JS101">
        <v>2.65747</v>
      </c>
      <c r="JT101">
        <v>34.4636</v>
      </c>
      <c r="JU101">
        <v>24.0875</v>
      </c>
      <c r="JV101">
        <v>18</v>
      </c>
      <c r="JW101">
        <v>484.871</v>
      </c>
      <c r="JX101">
        <v>470.512</v>
      </c>
      <c r="JY101">
        <v>18.58</v>
      </c>
      <c r="JZ101">
        <v>26.687</v>
      </c>
      <c r="KA101">
        <v>29.9995</v>
      </c>
      <c r="KB101">
        <v>26.8174</v>
      </c>
      <c r="KC101">
        <v>26.7827</v>
      </c>
      <c r="KD101">
        <v>46.036</v>
      </c>
      <c r="KE101">
        <v>0</v>
      </c>
      <c r="KF101">
        <v>100</v>
      </c>
      <c r="KG101">
        <v>18.5833</v>
      </c>
      <c r="KH101">
        <v>1423.53</v>
      </c>
      <c r="KI101">
        <v>63.4564</v>
      </c>
      <c r="KJ101">
        <v>101.562</v>
      </c>
      <c r="KK101">
        <v>100.733</v>
      </c>
    </row>
    <row r="102" spans="1:297">
      <c r="A102">
        <v>86</v>
      </c>
      <c r="B102">
        <v>1762200094.6</v>
      </c>
      <c r="C102">
        <v>516.5</v>
      </c>
      <c r="D102" t="s">
        <v>614</v>
      </c>
      <c r="E102" t="s">
        <v>615</v>
      </c>
      <c r="F102">
        <v>5</v>
      </c>
      <c r="G102" t="s">
        <v>435</v>
      </c>
      <c r="H102" t="s">
        <v>436</v>
      </c>
      <c r="I102">
        <v>1762200091.8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1441.900345906019</v>
      </c>
      <c r="AK102">
        <v>1424.231212121212</v>
      </c>
      <c r="AL102">
        <v>3.486511797520801</v>
      </c>
      <c r="AM102">
        <v>66.08779561125236</v>
      </c>
      <c r="AN102">
        <f>(AP102 - AO102 + DY102*1E3/(8.314*(EA102+273.15)) * AR102/DX102 * AQ102) * DX102/(100*DL102) * 1000/(1000 - AP102)</f>
        <v>0</v>
      </c>
      <c r="AO102">
        <v>22.4342134168315</v>
      </c>
      <c r="AP102">
        <v>22.93636727272727</v>
      </c>
      <c r="AQ102">
        <v>1.376528866014506E-05</v>
      </c>
      <c r="AR102">
        <v>107.1619136130759</v>
      </c>
      <c r="AS102">
        <v>25</v>
      </c>
      <c r="AT102">
        <v>5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1762200091.8</v>
      </c>
      <c r="DR102">
        <v>1383.736</v>
      </c>
      <c r="DS102">
        <v>1410.131</v>
      </c>
      <c r="DT102">
        <v>22.93092</v>
      </c>
      <c r="DU102">
        <v>22.43924</v>
      </c>
      <c r="DV102">
        <v>1384.598</v>
      </c>
      <c r="DW102">
        <v>22.85439</v>
      </c>
      <c r="DX102">
        <v>500.0254</v>
      </c>
      <c r="DY102">
        <v>90.80627999999999</v>
      </c>
      <c r="DZ102">
        <v>0.09995265</v>
      </c>
      <c r="EA102">
        <v>21.12848</v>
      </c>
      <c r="EB102">
        <v>20.50661</v>
      </c>
      <c r="EC102">
        <v>999.9</v>
      </c>
      <c r="ED102">
        <v>0</v>
      </c>
      <c r="EE102">
        <v>0</v>
      </c>
      <c r="EF102">
        <v>10013.45</v>
      </c>
      <c r="EG102">
        <v>0</v>
      </c>
      <c r="EH102">
        <v>915.1281999999999</v>
      </c>
      <c r="EI102">
        <v>-26.3958</v>
      </c>
      <c r="EJ102">
        <v>1416.209</v>
      </c>
      <c r="EK102">
        <v>1442.5</v>
      </c>
      <c r="EL102">
        <v>0.4917014</v>
      </c>
      <c r="EM102">
        <v>1410.131</v>
      </c>
      <c r="EN102">
        <v>22.43924</v>
      </c>
      <c r="EO102">
        <v>2.082273</v>
      </c>
      <c r="EP102">
        <v>2.037623</v>
      </c>
      <c r="EQ102">
        <v>18.08421</v>
      </c>
      <c r="ER102">
        <v>17.73975</v>
      </c>
      <c r="ES102">
        <v>0.00500097</v>
      </c>
      <c r="ET102">
        <v>0</v>
      </c>
      <c r="EU102">
        <v>0</v>
      </c>
      <c r="EV102">
        <v>0</v>
      </c>
      <c r="EW102">
        <v>1179.84</v>
      </c>
      <c r="EX102">
        <v>0.00500097</v>
      </c>
      <c r="EY102">
        <v>351.36</v>
      </c>
      <c r="EZ102">
        <v>-0.46</v>
      </c>
      <c r="FA102">
        <v>34.25</v>
      </c>
      <c r="FB102">
        <v>39.66840000000001</v>
      </c>
      <c r="FC102">
        <v>36.656</v>
      </c>
      <c r="FD102">
        <v>39.2997</v>
      </c>
      <c r="FE102">
        <v>36.1312</v>
      </c>
      <c r="FF102">
        <v>0</v>
      </c>
      <c r="FG102">
        <v>0</v>
      </c>
      <c r="FH102">
        <v>0</v>
      </c>
      <c r="FI102">
        <v>3171.700000047684</v>
      </c>
      <c r="FJ102">
        <v>0</v>
      </c>
      <c r="FK102">
        <v>1181.138461538462</v>
      </c>
      <c r="FL102">
        <v>-18.92649553346561</v>
      </c>
      <c r="FM102">
        <v>17.84957264004164</v>
      </c>
      <c r="FN102">
        <v>351.426923076923</v>
      </c>
      <c r="FO102">
        <v>15</v>
      </c>
      <c r="FP102">
        <v>0</v>
      </c>
      <c r="FQ102" t="s">
        <v>439</v>
      </c>
      <c r="FR102">
        <v>1760210915.6</v>
      </c>
      <c r="FS102">
        <v>0</v>
      </c>
      <c r="FT102">
        <v>0</v>
      </c>
      <c r="FU102">
        <v>-0.215</v>
      </c>
      <c r="FV102">
        <v>0</v>
      </c>
      <c r="FW102">
        <v>-0.6919999999999999</v>
      </c>
      <c r="FX102">
        <v>0</v>
      </c>
      <c r="FY102">
        <v>400</v>
      </c>
      <c r="FZ102">
        <v>0</v>
      </c>
      <c r="GA102">
        <v>0.15</v>
      </c>
      <c r="GB102">
        <v>0</v>
      </c>
      <c r="GC102">
        <v>-25.91211500000001</v>
      </c>
      <c r="GD102">
        <v>-2.192170356472674</v>
      </c>
      <c r="GE102">
        <v>0.3733298217059549</v>
      </c>
      <c r="GF102">
        <v>0</v>
      </c>
      <c r="GG102">
        <v>1182.2</v>
      </c>
      <c r="GH102">
        <v>-16.15584400552272</v>
      </c>
      <c r="GI102">
        <v>7.629624923322802</v>
      </c>
      <c r="GJ102">
        <v>0</v>
      </c>
      <c r="GK102">
        <v>0.4657249</v>
      </c>
      <c r="GL102">
        <v>0.1871022889305805</v>
      </c>
      <c r="GM102">
        <v>0.0183055599242416</v>
      </c>
      <c r="GN102">
        <v>0</v>
      </c>
      <c r="GO102">
        <v>0</v>
      </c>
      <c r="GP102">
        <v>3</v>
      </c>
      <c r="GQ102" t="s">
        <v>440</v>
      </c>
      <c r="GR102">
        <v>3.13648</v>
      </c>
      <c r="GS102">
        <v>2.76036</v>
      </c>
      <c r="GT102">
        <v>0.213342</v>
      </c>
      <c r="GU102">
        <v>0.213781</v>
      </c>
      <c r="GV102">
        <v>0.103972</v>
      </c>
      <c r="GW102">
        <v>0.100923</v>
      </c>
      <c r="GX102">
        <v>25155.7</v>
      </c>
      <c r="GY102">
        <v>25089</v>
      </c>
      <c r="GZ102">
        <v>29712.9</v>
      </c>
      <c r="HA102">
        <v>29480</v>
      </c>
      <c r="HB102">
        <v>35179.2</v>
      </c>
      <c r="HC102">
        <v>35116.9</v>
      </c>
      <c r="HD102">
        <v>41820.5</v>
      </c>
      <c r="HE102">
        <v>41897.3</v>
      </c>
      <c r="HF102">
        <v>1.93883</v>
      </c>
      <c r="HG102">
        <v>1.93075</v>
      </c>
      <c r="HH102">
        <v>0.0125319</v>
      </c>
      <c r="HI102">
        <v>0</v>
      </c>
      <c r="HJ102">
        <v>20.3001</v>
      </c>
      <c r="HK102">
        <v>999.9</v>
      </c>
      <c r="HL102">
        <v>53.4</v>
      </c>
      <c r="HM102">
        <v>28.8</v>
      </c>
      <c r="HN102">
        <v>23.3772</v>
      </c>
      <c r="HO102">
        <v>62.0893</v>
      </c>
      <c r="HP102">
        <v>31.0577</v>
      </c>
      <c r="HQ102">
        <v>1</v>
      </c>
      <c r="HR102">
        <v>-0.06823419999999999</v>
      </c>
      <c r="HS102">
        <v>1.679</v>
      </c>
      <c r="HT102">
        <v>20.3518</v>
      </c>
      <c r="HU102">
        <v>5.21924</v>
      </c>
      <c r="HV102">
        <v>12.0159</v>
      </c>
      <c r="HW102">
        <v>4.9895</v>
      </c>
      <c r="HX102">
        <v>3.28848</v>
      </c>
      <c r="HY102">
        <v>9999</v>
      </c>
      <c r="HZ102">
        <v>9999</v>
      </c>
      <c r="IA102">
        <v>9999</v>
      </c>
      <c r="IB102">
        <v>999.9</v>
      </c>
      <c r="IC102">
        <v>4.97287</v>
      </c>
      <c r="ID102">
        <v>1.86647</v>
      </c>
      <c r="IE102">
        <v>1.86583</v>
      </c>
      <c r="IF102">
        <v>1.86581</v>
      </c>
      <c r="IG102">
        <v>1.86765</v>
      </c>
      <c r="IH102">
        <v>1.87012</v>
      </c>
      <c r="II102">
        <v>1.86874</v>
      </c>
      <c r="IJ102">
        <v>1.87027</v>
      </c>
      <c r="IK102">
        <v>0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-0.86</v>
      </c>
      <c r="IY102">
        <v>0.0767</v>
      </c>
      <c r="IZ102">
        <v>-0.7832898091892299</v>
      </c>
      <c r="JA102">
        <v>-0.0002628084512485203</v>
      </c>
      <c r="JB102">
        <v>2.995354917081976E-07</v>
      </c>
      <c r="JC102">
        <v>-1.087754766273629E-10</v>
      </c>
      <c r="JD102">
        <v>-0.01666594074606723</v>
      </c>
      <c r="JE102">
        <v>-0.02438089335778848</v>
      </c>
      <c r="JF102">
        <v>0.001790740049955031</v>
      </c>
      <c r="JG102">
        <v>-2.386884331579614E-05</v>
      </c>
      <c r="JH102">
        <v>6</v>
      </c>
      <c r="JI102">
        <v>2407</v>
      </c>
      <c r="JJ102">
        <v>1</v>
      </c>
      <c r="JK102">
        <v>23</v>
      </c>
      <c r="JL102">
        <v>33153</v>
      </c>
      <c r="JM102">
        <v>29370001.6</v>
      </c>
      <c r="JN102">
        <v>2.32544</v>
      </c>
      <c r="JO102">
        <v>2.21558</v>
      </c>
      <c r="JP102">
        <v>1.39648</v>
      </c>
      <c r="JQ102">
        <v>2.34619</v>
      </c>
      <c r="JR102">
        <v>1.49536</v>
      </c>
      <c r="JS102">
        <v>2.69653</v>
      </c>
      <c r="JT102">
        <v>34.4636</v>
      </c>
      <c r="JU102">
        <v>24.0875</v>
      </c>
      <c r="JV102">
        <v>18</v>
      </c>
      <c r="JW102">
        <v>485.016</v>
      </c>
      <c r="JX102">
        <v>470.577</v>
      </c>
      <c r="JY102">
        <v>18.585</v>
      </c>
      <c r="JZ102">
        <v>26.6803</v>
      </c>
      <c r="KA102">
        <v>29.9996</v>
      </c>
      <c r="KB102">
        <v>26.8107</v>
      </c>
      <c r="KC102">
        <v>26.7752</v>
      </c>
      <c r="KD102">
        <v>46.5414</v>
      </c>
      <c r="KE102">
        <v>0</v>
      </c>
      <c r="KF102">
        <v>100</v>
      </c>
      <c r="KG102">
        <v>18.5916</v>
      </c>
      <c r="KH102">
        <v>1436.89</v>
      </c>
      <c r="KI102">
        <v>63.4564</v>
      </c>
      <c r="KJ102">
        <v>101.562</v>
      </c>
      <c r="KK102">
        <v>100.734</v>
      </c>
    </row>
    <row r="103" spans="1:297">
      <c r="A103">
        <v>87</v>
      </c>
      <c r="B103">
        <v>1762200099.6</v>
      </c>
      <c r="C103">
        <v>521.5</v>
      </c>
      <c r="D103" t="s">
        <v>616</v>
      </c>
      <c r="E103" t="s">
        <v>617</v>
      </c>
      <c r="F103">
        <v>5</v>
      </c>
      <c r="G103" t="s">
        <v>435</v>
      </c>
      <c r="H103" t="s">
        <v>436</v>
      </c>
      <c r="I103">
        <v>1762200097.1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1459.359781340633</v>
      </c>
      <c r="AK103">
        <v>1441.614727272727</v>
      </c>
      <c r="AL103">
        <v>3.493154666202377</v>
      </c>
      <c r="AM103">
        <v>66.08779561125236</v>
      </c>
      <c r="AN103">
        <f>(AP103 - AO103 + DY103*1E3/(8.314*(EA103+273.15)) * AR103/DX103 * AQ103) * DX103/(100*DL103) * 1000/(1000 - AP103)</f>
        <v>0</v>
      </c>
      <c r="AO103">
        <v>22.43409104363956</v>
      </c>
      <c r="AP103">
        <v>22.94228909090909</v>
      </c>
      <c r="AQ103">
        <v>8.514131499356943E-06</v>
      </c>
      <c r="AR103">
        <v>107.1619136130759</v>
      </c>
      <c r="AS103">
        <v>25</v>
      </c>
      <c r="AT103">
        <v>5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1762200097.1</v>
      </c>
      <c r="DR103">
        <v>1401.715555555556</v>
      </c>
      <c r="DS103">
        <v>1428.277777777778</v>
      </c>
      <c r="DT103">
        <v>22.9395</v>
      </c>
      <c r="DU103">
        <v>22.43288888888889</v>
      </c>
      <c r="DV103">
        <v>1402.578888888889</v>
      </c>
      <c r="DW103">
        <v>22.86281111111111</v>
      </c>
      <c r="DX103">
        <v>499.9871111111111</v>
      </c>
      <c r="DY103">
        <v>90.80623333333332</v>
      </c>
      <c r="DZ103">
        <v>0.1000386</v>
      </c>
      <c r="EA103">
        <v>21.125</v>
      </c>
      <c r="EB103">
        <v>20.49772222222222</v>
      </c>
      <c r="EC103">
        <v>999.9000000000001</v>
      </c>
      <c r="ED103">
        <v>0</v>
      </c>
      <c r="EE103">
        <v>0</v>
      </c>
      <c r="EF103">
        <v>9994.371111111112</v>
      </c>
      <c r="EG103">
        <v>0</v>
      </c>
      <c r="EH103">
        <v>915.2186666666668</v>
      </c>
      <c r="EI103">
        <v>-26.56231111111111</v>
      </c>
      <c r="EJ103">
        <v>1434.623333333333</v>
      </c>
      <c r="EK103">
        <v>1461.051111111111</v>
      </c>
      <c r="EL103">
        <v>0.5066130000000001</v>
      </c>
      <c r="EM103">
        <v>1428.277777777778</v>
      </c>
      <c r="EN103">
        <v>22.43288888888889</v>
      </c>
      <c r="EO103">
        <v>2.08305</v>
      </c>
      <c r="EP103">
        <v>2.037047777777778</v>
      </c>
      <c r="EQ103">
        <v>18.09016666666666</v>
      </c>
      <c r="ER103">
        <v>17.73527777777778</v>
      </c>
      <c r="ES103">
        <v>0.00500097</v>
      </c>
      <c r="ET103">
        <v>0</v>
      </c>
      <c r="EU103">
        <v>0</v>
      </c>
      <c r="EV103">
        <v>0</v>
      </c>
      <c r="EW103">
        <v>1188.711111111111</v>
      </c>
      <c r="EX103">
        <v>0.00500097</v>
      </c>
      <c r="EY103">
        <v>351.8444444444444</v>
      </c>
      <c r="EZ103">
        <v>-1.033333333333333</v>
      </c>
      <c r="FA103">
        <v>34.25</v>
      </c>
      <c r="FB103">
        <v>39.78444444444445</v>
      </c>
      <c r="FC103">
        <v>36.694</v>
      </c>
      <c r="FD103">
        <v>39.39566666666667</v>
      </c>
      <c r="FE103">
        <v>36.187</v>
      </c>
      <c r="FF103">
        <v>0</v>
      </c>
      <c r="FG103">
        <v>0</v>
      </c>
      <c r="FH103">
        <v>0</v>
      </c>
      <c r="FI103">
        <v>3177.099999904633</v>
      </c>
      <c r="FJ103">
        <v>0</v>
      </c>
      <c r="FK103">
        <v>1182.396</v>
      </c>
      <c r="FL103">
        <v>39.98461543408687</v>
      </c>
      <c r="FM103">
        <v>-3.746153690099175</v>
      </c>
      <c r="FN103">
        <v>351.3</v>
      </c>
      <c r="FO103">
        <v>15</v>
      </c>
      <c r="FP103">
        <v>0</v>
      </c>
      <c r="FQ103" t="s">
        <v>439</v>
      </c>
      <c r="FR103">
        <v>1760210915.6</v>
      </c>
      <c r="FS103">
        <v>0</v>
      </c>
      <c r="FT103">
        <v>0</v>
      </c>
      <c r="FU103">
        <v>-0.215</v>
      </c>
      <c r="FV103">
        <v>0</v>
      </c>
      <c r="FW103">
        <v>-0.6919999999999999</v>
      </c>
      <c r="FX103">
        <v>0</v>
      </c>
      <c r="FY103">
        <v>400</v>
      </c>
      <c r="FZ103">
        <v>0</v>
      </c>
      <c r="GA103">
        <v>0.15</v>
      </c>
      <c r="GB103">
        <v>0</v>
      </c>
      <c r="GC103">
        <v>-26.1427075</v>
      </c>
      <c r="GD103">
        <v>-2.81345628517822</v>
      </c>
      <c r="GE103">
        <v>0.4127940384668245</v>
      </c>
      <c r="GF103">
        <v>0</v>
      </c>
      <c r="GG103">
        <v>1182.973529411765</v>
      </c>
      <c r="GH103">
        <v>13.98166544860252</v>
      </c>
      <c r="GI103">
        <v>7.426792072249571</v>
      </c>
      <c r="GJ103">
        <v>0</v>
      </c>
      <c r="GK103">
        <v>0.4812137500000001</v>
      </c>
      <c r="GL103">
        <v>0.2031869718574095</v>
      </c>
      <c r="GM103">
        <v>0.01985520766039731</v>
      </c>
      <c r="GN103">
        <v>0</v>
      </c>
      <c r="GO103">
        <v>0</v>
      </c>
      <c r="GP103">
        <v>3</v>
      </c>
      <c r="GQ103" t="s">
        <v>440</v>
      </c>
      <c r="GR103">
        <v>3.1365</v>
      </c>
      <c r="GS103">
        <v>2.76023</v>
      </c>
      <c r="GT103">
        <v>0.214938</v>
      </c>
      <c r="GU103">
        <v>0.215354</v>
      </c>
      <c r="GV103">
        <v>0.103995</v>
      </c>
      <c r="GW103">
        <v>0.100939</v>
      </c>
      <c r="GX103">
        <v>25104.8</v>
      </c>
      <c r="GY103">
        <v>25039.3</v>
      </c>
      <c r="GZ103">
        <v>29713</v>
      </c>
      <c r="HA103">
        <v>29480.5</v>
      </c>
      <c r="HB103">
        <v>35178</v>
      </c>
      <c r="HC103">
        <v>35116.9</v>
      </c>
      <c r="HD103">
        <v>41820.1</v>
      </c>
      <c r="HE103">
        <v>41898.1</v>
      </c>
      <c r="HF103">
        <v>1.93885</v>
      </c>
      <c r="HG103">
        <v>1.9306</v>
      </c>
      <c r="HH103">
        <v>0.0118464</v>
      </c>
      <c r="HI103">
        <v>0</v>
      </c>
      <c r="HJ103">
        <v>20.2947</v>
      </c>
      <c r="HK103">
        <v>999.9</v>
      </c>
      <c r="HL103">
        <v>53.4</v>
      </c>
      <c r="HM103">
        <v>28.8</v>
      </c>
      <c r="HN103">
        <v>23.3786</v>
      </c>
      <c r="HO103">
        <v>62.0693</v>
      </c>
      <c r="HP103">
        <v>31.238</v>
      </c>
      <c r="HQ103">
        <v>1</v>
      </c>
      <c r="HR103">
        <v>-0.06863569999999999</v>
      </c>
      <c r="HS103">
        <v>1.67888</v>
      </c>
      <c r="HT103">
        <v>20.3516</v>
      </c>
      <c r="HU103">
        <v>5.21879</v>
      </c>
      <c r="HV103">
        <v>12.0159</v>
      </c>
      <c r="HW103">
        <v>4.9894</v>
      </c>
      <c r="HX103">
        <v>3.28835</v>
      </c>
      <c r="HY103">
        <v>9999</v>
      </c>
      <c r="HZ103">
        <v>9999</v>
      </c>
      <c r="IA103">
        <v>9999</v>
      </c>
      <c r="IB103">
        <v>999.9</v>
      </c>
      <c r="IC103">
        <v>4.97284</v>
      </c>
      <c r="ID103">
        <v>1.86646</v>
      </c>
      <c r="IE103">
        <v>1.86584</v>
      </c>
      <c r="IF103">
        <v>1.8658</v>
      </c>
      <c r="IG103">
        <v>1.86767</v>
      </c>
      <c r="IH103">
        <v>1.87012</v>
      </c>
      <c r="II103">
        <v>1.86874</v>
      </c>
      <c r="IJ103">
        <v>1.87026</v>
      </c>
      <c r="IK103">
        <v>0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-0.87</v>
      </c>
      <c r="IY103">
        <v>0.0767</v>
      </c>
      <c r="IZ103">
        <v>-0.7832898091892299</v>
      </c>
      <c r="JA103">
        <v>-0.0002628084512485203</v>
      </c>
      <c r="JB103">
        <v>2.995354917081976E-07</v>
      </c>
      <c r="JC103">
        <v>-1.087754766273629E-10</v>
      </c>
      <c r="JD103">
        <v>-0.01666594074606723</v>
      </c>
      <c r="JE103">
        <v>-0.02438089335778848</v>
      </c>
      <c r="JF103">
        <v>0.001790740049955031</v>
      </c>
      <c r="JG103">
        <v>-2.386884331579614E-05</v>
      </c>
      <c r="JH103">
        <v>6</v>
      </c>
      <c r="JI103">
        <v>2407</v>
      </c>
      <c r="JJ103">
        <v>1</v>
      </c>
      <c r="JK103">
        <v>23</v>
      </c>
      <c r="JL103">
        <v>33153.1</v>
      </c>
      <c r="JM103">
        <v>29370001.7</v>
      </c>
      <c r="JN103">
        <v>2.35352</v>
      </c>
      <c r="JO103">
        <v>2.229</v>
      </c>
      <c r="JP103">
        <v>1.39648</v>
      </c>
      <c r="JQ103">
        <v>2.35107</v>
      </c>
      <c r="JR103">
        <v>1.49536</v>
      </c>
      <c r="JS103">
        <v>2.55005</v>
      </c>
      <c r="JT103">
        <v>34.4636</v>
      </c>
      <c r="JU103">
        <v>24.0787</v>
      </c>
      <c r="JV103">
        <v>18</v>
      </c>
      <c r="JW103">
        <v>484.968</v>
      </c>
      <c r="JX103">
        <v>470.418</v>
      </c>
      <c r="JY103">
        <v>18.5919</v>
      </c>
      <c r="JZ103">
        <v>26.6741</v>
      </c>
      <c r="KA103">
        <v>29.9996</v>
      </c>
      <c r="KB103">
        <v>26.8029</v>
      </c>
      <c r="KC103">
        <v>26.7676</v>
      </c>
      <c r="KD103">
        <v>47.0968</v>
      </c>
      <c r="KE103">
        <v>0</v>
      </c>
      <c r="KF103">
        <v>100</v>
      </c>
      <c r="KG103">
        <v>18.5936</v>
      </c>
      <c r="KH103">
        <v>1456.93</v>
      </c>
      <c r="KI103">
        <v>63.4564</v>
      </c>
      <c r="KJ103">
        <v>101.562</v>
      </c>
      <c r="KK103">
        <v>100.736</v>
      </c>
    </row>
    <row r="104" spans="1:297">
      <c r="A104">
        <v>88</v>
      </c>
      <c r="B104">
        <v>1762200104.6</v>
      </c>
      <c r="C104">
        <v>526.5</v>
      </c>
      <c r="D104" t="s">
        <v>618</v>
      </c>
      <c r="E104" t="s">
        <v>619</v>
      </c>
      <c r="F104">
        <v>5</v>
      </c>
      <c r="G104" t="s">
        <v>435</v>
      </c>
      <c r="H104" t="s">
        <v>436</v>
      </c>
      <c r="I104">
        <v>1762200101.8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1477.007165380889</v>
      </c>
      <c r="AK104">
        <v>1459.086969696968</v>
      </c>
      <c r="AL104">
        <v>3.491893965185663</v>
      </c>
      <c r="AM104">
        <v>66.08779561125236</v>
      </c>
      <c r="AN104">
        <f>(AP104 - AO104 + DY104*1E3/(8.314*(EA104+273.15)) * AR104/DX104 * AQ104) * DX104/(100*DL104) * 1000/(1000 - AP104)</f>
        <v>0</v>
      </c>
      <c r="AO104">
        <v>22.4409040930837</v>
      </c>
      <c r="AP104">
        <v>22.95142606060606</v>
      </c>
      <c r="AQ104">
        <v>8.371501269169827E-06</v>
      </c>
      <c r="AR104">
        <v>107.1619136130759</v>
      </c>
      <c r="AS104">
        <v>25</v>
      </c>
      <c r="AT104">
        <v>5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1762200101.8</v>
      </c>
      <c r="DR104">
        <v>1417.767</v>
      </c>
      <c r="DS104">
        <v>1444.411</v>
      </c>
      <c r="DT104">
        <v>22.9476</v>
      </c>
      <c r="DU104">
        <v>22.4389</v>
      </c>
      <c r="DV104">
        <v>1418.635</v>
      </c>
      <c r="DW104">
        <v>22.87073</v>
      </c>
      <c r="DX104">
        <v>499.9944</v>
      </c>
      <c r="DY104">
        <v>90.80670000000001</v>
      </c>
      <c r="DZ104">
        <v>0.09995152</v>
      </c>
      <c r="EA104">
        <v>21.12363</v>
      </c>
      <c r="EB104">
        <v>20.49424</v>
      </c>
      <c r="EC104">
        <v>999.9</v>
      </c>
      <c r="ED104">
        <v>0</v>
      </c>
      <c r="EE104">
        <v>0</v>
      </c>
      <c r="EF104">
        <v>9994.619999999999</v>
      </c>
      <c r="EG104">
        <v>0</v>
      </c>
      <c r="EH104">
        <v>915.2377999999999</v>
      </c>
      <c r="EI104">
        <v>-26.6418</v>
      </c>
      <c r="EJ104">
        <v>1451.067</v>
      </c>
      <c r="EK104">
        <v>1477.565</v>
      </c>
      <c r="EL104">
        <v>0.5086819000000001</v>
      </c>
      <c r="EM104">
        <v>1444.411</v>
      </c>
      <c r="EN104">
        <v>22.4389</v>
      </c>
      <c r="EO104">
        <v>2.083797</v>
      </c>
      <c r="EP104">
        <v>2.037604</v>
      </c>
      <c r="EQ104">
        <v>18.09586</v>
      </c>
      <c r="ER104">
        <v>17.7396</v>
      </c>
      <c r="ES104">
        <v>0.00500097</v>
      </c>
      <c r="ET104">
        <v>0</v>
      </c>
      <c r="EU104">
        <v>0</v>
      </c>
      <c r="EV104">
        <v>0</v>
      </c>
      <c r="EW104">
        <v>1183.6</v>
      </c>
      <c r="EX104">
        <v>0.00500097</v>
      </c>
      <c r="EY104">
        <v>346.27</v>
      </c>
      <c r="EZ104">
        <v>-1.98</v>
      </c>
      <c r="FA104">
        <v>34.281</v>
      </c>
      <c r="FB104">
        <v>39.8435</v>
      </c>
      <c r="FC104">
        <v>36.75</v>
      </c>
      <c r="FD104">
        <v>39.4999</v>
      </c>
      <c r="FE104">
        <v>36.2059</v>
      </c>
      <c r="FF104">
        <v>0</v>
      </c>
      <c r="FG104">
        <v>0</v>
      </c>
      <c r="FH104">
        <v>0</v>
      </c>
      <c r="FI104">
        <v>3181.899999856949</v>
      </c>
      <c r="FJ104">
        <v>0</v>
      </c>
      <c r="FK104">
        <v>1184.32</v>
      </c>
      <c r="FL104">
        <v>3.23846196284182</v>
      </c>
      <c r="FM104">
        <v>-18.43076939347637</v>
      </c>
      <c r="FN104">
        <v>349.748</v>
      </c>
      <c r="FO104">
        <v>15</v>
      </c>
      <c r="FP104">
        <v>0</v>
      </c>
      <c r="FQ104" t="s">
        <v>439</v>
      </c>
      <c r="FR104">
        <v>1760210915.6</v>
      </c>
      <c r="FS104">
        <v>0</v>
      </c>
      <c r="FT104">
        <v>0</v>
      </c>
      <c r="FU104">
        <v>-0.215</v>
      </c>
      <c r="FV104">
        <v>0</v>
      </c>
      <c r="FW104">
        <v>-0.6919999999999999</v>
      </c>
      <c r="FX104">
        <v>0</v>
      </c>
      <c r="FY104">
        <v>400</v>
      </c>
      <c r="FZ104">
        <v>0</v>
      </c>
      <c r="GA104">
        <v>0.15</v>
      </c>
      <c r="GB104">
        <v>0</v>
      </c>
      <c r="GC104">
        <v>-26.2522025</v>
      </c>
      <c r="GD104">
        <v>-4.249820262664159</v>
      </c>
      <c r="GE104">
        <v>0.459766106018865</v>
      </c>
      <c r="GF104">
        <v>0</v>
      </c>
      <c r="GG104">
        <v>1182.635294117647</v>
      </c>
      <c r="GH104">
        <v>12.62337677142657</v>
      </c>
      <c r="GI104">
        <v>7.349985288218225</v>
      </c>
      <c r="GJ104">
        <v>0</v>
      </c>
      <c r="GK104">
        <v>0.4917985</v>
      </c>
      <c r="GL104">
        <v>0.170838529080676</v>
      </c>
      <c r="GM104">
        <v>0.01732629870601335</v>
      </c>
      <c r="GN104">
        <v>0</v>
      </c>
      <c r="GO104">
        <v>0</v>
      </c>
      <c r="GP104">
        <v>3</v>
      </c>
      <c r="GQ104" t="s">
        <v>440</v>
      </c>
      <c r="GR104">
        <v>3.1365</v>
      </c>
      <c r="GS104">
        <v>2.7603</v>
      </c>
      <c r="GT104">
        <v>0.216517</v>
      </c>
      <c r="GU104">
        <v>0.216888</v>
      </c>
      <c r="GV104">
        <v>0.104023</v>
      </c>
      <c r="GW104">
        <v>0.100962</v>
      </c>
      <c r="GX104">
        <v>25053.8</v>
      </c>
      <c r="GY104">
        <v>24990.8</v>
      </c>
      <c r="GZ104">
        <v>29712.4</v>
      </c>
      <c r="HA104">
        <v>29481</v>
      </c>
      <c r="HB104">
        <v>35176.3</v>
      </c>
      <c r="HC104">
        <v>35116.6</v>
      </c>
      <c r="HD104">
        <v>41819.4</v>
      </c>
      <c r="HE104">
        <v>41898.8</v>
      </c>
      <c r="HF104">
        <v>1.93867</v>
      </c>
      <c r="HG104">
        <v>1.9307</v>
      </c>
      <c r="HH104">
        <v>0.0123903</v>
      </c>
      <c r="HI104">
        <v>0</v>
      </c>
      <c r="HJ104">
        <v>20.2891</v>
      </c>
      <c r="HK104">
        <v>999.9</v>
      </c>
      <c r="HL104">
        <v>53.4</v>
      </c>
      <c r="HM104">
        <v>28.8</v>
      </c>
      <c r="HN104">
        <v>23.3777</v>
      </c>
      <c r="HO104">
        <v>62.0193</v>
      </c>
      <c r="HP104">
        <v>31.0176</v>
      </c>
      <c r="HQ104">
        <v>1</v>
      </c>
      <c r="HR104">
        <v>-0.0692353</v>
      </c>
      <c r="HS104">
        <v>1.66077</v>
      </c>
      <c r="HT104">
        <v>20.3518</v>
      </c>
      <c r="HU104">
        <v>5.21924</v>
      </c>
      <c r="HV104">
        <v>12.0159</v>
      </c>
      <c r="HW104">
        <v>4.98955</v>
      </c>
      <c r="HX104">
        <v>3.28838</v>
      </c>
      <c r="HY104">
        <v>9999</v>
      </c>
      <c r="HZ104">
        <v>9999</v>
      </c>
      <c r="IA104">
        <v>9999</v>
      </c>
      <c r="IB104">
        <v>999.9</v>
      </c>
      <c r="IC104">
        <v>4.97286</v>
      </c>
      <c r="ID104">
        <v>1.86646</v>
      </c>
      <c r="IE104">
        <v>1.86584</v>
      </c>
      <c r="IF104">
        <v>1.8658</v>
      </c>
      <c r="IG104">
        <v>1.86768</v>
      </c>
      <c r="IH104">
        <v>1.87012</v>
      </c>
      <c r="II104">
        <v>1.86874</v>
      </c>
      <c r="IJ104">
        <v>1.87026</v>
      </c>
      <c r="IK104">
        <v>0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-0.87</v>
      </c>
      <c r="IY104">
        <v>0.0769</v>
      </c>
      <c r="IZ104">
        <v>-0.7832898091892299</v>
      </c>
      <c r="JA104">
        <v>-0.0002628084512485203</v>
      </c>
      <c r="JB104">
        <v>2.995354917081976E-07</v>
      </c>
      <c r="JC104">
        <v>-1.087754766273629E-10</v>
      </c>
      <c r="JD104">
        <v>-0.01666594074606723</v>
      </c>
      <c r="JE104">
        <v>-0.02438089335778848</v>
      </c>
      <c r="JF104">
        <v>0.001790740049955031</v>
      </c>
      <c r="JG104">
        <v>-2.386884331579614E-05</v>
      </c>
      <c r="JH104">
        <v>6</v>
      </c>
      <c r="JI104">
        <v>2407</v>
      </c>
      <c r="JJ104">
        <v>1</v>
      </c>
      <c r="JK104">
        <v>23</v>
      </c>
      <c r="JL104">
        <v>33153.2</v>
      </c>
      <c r="JM104">
        <v>29370001.7</v>
      </c>
      <c r="JN104">
        <v>2.37793</v>
      </c>
      <c r="JO104">
        <v>2.22168</v>
      </c>
      <c r="JP104">
        <v>1.39648</v>
      </c>
      <c r="JQ104">
        <v>2.34985</v>
      </c>
      <c r="JR104">
        <v>1.49536</v>
      </c>
      <c r="JS104">
        <v>2.71362</v>
      </c>
      <c r="JT104">
        <v>34.4636</v>
      </c>
      <c r="JU104">
        <v>24.0875</v>
      </c>
      <c r="JV104">
        <v>18</v>
      </c>
      <c r="JW104">
        <v>484.804</v>
      </c>
      <c r="JX104">
        <v>470.422</v>
      </c>
      <c r="JY104">
        <v>18.5965</v>
      </c>
      <c r="JZ104">
        <v>26.6678</v>
      </c>
      <c r="KA104">
        <v>29.9996</v>
      </c>
      <c r="KB104">
        <v>26.7961</v>
      </c>
      <c r="KC104">
        <v>26.7603</v>
      </c>
      <c r="KD104">
        <v>47.5839</v>
      </c>
      <c r="KE104">
        <v>0</v>
      </c>
      <c r="KF104">
        <v>100</v>
      </c>
      <c r="KG104">
        <v>18.6002</v>
      </c>
      <c r="KH104">
        <v>1470.28</v>
      </c>
      <c r="KI104">
        <v>63.4564</v>
      </c>
      <c r="KJ104">
        <v>101.56</v>
      </c>
      <c r="KK104">
        <v>100.738</v>
      </c>
    </row>
    <row r="105" spans="1:297">
      <c r="A105">
        <v>89</v>
      </c>
      <c r="B105">
        <v>1762200109.1</v>
      </c>
      <c r="C105">
        <v>531</v>
      </c>
      <c r="D105" t="s">
        <v>620</v>
      </c>
      <c r="E105" t="s">
        <v>621</v>
      </c>
      <c r="F105">
        <v>5</v>
      </c>
      <c r="G105" t="s">
        <v>435</v>
      </c>
      <c r="H105" t="s">
        <v>436</v>
      </c>
      <c r="I105">
        <v>1762200106.25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1491.646128637282</v>
      </c>
      <c r="AK105">
        <v>1474.357575757576</v>
      </c>
      <c r="AL105">
        <v>3.384504690433443</v>
      </c>
      <c r="AM105">
        <v>66.08779561125236</v>
      </c>
      <c r="AN105">
        <f>(AP105 - AO105 + DY105*1E3/(8.314*(EA105+273.15)) * AR105/DX105 * AQ105) * DX105/(100*DL105) * 1000/(1000 - AP105)</f>
        <v>0</v>
      </c>
      <c r="AO105">
        <v>22.44318121590908</v>
      </c>
      <c r="AP105">
        <v>22.95557515151514</v>
      </c>
      <c r="AQ105">
        <v>7.758900521179536E-06</v>
      </c>
      <c r="AR105">
        <v>107.1619136130759</v>
      </c>
      <c r="AS105">
        <v>25</v>
      </c>
      <c r="AT105">
        <v>5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1762200106.25</v>
      </c>
      <c r="DR105">
        <v>1432.758</v>
      </c>
      <c r="DS105">
        <v>1458.525</v>
      </c>
      <c r="DT105">
        <v>22.95281</v>
      </c>
      <c r="DU105">
        <v>22.44293</v>
      </c>
      <c r="DV105">
        <v>1433.624</v>
      </c>
      <c r="DW105">
        <v>22.87585</v>
      </c>
      <c r="DX105">
        <v>500.0224</v>
      </c>
      <c r="DY105">
        <v>90.80839</v>
      </c>
      <c r="DZ105">
        <v>0.10003766</v>
      </c>
      <c r="EA105">
        <v>21.12106</v>
      </c>
      <c r="EB105">
        <v>20.4938</v>
      </c>
      <c r="EC105">
        <v>999.9</v>
      </c>
      <c r="ED105">
        <v>0</v>
      </c>
      <c r="EE105">
        <v>0</v>
      </c>
      <c r="EF105">
        <v>9993.562</v>
      </c>
      <c r="EG105">
        <v>0</v>
      </c>
      <c r="EH105">
        <v>915.2288000000001</v>
      </c>
      <c r="EI105">
        <v>-25.76517</v>
      </c>
      <c r="EJ105">
        <v>1466.417</v>
      </c>
      <c r="EK105">
        <v>1492.011</v>
      </c>
      <c r="EL105">
        <v>0.5098939</v>
      </c>
      <c r="EM105">
        <v>1458.525</v>
      </c>
      <c r="EN105">
        <v>22.44293</v>
      </c>
      <c r="EO105">
        <v>2.084309</v>
      </c>
      <c r="EP105">
        <v>2.038005</v>
      </c>
      <c r="EQ105">
        <v>18.09977</v>
      </c>
      <c r="ER105">
        <v>17.74275</v>
      </c>
      <c r="ES105">
        <v>0.00500097</v>
      </c>
      <c r="ET105">
        <v>0</v>
      </c>
      <c r="EU105">
        <v>0</v>
      </c>
      <c r="EV105">
        <v>0</v>
      </c>
      <c r="EW105">
        <v>1187.31</v>
      </c>
      <c r="EX105">
        <v>0.00500097</v>
      </c>
      <c r="EY105">
        <v>350.44</v>
      </c>
      <c r="EZ105">
        <v>-0.68</v>
      </c>
      <c r="FA105">
        <v>34.312</v>
      </c>
      <c r="FB105">
        <v>39.9372</v>
      </c>
      <c r="FC105">
        <v>36.77480000000001</v>
      </c>
      <c r="FD105">
        <v>39.5936</v>
      </c>
      <c r="FE105">
        <v>36.25</v>
      </c>
      <c r="FF105">
        <v>0</v>
      </c>
      <c r="FG105">
        <v>0</v>
      </c>
      <c r="FH105">
        <v>0</v>
      </c>
      <c r="FI105">
        <v>3186.700000047684</v>
      </c>
      <c r="FJ105">
        <v>0</v>
      </c>
      <c r="FK105">
        <v>1184.632</v>
      </c>
      <c r="FL105">
        <v>-34.01538454380651</v>
      </c>
      <c r="FM105">
        <v>7.069230300742201</v>
      </c>
      <c r="FN105">
        <v>349.508</v>
      </c>
      <c r="FO105">
        <v>15</v>
      </c>
      <c r="FP105">
        <v>0</v>
      </c>
      <c r="FQ105" t="s">
        <v>439</v>
      </c>
      <c r="FR105">
        <v>1760210915.6</v>
      </c>
      <c r="FS105">
        <v>0</v>
      </c>
      <c r="FT105">
        <v>0</v>
      </c>
      <c r="FU105">
        <v>-0.215</v>
      </c>
      <c r="FV105">
        <v>0</v>
      </c>
      <c r="FW105">
        <v>-0.6919999999999999</v>
      </c>
      <c r="FX105">
        <v>0</v>
      </c>
      <c r="FY105">
        <v>400</v>
      </c>
      <c r="FZ105">
        <v>0</v>
      </c>
      <c r="GA105">
        <v>0.15</v>
      </c>
      <c r="GB105">
        <v>0</v>
      </c>
      <c r="GC105">
        <v>-26.31234390243902</v>
      </c>
      <c r="GD105">
        <v>1.757216027874527</v>
      </c>
      <c r="GE105">
        <v>0.4497882081812698</v>
      </c>
      <c r="GF105">
        <v>0</v>
      </c>
      <c r="GG105">
        <v>1183.623529411765</v>
      </c>
      <c r="GH105">
        <v>6.466004630878957</v>
      </c>
      <c r="GI105">
        <v>8.614831903161164</v>
      </c>
      <c r="GJ105">
        <v>0</v>
      </c>
      <c r="GK105">
        <v>0.5027405121951221</v>
      </c>
      <c r="GL105">
        <v>0.08534038327526253</v>
      </c>
      <c r="GM105">
        <v>0.0101493795511963</v>
      </c>
      <c r="GN105">
        <v>1</v>
      </c>
      <c r="GO105">
        <v>1</v>
      </c>
      <c r="GP105">
        <v>3</v>
      </c>
      <c r="GQ105" t="s">
        <v>502</v>
      </c>
      <c r="GR105">
        <v>3.13651</v>
      </c>
      <c r="GS105">
        <v>2.76024</v>
      </c>
      <c r="GT105">
        <v>0.217895</v>
      </c>
      <c r="GU105">
        <v>0.218118</v>
      </c>
      <c r="GV105">
        <v>0.104045</v>
      </c>
      <c r="GW105">
        <v>0.100965</v>
      </c>
      <c r="GX105">
        <v>25010.4</v>
      </c>
      <c r="GY105">
        <v>24951.7</v>
      </c>
      <c r="GZ105">
        <v>29713.1</v>
      </c>
      <c r="HA105">
        <v>29481</v>
      </c>
      <c r="HB105">
        <v>35175.9</v>
      </c>
      <c r="HC105">
        <v>35116.6</v>
      </c>
      <c r="HD105">
        <v>41819.9</v>
      </c>
      <c r="HE105">
        <v>41898.9</v>
      </c>
      <c r="HF105">
        <v>1.93887</v>
      </c>
      <c r="HG105">
        <v>1.93102</v>
      </c>
      <c r="HH105">
        <v>0.0129081</v>
      </c>
      <c r="HI105">
        <v>0</v>
      </c>
      <c r="HJ105">
        <v>20.2843</v>
      </c>
      <c r="HK105">
        <v>999.9</v>
      </c>
      <c r="HL105">
        <v>53.4</v>
      </c>
      <c r="HM105">
        <v>28.8</v>
      </c>
      <c r="HN105">
        <v>23.3786</v>
      </c>
      <c r="HO105">
        <v>62.0893</v>
      </c>
      <c r="HP105">
        <v>31.0096</v>
      </c>
      <c r="HQ105">
        <v>1</v>
      </c>
      <c r="HR105">
        <v>-0.0697612</v>
      </c>
      <c r="HS105">
        <v>1.67407</v>
      </c>
      <c r="HT105">
        <v>20.3517</v>
      </c>
      <c r="HU105">
        <v>5.21924</v>
      </c>
      <c r="HV105">
        <v>12.0159</v>
      </c>
      <c r="HW105">
        <v>4.98945</v>
      </c>
      <c r="HX105">
        <v>3.28828</v>
      </c>
      <c r="HY105">
        <v>9999</v>
      </c>
      <c r="HZ105">
        <v>9999</v>
      </c>
      <c r="IA105">
        <v>9999</v>
      </c>
      <c r="IB105">
        <v>999.9</v>
      </c>
      <c r="IC105">
        <v>4.97283</v>
      </c>
      <c r="ID105">
        <v>1.86646</v>
      </c>
      <c r="IE105">
        <v>1.86583</v>
      </c>
      <c r="IF105">
        <v>1.86575</v>
      </c>
      <c r="IG105">
        <v>1.86767</v>
      </c>
      <c r="IH105">
        <v>1.87012</v>
      </c>
      <c r="II105">
        <v>1.86874</v>
      </c>
      <c r="IJ105">
        <v>1.87027</v>
      </c>
      <c r="IK105">
        <v>0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-0.87</v>
      </c>
      <c r="IY105">
        <v>0.0771</v>
      </c>
      <c r="IZ105">
        <v>-0.7832898091892299</v>
      </c>
      <c r="JA105">
        <v>-0.0002628084512485203</v>
      </c>
      <c r="JB105">
        <v>2.995354917081976E-07</v>
      </c>
      <c r="JC105">
        <v>-1.087754766273629E-10</v>
      </c>
      <c r="JD105">
        <v>-0.01666594074606723</v>
      </c>
      <c r="JE105">
        <v>-0.02438089335778848</v>
      </c>
      <c r="JF105">
        <v>0.001790740049955031</v>
      </c>
      <c r="JG105">
        <v>-2.386884331579614E-05</v>
      </c>
      <c r="JH105">
        <v>6</v>
      </c>
      <c r="JI105">
        <v>2407</v>
      </c>
      <c r="JJ105">
        <v>1</v>
      </c>
      <c r="JK105">
        <v>23</v>
      </c>
      <c r="JL105">
        <v>33153.2</v>
      </c>
      <c r="JM105">
        <v>29370001.8</v>
      </c>
      <c r="JN105">
        <v>2.40479</v>
      </c>
      <c r="JO105">
        <v>2.23145</v>
      </c>
      <c r="JP105">
        <v>1.39648</v>
      </c>
      <c r="JQ105">
        <v>2.35107</v>
      </c>
      <c r="JR105">
        <v>1.49536</v>
      </c>
      <c r="JS105">
        <v>2.59766</v>
      </c>
      <c r="JT105">
        <v>34.4636</v>
      </c>
      <c r="JU105">
        <v>24.0787</v>
      </c>
      <c r="JV105">
        <v>18</v>
      </c>
      <c r="JW105">
        <v>484.874</v>
      </c>
      <c r="JX105">
        <v>470.58</v>
      </c>
      <c r="JY105">
        <v>18.6014</v>
      </c>
      <c r="JZ105">
        <v>26.6622</v>
      </c>
      <c r="KA105">
        <v>29.9996</v>
      </c>
      <c r="KB105">
        <v>26.7896</v>
      </c>
      <c r="KC105">
        <v>26.7544</v>
      </c>
      <c r="KD105">
        <v>48.1026</v>
      </c>
      <c r="KE105">
        <v>0</v>
      </c>
      <c r="KF105">
        <v>100</v>
      </c>
      <c r="KG105">
        <v>18.6038</v>
      </c>
      <c r="KH105">
        <v>1490.71</v>
      </c>
      <c r="KI105">
        <v>63.4564</v>
      </c>
      <c r="KJ105">
        <v>101.562</v>
      </c>
      <c r="KK105">
        <v>100.738</v>
      </c>
    </row>
    <row r="106" spans="1:297">
      <c r="A106">
        <v>90</v>
      </c>
      <c r="B106">
        <v>1762200114.6</v>
      </c>
      <c r="C106">
        <v>536.5</v>
      </c>
      <c r="D106" t="s">
        <v>622</v>
      </c>
      <c r="E106" t="s">
        <v>623</v>
      </c>
      <c r="F106">
        <v>5</v>
      </c>
      <c r="G106" t="s">
        <v>435</v>
      </c>
      <c r="H106" t="s">
        <v>436</v>
      </c>
      <c r="I106">
        <v>1762200111.85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1509.486494267824</v>
      </c>
      <c r="AK106">
        <v>1492.510666666667</v>
      </c>
      <c r="AL106">
        <v>3.331016914542359</v>
      </c>
      <c r="AM106">
        <v>66.08779561125236</v>
      </c>
      <c r="AN106">
        <f>(AP106 - AO106 + DY106*1E3/(8.314*(EA106+273.15)) * AR106/DX106 * AQ106) * DX106/(100*DL106) * 1000/(1000 - AP106)</f>
        <v>0</v>
      </c>
      <c r="AO106">
        <v>22.43449079036636</v>
      </c>
      <c r="AP106">
        <v>22.96426848484849</v>
      </c>
      <c r="AQ106">
        <v>7.942835357904016E-06</v>
      </c>
      <c r="AR106">
        <v>107.1619136130759</v>
      </c>
      <c r="AS106">
        <v>25</v>
      </c>
      <c r="AT106">
        <v>5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1762200111.85</v>
      </c>
      <c r="DR106">
        <v>1450.897</v>
      </c>
      <c r="DS106">
        <v>1476.493</v>
      </c>
      <c r="DT106">
        <v>22.96074</v>
      </c>
      <c r="DU106">
        <v>22.43651</v>
      </c>
      <c r="DV106">
        <v>1451.761</v>
      </c>
      <c r="DW106">
        <v>22.8836</v>
      </c>
      <c r="DX106">
        <v>499.9979999999999</v>
      </c>
      <c r="DY106">
        <v>90.8091</v>
      </c>
      <c r="DZ106">
        <v>0.10003672</v>
      </c>
      <c r="EA106">
        <v>21.11753</v>
      </c>
      <c r="EB106">
        <v>20.4912</v>
      </c>
      <c r="EC106">
        <v>999.9</v>
      </c>
      <c r="ED106">
        <v>0</v>
      </c>
      <c r="EE106">
        <v>0</v>
      </c>
      <c r="EF106">
        <v>9986</v>
      </c>
      <c r="EG106">
        <v>0</v>
      </c>
      <c r="EH106">
        <v>915.2183000000001</v>
      </c>
      <c r="EI106">
        <v>-25.5977</v>
      </c>
      <c r="EJ106">
        <v>1484.993</v>
      </c>
      <c r="EK106">
        <v>1510.381</v>
      </c>
      <c r="EL106">
        <v>0.5242253</v>
      </c>
      <c r="EM106">
        <v>1476.493</v>
      </c>
      <c r="EN106">
        <v>22.43651</v>
      </c>
      <c r="EO106">
        <v>2.085044</v>
      </c>
      <c r="EP106">
        <v>2.037439</v>
      </c>
      <c r="EQ106">
        <v>18.10539</v>
      </c>
      <c r="ER106">
        <v>17.73833</v>
      </c>
      <c r="ES106">
        <v>0.00500097</v>
      </c>
      <c r="ET106">
        <v>0</v>
      </c>
      <c r="EU106">
        <v>0</v>
      </c>
      <c r="EV106">
        <v>0</v>
      </c>
      <c r="EW106">
        <v>1182.99</v>
      </c>
      <c r="EX106">
        <v>0.00500097</v>
      </c>
      <c r="EY106">
        <v>350.16</v>
      </c>
      <c r="EZ106">
        <v>-0.2900000000000001</v>
      </c>
      <c r="FA106">
        <v>34.3183</v>
      </c>
      <c r="FB106">
        <v>40.031</v>
      </c>
      <c r="FC106">
        <v>36.812</v>
      </c>
      <c r="FD106">
        <v>39.7185</v>
      </c>
      <c r="FE106">
        <v>36.281</v>
      </c>
      <c r="FF106">
        <v>0</v>
      </c>
      <c r="FG106">
        <v>0</v>
      </c>
      <c r="FH106">
        <v>0</v>
      </c>
      <c r="FI106">
        <v>3192.099999904633</v>
      </c>
      <c r="FJ106">
        <v>0</v>
      </c>
      <c r="FK106">
        <v>1182.55</v>
      </c>
      <c r="FL106">
        <v>3.353846202687268</v>
      </c>
      <c r="FM106">
        <v>38.39316209942175</v>
      </c>
      <c r="FN106">
        <v>350.2461538461538</v>
      </c>
      <c r="FO106">
        <v>15</v>
      </c>
      <c r="FP106">
        <v>0</v>
      </c>
      <c r="FQ106" t="s">
        <v>439</v>
      </c>
      <c r="FR106">
        <v>1760210915.6</v>
      </c>
      <c r="FS106">
        <v>0</v>
      </c>
      <c r="FT106">
        <v>0</v>
      </c>
      <c r="FU106">
        <v>-0.215</v>
      </c>
      <c r="FV106">
        <v>0</v>
      </c>
      <c r="FW106">
        <v>-0.6919999999999999</v>
      </c>
      <c r="FX106">
        <v>0</v>
      </c>
      <c r="FY106">
        <v>400</v>
      </c>
      <c r="FZ106">
        <v>0</v>
      </c>
      <c r="GA106">
        <v>0.15</v>
      </c>
      <c r="GB106">
        <v>0</v>
      </c>
      <c r="GC106">
        <v>-26.09938</v>
      </c>
      <c r="GD106">
        <v>4.498777485928705</v>
      </c>
      <c r="GE106">
        <v>0.5950320899749864</v>
      </c>
      <c r="GF106">
        <v>0</v>
      </c>
      <c r="GG106">
        <v>1184.241176470588</v>
      </c>
      <c r="GH106">
        <v>-12.99312459074667</v>
      </c>
      <c r="GI106">
        <v>8.2157351769802</v>
      </c>
      <c r="GJ106">
        <v>0</v>
      </c>
      <c r="GK106">
        <v>0.512446525</v>
      </c>
      <c r="GL106">
        <v>0.06660642776735284</v>
      </c>
      <c r="GM106">
        <v>0.007372062106315643</v>
      </c>
      <c r="GN106">
        <v>1</v>
      </c>
      <c r="GO106">
        <v>1</v>
      </c>
      <c r="GP106">
        <v>3</v>
      </c>
      <c r="GQ106" t="s">
        <v>502</v>
      </c>
      <c r="GR106">
        <v>3.13641</v>
      </c>
      <c r="GS106">
        <v>2.76011</v>
      </c>
      <c r="GT106">
        <v>0.219518</v>
      </c>
      <c r="GU106">
        <v>0.219838</v>
      </c>
      <c r="GV106">
        <v>0.104071</v>
      </c>
      <c r="GW106">
        <v>0.100945</v>
      </c>
      <c r="GX106">
        <v>24958.7</v>
      </c>
      <c r="GY106">
        <v>24897.2</v>
      </c>
      <c r="GZ106">
        <v>29713.2</v>
      </c>
      <c r="HA106">
        <v>29481.5</v>
      </c>
      <c r="HB106">
        <v>35175.5</v>
      </c>
      <c r="HC106">
        <v>35117.8</v>
      </c>
      <c r="HD106">
        <v>41820.7</v>
      </c>
      <c r="HE106">
        <v>41899.4</v>
      </c>
      <c r="HF106">
        <v>1.93887</v>
      </c>
      <c r="HG106">
        <v>1.93097</v>
      </c>
      <c r="HH106">
        <v>0.0125691</v>
      </c>
      <c r="HI106">
        <v>0</v>
      </c>
      <c r="HJ106">
        <v>20.2787</v>
      </c>
      <c r="HK106">
        <v>999.9</v>
      </c>
      <c r="HL106">
        <v>53.4</v>
      </c>
      <c r="HM106">
        <v>28.8</v>
      </c>
      <c r="HN106">
        <v>23.3794</v>
      </c>
      <c r="HO106">
        <v>62.1293</v>
      </c>
      <c r="HP106">
        <v>31.1458</v>
      </c>
      <c r="HQ106">
        <v>1</v>
      </c>
      <c r="HR106">
        <v>-0.0702718</v>
      </c>
      <c r="HS106">
        <v>1.65427</v>
      </c>
      <c r="HT106">
        <v>20.3518</v>
      </c>
      <c r="HU106">
        <v>5.21909</v>
      </c>
      <c r="HV106">
        <v>12.0159</v>
      </c>
      <c r="HW106">
        <v>4.98965</v>
      </c>
      <c r="HX106">
        <v>3.28842</v>
      </c>
      <c r="HY106">
        <v>9999</v>
      </c>
      <c r="HZ106">
        <v>9999</v>
      </c>
      <c r="IA106">
        <v>9999</v>
      </c>
      <c r="IB106">
        <v>999.9</v>
      </c>
      <c r="IC106">
        <v>4.97281</v>
      </c>
      <c r="ID106">
        <v>1.86646</v>
      </c>
      <c r="IE106">
        <v>1.86583</v>
      </c>
      <c r="IF106">
        <v>1.86579</v>
      </c>
      <c r="IG106">
        <v>1.86766</v>
      </c>
      <c r="IH106">
        <v>1.87012</v>
      </c>
      <c r="II106">
        <v>1.86874</v>
      </c>
      <c r="IJ106">
        <v>1.87026</v>
      </c>
      <c r="IK106">
        <v>0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-0.87</v>
      </c>
      <c r="IY106">
        <v>0.0772</v>
      </c>
      <c r="IZ106">
        <v>-0.7832898091892299</v>
      </c>
      <c r="JA106">
        <v>-0.0002628084512485203</v>
      </c>
      <c r="JB106">
        <v>2.995354917081976E-07</v>
      </c>
      <c r="JC106">
        <v>-1.087754766273629E-10</v>
      </c>
      <c r="JD106">
        <v>-0.01666594074606723</v>
      </c>
      <c r="JE106">
        <v>-0.02438089335778848</v>
      </c>
      <c r="JF106">
        <v>0.001790740049955031</v>
      </c>
      <c r="JG106">
        <v>-2.386884331579614E-05</v>
      </c>
      <c r="JH106">
        <v>6</v>
      </c>
      <c r="JI106">
        <v>2407</v>
      </c>
      <c r="JJ106">
        <v>1</v>
      </c>
      <c r="JK106">
        <v>23</v>
      </c>
      <c r="JL106">
        <v>33153.3</v>
      </c>
      <c r="JM106">
        <v>29370001.9</v>
      </c>
      <c r="JN106">
        <v>2.43652</v>
      </c>
      <c r="JO106">
        <v>2.23267</v>
      </c>
      <c r="JP106">
        <v>1.39648</v>
      </c>
      <c r="JQ106">
        <v>2.35107</v>
      </c>
      <c r="JR106">
        <v>1.49536</v>
      </c>
      <c r="JS106">
        <v>2.62573</v>
      </c>
      <c r="JT106">
        <v>34.4636</v>
      </c>
      <c r="JU106">
        <v>24.0875</v>
      </c>
      <c r="JV106">
        <v>18</v>
      </c>
      <c r="JW106">
        <v>484.811</v>
      </c>
      <c r="JX106">
        <v>470.478</v>
      </c>
      <c r="JY106">
        <v>18.6062</v>
      </c>
      <c r="JZ106">
        <v>26.6554</v>
      </c>
      <c r="KA106">
        <v>29.9996</v>
      </c>
      <c r="KB106">
        <v>26.782</v>
      </c>
      <c r="KC106">
        <v>26.7461</v>
      </c>
      <c r="KD106">
        <v>48.7508</v>
      </c>
      <c r="KE106">
        <v>0</v>
      </c>
      <c r="KF106">
        <v>100</v>
      </c>
      <c r="KG106">
        <v>18.61</v>
      </c>
      <c r="KH106">
        <v>1504.08</v>
      </c>
      <c r="KI106">
        <v>63.4564</v>
      </c>
      <c r="KJ106">
        <v>101.563</v>
      </c>
      <c r="KK106">
        <v>100.739</v>
      </c>
    </row>
    <row r="107" spans="1:297">
      <c r="A107">
        <v>91</v>
      </c>
      <c r="B107">
        <v>1762200119.1</v>
      </c>
      <c r="C107">
        <v>541</v>
      </c>
      <c r="D107" t="s">
        <v>624</v>
      </c>
      <c r="E107" t="s">
        <v>625</v>
      </c>
      <c r="F107">
        <v>5</v>
      </c>
      <c r="G107" t="s">
        <v>435</v>
      </c>
      <c r="H107" t="s">
        <v>436</v>
      </c>
      <c r="I107">
        <v>1762200116.25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1525.775355424884</v>
      </c>
      <c r="AK107">
        <v>1508.117030303029</v>
      </c>
      <c r="AL107">
        <v>3.487674809172124</v>
      </c>
      <c r="AM107">
        <v>66.08779561125236</v>
      </c>
      <c r="AN107">
        <f>(AP107 - AO107 + DY107*1E3/(8.314*(EA107+273.15)) * AR107/DX107 * AQ107) * DX107/(100*DL107) * 1000/(1000 - AP107)</f>
        <v>0</v>
      </c>
      <c r="AO107">
        <v>22.44652000793147</v>
      </c>
      <c r="AP107">
        <v>22.97033696969697</v>
      </c>
      <c r="AQ107">
        <v>5.72920666697136E-06</v>
      </c>
      <c r="AR107">
        <v>107.1619136130759</v>
      </c>
      <c r="AS107">
        <v>25</v>
      </c>
      <c r="AT107">
        <v>5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1762200116.25</v>
      </c>
      <c r="DR107">
        <v>1465.483</v>
      </c>
      <c r="DS107">
        <v>1491.935</v>
      </c>
      <c r="DT107">
        <v>22.96734</v>
      </c>
      <c r="DU107">
        <v>22.44138</v>
      </c>
      <c r="DV107">
        <v>1466.35</v>
      </c>
      <c r="DW107">
        <v>22.89009</v>
      </c>
      <c r="DX107">
        <v>500.0204</v>
      </c>
      <c r="DY107">
        <v>90.80771999999999</v>
      </c>
      <c r="DZ107">
        <v>0.09995239</v>
      </c>
      <c r="EA107">
        <v>21.11596</v>
      </c>
      <c r="EB107">
        <v>20.48513</v>
      </c>
      <c r="EC107">
        <v>999.9</v>
      </c>
      <c r="ED107">
        <v>0</v>
      </c>
      <c r="EE107">
        <v>0</v>
      </c>
      <c r="EF107">
        <v>9987.619999999999</v>
      </c>
      <c r="EG107">
        <v>0</v>
      </c>
      <c r="EH107">
        <v>915.2348</v>
      </c>
      <c r="EI107">
        <v>-26.45167</v>
      </c>
      <c r="EJ107">
        <v>1499.933</v>
      </c>
      <c r="EK107">
        <v>1526.183</v>
      </c>
      <c r="EL107">
        <v>0.5259518999999999</v>
      </c>
      <c r="EM107">
        <v>1491.935</v>
      </c>
      <c r="EN107">
        <v>22.44138</v>
      </c>
      <c r="EO107">
        <v>2.085611</v>
      </c>
      <c r="EP107">
        <v>2.03785</v>
      </c>
      <c r="EQ107">
        <v>18.1097</v>
      </c>
      <c r="ER107">
        <v>17.74153</v>
      </c>
      <c r="ES107">
        <v>0.00500097</v>
      </c>
      <c r="ET107">
        <v>0</v>
      </c>
      <c r="EU107">
        <v>0</v>
      </c>
      <c r="EV107">
        <v>0</v>
      </c>
      <c r="EW107">
        <v>1185.73</v>
      </c>
      <c r="EX107">
        <v>0.00500097</v>
      </c>
      <c r="EY107">
        <v>349.14</v>
      </c>
      <c r="EZ107">
        <v>-0.47</v>
      </c>
      <c r="FA107">
        <v>34.3309</v>
      </c>
      <c r="FB107">
        <v>40.0998</v>
      </c>
      <c r="FC107">
        <v>36.8246</v>
      </c>
      <c r="FD107">
        <v>39.8122</v>
      </c>
      <c r="FE107">
        <v>36.312</v>
      </c>
      <c r="FF107">
        <v>0</v>
      </c>
      <c r="FG107">
        <v>0</v>
      </c>
      <c r="FH107">
        <v>0</v>
      </c>
      <c r="FI107">
        <v>3196.899999856949</v>
      </c>
      <c r="FJ107">
        <v>0</v>
      </c>
      <c r="FK107">
        <v>1182.884615384615</v>
      </c>
      <c r="FL107">
        <v>10.07179447874412</v>
      </c>
      <c r="FM107">
        <v>-13.49743600386025</v>
      </c>
      <c r="FN107">
        <v>351.7076923076923</v>
      </c>
      <c r="FO107">
        <v>15</v>
      </c>
      <c r="FP107">
        <v>0</v>
      </c>
      <c r="FQ107" t="s">
        <v>439</v>
      </c>
      <c r="FR107">
        <v>1760210915.6</v>
      </c>
      <c r="FS107">
        <v>0</v>
      </c>
      <c r="FT107">
        <v>0</v>
      </c>
      <c r="FU107">
        <v>-0.215</v>
      </c>
      <c r="FV107">
        <v>0</v>
      </c>
      <c r="FW107">
        <v>-0.6919999999999999</v>
      </c>
      <c r="FX107">
        <v>0</v>
      </c>
      <c r="FY107">
        <v>400</v>
      </c>
      <c r="FZ107">
        <v>0</v>
      </c>
      <c r="GA107">
        <v>0.15</v>
      </c>
      <c r="GB107">
        <v>0</v>
      </c>
      <c r="GC107">
        <v>-26.0903675</v>
      </c>
      <c r="GD107">
        <v>1.337850281425886</v>
      </c>
      <c r="GE107">
        <v>0.5886794226858539</v>
      </c>
      <c r="GF107">
        <v>0</v>
      </c>
      <c r="GG107">
        <v>1183.223529411765</v>
      </c>
      <c r="GH107">
        <v>4.708938073216966</v>
      </c>
      <c r="GI107">
        <v>7.817328369549937</v>
      </c>
      <c r="GJ107">
        <v>0</v>
      </c>
      <c r="GK107">
        <v>0.516418225</v>
      </c>
      <c r="GL107">
        <v>0.07887141838649138</v>
      </c>
      <c r="GM107">
        <v>0.008382068001058868</v>
      </c>
      <c r="GN107">
        <v>1</v>
      </c>
      <c r="GO107">
        <v>1</v>
      </c>
      <c r="GP107">
        <v>3</v>
      </c>
      <c r="GQ107" t="s">
        <v>502</v>
      </c>
      <c r="GR107">
        <v>3.13645</v>
      </c>
      <c r="GS107">
        <v>2.76019</v>
      </c>
      <c r="GT107">
        <v>0.220909</v>
      </c>
      <c r="GU107">
        <v>0.221218</v>
      </c>
      <c r="GV107">
        <v>0.104088</v>
      </c>
      <c r="GW107">
        <v>0.100996</v>
      </c>
      <c r="GX107">
        <v>24914.5</v>
      </c>
      <c r="GY107">
        <v>24853.3</v>
      </c>
      <c r="GZ107">
        <v>29713.5</v>
      </c>
      <c r="HA107">
        <v>29481.6</v>
      </c>
      <c r="HB107">
        <v>35174.9</v>
      </c>
      <c r="HC107">
        <v>35116.1</v>
      </c>
      <c r="HD107">
        <v>41820.8</v>
      </c>
      <c r="HE107">
        <v>41899.7</v>
      </c>
      <c r="HF107">
        <v>1.93883</v>
      </c>
      <c r="HG107">
        <v>1.9311</v>
      </c>
      <c r="HH107">
        <v>0.0126213</v>
      </c>
      <c r="HI107">
        <v>0</v>
      </c>
      <c r="HJ107">
        <v>20.2739</v>
      </c>
      <c r="HK107">
        <v>999.9</v>
      </c>
      <c r="HL107">
        <v>53.4</v>
      </c>
      <c r="HM107">
        <v>28.8</v>
      </c>
      <c r="HN107">
        <v>23.3795</v>
      </c>
      <c r="HO107">
        <v>62.2293</v>
      </c>
      <c r="HP107">
        <v>31.0216</v>
      </c>
      <c r="HQ107">
        <v>1</v>
      </c>
      <c r="HR107">
        <v>-0.07072920000000001</v>
      </c>
      <c r="HS107">
        <v>1.65684</v>
      </c>
      <c r="HT107">
        <v>20.3518</v>
      </c>
      <c r="HU107">
        <v>5.21924</v>
      </c>
      <c r="HV107">
        <v>12.0159</v>
      </c>
      <c r="HW107">
        <v>4.9896</v>
      </c>
      <c r="HX107">
        <v>3.28848</v>
      </c>
      <c r="HY107">
        <v>9999</v>
      </c>
      <c r="HZ107">
        <v>9999</v>
      </c>
      <c r="IA107">
        <v>9999</v>
      </c>
      <c r="IB107">
        <v>999.9</v>
      </c>
      <c r="IC107">
        <v>4.97284</v>
      </c>
      <c r="ID107">
        <v>1.86646</v>
      </c>
      <c r="IE107">
        <v>1.86584</v>
      </c>
      <c r="IF107">
        <v>1.86579</v>
      </c>
      <c r="IG107">
        <v>1.86768</v>
      </c>
      <c r="IH107">
        <v>1.87012</v>
      </c>
      <c r="II107">
        <v>1.86874</v>
      </c>
      <c r="IJ107">
        <v>1.87026</v>
      </c>
      <c r="IK107">
        <v>0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-0.87</v>
      </c>
      <c r="IY107">
        <v>0.07729999999999999</v>
      </c>
      <c r="IZ107">
        <v>-0.7832898091892299</v>
      </c>
      <c r="JA107">
        <v>-0.0002628084512485203</v>
      </c>
      <c r="JB107">
        <v>2.995354917081976E-07</v>
      </c>
      <c r="JC107">
        <v>-1.087754766273629E-10</v>
      </c>
      <c r="JD107">
        <v>-0.01666594074606723</v>
      </c>
      <c r="JE107">
        <v>-0.02438089335778848</v>
      </c>
      <c r="JF107">
        <v>0.001790740049955031</v>
      </c>
      <c r="JG107">
        <v>-2.386884331579614E-05</v>
      </c>
      <c r="JH107">
        <v>6</v>
      </c>
      <c r="JI107">
        <v>2407</v>
      </c>
      <c r="JJ107">
        <v>1</v>
      </c>
      <c r="JK107">
        <v>23</v>
      </c>
      <c r="JL107">
        <v>33153.4</v>
      </c>
      <c r="JM107">
        <v>29370002</v>
      </c>
      <c r="JN107">
        <v>2.45972</v>
      </c>
      <c r="JO107">
        <v>2.22656</v>
      </c>
      <c r="JP107">
        <v>1.39648</v>
      </c>
      <c r="JQ107">
        <v>2.35229</v>
      </c>
      <c r="JR107">
        <v>1.49536</v>
      </c>
      <c r="JS107">
        <v>2.69287</v>
      </c>
      <c r="JT107">
        <v>34.4636</v>
      </c>
      <c r="JU107">
        <v>24.0875</v>
      </c>
      <c r="JV107">
        <v>18</v>
      </c>
      <c r="JW107">
        <v>484.723</v>
      </c>
      <c r="JX107">
        <v>470.502</v>
      </c>
      <c r="JY107">
        <v>18.6111</v>
      </c>
      <c r="JZ107">
        <v>26.6496</v>
      </c>
      <c r="KA107">
        <v>29.9995</v>
      </c>
      <c r="KB107">
        <v>26.7751</v>
      </c>
      <c r="KC107">
        <v>26.7393</v>
      </c>
      <c r="KD107">
        <v>49.2219</v>
      </c>
      <c r="KE107">
        <v>0</v>
      </c>
      <c r="KF107">
        <v>100</v>
      </c>
      <c r="KG107">
        <v>18.6125</v>
      </c>
      <c r="KH107">
        <v>1524.12</v>
      </c>
      <c r="KI107">
        <v>63.4564</v>
      </c>
      <c r="KJ107">
        <v>101.564</v>
      </c>
      <c r="KK107">
        <v>100.74</v>
      </c>
    </row>
    <row r="108" spans="1:297">
      <c r="A108">
        <v>92</v>
      </c>
      <c r="B108">
        <v>1762200124.6</v>
      </c>
      <c r="C108">
        <v>546.5</v>
      </c>
      <c r="D108" t="s">
        <v>626</v>
      </c>
      <c r="E108" t="s">
        <v>627</v>
      </c>
      <c r="F108">
        <v>5</v>
      </c>
      <c r="G108" t="s">
        <v>435</v>
      </c>
      <c r="H108" t="s">
        <v>436</v>
      </c>
      <c r="I108">
        <v>1762200121.85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1544.990804720673</v>
      </c>
      <c r="AK108">
        <v>1527.176363636363</v>
      </c>
      <c r="AL108">
        <v>3.454420788655111</v>
      </c>
      <c r="AM108">
        <v>66.08779561125236</v>
      </c>
      <c r="AN108">
        <f>(AP108 - AO108 + DY108*1E3/(8.314*(EA108+273.15)) * AR108/DX108 * AQ108) * DX108/(100*DL108) * 1000/(1000 - AP108)</f>
        <v>0</v>
      </c>
      <c r="AO108">
        <v>22.46593962315451</v>
      </c>
      <c r="AP108">
        <v>22.97670666666666</v>
      </c>
      <c r="AQ108">
        <v>3.759004164961437E-06</v>
      </c>
      <c r="AR108">
        <v>107.1619136130759</v>
      </c>
      <c r="AS108">
        <v>25</v>
      </c>
      <c r="AT108">
        <v>5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1762200121.85</v>
      </c>
      <c r="DR108">
        <v>1484.495</v>
      </c>
      <c r="DS108">
        <v>1510.969</v>
      </c>
      <c r="DT108">
        <v>22.97449</v>
      </c>
      <c r="DU108">
        <v>22.46155</v>
      </c>
      <c r="DV108">
        <v>1485.364</v>
      </c>
      <c r="DW108">
        <v>22.89708</v>
      </c>
      <c r="DX108">
        <v>499.9948000000001</v>
      </c>
      <c r="DY108">
        <v>90.80500000000001</v>
      </c>
      <c r="DZ108">
        <v>0.09996945</v>
      </c>
      <c r="EA108">
        <v>21.1137</v>
      </c>
      <c r="EB108">
        <v>20.48856</v>
      </c>
      <c r="EC108">
        <v>999.9</v>
      </c>
      <c r="ED108">
        <v>0</v>
      </c>
      <c r="EE108">
        <v>0</v>
      </c>
      <c r="EF108">
        <v>9994.687</v>
      </c>
      <c r="EG108">
        <v>0</v>
      </c>
      <c r="EH108">
        <v>915.2419000000002</v>
      </c>
      <c r="EI108">
        <v>-26.47373</v>
      </c>
      <c r="EJ108">
        <v>1519.403</v>
      </c>
      <c r="EK108">
        <v>1545.687</v>
      </c>
      <c r="EL108">
        <v>0.5129336</v>
      </c>
      <c r="EM108">
        <v>1510.969</v>
      </c>
      <c r="EN108">
        <v>22.46155</v>
      </c>
      <c r="EO108">
        <v>2.086196</v>
      </c>
      <c r="EP108">
        <v>2.039621</v>
      </c>
      <c r="EQ108">
        <v>18.11419</v>
      </c>
      <c r="ER108">
        <v>17.75532</v>
      </c>
      <c r="ES108">
        <v>0.00500097</v>
      </c>
      <c r="ET108">
        <v>0</v>
      </c>
      <c r="EU108">
        <v>0</v>
      </c>
      <c r="EV108">
        <v>0</v>
      </c>
      <c r="EW108">
        <v>1182.93</v>
      </c>
      <c r="EX108">
        <v>0.00500097</v>
      </c>
      <c r="EY108">
        <v>345.1799999999999</v>
      </c>
      <c r="EZ108">
        <v>-2.09</v>
      </c>
      <c r="FA108">
        <v>34.375</v>
      </c>
      <c r="FB108">
        <v>40.1747</v>
      </c>
      <c r="FC108">
        <v>36.875</v>
      </c>
      <c r="FD108">
        <v>39.906</v>
      </c>
      <c r="FE108">
        <v>36.3435</v>
      </c>
      <c r="FF108">
        <v>0</v>
      </c>
      <c r="FG108">
        <v>0</v>
      </c>
      <c r="FH108">
        <v>0</v>
      </c>
      <c r="FI108">
        <v>3201.700000047684</v>
      </c>
      <c r="FJ108">
        <v>0</v>
      </c>
      <c r="FK108">
        <v>1182.423076923077</v>
      </c>
      <c r="FL108">
        <v>-0.04786348667248457</v>
      </c>
      <c r="FM108">
        <v>-31.9658115279527</v>
      </c>
      <c r="FN108">
        <v>349.9615384615385</v>
      </c>
      <c r="FO108">
        <v>15</v>
      </c>
      <c r="FP108">
        <v>0</v>
      </c>
      <c r="FQ108" t="s">
        <v>439</v>
      </c>
      <c r="FR108">
        <v>1760210915.6</v>
      </c>
      <c r="FS108">
        <v>0</v>
      </c>
      <c r="FT108">
        <v>0</v>
      </c>
      <c r="FU108">
        <v>-0.215</v>
      </c>
      <c r="FV108">
        <v>0</v>
      </c>
      <c r="FW108">
        <v>-0.6919999999999999</v>
      </c>
      <c r="FX108">
        <v>0</v>
      </c>
      <c r="FY108">
        <v>400</v>
      </c>
      <c r="FZ108">
        <v>0</v>
      </c>
      <c r="GA108">
        <v>0.15</v>
      </c>
      <c r="GB108">
        <v>0</v>
      </c>
      <c r="GC108">
        <v>-26.0601825</v>
      </c>
      <c r="GD108">
        <v>-3.271644652907968</v>
      </c>
      <c r="GE108">
        <v>0.5619425904340675</v>
      </c>
      <c r="GF108">
        <v>0</v>
      </c>
      <c r="GG108">
        <v>1183.673529411765</v>
      </c>
      <c r="GH108">
        <v>-3.680672392666791</v>
      </c>
      <c r="GI108">
        <v>8.473429364213256</v>
      </c>
      <c r="GJ108">
        <v>0</v>
      </c>
      <c r="GK108">
        <v>0.518113475</v>
      </c>
      <c r="GL108">
        <v>0.02542024390243848</v>
      </c>
      <c r="GM108">
        <v>0.007292232991298002</v>
      </c>
      <c r="GN108">
        <v>1</v>
      </c>
      <c r="GO108">
        <v>1</v>
      </c>
      <c r="GP108">
        <v>3</v>
      </c>
      <c r="GQ108" t="s">
        <v>502</v>
      </c>
      <c r="GR108">
        <v>3.13651</v>
      </c>
      <c r="GS108">
        <v>2.76014</v>
      </c>
      <c r="GT108">
        <v>0.222584</v>
      </c>
      <c r="GU108">
        <v>0.222835</v>
      </c>
      <c r="GV108">
        <v>0.104108</v>
      </c>
      <c r="GW108">
        <v>0.101047</v>
      </c>
      <c r="GX108">
        <v>24861</v>
      </c>
      <c r="GY108">
        <v>24801.8</v>
      </c>
      <c r="GZ108">
        <v>29713.5</v>
      </c>
      <c r="HA108">
        <v>29481.6</v>
      </c>
      <c r="HB108">
        <v>35173.9</v>
      </c>
      <c r="HC108">
        <v>35114.1</v>
      </c>
      <c r="HD108">
        <v>41820.5</v>
      </c>
      <c r="HE108">
        <v>41899.8</v>
      </c>
      <c r="HF108">
        <v>1.93913</v>
      </c>
      <c r="HG108">
        <v>1.93148</v>
      </c>
      <c r="HH108">
        <v>0.0132099</v>
      </c>
      <c r="HI108">
        <v>0</v>
      </c>
      <c r="HJ108">
        <v>20.2687</v>
      </c>
      <c r="HK108">
        <v>999.9</v>
      </c>
      <c r="HL108">
        <v>53.4</v>
      </c>
      <c r="HM108">
        <v>28.8</v>
      </c>
      <c r="HN108">
        <v>23.3781</v>
      </c>
      <c r="HO108">
        <v>62.1793</v>
      </c>
      <c r="HP108">
        <v>31.0377</v>
      </c>
      <c r="HQ108">
        <v>1</v>
      </c>
      <c r="HR108">
        <v>-0.0712348</v>
      </c>
      <c r="HS108">
        <v>1.65517</v>
      </c>
      <c r="HT108">
        <v>20.3519</v>
      </c>
      <c r="HU108">
        <v>5.21969</v>
      </c>
      <c r="HV108">
        <v>12.0159</v>
      </c>
      <c r="HW108">
        <v>4.98985</v>
      </c>
      <c r="HX108">
        <v>3.28853</v>
      </c>
      <c r="HY108">
        <v>9999</v>
      </c>
      <c r="HZ108">
        <v>9999</v>
      </c>
      <c r="IA108">
        <v>9999</v>
      </c>
      <c r="IB108">
        <v>999.9</v>
      </c>
      <c r="IC108">
        <v>4.9728</v>
      </c>
      <c r="ID108">
        <v>1.86646</v>
      </c>
      <c r="IE108">
        <v>1.86584</v>
      </c>
      <c r="IF108">
        <v>1.86578</v>
      </c>
      <c r="IG108">
        <v>1.86767</v>
      </c>
      <c r="IH108">
        <v>1.87012</v>
      </c>
      <c r="II108">
        <v>1.86873</v>
      </c>
      <c r="IJ108">
        <v>1.87026</v>
      </c>
      <c r="IK108">
        <v>0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-0.87</v>
      </c>
      <c r="IY108">
        <v>0.0775</v>
      </c>
      <c r="IZ108">
        <v>-0.7832898091892299</v>
      </c>
      <c r="JA108">
        <v>-0.0002628084512485203</v>
      </c>
      <c r="JB108">
        <v>2.995354917081976E-07</v>
      </c>
      <c r="JC108">
        <v>-1.087754766273629E-10</v>
      </c>
      <c r="JD108">
        <v>-0.01666594074606723</v>
      </c>
      <c r="JE108">
        <v>-0.02438089335778848</v>
      </c>
      <c r="JF108">
        <v>0.001790740049955031</v>
      </c>
      <c r="JG108">
        <v>-2.386884331579614E-05</v>
      </c>
      <c r="JH108">
        <v>6</v>
      </c>
      <c r="JI108">
        <v>2407</v>
      </c>
      <c r="JJ108">
        <v>1</v>
      </c>
      <c r="JK108">
        <v>23</v>
      </c>
      <c r="JL108">
        <v>33153.5</v>
      </c>
      <c r="JM108">
        <v>29370002.1</v>
      </c>
      <c r="JN108">
        <v>2.49146</v>
      </c>
      <c r="JO108">
        <v>2.21436</v>
      </c>
      <c r="JP108">
        <v>1.39648</v>
      </c>
      <c r="JQ108">
        <v>2.35107</v>
      </c>
      <c r="JR108">
        <v>1.49536</v>
      </c>
      <c r="JS108">
        <v>2.69043</v>
      </c>
      <c r="JT108">
        <v>34.4636</v>
      </c>
      <c r="JU108">
        <v>24.0875</v>
      </c>
      <c r="JV108">
        <v>18</v>
      </c>
      <c r="JW108">
        <v>484.849</v>
      </c>
      <c r="JX108">
        <v>470.679</v>
      </c>
      <c r="JY108">
        <v>18.615</v>
      </c>
      <c r="JZ108">
        <v>26.643</v>
      </c>
      <c r="KA108">
        <v>29.9996</v>
      </c>
      <c r="KB108">
        <v>26.7678</v>
      </c>
      <c r="KC108">
        <v>26.7317</v>
      </c>
      <c r="KD108">
        <v>49.8542</v>
      </c>
      <c r="KE108">
        <v>0</v>
      </c>
      <c r="KF108">
        <v>100</v>
      </c>
      <c r="KG108">
        <v>18.6168</v>
      </c>
      <c r="KH108">
        <v>1537.48</v>
      </c>
      <c r="KI108">
        <v>63.4564</v>
      </c>
      <c r="KJ108">
        <v>101.563</v>
      </c>
      <c r="KK108">
        <v>100.74</v>
      </c>
    </row>
    <row r="109" spans="1:297">
      <c r="A109">
        <v>93</v>
      </c>
      <c r="B109">
        <v>1762200129.1</v>
      </c>
      <c r="C109">
        <v>551</v>
      </c>
      <c r="D109" t="s">
        <v>628</v>
      </c>
      <c r="E109" t="s">
        <v>629</v>
      </c>
      <c r="F109">
        <v>5</v>
      </c>
      <c r="G109" t="s">
        <v>435</v>
      </c>
      <c r="H109" t="s">
        <v>436</v>
      </c>
      <c r="I109">
        <v>1762200126.25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1560.245957440731</v>
      </c>
      <c r="AK109">
        <v>1542.576969696971</v>
      </c>
      <c r="AL109">
        <v>3.419187642111212</v>
      </c>
      <c r="AM109">
        <v>66.08779561125236</v>
      </c>
      <c r="AN109">
        <f>(AP109 - AO109 + DY109*1E3/(8.314*(EA109+273.15)) * AR109/DX109 * AQ109) * DX109/(100*DL109) * 1000/(1000 - AP109)</f>
        <v>0</v>
      </c>
      <c r="AO109">
        <v>22.47345012789567</v>
      </c>
      <c r="AP109">
        <v>22.98118787878788</v>
      </c>
      <c r="AQ109">
        <v>4.460464836608575E-06</v>
      </c>
      <c r="AR109">
        <v>107.1619136130759</v>
      </c>
      <c r="AS109">
        <v>25</v>
      </c>
      <c r="AT109">
        <v>5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1762200126.25</v>
      </c>
      <c r="DR109">
        <v>1499.28</v>
      </c>
      <c r="DS109">
        <v>1525.542</v>
      </c>
      <c r="DT109">
        <v>22.97893</v>
      </c>
      <c r="DU109">
        <v>22.47151</v>
      </c>
      <c r="DV109">
        <v>1500.152</v>
      </c>
      <c r="DW109">
        <v>22.90144</v>
      </c>
      <c r="DX109">
        <v>499.974</v>
      </c>
      <c r="DY109">
        <v>90.80331</v>
      </c>
      <c r="DZ109">
        <v>0.09990491000000001</v>
      </c>
      <c r="EA109">
        <v>21.11179</v>
      </c>
      <c r="EB109">
        <v>20.48202</v>
      </c>
      <c r="EC109">
        <v>999.9</v>
      </c>
      <c r="ED109">
        <v>0</v>
      </c>
      <c r="EE109">
        <v>0</v>
      </c>
      <c r="EF109">
        <v>10006.192</v>
      </c>
      <c r="EG109">
        <v>0</v>
      </c>
      <c r="EH109">
        <v>915.2684999999999</v>
      </c>
      <c r="EI109">
        <v>-26.26146</v>
      </c>
      <c r="EJ109">
        <v>1534.543</v>
      </c>
      <c r="EK109">
        <v>1560.61</v>
      </c>
      <c r="EL109">
        <v>0.5074385</v>
      </c>
      <c r="EM109">
        <v>1525.542</v>
      </c>
      <c r="EN109">
        <v>22.47151</v>
      </c>
      <c r="EO109">
        <v>2.086563</v>
      </c>
      <c r="EP109">
        <v>2.040486</v>
      </c>
      <c r="EQ109">
        <v>18.11697</v>
      </c>
      <c r="ER109">
        <v>17.76205</v>
      </c>
      <c r="ES109">
        <v>0.00500097</v>
      </c>
      <c r="ET109">
        <v>0</v>
      </c>
      <c r="EU109">
        <v>0</v>
      </c>
      <c r="EV109">
        <v>0</v>
      </c>
      <c r="EW109">
        <v>1179.75</v>
      </c>
      <c r="EX109">
        <v>0.00500097</v>
      </c>
      <c r="EY109">
        <v>354.76</v>
      </c>
      <c r="EZ109">
        <v>-1.04</v>
      </c>
      <c r="FA109">
        <v>34.375</v>
      </c>
      <c r="FB109">
        <v>40.2561</v>
      </c>
      <c r="FC109">
        <v>36.89980000000001</v>
      </c>
      <c r="FD109">
        <v>39.99980000000001</v>
      </c>
      <c r="FE109">
        <v>36.375</v>
      </c>
      <c r="FF109">
        <v>0</v>
      </c>
      <c r="FG109">
        <v>0</v>
      </c>
      <c r="FH109">
        <v>0</v>
      </c>
      <c r="FI109">
        <v>3206.5</v>
      </c>
      <c r="FJ109">
        <v>0</v>
      </c>
      <c r="FK109">
        <v>1181.580769230769</v>
      </c>
      <c r="FL109">
        <v>-8.133333627390822</v>
      </c>
      <c r="FM109">
        <v>19.37777840230774</v>
      </c>
      <c r="FN109">
        <v>351.1153846153846</v>
      </c>
      <c r="FO109">
        <v>15</v>
      </c>
      <c r="FP109">
        <v>0</v>
      </c>
      <c r="FQ109" t="s">
        <v>439</v>
      </c>
      <c r="FR109">
        <v>1760210915.6</v>
      </c>
      <c r="FS109">
        <v>0</v>
      </c>
      <c r="FT109">
        <v>0</v>
      </c>
      <c r="FU109">
        <v>-0.215</v>
      </c>
      <c r="FV109">
        <v>0</v>
      </c>
      <c r="FW109">
        <v>-0.6919999999999999</v>
      </c>
      <c r="FX109">
        <v>0</v>
      </c>
      <c r="FY109">
        <v>400</v>
      </c>
      <c r="FZ109">
        <v>0</v>
      </c>
      <c r="GA109">
        <v>0.15</v>
      </c>
      <c r="GB109">
        <v>0</v>
      </c>
      <c r="GC109">
        <v>-26.15198292682927</v>
      </c>
      <c r="GD109">
        <v>-3.148649477351882</v>
      </c>
      <c r="GE109">
        <v>0.4914920394375257</v>
      </c>
      <c r="GF109">
        <v>0</v>
      </c>
      <c r="GG109">
        <v>1181.644117647059</v>
      </c>
      <c r="GH109">
        <v>-8.799083478855083</v>
      </c>
      <c r="GI109">
        <v>8.169822201840658</v>
      </c>
      <c r="GJ109">
        <v>0</v>
      </c>
      <c r="GK109">
        <v>0.5173974390243902</v>
      </c>
      <c r="GL109">
        <v>-0.06000225783972146</v>
      </c>
      <c r="GM109">
        <v>0.007934869387551476</v>
      </c>
      <c r="GN109">
        <v>1</v>
      </c>
      <c r="GO109">
        <v>1</v>
      </c>
      <c r="GP109">
        <v>3</v>
      </c>
      <c r="GQ109" t="s">
        <v>502</v>
      </c>
      <c r="GR109">
        <v>3.13649</v>
      </c>
      <c r="GS109">
        <v>2.76034</v>
      </c>
      <c r="GT109">
        <v>0.223931</v>
      </c>
      <c r="GU109">
        <v>0.224138</v>
      </c>
      <c r="GV109">
        <v>0.10412</v>
      </c>
      <c r="GW109">
        <v>0.101057</v>
      </c>
      <c r="GX109">
        <v>24818.3</v>
      </c>
      <c r="GY109">
        <v>24760.3</v>
      </c>
      <c r="GZ109">
        <v>29713.9</v>
      </c>
      <c r="HA109">
        <v>29481.6</v>
      </c>
      <c r="HB109">
        <v>35173.8</v>
      </c>
      <c r="HC109">
        <v>35113.6</v>
      </c>
      <c r="HD109">
        <v>41821</v>
      </c>
      <c r="HE109">
        <v>41899.6</v>
      </c>
      <c r="HF109">
        <v>1.93895</v>
      </c>
      <c r="HG109">
        <v>1.93193</v>
      </c>
      <c r="HH109">
        <v>0.0132844</v>
      </c>
      <c r="HI109">
        <v>0</v>
      </c>
      <c r="HJ109">
        <v>20.2657</v>
      </c>
      <c r="HK109">
        <v>999.9</v>
      </c>
      <c r="HL109">
        <v>53.4</v>
      </c>
      <c r="HM109">
        <v>28.8</v>
      </c>
      <c r="HN109">
        <v>23.3806</v>
      </c>
      <c r="HO109">
        <v>62.0993</v>
      </c>
      <c r="HP109">
        <v>31.1338</v>
      </c>
      <c r="HQ109">
        <v>1</v>
      </c>
      <c r="HR109">
        <v>-0.071654</v>
      </c>
      <c r="HS109">
        <v>1.64903</v>
      </c>
      <c r="HT109">
        <v>20.3519</v>
      </c>
      <c r="HU109">
        <v>5.22014</v>
      </c>
      <c r="HV109">
        <v>12.0159</v>
      </c>
      <c r="HW109">
        <v>4.98975</v>
      </c>
      <c r="HX109">
        <v>3.28858</v>
      </c>
      <c r="HY109">
        <v>9999</v>
      </c>
      <c r="HZ109">
        <v>9999</v>
      </c>
      <c r="IA109">
        <v>9999</v>
      </c>
      <c r="IB109">
        <v>999.9</v>
      </c>
      <c r="IC109">
        <v>4.97286</v>
      </c>
      <c r="ID109">
        <v>1.86646</v>
      </c>
      <c r="IE109">
        <v>1.86582</v>
      </c>
      <c r="IF109">
        <v>1.86578</v>
      </c>
      <c r="IG109">
        <v>1.86765</v>
      </c>
      <c r="IH109">
        <v>1.87011</v>
      </c>
      <c r="II109">
        <v>1.86873</v>
      </c>
      <c r="IJ109">
        <v>1.87026</v>
      </c>
      <c r="IK109">
        <v>0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-0.87</v>
      </c>
      <c r="IY109">
        <v>0.0775</v>
      </c>
      <c r="IZ109">
        <v>-0.7832898091892299</v>
      </c>
      <c r="JA109">
        <v>-0.0002628084512485203</v>
      </c>
      <c r="JB109">
        <v>2.995354917081976E-07</v>
      </c>
      <c r="JC109">
        <v>-1.087754766273629E-10</v>
      </c>
      <c r="JD109">
        <v>-0.01666594074606723</v>
      </c>
      <c r="JE109">
        <v>-0.02438089335778848</v>
      </c>
      <c r="JF109">
        <v>0.001790740049955031</v>
      </c>
      <c r="JG109">
        <v>-2.386884331579614E-05</v>
      </c>
      <c r="JH109">
        <v>6</v>
      </c>
      <c r="JI109">
        <v>2407</v>
      </c>
      <c r="JJ109">
        <v>1</v>
      </c>
      <c r="JK109">
        <v>23</v>
      </c>
      <c r="JL109">
        <v>33153.6</v>
      </c>
      <c r="JM109">
        <v>29370002.2</v>
      </c>
      <c r="JN109">
        <v>2.51587</v>
      </c>
      <c r="JO109">
        <v>2.21313</v>
      </c>
      <c r="JP109">
        <v>1.39648</v>
      </c>
      <c r="JQ109">
        <v>2.34375</v>
      </c>
      <c r="JR109">
        <v>1.49536</v>
      </c>
      <c r="JS109">
        <v>2.68433</v>
      </c>
      <c r="JT109">
        <v>34.4636</v>
      </c>
      <c r="JU109">
        <v>24.0875</v>
      </c>
      <c r="JV109">
        <v>18</v>
      </c>
      <c r="JW109">
        <v>484.689</v>
      </c>
      <c r="JX109">
        <v>470.917</v>
      </c>
      <c r="JY109">
        <v>18.6175</v>
      </c>
      <c r="JZ109">
        <v>26.6374</v>
      </c>
      <c r="KA109">
        <v>29.9996</v>
      </c>
      <c r="KB109">
        <v>26.7616</v>
      </c>
      <c r="KC109">
        <v>26.7259</v>
      </c>
      <c r="KD109">
        <v>50.3374</v>
      </c>
      <c r="KE109">
        <v>0</v>
      </c>
      <c r="KF109">
        <v>100</v>
      </c>
      <c r="KG109">
        <v>18.6198</v>
      </c>
      <c r="KH109">
        <v>1557.52</v>
      </c>
      <c r="KI109">
        <v>63.4564</v>
      </c>
      <c r="KJ109">
        <v>101.564</v>
      </c>
      <c r="KK109">
        <v>100.74</v>
      </c>
    </row>
    <row r="110" spans="1:297">
      <c r="A110">
        <v>94</v>
      </c>
      <c r="B110">
        <v>1762200134.6</v>
      </c>
      <c r="C110">
        <v>556.5</v>
      </c>
      <c r="D110" t="s">
        <v>630</v>
      </c>
      <c r="E110" t="s">
        <v>631</v>
      </c>
      <c r="F110">
        <v>5</v>
      </c>
      <c r="G110" t="s">
        <v>435</v>
      </c>
      <c r="H110" t="s">
        <v>436</v>
      </c>
      <c r="I110">
        <v>1762200131.85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1578.200790333883</v>
      </c>
      <c r="AK110">
        <v>1561.127333333333</v>
      </c>
      <c r="AL110">
        <v>3.369528285475214</v>
      </c>
      <c r="AM110">
        <v>66.08779561125236</v>
      </c>
      <c r="AN110">
        <f>(AP110 - AO110 + DY110*1E3/(8.314*(EA110+273.15)) * AR110/DX110 * AQ110) * DX110/(100*DL110) * 1000/(1000 - AP110)</f>
        <v>0</v>
      </c>
      <c r="AO110">
        <v>22.46882238803721</v>
      </c>
      <c r="AP110">
        <v>22.99009515151515</v>
      </c>
      <c r="AQ110">
        <v>9.062990257381631E-06</v>
      </c>
      <c r="AR110">
        <v>107.1619136130759</v>
      </c>
      <c r="AS110">
        <v>25</v>
      </c>
      <c r="AT110">
        <v>5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1762200131.85</v>
      </c>
      <c r="DR110">
        <v>1517.828</v>
      </c>
      <c r="DS110">
        <v>1543.732</v>
      </c>
      <c r="DT110">
        <v>22.98586</v>
      </c>
      <c r="DU110">
        <v>22.4701</v>
      </c>
      <c r="DV110">
        <v>1518.7</v>
      </c>
      <c r="DW110">
        <v>22.90825</v>
      </c>
      <c r="DX110">
        <v>500.0424</v>
      </c>
      <c r="DY110">
        <v>90.80470999999999</v>
      </c>
      <c r="DZ110">
        <v>0.10008359</v>
      </c>
      <c r="EA110">
        <v>21.11044</v>
      </c>
      <c r="EB110">
        <v>20.48795</v>
      </c>
      <c r="EC110">
        <v>999.9</v>
      </c>
      <c r="ED110">
        <v>0</v>
      </c>
      <c r="EE110">
        <v>0</v>
      </c>
      <c r="EF110">
        <v>9998.255000000001</v>
      </c>
      <c r="EG110">
        <v>0</v>
      </c>
      <c r="EH110">
        <v>915.2512999999999</v>
      </c>
      <c r="EI110">
        <v>-25.90218</v>
      </c>
      <c r="EJ110">
        <v>1553.537</v>
      </c>
      <c r="EK110">
        <v>1579.215</v>
      </c>
      <c r="EL110">
        <v>0.5157554000000001</v>
      </c>
      <c r="EM110">
        <v>1543.732</v>
      </c>
      <c r="EN110">
        <v>22.4701</v>
      </c>
      <c r="EO110">
        <v>2.087225</v>
      </c>
      <c r="EP110">
        <v>2.040392</v>
      </c>
      <c r="EQ110">
        <v>18.12202</v>
      </c>
      <c r="ER110">
        <v>17.76131</v>
      </c>
      <c r="ES110">
        <v>0.00500097</v>
      </c>
      <c r="ET110">
        <v>0</v>
      </c>
      <c r="EU110">
        <v>0</v>
      </c>
      <c r="EV110">
        <v>0</v>
      </c>
      <c r="EW110">
        <v>1183.23</v>
      </c>
      <c r="EX110">
        <v>0.00500097</v>
      </c>
      <c r="EY110">
        <v>354.1</v>
      </c>
      <c r="EZ110">
        <v>-0.24</v>
      </c>
      <c r="FA110">
        <v>34.39360000000001</v>
      </c>
      <c r="FB110">
        <v>40.3309</v>
      </c>
      <c r="FC110">
        <v>36.937</v>
      </c>
      <c r="FD110">
        <v>40.1061</v>
      </c>
      <c r="FE110">
        <v>36.375</v>
      </c>
      <c r="FF110">
        <v>0</v>
      </c>
      <c r="FG110">
        <v>0</v>
      </c>
      <c r="FH110">
        <v>0</v>
      </c>
      <c r="FI110">
        <v>3211.899999856949</v>
      </c>
      <c r="FJ110">
        <v>0</v>
      </c>
      <c r="FK110">
        <v>1181.152</v>
      </c>
      <c r="FL110">
        <v>11.94615332941655</v>
      </c>
      <c r="FM110">
        <v>3.361539032403479</v>
      </c>
      <c r="FN110">
        <v>351.232</v>
      </c>
      <c r="FO110">
        <v>15</v>
      </c>
      <c r="FP110">
        <v>0</v>
      </c>
      <c r="FQ110" t="s">
        <v>439</v>
      </c>
      <c r="FR110">
        <v>1760210915.6</v>
      </c>
      <c r="FS110">
        <v>0</v>
      </c>
      <c r="FT110">
        <v>0</v>
      </c>
      <c r="FU110">
        <v>-0.215</v>
      </c>
      <c r="FV110">
        <v>0</v>
      </c>
      <c r="FW110">
        <v>-0.6919999999999999</v>
      </c>
      <c r="FX110">
        <v>0</v>
      </c>
      <c r="FY110">
        <v>400</v>
      </c>
      <c r="FZ110">
        <v>0</v>
      </c>
      <c r="GA110">
        <v>0.15</v>
      </c>
      <c r="GB110">
        <v>0</v>
      </c>
      <c r="GC110">
        <v>-26.2794375</v>
      </c>
      <c r="GD110">
        <v>2.228768105065673</v>
      </c>
      <c r="GE110">
        <v>0.3166086454027273</v>
      </c>
      <c r="GF110">
        <v>0</v>
      </c>
      <c r="GG110">
        <v>1181.770588235294</v>
      </c>
      <c r="GH110">
        <v>-1.295645777773936</v>
      </c>
      <c r="GI110">
        <v>8.550663180739246</v>
      </c>
      <c r="GJ110">
        <v>0</v>
      </c>
      <c r="GK110">
        <v>0.515243925</v>
      </c>
      <c r="GL110">
        <v>-0.03824815384615445</v>
      </c>
      <c r="GM110">
        <v>0.007016591962582331</v>
      </c>
      <c r="GN110">
        <v>1</v>
      </c>
      <c r="GO110">
        <v>1</v>
      </c>
      <c r="GP110">
        <v>3</v>
      </c>
      <c r="GQ110" t="s">
        <v>502</v>
      </c>
      <c r="GR110">
        <v>3.13651</v>
      </c>
      <c r="GS110">
        <v>2.76014</v>
      </c>
      <c r="GT110">
        <v>0.225561</v>
      </c>
      <c r="GU110">
        <v>0.225814</v>
      </c>
      <c r="GV110">
        <v>0.104154</v>
      </c>
      <c r="GW110">
        <v>0.101048</v>
      </c>
      <c r="GX110">
        <v>24766.7</v>
      </c>
      <c r="GY110">
        <v>24706.9</v>
      </c>
      <c r="GZ110">
        <v>29714.3</v>
      </c>
      <c r="HA110">
        <v>29481.7</v>
      </c>
      <c r="HB110">
        <v>35173.2</v>
      </c>
      <c r="HC110">
        <v>35114.1</v>
      </c>
      <c r="HD110">
        <v>41821.9</v>
      </c>
      <c r="HE110">
        <v>41899.7</v>
      </c>
      <c r="HF110">
        <v>1.93945</v>
      </c>
      <c r="HG110">
        <v>1.93198</v>
      </c>
      <c r="HH110">
        <v>0.0135303</v>
      </c>
      <c r="HI110">
        <v>0</v>
      </c>
      <c r="HJ110">
        <v>20.2614</v>
      </c>
      <c r="HK110">
        <v>999.9</v>
      </c>
      <c r="HL110">
        <v>53.4</v>
      </c>
      <c r="HM110">
        <v>28.8</v>
      </c>
      <c r="HN110">
        <v>23.3791</v>
      </c>
      <c r="HO110">
        <v>62.2593</v>
      </c>
      <c r="HP110">
        <v>31.0857</v>
      </c>
      <c r="HQ110">
        <v>1</v>
      </c>
      <c r="HR110">
        <v>-0.0722053</v>
      </c>
      <c r="HS110">
        <v>1.63508</v>
      </c>
      <c r="HT110">
        <v>20.3522</v>
      </c>
      <c r="HU110">
        <v>5.21954</v>
      </c>
      <c r="HV110">
        <v>12.0159</v>
      </c>
      <c r="HW110">
        <v>4.9896</v>
      </c>
      <c r="HX110">
        <v>3.28845</v>
      </c>
      <c r="HY110">
        <v>9999</v>
      </c>
      <c r="HZ110">
        <v>9999</v>
      </c>
      <c r="IA110">
        <v>9999</v>
      </c>
      <c r="IB110">
        <v>999.9</v>
      </c>
      <c r="IC110">
        <v>4.97281</v>
      </c>
      <c r="ID110">
        <v>1.86646</v>
      </c>
      <c r="IE110">
        <v>1.86583</v>
      </c>
      <c r="IF110">
        <v>1.86577</v>
      </c>
      <c r="IG110">
        <v>1.86766</v>
      </c>
      <c r="IH110">
        <v>1.87012</v>
      </c>
      <c r="II110">
        <v>1.86874</v>
      </c>
      <c r="IJ110">
        <v>1.87027</v>
      </c>
      <c r="IK110">
        <v>0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-0.88</v>
      </c>
      <c r="IY110">
        <v>0.07770000000000001</v>
      </c>
      <c r="IZ110">
        <v>-0.7832898091892299</v>
      </c>
      <c r="JA110">
        <v>-0.0002628084512485203</v>
      </c>
      <c r="JB110">
        <v>2.995354917081976E-07</v>
      </c>
      <c r="JC110">
        <v>-1.087754766273629E-10</v>
      </c>
      <c r="JD110">
        <v>-0.01666594074606723</v>
      </c>
      <c r="JE110">
        <v>-0.02438089335778848</v>
      </c>
      <c r="JF110">
        <v>0.001790740049955031</v>
      </c>
      <c r="JG110">
        <v>-2.386884331579614E-05</v>
      </c>
      <c r="JH110">
        <v>6</v>
      </c>
      <c r="JI110">
        <v>2407</v>
      </c>
      <c r="JJ110">
        <v>1</v>
      </c>
      <c r="JK110">
        <v>23</v>
      </c>
      <c r="JL110">
        <v>33153.7</v>
      </c>
      <c r="JM110">
        <v>29370002.2</v>
      </c>
      <c r="JN110">
        <v>2.54639</v>
      </c>
      <c r="JO110">
        <v>2.21191</v>
      </c>
      <c r="JP110">
        <v>1.39648</v>
      </c>
      <c r="JQ110">
        <v>2.34497</v>
      </c>
      <c r="JR110">
        <v>1.49536</v>
      </c>
      <c r="JS110">
        <v>2.66724</v>
      </c>
      <c r="JT110">
        <v>34.4864</v>
      </c>
      <c r="JU110">
        <v>24.0875</v>
      </c>
      <c r="JV110">
        <v>18</v>
      </c>
      <c r="JW110">
        <v>484.938</v>
      </c>
      <c r="JX110">
        <v>470.881</v>
      </c>
      <c r="JY110">
        <v>18.6224</v>
      </c>
      <c r="JZ110">
        <v>26.6307</v>
      </c>
      <c r="KA110">
        <v>29.9997</v>
      </c>
      <c r="KB110">
        <v>26.7543</v>
      </c>
      <c r="KC110">
        <v>26.7177</v>
      </c>
      <c r="KD110">
        <v>50.9566</v>
      </c>
      <c r="KE110">
        <v>0</v>
      </c>
      <c r="KF110">
        <v>100</v>
      </c>
      <c r="KG110">
        <v>18.6284</v>
      </c>
      <c r="KH110">
        <v>1570.89</v>
      </c>
      <c r="KI110">
        <v>63.4564</v>
      </c>
      <c r="KJ110">
        <v>101.566</v>
      </c>
      <c r="KK110">
        <v>100.74</v>
      </c>
    </row>
    <row r="111" spans="1:297">
      <c r="A111">
        <v>95</v>
      </c>
      <c r="B111">
        <v>1762200139.6</v>
      </c>
      <c r="C111">
        <v>561.5</v>
      </c>
      <c r="D111" t="s">
        <v>632</v>
      </c>
      <c r="E111" t="s">
        <v>633</v>
      </c>
      <c r="F111">
        <v>5</v>
      </c>
      <c r="G111" t="s">
        <v>435</v>
      </c>
      <c r="H111" t="s">
        <v>436</v>
      </c>
      <c r="I111">
        <v>1762200137.1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1596.949050468179</v>
      </c>
      <c r="AK111">
        <v>1578.826424242424</v>
      </c>
      <c r="AL111">
        <v>3.563025259991253</v>
      </c>
      <c r="AM111">
        <v>66.08779561125236</v>
      </c>
      <c r="AN111">
        <f>(AP111 - AO111 + DY111*1E3/(8.314*(EA111+273.15)) * AR111/DX111 * AQ111) * DX111/(100*DL111) * 1000/(1000 - AP111)</f>
        <v>0</v>
      </c>
      <c r="AO111">
        <v>22.47125944143152</v>
      </c>
      <c r="AP111">
        <v>22.99920727272728</v>
      </c>
      <c r="AQ111">
        <v>1.085514453222377E-05</v>
      </c>
      <c r="AR111">
        <v>107.1619136130759</v>
      </c>
      <c r="AS111">
        <v>25</v>
      </c>
      <c r="AT111">
        <v>5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1762200137.1</v>
      </c>
      <c r="DR111">
        <v>1535.541111111111</v>
      </c>
      <c r="DS111">
        <v>1562.64</v>
      </c>
      <c r="DT111">
        <v>22.99506666666667</v>
      </c>
      <c r="DU111">
        <v>22.46966666666667</v>
      </c>
      <c r="DV111">
        <v>1536.415555555556</v>
      </c>
      <c r="DW111">
        <v>22.91727777777778</v>
      </c>
      <c r="DX111">
        <v>499.9588888888889</v>
      </c>
      <c r="DY111">
        <v>90.80335555555556</v>
      </c>
      <c r="DZ111">
        <v>0.09992453333333333</v>
      </c>
      <c r="EA111">
        <v>21.11246666666667</v>
      </c>
      <c r="EB111">
        <v>20.48466666666667</v>
      </c>
      <c r="EC111">
        <v>999.9000000000001</v>
      </c>
      <c r="ED111">
        <v>0</v>
      </c>
      <c r="EE111">
        <v>0</v>
      </c>
      <c r="EF111">
        <v>10002.49444444444</v>
      </c>
      <c r="EG111">
        <v>0</v>
      </c>
      <c r="EH111">
        <v>915.2840000000001</v>
      </c>
      <c r="EI111">
        <v>-27.10066666666667</v>
      </c>
      <c r="EJ111">
        <v>1571.682222222222</v>
      </c>
      <c r="EK111">
        <v>1598.561111111111</v>
      </c>
      <c r="EL111">
        <v>0.5254111111111111</v>
      </c>
      <c r="EM111">
        <v>1562.64</v>
      </c>
      <c r="EN111">
        <v>22.46966666666667</v>
      </c>
      <c r="EO111">
        <v>2.088031111111111</v>
      </c>
      <c r="EP111">
        <v>2.04032</v>
      </c>
      <c r="EQ111">
        <v>18.12815555555555</v>
      </c>
      <c r="ER111">
        <v>17.76074444444444</v>
      </c>
      <c r="ES111">
        <v>0.00500097</v>
      </c>
      <c r="ET111">
        <v>0</v>
      </c>
      <c r="EU111">
        <v>0</v>
      </c>
      <c r="EV111">
        <v>0</v>
      </c>
      <c r="EW111">
        <v>1182.933333333333</v>
      </c>
      <c r="EX111">
        <v>0.00500097</v>
      </c>
      <c r="EY111">
        <v>352.6</v>
      </c>
      <c r="EZ111">
        <v>0.2333333333333334</v>
      </c>
      <c r="FA111">
        <v>34.437</v>
      </c>
      <c r="FB111">
        <v>40.39566666666667</v>
      </c>
      <c r="FC111">
        <v>36.986</v>
      </c>
      <c r="FD111">
        <v>40.208</v>
      </c>
      <c r="FE111">
        <v>36.437</v>
      </c>
      <c r="FF111">
        <v>0</v>
      </c>
      <c r="FG111">
        <v>0</v>
      </c>
      <c r="FH111">
        <v>0</v>
      </c>
      <c r="FI111">
        <v>3216.700000047684</v>
      </c>
      <c r="FJ111">
        <v>0</v>
      </c>
      <c r="FK111">
        <v>1182.116</v>
      </c>
      <c r="FL111">
        <v>28.0846151135405</v>
      </c>
      <c r="FM111">
        <v>-53.28461496620582</v>
      </c>
      <c r="FN111">
        <v>351.836</v>
      </c>
      <c r="FO111">
        <v>15</v>
      </c>
      <c r="FP111">
        <v>0</v>
      </c>
      <c r="FQ111" t="s">
        <v>439</v>
      </c>
      <c r="FR111">
        <v>1760210915.6</v>
      </c>
      <c r="FS111">
        <v>0</v>
      </c>
      <c r="FT111">
        <v>0</v>
      </c>
      <c r="FU111">
        <v>-0.215</v>
      </c>
      <c r="FV111">
        <v>0</v>
      </c>
      <c r="FW111">
        <v>-0.6919999999999999</v>
      </c>
      <c r="FX111">
        <v>0</v>
      </c>
      <c r="FY111">
        <v>400</v>
      </c>
      <c r="FZ111">
        <v>0</v>
      </c>
      <c r="GA111">
        <v>0.15</v>
      </c>
      <c r="GB111">
        <v>0</v>
      </c>
      <c r="GC111">
        <v>-26.3972275</v>
      </c>
      <c r="GD111">
        <v>-1.159878799249521</v>
      </c>
      <c r="GE111">
        <v>0.4621793742625798</v>
      </c>
      <c r="GF111">
        <v>0</v>
      </c>
      <c r="GG111">
        <v>1181.514705882353</v>
      </c>
      <c r="GH111">
        <v>6.18945742528219</v>
      </c>
      <c r="GI111">
        <v>8.491349658984829</v>
      </c>
      <c r="GJ111">
        <v>0</v>
      </c>
      <c r="GK111">
        <v>0.5149711499999999</v>
      </c>
      <c r="GL111">
        <v>0.03831879174483926</v>
      </c>
      <c r="GM111">
        <v>0.006524393996954808</v>
      </c>
      <c r="GN111">
        <v>1</v>
      </c>
      <c r="GO111">
        <v>1</v>
      </c>
      <c r="GP111">
        <v>3</v>
      </c>
      <c r="GQ111" t="s">
        <v>502</v>
      </c>
      <c r="GR111">
        <v>3.13645</v>
      </c>
      <c r="GS111">
        <v>2.76037</v>
      </c>
      <c r="GT111">
        <v>0.227092</v>
      </c>
      <c r="GU111">
        <v>0.227319</v>
      </c>
      <c r="GV111">
        <v>0.104182</v>
      </c>
      <c r="GW111">
        <v>0.101067</v>
      </c>
      <c r="GX111">
        <v>24717.6</v>
      </c>
      <c r="GY111">
        <v>24659.5</v>
      </c>
      <c r="GZ111">
        <v>29714.2</v>
      </c>
      <c r="HA111">
        <v>29482.4</v>
      </c>
      <c r="HB111">
        <v>35172</v>
      </c>
      <c r="HC111">
        <v>35114.2</v>
      </c>
      <c r="HD111">
        <v>41821.7</v>
      </c>
      <c r="HE111">
        <v>41900.8</v>
      </c>
      <c r="HF111">
        <v>1.93928</v>
      </c>
      <c r="HG111">
        <v>1.93195</v>
      </c>
      <c r="HH111">
        <v>0.0136942</v>
      </c>
      <c r="HI111">
        <v>0</v>
      </c>
      <c r="HJ111">
        <v>20.2579</v>
      </c>
      <c r="HK111">
        <v>999.9</v>
      </c>
      <c r="HL111">
        <v>53.4</v>
      </c>
      <c r="HM111">
        <v>28.8</v>
      </c>
      <c r="HN111">
        <v>23.3793</v>
      </c>
      <c r="HO111">
        <v>62.0893</v>
      </c>
      <c r="HP111">
        <v>31.1138</v>
      </c>
      <c r="HQ111">
        <v>1</v>
      </c>
      <c r="HR111">
        <v>-0.0728659</v>
      </c>
      <c r="HS111">
        <v>1.63307</v>
      </c>
      <c r="HT111">
        <v>20.3521</v>
      </c>
      <c r="HU111">
        <v>5.21909</v>
      </c>
      <c r="HV111">
        <v>12.0159</v>
      </c>
      <c r="HW111">
        <v>4.98945</v>
      </c>
      <c r="HX111">
        <v>3.2884</v>
      </c>
      <c r="HY111">
        <v>9999</v>
      </c>
      <c r="HZ111">
        <v>9999</v>
      </c>
      <c r="IA111">
        <v>9999</v>
      </c>
      <c r="IB111">
        <v>999.9</v>
      </c>
      <c r="IC111">
        <v>4.97284</v>
      </c>
      <c r="ID111">
        <v>1.86646</v>
      </c>
      <c r="IE111">
        <v>1.86584</v>
      </c>
      <c r="IF111">
        <v>1.86578</v>
      </c>
      <c r="IG111">
        <v>1.86766</v>
      </c>
      <c r="IH111">
        <v>1.87012</v>
      </c>
      <c r="II111">
        <v>1.86874</v>
      </c>
      <c r="IJ111">
        <v>1.87027</v>
      </c>
      <c r="IK111">
        <v>0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-0.88</v>
      </c>
      <c r="IY111">
        <v>0.0779</v>
      </c>
      <c r="IZ111">
        <v>-0.7832898091892299</v>
      </c>
      <c r="JA111">
        <v>-0.0002628084512485203</v>
      </c>
      <c r="JB111">
        <v>2.995354917081976E-07</v>
      </c>
      <c r="JC111">
        <v>-1.087754766273629E-10</v>
      </c>
      <c r="JD111">
        <v>-0.01666594074606723</v>
      </c>
      <c r="JE111">
        <v>-0.02438089335778848</v>
      </c>
      <c r="JF111">
        <v>0.001790740049955031</v>
      </c>
      <c r="JG111">
        <v>-2.386884331579614E-05</v>
      </c>
      <c r="JH111">
        <v>6</v>
      </c>
      <c r="JI111">
        <v>2407</v>
      </c>
      <c r="JJ111">
        <v>1</v>
      </c>
      <c r="JK111">
        <v>23</v>
      </c>
      <c r="JL111">
        <v>33153.7</v>
      </c>
      <c r="JM111">
        <v>29370002.3</v>
      </c>
      <c r="JN111">
        <v>2.56836</v>
      </c>
      <c r="JO111">
        <v>2.21069</v>
      </c>
      <c r="JP111">
        <v>1.39648</v>
      </c>
      <c r="JQ111">
        <v>2.34497</v>
      </c>
      <c r="JR111">
        <v>1.49536</v>
      </c>
      <c r="JS111">
        <v>2.69043</v>
      </c>
      <c r="JT111">
        <v>34.4636</v>
      </c>
      <c r="JU111">
        <v>24.0875</v>
      </c>
      <c r="JV111">
        <v>18</v>
      </c>
      <c r="JW111">
        <v>484.774</v>
      </c>
      <c r="JX111">
        <v>470.809</v>
      </c>
      <c r="JY111">
        <v>18.6294</v>
      </c>
      <c r="JZ111">
        <v>26.624</v>
      </c>
      <c r="KA111">
        <v>29.9996</v>
      </c>
      <c r="KB111">
        <v>26.7475</v>
      </c>
      <c r="KC111">
        <v>26.7111</v>
      </c>
      <c r="KD111">
        <v>51.505</v>
      </c>
      <c r="KE111">
        <v>0</v>
      </c>
      <c r="KF111">
        <v>100</v>
      </c>
      <c r="KG111">
        <v>18.6332</v>
      </c>
      <c r="KH111">
        <v>1590.92</v>
      </c>
      <c r="KI111">
        <v>63.4564</v>
      </c>
      <c r="KJ111">
        <v>101.566</v>
      </c>
      <c r="KK111">
        <v>100.743</v>
      </c>
    </row>
    <row r="112" spans="1:297">
      <c r="A112">
        <v>96</v>
      </c>
      <c r="B112">
        <v>1762200144.6</v>
      </c>
      <c r="C112">
        <v>566.5</v>
      </c>
      <c r="D112" t="s">
        <v>634</v>
      </c>
      <c r="E112" t="s">
        <v>635</v>
      </c>
      <c r="F112">
        <v>5</v>
      </c>
      <c r="G112" t="s">
        <v>435</v>
      </c>
      <c r="H112" t="s">
        <v>436</v>
      </c>
      <c r="I112">
        <v>1762200141.8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1613.712477245822</v>
      </c>
      <c r="AK112">
        <v>1596.130303030303</v>
      </c>
      <c r="AL112">
        <v>3.425033178852305</v>
      </c>
      <c r="AM112">
        <v>66.08779561125236</v>
      </c>
      <c r="AN112">
        <f>(AP112 - AO112 + DY112*1E3/(8.314*(EA112+273.15)) * AR112/DX112 * AQ112) * DX112/(100*DL112) * 1000/(1000 - AP112)</f>
        <v>0</v>
      </c>
      <c r="AO112">
        <v>22.48057505601614</v>
      </c>
      <c r="AP112">
        <v>23.00395999999999</v>
      </c>
      <c r="AQ112">
        <v>7.118052273557928E-06</v>
      </c>
      <c r="AR112">
        <v>107.1619136130759</v>
      </c>
      <c r="AS112">
        <v>25</v>
      </c>
      <c r="AT112">
        <v>5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1762200141.8</v>
      </c>
      <c r="DR112">
        <v>1551.737</v>
      </c>
      <c r="DS112">
        <v>1578.017</v>
      </c>
      <c r="DT112">
        <v>23.0013</v>
      </c>
      <c r="DU112">
        <v>22.47761</v>
      </c>
      <c r="DV112">
        <v>1552.61</v>
      </c>
      <c r="DW112">
        <v>22.9234</v>
      </c>
      <c r="DX112">
        <v>500.0072</v>
      </c>
      <c r="DY112">
        <v>90.80213000000001</v>
      </c>
      <c r="DZ112">
        <v>0.10000419</v>
      </c>
      <c r="EA112">
        <v>21.11205</v>
      </c>
      <c r="EB112">
        <v>20.48549</v>
      </c>
      <c r="EC112">
        <v>999.9</v>
      </c>
      <c r="ED112">
        <v>0</v>
      </c>
      <c r="EE112">
        <v>0</v>
      </c>
      <c r="EF112">
        <v>10010.89</v>
      </c>
      <c r="EG112">
        <v>0</v>
      </c>
      <c r="EH112">
        <v>915.284</v>
      </c>
      <c r="EI112">
        <v>-26.28083</v>
      </c>
      <c r="EJ112">
        <v>1588.267</v>
      </c>
      <c r="EK112">
        <v>1614.302</v>
      </c>
      <c r="EL112">
        <v>0.5236864000000001</v>
      </c>
      <c r="EM112">
        <v>1578.017</v>
      </c>
      <c r="EN112">
        <v>22.47761</v>
      </c>
      <c r="EO112">
        <v>2.088567</v>
      </c>
      <c r="EP112">
        <v>2.041015</v>
      </c>
      <c r="EQ112">
        <v>18.13225</v>
      </c>
      <c r="ER112">
        <v>17.76616</v>
      </c>
      <c r="ES112">
        <v>0.00500097</v>
      </c>
      <c r="ET112">
        <v>0</v>
      </c>
      <c r="EU112">
        <v>0</v>
      </c>
      <c r="EV112">
        <v>0</v>
      </c>
      <c r="EW112">
        <v>1181.11</v>
      </c>
      <c r="EX112">
        <v>0.00500097</v>
      </c>
      <c r="EY112">
        <v>351.08</v>
      </c>
      <c r="EZ112">
        <v>-0.2499999999999999</v>
      </c>
      <c r="FA112">
        <v>34.437</v>
      </c>
      <c r="FB112">
        <v>40.4685</v>
      </c>
      <c r="FC112">
        <v>37</v>
      </c>
      <c r="FD112">
        <v>40.29340000000001</v>
      </c>
      <c r="FE112">
        <v>36.437</v>
      </c>
      <c r="FF112">
        <v>0</v>
      </c>
      <c r="FG112">
        <v>0</v>
      </c>
      <c r="FH112">
        <v>0</v>
      </c>
      <c r="FI112">
        <v>3222.099999904633</v>
      </c>
      <c r="FJ112">
        <v>0</v>
      </c>
      <c r="FK112">
        <v>1183.107692307692</v>
      </c>
      <c r="FL112">
        <v>0.7521366896176996</v>
      </c>
      <c r="FM112">
        <v>-23.15897472810022</v>
      </c>
      <c r="FN112">
        <v>349.7615384615384</v>
      </c>
      <c r="FO112">
        <v>15</v>
      </c>
      <c r="FP112">
        <v>0</v>
      </c>
      <c r="FQ112" t="s">
        <v>439</v>
      </c>
      <c r="FR112">
        <v>1760210915.6</v>
      </c>
      <c r="FS112">
        <v>0</v>
      </c>
      <c r="FT112">
        <v>0</v>
      </c>
      <c r="FU112">
        <v>-0.215</v>
      </c>
      <c r="FV112">
        <v>0</v>
      </c>
      <c r="FW112">
        <v>-0.6919999999999999</v>
      </c>
      <c r="FX112">
        <v>0</v>
      </c>
      <c r="FY112">
        <v>400</v>
      </c>
      <c r="FZ112">
        <v>0</v>
      </c>
      <c r="GA112">
        <v>0.15</v>
      </c>
      <c r="GB112">
        <v>0</v>
      </c>
      <c r="GC112">
        <v>-26.3672975</v>
      </c>
      <c r="GD112">
        <v>-1.449959099437118</v>
      </c>
      <c r="GE112">
        <v>0.4987617700302919</v>
      </c>
      <c r="GF112">
        <v>0</v>
      </c>
      <c r="GG112">
        <v>1181.961764705882</v>
      </c>
      <c r="GH112">
        <v>16.53934287181382</v>
      </c>
      <c r="GI112">
        <v>8.423566895250151</v>
      </c>
      <c r="GJ112">
        <v>0</v>
      </c>
      <c r="GK112">
        <v>0.51798645</v>
      </c>
      <c r="GL112">
        <v>0.06808505065665867</v>
      </c>
      <c r="GM112">
        <v>0.007451282637740966</v>
      </c>
      <c r="GN112">
        <v>1</v>
      </c>
      <c r="GO112">
        <v>1</v>
      </c>
      <c r="GP112">
        <v>3</v>
      </c>
      <c r="GQ112" t="s">
        <v>502</v>
      </c>
      <c r="GR112">
        <v>3.13654</v>
      </c>
      <c r="GS112">
        <v>2.76033</v>
      </c>
      <c r="GT112">
        <v>0.228572</v>
      </c>
      <c r="GU112">
        <v>0.22869</v>
      </c>
      <c r="GV112">
        <v>0.1042</v>
      </c>
      <c r="GW112">
        <v>0.101093</v>
      </c>
      <c r="GX112">
        <v>24670.9</v>
      </c>
      <c r="GY112">
        <v>24616.2</v>
      </c>
      <c r="GZ112">
        <v>29714.8</v>
      </c>
      <c r="HA112">
        <v>29482.9</v>
      </c>
      <c r="HB112">
        <v>35172.1</v>
      </c>
      <c r="HC112">
        <v>35113.7</v>
      </c>
      <c r="HD112">
        <v>41822.7</v>
      </c>
      <c r="HE112">
        <v>41901.4</v>
      </c>
      <c r="HF112">
        <v>1.93945</v>
      </c>
      <c r="HG112">
        <v>1.93212</v>
      </c>
      <c r="HH112">
        <v>0.0137165</v>
      </c>
      <c r="HI112">
        <v>0</v>
      </c>
      <c r="HJ112">
        <v>20.2552</v>
      </c>
      <c r="HK112">
        <v>999.9</v>
      </c>
      <c r="HL112">
        <v>53.4</v>
      </c>
      <c r="HM112">
        <v>28.8</v>
      </c>
      <c r="HN112">
        <v>23.3798</v>
      </c>
      <c r="HO112">
        <v>62.2193</v>
      </c>
      <c r="HP112">
        <v>31.0737</v>
      </c>
      <c r="HQ112">
        <v>1</v>
      </c>
      <c r="HR112">
        <v>-0.0733206</v>
      </c>
      <c r="HS112">
        <v>1.64016</v>
      </c>
      <c r="HT112">
        <v>20.3521</v>
      </c>
      <c r="HU112">
        <v>5.21939</v>
      </c>
      <c r="HV112">
        <v>12.0159</v>
      </c>
      <c r="HW112">
        <v>4.98925</v>
      </c>
      <c r="HX112">
        <v>3.28835</v>
      </c>
      <c r="HY112">
        <v>9999</v>
      </c>
      <c r="HZ112">
        <v>9999</v>
      </c>
      <c r="IA112">
        <v>9999</v>
      </c>
      <c r="IB112">
        <v>999.9</v>
      </c>
      <c r="IC112">
        <v>4.97285</v>
      </c>
      <c r="ID112">
        <v>1.86646</v>
      </c>
      <c r="IE112">
        <v>1.86584</v>
      </c>
      <c r="IF112">
        <v>1.8658</v>
      </c>
      <c r="IG112">
        <v>1.86767</v>
      </c>
      <c r="IH112">
        <v>1.87012</v>
      </c>
      <c r="II112">
        <v>1.86874</v>
      </c>
      <c r="IJ112">
        <v>1.87027</v>
      </c>
      <c r="IK112">
        <v>0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-0.88</v>
      </c>
      <c r="IY112">
        <v>0.078</v>
      </c>
      <c r="IZ112">
        <v>-0.7832898091892299</v>
      </c>
      <c r="JA112">
        <v>-0.0002628084512485203</v>
      </c>
      <c r="JB112">
        <v>2.995354917081976E-07</v>
      </c>
      <c r="JC112">
        <v>-1.087754766273629E-10</v>
      </c>
      <c r="JD112">
        <v>-0.01666594074606723</v>
      </c>
      <c r="JE112">
        <v>-0.02438089335778848</v>
      </c>
      <c r="JF112">
        <v>0.001790740049955031</v>
      </c>
      <c r="JG112">
        <v>-2.386884331579614E-05</v>
      </c>
      <c r="JH112">
        <v>6</v>
      </c>
      <c r="JI112">
        <v>2407</v>
      </c>
      <c r="JJ112">
        <v>1</v>
      </c>
      <c r="JK112">
        <v>23</v>
      </c>
      <c r="JL112">
        <v>33153.8</v>
      </c>
      <c r="JM112">
        <v>29370002.4</v>
      </c>
      <c r="JN112">
        <v>2.6001</v>
      </c>
      <c r="JO112">
        <v>2.21313</v>
      </c>
      <c r="JP112">
        <v>1.39648</v>
      </c>
      <c r="JQ112">
        <v>2.34497</v>
      </c>
      <c r="JR112">
        <v>1.49536</v>
      </c>
      <c r="JS112">
        <v>2.69653</v>
      </c>
      <c r="JT112">
        <v>34.4864</v>
      </c>
      <c r="JU112">
        <v>24.0875</v>
      </c>
      <c r="JV112">
        <v>18</v>
      </c>
      <c r="JW112">
        <v>484.822</v>
      </c>
      <c r="JX112">
        <v>470.863</v>
      </c>
      <c r="JY112">
        <v>18.6339</v>
      </c>
      <c r="JZ112">
        <v>26.6183</v>
      </c>
      <c r="KA112">
        <v>29.9996</v>
      </c>
      <c r="KB112">
        <v>26.7402</v>
      </c>
      <c r="KC112">
        <v>26.7041</v>
      </c>
      <c r="KD112">
        <v>52.0217</v>
      </c>
      <c r="KE112">
        <v>0</v>
      </c>
      <c r="KF112">
        <v>100</v>
      </c>
      <c r="KG112">
        <v>18.6362</v>
      </c>
      <c r="KH112">
        <v>1604.28</v>
      </c>
      <c r="KI112">
        <v>63.4564</v>
      </c>
      <c r="KJ112">
        <v>101.568</v>
      </c>
      <c r="KK112">
        <v>100.744</v>
      </c>
    </row>
    <row r="113" spans="1:297">
      <c r="A113">
        <v>97</v>
      </c>
      <c r="B113">
        <v>1762200996</v>
      </c>
      <c r="C113">
        <v>1417.900000095367</v>
      </c>
      <c r="D113" t="s">
        <v>636</v>
      </c>
      <c r="E113" t="s">
        <v>637</v>
      </c>
      <c r="F113">
        <v>5</v>
      </c>
      <c r="G113" t="s">
        <v>638</v>
      </c>
      <c r="H113" t="s">
        <v>436</v>
      </c>
      <c r="I113">
        <v>1762200993.25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427.474670737182</v>
      </c>
      <c r="AK113">
        <v>429.6770181818183</v>
      </c>
      <c r="AL113">
        <v>-0.2535624967408094</v>
      </c>
      <c r="AM113">
        <v>66.09496589797998</v>
      </c>
      <c r="AN113">
        <f>(AP113 - AO113 + DY113*1E3/(8.314*(EA113+273.15)) * AR113/DX113 * AQ113) * DX113/(100*DL113) * 1000/(1000 - AP113)</f>
        <v>0</v>
      </c>
      <c r="AO113">
        <v>22.54682862258421</v>
      </c>
      <c r="AP113">
        <v>23.46296363636364</v>
      </c>
      <c r="AQ113">
        <v>-2.804060253788567E-05</v>
      </c>
      <c r="AR113">
        <v>107.0491508383162</v>
      </c>
      <c r="AS113">
        <v>19</v>
      </c>
      <c r="AT113">
        <v>4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1762200993.25</v>
      </c>
      <c r="DR113">
        <v>420.1048</v>
      </c>
      <c r="DS113">
        <v>417.7882</v>
      </c>
      <c r="DT113">
        <v>23.47112</v>
      </c>
      <c r="DU113">
        <v>22.54715</v>
      </c>
      <c r="DV113">
        <v>420.9538000000001</v>
      </c>
      <c r="DW113">
        <v>23.38392</v>
      </c>
      <c r="DX113">
        <v>499.9132</v>
      </c>
      <c r="DY113">
        <v>90.78816</v>
      </c>
      <c r="DZ113">
        <v>0.09989806000000001</v>
      </c>
      <c r="EA113">
        <v>21.36473</v>
      </c>
      <c r="EB113">
        <v>20.67116</v>
      </c>
      <c r="EC113">
        <v>999.9</v>
      </c>
      <c r="ED113">
        <v>0</v>
      </c>
      <c r="EE113">
        <v>0</v>
      </c>
      <c r="EF113">
        <v>10001.245</v>
      </c>
      <c r="EG113">
        <v>0</v>
      </c>
      <c r="EH113">
        <v>926.6920999999999</v>
      </c>
      <c r="EI113">
        <v>2.3165672</v>
      </c>
      <c r="EJ113">
        <v>430.2022</v>
      </c>
      <c r="EK113">
        <v>427.4254999999999</v>
      </c>
      <c r="EL113">
        <v>0.9239694999999999</v>
      </c>
      <c r="EM113">
        <v>417.7882</v>
      </c>
      <c r="EN113">
        <v>22.54715</v>
      </c>
      <c r="EO113">
        <v>2.130901</v>
      </c>
      <c r="EP113">
        <v>2.047017</v>
      </c>
      <c r="EQ113">
        <v>18.45206</v>
      </c>
      <c r="ER113">
        <v>17.81276</v>
      </c>
      <c r="ES113">
        <v>0.00500097</v>
      </c>
      <c r="ET113">
        <v>0</v>
      </c>
      <c r="EU113">
        <v>0</v>
      </c>
      <c r="EV113">
        <v>0</v>
      </c>
      <c r="EW113">
        <v>1025.72</v>
      </c>
      <c r="EX113">
        <v>0.00500097</v>
      </c>
      <c r="EY113">
        <v>386.3</v>
      </c>
      <c r="EZ113">
        <v>-2</v>
      </c>
      <c r="FA113">
        <v>34.7996</v>
      </c>
      <c r="FB113">
        <v>41.14980000000001</v>
      </c>
      <c r="FC113">
        <v>37.4496</v>
      </c>
      <c r="FD113">
        <v>41.4122</v>
      </c>
      <c r="FE113">
        <v>36.6122</v>
      </c>
      <c r="FF113">
        <v>0</v>
      </c>
      <c r="FG113">
        <v>0</v>
      </c>
      <c r="FH113">
        <v>0</v>
      </c>
      <c r="FI113">
        <v>4073.5</v>
      </c>
      <c r="FJ113">
        <v>0</v>
      </c>
      <c r="FK113">
        <v>1025.692</v>
      </c>
      <c r="FL113">
        <v>2.700000108819211</v>
      </c>
      <c r="FM113">
        <v>2.400000239030669</v>
      </c>
      <c r="FN113">
        <v>383.712</v>
      </c>
      <c r="FO113">
        <v>15</v>
      </c>
      <c r="FP113">
        <v>0</v>
      </c>
      <c r="FQ113" t="s">
        <v>439</v>
      </c>
      <c r="FR113">
        <v>1760210915.6</v>
      </c>
      <c r="FS113">
        <v>0</v>
      </c>
      <c r="FT113">
        <v>0</v>
      </c>
      <c r="FU113">
        <v>-0.215</v>
      </c>
      <c r="FV113">
        <v>0</v>
      </c>
      <c r="FW113">
        <v>-0.6919999999999999</v>
      </c>
      <c r="FX113">
        <v>0</v>
      </c>
      <c r="FY113">
        <v>400</v>
      </c>
      <c r="FZ113">
        <v>0</v>
      </c>
      <c r="GA113">
        <v>0.15</v>
      </c>
      <c r="GB113">
        <v>0</v>
      </c>
      <c r="GC113">
        <v>1.1307501725</v>
      </c>
      <c r="GD113">
        <v>12.38679689268293</v>
      </c>
      <c r="GE113">
        <v>3.683801569381494</v>
      </c>
      <c r="GF113">
        <v>0</v>
      </c>
      <c r="GG113">
        <v>1024.885294117647</v>
      </c>
      <c r="GH113">
        <v>10.09472889973786</v>
      </c>
      <c r="GI113">
        <v>6.022220244909735</v>
      </c>
      <c r="GJ113">
        <v>0</v>
      </c>
      <c r="GK113">
        <v>0.9408133750000001</v>
      </c>
      <c r="GL113">
        <v>-0.1518324990619134</v>
      </c>
      <c r="GM113">
        <v>0.01501038889683991</v>
      </c>
      <c r="GN113">
        <v>0</v>
      </c>
      <c r="GO113">
        <v>0</v>
      </c>
      <c r="GP113">
        <v>3</v>
      </c>
      <c r="GQ113" t="s">
        <v>440</v>
      </c>
      <c r="GR113">
        <v>3.13653</v>
      </c>
      <c r="GS113">
        <v>2.76029</v>
      </c>
      <c r="GT113">
        <v>0.09496690000000001</v>
      </c>
      <c r="GU113">
        <v>0.0937813</v>
      </c>
      <c r="GV113">
        <v>0.105767</v>
      </c>
      <c r="GW113">
        <v>0.101432</v>
      </c>
      <c r="GX113">
        <v>28959.3</v>
      </c>
      <c r="GY113">
        <v>28938.3</v>
      </c>
      <c r="GZ113">
        <v>29728.9</v>
      </c>
      <c r="HA113">
        <v>29498.9</v>
      </c>
      <c r="HB113">
        <v>35122.1</v>
      </c>
      <c r="HC113">
        <v>35115.5</v>
      </c>
      <c r="HD113">
        <v>41842.3</v>
      </c>
      <c r="HE113">
        <v>41923.2</v>
      </c>
      <c r="HF113">
        <v>1.9585</v>
      </c>
      <c r="HG113">
        <v>1.93597</v>
      </c>
      <c r="HH113">
        <v>0.018619</v>
      </c>
      <c r="HI113">
        <v>0</v>
      </c>
      <c r="HJ113">
        <v>20.3606</v>
      </c>
      <c r="HK113">
        <v>999.9</v>
      </c>
      <c r="HL113">
        <v>53.1</v>
      </c>
      <c r="HM113">
        <v>28.9</v>
      </c>
      <c r="HN113">
        <v>23.3833</v>
      </c>
      <c r="HO113">
        <v>62.2495</v>
      </c>
      <c r="HP113">
        <v>31.0777</v>
      </c>
      <c r="HQ113">
        <v>1</v>
      </c>
      <c r="HR113">
        <v>-0.113918</v>
      </c>
      <c r="HS113">
        <v>1.57054</v>
      </c>
      <c r="HT113">
        <v>20.352</v>
      </c>
      <c r="HU113">
        <v>5.22208</v>
      </c>
      <c r="HV113">
        <v>12.0159</v>
      </c>
      <c r="HW113">
        <v>4.9916</v>
      </c>
      <c r="HX113">
        <v>3.2892</v>
      </c>
      <c r="HY113">
        <v>9999</v>
      </c>
      <c r="HZ113">
        <v>9999</v>
      </c>
      <c r="IA113">
        <v>9999</v>
      </c>
      <c r="IB113">
        <v>999.9</v>
      </c>
      <c r="IC113">
        <v>4.97283</v>
      </c>
      <c r="ID113">
        <v>1.86646</v>
      </c>
      <c r="IE113">
        <v>1.86584</v>
      </c>
      <c r="IF113">
        <v>1.86572</v>
      </c>
      <c r="IG113">
        <v>1.86763</v>
      </c>
      <c r="IH113">
        <v>1.8701</v>
      </c>
      <c r="II113">
        <v>1.86873</v>
      </c>
      <c r="IJ113">
        <v>1.87024</v>
      </c>
      <c r="IK113">
        <v>0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-0.849</v>
      </c>
      <c r="IY113">
        <v>0.08699999999999999</v>
      </c>
      <c r="IZ113">
        <v>-0.7832898091892299</v>
      </c>
      <c r="JA113">
        <v>-0.0002628084512485203</v>
      </c>
      <c r="JB113">
        <v>2.995354917081976E-07</v>
      </c>
      <c r="JC113">
        <v>-1.087754766273629E-10</v>
      </c>
      <c r="JD113">
        <v>-0.01666594074606723</v>
      </c>
      <c r="JE113">
        <v>-0.02438089335778848</v>
      </c>
      <c r="JF113">
        <v>0.001790740049955031</v>
      </c>
      <c r="JG113">
        <v>-2.386884331579614E-05</v>
      </c>
      <c r="JH113">
        <v>6</v>
      </c>
      <c r="JI113">
        <v>2407</v>
      </c>
      <c r="JJ113">
        <v>1</v>
      </c>
      <c r="JK113">
        <v>23</v>
      </c>
      <c r="JL113">
        <v>33168</v>
      </c>
      <c r="JM113">
        <v>29370016.6</v>
      </c>
      <c r="JN113">
        <v>0.454102</v>
      </c>
      <c r="JO113">
        <v>2.2937</v>
      </c>
      <c r="JP113">
        <v>1.39648</v>
      </c>
      <c r="JQ113">
        <v>2.35107</v>
      </c>
      <c r="JR113">
        <v>1.49536</v>
      </c>
      <c r="JS113">
        <v>2.67212</v>
      </c>
      <c r="JT113">
        <v>34.4864</v>
      </c>
      <c r="JU113">
        <v>24.0875</v>
      </c>
      <c r="JV113">
        <v>18</v>
      </c>
      <c r="JW113">
        <v>491.309</v>
      </c>
      <c r="JX113">
        <v>467.872</v>
      </c>
      <c r="JY113">
        <v>18.9794</v>
      </c>
      <c r="JZ113">
        <v>26.081</v>
      </c>
      <c r="KA113">
        <v>30</v>
      </c>
      <c r="KB113">
        <v>26.1</v>
      </c>
      <c r="KC113">
        <v>26.0542</v>
      </c>
      <c r="KD113">
        <v>9.07391</v>
      </c>
      <c r="KE113">
        <v>0</v>
      </c>
      <c r="KF113">
        <v>100</v>
      </c>
      <c r="KG113">
        <v>18.9728</v>
      </c>
      <c r="KH113">
        <v>413.321</v>
      </c>
      <c r="KI113">
        <v>63.4564</v>
      </c>
      <c r="KJ113">
        <v>101.616</v>
      </c>
      <c r="KK113">
        <v>100.797</v>
      </c>
    </row>
    <row r="114" spans="1:297">
      <c r="A114">
        <v>98</v>
      </c>
      <c r="B114">
        <v>1762201001</v>
      </c>
      <c r="C114">
        <v>1422.900000095367</v>
      </c>
      <c r="D114" t="s">
        <v>639</v>
      </c>
      <c r="E114" t="s">
        <v>640</v>
      </c>
      <c r="F114">
        <v>5</v>
      </c>
      <c r="G114" t="s">
        <v>638</v>
      </c>
      <c r="H114" t="s">
        <v>436</v>
      </c>
      <c r="I114">
        <v>1762200998.5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428.3561908173442</v>
      </c>
      <c r="AK114">
        <v>429.4439939393938</v>
      </c>
      <c r="AL114">
        <v>-0.04828342066518328</v>
      </c>
      <c r="AM114">
        <v>66.09496589797998</v>
      </c>
      <c r="AN114">
        <f>(AP114 - AO114 + DY114*1E3/(8.314*(EA114+273.15)) * AR114/DX114 * AQ114) * DX114/(100*DL114) * 1000/(1000 - AP114)</f>
        <v>0</v>
      </c>
      <c r="AO114">
        <v>22.5425925321592</v>
      </c>
      <c r="AP114">
        <v>23.44843575757575</v>
      </c>
      <c r="AQ114">
        <v>-2.270128340341339E-05</v>
      </c>
      <c r="AR114">
        <v>107.0491508383162</v>
      </c>
      <c r="AS114">
        <v>19</v>
      </c>
      <c r="AT114">
        <v>4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1762200998.5</v>
      </c>
      <c r="DR114">
        <v>419.4768888888888</v>
      </c>
      <c r="DS114">
        <v>418.3973333333333</v>
      </c>
      <c r="DT114">
        <v>23.45445555555555</v>
      </c>
      <c r="DU114">
        <v>22.54373333333333</v>
      </c>
      <c r="DV114">
        <v>420.3257777777778</v>
      </c>
      <c r="DW114">
        <v>23.3676</v>
      </c>
      <c r="DX114">
        <v>499.9185555555555</v>
      </c>
      <c r="DY114">
        <v>90.78842222222222</v>
      </c>
      <c r="DZ114">
        <v>0.09988843333333333</v>
      </c>
      <c r="EA114">
        <v>21.36216666666667</v>
      </c>
      <c r="EB114">
        <v>20.67113333333333</v>
      </c>
      <c r="EC114">
        <v>999.9000000000001</v>
      </c>
      <c r="ED114">
        <v>0</v>
      </c>
      <c r="EE114">
        <v>0</v>
      </c>
      <c r="EF114">
        <v>10007.42777777778</v>
      </c>
      <c r="EG114">
        <v>0</v>
      </c>
      <c r="EH114">
        <v>926.694</v>
      </c>
      <c r="EI114">
        <v>1.079453444444444</v>
      </c>
      <c r="EJ114">
        <v>429.5516666666667</v>
      </c>
      <c r="EK114">
        <v>428.0472222222222</v>
      </c>
      <c r="EL114">
        <v>0.9107221111111112</v>
      </c>
      <c r="EM114">
        <v>418.3973333333333</v>
      </c>
      <c r="EN114">
        <v>22.54373333333333</v>
      </c>
      <c r="EO114">
        <v>2.129394444444444</v>
      </c>
      <c r="EP114">
        <v>2.046711111111111</v>
      </c>
      <c r="EQ114">
        <v>18.44078888888889</v>
      </c>
      <c r="ER114">
        <v>17.81041111111111</v>
      </c>
      <c r="ES114">
        <v>0.00500097</v>
      </c>
      <c r="ET114">
        <v>0</v>
      </c>
      <c r="EU114">
        <v>0</v>
      </c>
      <c r="EV114">
        <v>0</v>
      </c>
      <c r="EW114">
        <v>1024.522222222222</v>
      </c>
      <c r="EX114">
        <v>0.00500097</v>
      </c>
      <c r="EY114">
        <v>388.7555555555555</v>
      </c>
      <c r="EZ114">
        <v>-1.4</v>
      </c>
      <c r="FA114">
        <v>34.75</v>
      </c>
      <c r="FB114">
        <v>40.87488888888889</v>
      </c>
      <c r="FC114">
        <v>37.361</v>
      </c>
      <c r="FD114">
        <v>41.11088888888889</v>
      </c>
      <c r="FE114">
        <v>36.458</v>
      </c>
      <c r="FF114">
        <v>0</v>
      </c>
      <c r="FG114">
        <v>0</v>
      </c>
      <c r="FH114">
        <v>0</v>
      </c>
      <c r="FI114">
        <v>4078.299999952316</v>
      </c>
      <c r="FJ114">
        <v>0</v>
      </c>
      <c r="FK114">
        <v>1025.776</v>
      </c>
      <c r="FL114">
        <v>0.7846151816959681</v>
      </c>
      <c r="FM114">
        <v>15.65384675461675</v>
      </c>
      <c r="FN114">
        <v>385.896</v>
      </c>
      <c r="FO114">
        <v>15</v>
      </c>
      <c r="FP114">
        <v>0</v>
      </c>
      <c r="FQ114" t="s">
        <v>439</v>
      </c>
      <c r="FR114">
        <v>1760210915.6</v>
      </c>
      <c r="FS114">
        <v>0</v>
      </c>
      <c r="FT114">
        <v>0</v>
      </c>
      <c r="FU114">
        <v>-0.215</v>
      </c>
      <c r="FV114">
        <v>0</v>
      </c>
      <c r="FW114">
        <v>-0.6919999999999999</v>
      </c>
      <c r="FX114">
        <v>0</v>
      </c>
      <c r="FY114">
        <v>400</v>
      </c>
      <c r="FZ114">
        <v>0</v>
      </c>
      <c r="GA114">
        <v>0.15</v>
      </c>
      <c r="GB114">
        <v>0</v>
      </c>
      <c r="GC114">
        <v>0.9067320974999999</v>
      </c>
      <c r="GD114">
        <v>15.86196875684803</v>
      </c>
      <c r="GE114">
        <v>3.645251951101311</v>
      </c>
      <c r="GF114">
        <v>0</v>
      </c>
      <c r="GG114">
        <v>1025.65294117647</v>
      </c>
      <c r="GH114">
        <v>5.20091671892836</v>
      </c>
      <c r="GI114">
        <v>6.609095127799611</v>
      </c>
      <c r="GJ114">
        <v>0</v>
      </c>
      <c r="GK114">
        <v>0.93033965</v>
      </c>
      <c r="GL114">
        <v>-0.1290193846153853</v>
      </c>
      <c r="GM114">
        <v>0.01254406633143735</v>
      </c>
      <c r="GN114">
        <v>0</v>
      </c>
      <c r="GO114">
        <v>0</v>
      </c>
      <c r="GP114">
        <v>3</v>
      </c>
      <c r="GQ114" t="s">
        <v>440</v>
      </c>
      <c r="GR114">
        <v>3.13662</v>
      </c>
      <c r="GS114">
        <v>2.7604</v>
      </c>
      <c r="GT114">
        <v>0.0949197</v>
      </c>
      <c r="GU114">
        <v>0.0934632</v>
      </c>
      <c r="GV114">
        <v>0.10572</v>
      </c>
      <c r="GW114">
        <v>0.101419</v>
      </c>
      <c r="GX114">
        <v>28960.6</v>
      </c>
      <c r="GY114">
        <v>28948.7</v>
      </c>
      <c r="GZ114">
        <v>29728.7</v>
      </c>
      <c r="HA114">
        <v>29499.1</v>
      </c>
      <c r="HB114">
        <v>35123.4</v>
      </c>
      <c r="HC114">
        <v>35116.3</v>
      </c>
      <c r="HD114">
        <v>41841.6</v>
      </c>
      <c r="HE114">
        <v>41923.6</v>
      </c>
      <c r="HF114">
        <v>1.95865</v>
      </c>
      <c r="HG114">
        <v>1.93592</v>
      </c>
      <c r="HH114">
        <v>0.0183731</v>
      </c>
      <c r="HI114">
        <v>0</v>
      </c>
      <c r="HJ114">
        <v>20.362</v>
      </c>
      <c r="HK114">
        <v>999.9</v>
      </c>
      <c r="HL114">
        <v>53.1</v>
      </c>
      <c r="HM114">
        <v>28.9</v>
      </c>
      <c r="HN114">
        <v>23.3892</v>
      </c>
      <c r="HO114">
        <v>62.2295</v>
      </c>
      <c r="HP114">
        <v>31.2941</v>
      </c>
      <c r="HQ114">
        <v>1</v>
      </c>
      <c r="HR114">
        <v>-0.114012</v>
      </c>
      <c r="HS114">
        <v>1.57435</v>
      </c>
      <c r="HT114">
        <v>20.3514</v>
      </c>
      <c r="HU114">
        <v>5.21909</v>
      </c>
      <c r="HV114">
        <v>12.0159</v>
      </c>
      <c r="HW114">
        <v>4.99005</v>
      </c>
      <c r="HX114">
        <v>3.2884</v>
      </c>
      <c r="HY114">
        <v>9999</v>
      </c>
      <c r="HZ114">
        <v>9999</v>
      </c>
      <c r="IA114">
        <v>9999</v>
      </c>
      <c r="IB114">
        <v>999.9</v>
      </c>
      <c r="IC114">
        <v>4.97279</v>
      </c>
      <c r="ID114">
        <v>1.86646</v>
      </c>
      <c r="IE114">
        <v>1.86583</v>
      </c>
      <c r="IF114">
        <v>1.86572</v>
      </c>
      <c r="IG114">
        <v>1.86764</v>
      </c>
      <c r="IH114">
        <v>1.87012</v>
      </c>
      <c r="II114">
        <v>1.86874</v>
      </c>
      <c r="IJ114">
        <v>1.87025</v>
      </c>
      <c r="IK114">
        <v>0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-0.849</v>
      </c>
      <c r="IY114">
        <v>0.0868</v>
      </c>
      <c r="IZ114">
        <v>-0.7832898091892299</v>
      </c>
      <c r="JA114">
        <v>-0.0002628084512485203</v>
      </c>
      <c r="JB114">
        <v>2.995354917081976E-07</v>
      </c>
      <c r="JC114">
        <v>-1.087754766273629E-10</v>
      </c>
      <c r="JD114">
        <v>-0.01666594074606723</v>
      </c>
      <c r="JE114">
        <v>-0.02438089335778848</v>
      </c>
      <c r="JF114">
        <v>0.001790740049955031</v>
      </c>
      <c r="JG114">
        <v>-2.386884331579614E-05</v>
      </c>
      <c r="JH114">
        <v>6</v>
      </c>
      <c r="JI114">
        <v>2407</v>
      </c>
      <c r="JJ114">
        <v>1</v>
      </c>
      <c r="JK114">
        <v>23</v>
      </c>
      <c r="JL114">
        <v>33168.1</v>
      </c>
      <c r="JM114">
        <v>29370016.7</v>
      </c>
      <c r="JN114">
        <v>0.428467</v>
      </c>
      <c r="JO114">
        <v>2.31445</v>
      </c>
      <c r="JP114">
        <v>1.39771</v>
      </c>
      <c r="JQ114">
        <v>2.35107</v>
      </c>
      <c r="JR114">
        <v>1.49536</v>
      </c>
      <c r="JS114">
        <v>2.51221</v>
      </c>
      <c r="JT114">
        <v>34.4636</v>
      </c>
      <c r="JU114">
        <v>24.0787</v>
      </c>
      <c r="JV114">
        <v>18</v>
      </c>
      <c r="JW114">
        <v>491.38</v>
      </c>
      <c r="JX114">
        <v>467.821</v>
      </c>
      <c r="JY114">
        <v>18.9693</v>
      </c>
      <c r="JZ114">
        <v>26.0797</v>
      </c>
      <c r="KA114">
        <v>29.9999</v>
      </c>
      <c r="KB114">
        <v>26.0973</v>
      </c>
      <c r="KC114">
        <v>26.0519</v>
      </c>
      <c r="KD114">
        <v>8.55742</v>
      </c>
      <c r="KE114">
        <v>0</v>
      </c>
      <c r="KF114">
        <v>100</v>
      </c>
      <c r="KG114">
        <v>18.9635</v>
      </c>
      <c r="KH114">
        <v>399.947</v>
      </c>
      <c r="KI114">
        <v>63.4564</v>
      </c>
      <c r="KJ114">
        <v>101.615</v>
      </c>
      <c r="KK114">
        <v>100.798</v>
      </c>
    </row>
    <row r="115" spans="1:297">
      <c r="A115">
        <v>99</v>
      </c>
      <c r="B115">
        <v>1762201006</v>
      </c>
      <c r="C115">
        <v>1427.900000095367</v>
      </c>
      <c r="D115" t="s">
        <v>641</v>
      </c>
      <c r="E115" t="s">
        <v>642</v>
      </c>
      <c r="F115">
        <v>5</v>
      </c>
      <c r="G115" t="s">
        <v>638</v>
      </c>
      <c r="H115" t="s">
        <v>436</v>
      </c>
      <c r="I115">
        <v>1762201003.2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422.6124214223917</v>
      </c>
      <c r="AK115">
        <v>426.7418727272727</v>
      </c>
      <c r="AL115">
        <v>-0.6977437571302261</v>
      </c>
      <c r="AM115">
        <v>66.09496589797998</v>
      </c>
      <c r="AN115">
        <f>(AP115 - AO115 + DY115*1E3/(8.314*(EA115+273.15)) * AR115/DX115 * AQ115) * DX115/(100*DL115) * 1000/(1000 - AP115)</f>
        <v>0</v>
      </c>
      <c r="AO115">
        <v>22.53630585721201</v>
      </c>
      <c r="AP115">
        <v>23.43624060606061</v>
      </c>
      <c r="AQ115">
        <v>-1.126025847952642E-05</v>
      </c>
      <c r="AR115">
        <v>107.0491508383162</v>
      </c>
      <c r="AS115">
        <v>20</v>
      </c>
      <c r="AT115">
        <v>4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1762201003.2</v>
      </c>
      <c r="DR115">
        <v>418.366</v>
      </c>
      <c r="DS115">
        <v>412.2174999999999</v>
      </c>
      <c r="DT115">
        <v>23.44097</v>
      </c>
      <c r="DU115">
        <v>22.53896</v>
      </c>
      <c r="DV115">
        <v>419.2148</v>
      </c>
      <c r="DW115">
        <v>23.35436</v>
      </c>
      <c r="DX115">
        <v>500.0425999999999</v>
      </c>
      <c r="DY115">
        <v>90.78637000000001</v>
      </c>
      <c r="DZ115">
        <v>0.10004292</v>
      </c>
      <c r="EA115">
        <v>21.36045</v>
      </c>
      <c r="EB115">
        <v>20.66296</v>
      </c>
      <c r="EC115">
        <v>999.9</v>
      </c>
      <c r="ED115">
        <v>0</v>
      </c>
      <c r="EE115">
        <v>0</v>
      </c>
      <c r="EF115">
        <v>10000.942</v>
      </c>
      <c r="EG115">
        <v>0</v>
      </c>
      <c r="EH115">
        <v>926.6939999999998</v>
      </c>
      <c r="EI115">
        <v>6.148378</v>
      </c>
      <c r="EJ115">
        <v>428.4081</v>
      </c>
      <c r="EK115">
        <v>421.7229</v>
      </c>
      <c r="EL115">
        <v>0.9020092</v>
      </c>
      <c r="EM115">
        <v>412.2174999999999</v>
      </c>
      <c r="EN115">
        <v>22.53896</v>
      </c>
      <c r="EO115">
        <v>2.12812</v>
      </c>
      <c r="EP115">
        <v>2.046232</v>
      </c>
      <c r="EQ115">
        <v>18.43125</v>
      </c>
      <c r="ER115">
        <v>17.80669</v>
      </c>
      <c r="ES115">
        <v>0.00500097</v>
      </c>
      <c r="ET115">
        <v>0</v>
      </c>
      <c r="EU115">
        <v>0</v>
      </c>
      <c r="EV115">
        <v>0</v>
      </c>
      <c r="EW115">
        <v>1021.39</v>
      </c>
      <c r="EX115">
        <v>0.00500097</v>
      </c>
      <c r="EY115">
        <v>383.21</v>
      </c>
      <c r="EZ115">
        <v>-2.16</v>
      </c>
      <c r="FA115">
        <v>34.7374</v>
      </c>
      <c r="FB115">
        <v>40.6248</v>
      </c>
      <c r="FC115">
        <v>37.2748</v>
      </c>
      <c r="FD115">
        <v>40.8748</v>
      </c>
      <c r="FE115">
        <v>36.35600000000001</v>
      </c>
      <c r="FF115">
        <v>0</v>
      </c>
      <c r="FG115">
        <v>0</v>
      </c>
      <c r="FH115">
        <v>0</v>
      </c>
      <c r="FI115">
        <v>4083.700000047684</v>
      </c>
      <c r="FJ115">
        <v>0</v>
      </c>
      <c r="FK115">
        <v>1024.015384615385</v>
      </c>
      <c r="FL115">
        <v>-21.95555545247477</v>
      </c>
      <c r="FM115">
        <v>-1.794871311868508</v>
      </c>
      <c r="FN115">
        <v>385.1576923076922</v>
      </c>
      <c r="FO115">
        <v>15</v>
      </c>
      <c r="FP115">
        <v>0</v>
      </c>
      <c r="FQ115" t="s">
        <v>439</v>
      </c>
      <c r="FR115">
        <v>1760210915.6</v>
      </c>
      <c r="FS115">
        <v>0</v>
      </c>
      <c r="FT115">
        <v>0</v>
      </c>
      <c r="FU115">
        <v>-0.215</v>
      </c>
      <c r="FV115">
        <v>0</v>
      </c>
      <c r="FW115">
        <v>-0.6919999999999999</v>
      </c>
      <c r="FX115">
        <v>0</v>
      </c>
      <c r="FY115">
        <v>400</v>
      </c>
      <c r="FZ115">
        <v>0</v>
      </c>
      <c r="GA115">
        <v>0.15</v>
      </c>
      <c r="GB115">
        <v>0</v>
      </c>
      <c r="GC115">
        <v>3.620661975</v>
      </c>
      <c r="GD115">
        <v>4.988985106941836</v>
      </c>
      <c r="GE115">
        <v>2.712054237633149</v>
      </c>
      <c r="GF115">
        <v>0</v>
      </c>
      <c r="GG115">
        <v>1024.911764705882</v>
      </c>
      <c r="GH115">
        <v>-14.66462946114699</v>
      </c>
      <c r="GI115">
        <v>7.273916523558378</v>
      </c>
      <c r="GJ115">
        <v>0</v>
      </c>
      <c r="GK115">
        <v>0.9176578</v>
      </c>
      <c r="GL115">
        <v>-0.1273102514071286</v>
      </c>
      <c r="GM115">
        <v>0.01241053338942368</v>
      </c>
      <c r="GN115">
        <v>0</v>
      </c>
      <c r="GO115">
        <v>0</v>
      </c>
      <c r="GP115">
        <v>3</v>
      </c>
      <c r="GQ115" t="s">
        <v>440</v>
      </c>
      <c r="GR115">
        <v>3.13673</v>
      </c>
      <c r="GS115">
        <v>2.76032</v>
      </c>
      <c r="GT115">
        <v>0.0943744</v>
      </c>
      <c r="GU115">
        <v>0.0913702</v>
      </c>
      <c r="GV115">
        <v>0.105679</v>
      </c>
      <c r="GW115">
        <v>0.101389</v>
      </c>
      <c r="GX115">
        <v>28977.8</v>
      </c>
      <c r="GY115">
        <v>29015.8</v>
      </c>
      <c r="GZ115">
        <v>29728.5</v>
      </c>
      <c r="HA115">
        <v>29499.3</v>
      </c>
      <c r="HB115">
        <v>35125.1</v>
      </c>
      <c r="HC115">
        <v>35117.8</v>
      </c>
      <c r="HD115">
        <v>41841.7</v>
      </c>
      <c r="HE115">
        <v>41924</v>
      </c>
      <c r="HF115">
        <v>1.95872</v>
      </c>
      <c r="HG115">
        <v>1.93617</v>
      </c>
      <c r="HH115">
        <v>0.0180081</v>
      </c>
      <c r="HI115">
        <v>0</v>
      </c>
      <c r="HJ115">
        <v>20.362</v>
      </c>
      <c r="HK115">
        <v>999.9</v>
      </c>
      <c r="HL115">
        <v>53.1</v>
      </c>
      <c r="HM115">
        <v>28.9</v>
      </c>
      <c r="HN115">
        <v>23.3867</v>
      </c>
      <c r="HO115">
        <v>62.2095</v>
      </c>
      <c r="HP115">
        <v>31.0497</v>
      </c>
      <c r="HQ115">
        <v>1</v>
      </c>
      <c r="HR115">
        <v>-0.11405</v>
      </c>
      <c r="HS115">
        <v>1.5808</v>
      </c>
      <c r="HT115">
        <v>20.3514</v>
      </c>
      <c r="HU115">
        <v>5.21864</v>
      </c>
      <c r="HV115">
        <v>12.0159</v>
      </c>
      <c r="HW115">
        <v>4.9899</v>
      </c>
      <c r="HX115">
        <v>3.28848</v>
      </c>
      <c r="HY115">
        <v>9999</v>
      </c>
      <c r="HZ115">
        <v>9999</v>
      </c>
      <c r="IA115">
        <v>9999</v>
      </c>
      <c r="IB115">
        <v>999.9</v>
      </c>
      <c r="IC115">
        <v>4.97278</v>
      </c>
      <c r="ID115">
        <v>1.86646</v>
      </c>
      <c r="IE115">
        <v>1.86583</v>
      </c>
      <c r="IF115">
        <v>1.8657</v>
      </c>
      <c r="IG115">
        <v>1.86762</v>
      </c>
      <c r="IH115">
        <v>1.87012</v>
      </c>
      <c r="II115">
        <v>1.86873</v>
      </c>
      <c r="IJ115">
        <v>1.87025</v>
      </c>
      <c r="IK115">
        <v>0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-0.849</v>
      </c>
      <c r="IY115">
        <v>0.0864</v>
      </c>
      <c r="IZ115">
        <v>-0.7832898091892299</v>
      </c>
      <c r="JA115">
        <v>-0.0002628084512485203</v>
      </c>
      <c r="JB115">
        <v>2.995354917081976E-07</v>
      </c>
      <c r="JC115">
        <v>-1.087754766273629E-10</v>
      </c>
      <c r="JD115">
        <v>-0.01666594074606723</v>
      </c>
      <c r="JE115">
        <v>-0.02438089335778848</v>
      </c>
      <c r="JF115">
        <v>0.001790740049955031</v>
      </c>
      <c r="JG115">
        <v>-2.386884331579614E-05</v>
      </c>
      <c r="JH115">
        <v>6</v>
      </c>
      <c r="JI115">
        <v>2407</v>
      </c>
      <c r="JJ115">
        <v>1</v>
      </c>
      <c r="JK115">
        <v>23</v>
      </c>
      <c r="JL115">
        <v>33168.2</v>
      </c>
      <c r="JM115">
        <v>29370016.8</v>
      </c>
      <c r="JN115">
        <v>0.396729</v>
      </c>
      <c r="JO115">
        <v>2.31689</v>
      </c>
      <c r="JP115">
        <v>1.39648</v>
      </c>
      <c r="JQ115">
        <v>2.34619</v>
      </c>
      <c r="JR115">
        <v>1.49536</v>
      </c>
      <c r="JS115">
        <v>2.58057</v>
      </c>
      <c r="JT115">
        <v>34.4636</v>
      </c>
      <c r="JU115">
        <v>24.0875</v>
      </c>
      <c r="JV115">
        <v>18</v>
      </c>
      <c r="JW115">
        <v>491.408</v>
      </c>
      <c r="JX115">
        <v>467.962</v>
      </c>
      <c r="JY115">
        <v>18.9611</v>
      </c>
      <c r="JZ115">
        <v>26.0777</v>
      </c>
      <c r="KA115">
        <v>29.9999</v>
      </c>
      <c r="KB115">
        <v>26.095</v>
      </c>
      <c r="KC115">
        <v>26.0498</v>
      </c>
      <c r="KD115">
        <v>7.94628</v>
      </c>
      <c r="KE115">
        <v>0</v>
      </c>
      <c r="KF115">
        <v>100</v>
      </c>
      <c r="KG115">
        <v>18.9562</v>
      </c>
      <c r="KH115">
        <v>379.911</v>
      </c>
      <c r="KI115">
        <v>63.4564</v>
      </c>
      <c r="KJ115">
        <v>101.615</v>
      </c>
      <c r="KK115">
        <v>100.799</v>
      </c>
    </row>
    <row r="116" spans="1:297">
      <c r="A116">
        <v>100</v>
      </c>
      <c r="B116">
        <v>1762201011</v>
      </c>
      <c r="C116">
        <v>1432.900000095367</v>
      </c>
      <c r="D116" t="s">
        <v>643</v>
      </c>
      <c r="E116" t="s">
        <v>644</v>
      </c>
      <c r="F116">
        <v>5</v>
      </c>
      <c r="G116" t="s">
        <v>638</v>
      </c>
      <c r="H116" t="s">
        <v>436</v>
      </c>
      <c r="I116">
        <v>1762201008.5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407.6262806183175</v>
      </c>
      <c r="AK116">
        <v>418.1594060606058</v>
      </c>
      <c r="AL116">
        <v>-1.875662194918992</v>
      </c>
      <c r="AM116">
        <v>66.09496589797998</v>
      </c>
      <c r="AN116">
        <f>(AP116 - AO116 + DY116*1E3/(8.314*(EA116+273.15)) * AR116/DX116 * AQ116) * DX116/(100*DL116) * 1000/(1000 - AP116)</f>
        <v>0</v>
      </c>
      <c r="AO116">
        <v>22.5281907670088</v>
      </c>
      <c r="AP116">
        <v>23.41979151515152</v>
      </c>
      <c r="AQ116">
        <v>-1.673703968120752E-05</v>
      </c>
      <c r="AR116">
        <v>107.0491508383162</v>
      </c>
      <c r="AS116">
        <v>19</v>
      </c>
      <c r="AT116">
        <v>4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1762201008.5</v>
      </c>
      <c r="DR116">
        <v>412.1416666666667</v>
      </c>
      <c r="DS116">
        <v>396.9843333333334</v>
      </c>
      <c r="DT116">
        <v>23.4256</v>
      </c>
      <c r="DU116">
        <v>22.52928888888889</v>
      </c>
      <c r="DV116">
        <v>412.9901111111111</v>
      </c>
      <c r="DW116">
        <v>23.3393</v>
      </c>
      <c r="DX116">
        <v>499.9754444444445</v>
      </c>
      <c r="DY116">
        <v>90.78513333333335</v>
      </c>
      <c r="DZ116">
        <v>0.1000227444444444</v>
      </c>
      <c r="EA116">
        <v>21.3589</v>
      </c>
      <c r="EB116">
        <v>20.66161111111111</v>
      </c>
      <c r="EC116">
        <v>999.9000000000001</v>
      </c>
      <c r="ED116">
        <v>0</v>
      </c>
      <c r="EE116">
        <v>0</v>
      </c>
      <c r="EF116">
        <v>9997.62222222222</v>
      </c>
      <c r="EG116">
        <v>0</v>
      </c>
      <c r="EH116">
        <v>926.694</v>
      </c>
      <c r="EI116">
        <v>15.15747777777778</v>
      </c>
      <c r="EJ116">
        <v>422.0277777777778</v>
      </c>
      <c r="EK116">
        <v>406.1341111111111</v>
      </c>
      <c r="EL116">
        <v>0.8963053333333334</v>
      </c>
      <c r="EM116">
        <v>396.9843333333334</v>
      </c>
      <c r="EN116">
        <v>22.52928888888889</v>
      </c>
      <c r="EO116">
        <v>2.126697777777778</v>
      </c>
      <c r="EP116">
        <v>2.045326666666667</v>
      </c>
      <c r="EQ116">
        <v>18.42056666666667</v>
      </c>
      <c r="ER116">
        <v>17.79966666666667</v>
      </c>
      <c r="ES116">
        <v>0.00500097</v>
      </c>
      <c r="ET116">
        <v>0</v>
      </c>
      <c r="EU116">
        <v>0</v>
      </c>
      <c r="EV116">
        <v>0</v>
      </c>
      <c r="EW116">
        <v>1024.133333333333</v>
      </c>
      <c r="EX116">
        <v>0.00500097</v>
      </c>
      <c r="EY116">
        <v>381.1777777777777</v>
      </c>
      <c r="EZ116">
        <v>-2.688888888888889</v>
      </c>
      <c r="FA116">
        <v>34.687</v>
      </c>
      <c r="FB116">
        <v>40.36088888888889</v>
      </c>
      <c r="FC116">
        <v>37.18022222222222</v>
      </c>
      <c r="FD116">
        <v>40.60388888888888</v>
      </c>
      <c r="FE116">
        <v>36.24266666666666</v>
      </c>
      <c r="FF116">
        <v>0</v>
      </c>
      <c r="FG116">
        <v>0</v>
      </c>
      <c r="FH116">
        <v>0</v>
      </c>
      <c r="FI116">
        <v>4088.5</v>
      </c>
      <c r="FJ116">
        <v>0</v>
      </c>
      <c r="FK116">
        <v>1023.430769230769</v>
      </c>
      <c r="FL116">
        <v>-17.88034221834495</v>
      </c>
      <c r="FM116">
        <v>3.948718234875574</v>
      </c>
      <c r="FN116">
        <v>385.126923076923</v>
      </c>
      <c r="FO116">
        <v>15</v>
      </c>
      <c r="FP116">
        <v>0</v>
      </c>
      <c r="FQ116" t="s">
        <v>439</v>
      </c>
      <c r="FR116">
        <v>1760210915.6</v>
      </c>
      <c r="FS116">
        <v>0</v>
      </c>
      <c r="FT116">
        <v>0</v>
      </c>
      <c r="FU116">
        <v>-0.215</v>
      </c>
      <c r="FV116">
        <v>0</v>
      </c>
      <c r="FW116">
        <v>-0.6919999999999999</v>
      </c>
      <c r="FX116">
        <v>0</v>
      </c>
      <c r="FY116">
        <v>400</v>
      </c>
      <c r="FZ116">
        <v>0</v>
      </c>
      <c r="GA116">
        <v>0.15</v>
      </c>
      <c r="GB116">
        <v>0</v>
      </c>
      <c r="GC116">
        <v>5.50964515</v>
      </c>
      <c r="GD116">
        <v>39.94738815759851</v>
      </c>
      <c r="GE116">
        <v>5.037037823220417</v>
      </c>
      <c r="GF116">
        <v>0</v>
      </c>
      <c r="GG116">
        <v>1024.644117647059</v>
      </c>
      <c r="GH116">
        <v>-7.81207037793336</v>
      </c>
      <c r="GI116">
        <v>7.941521234346157</v>
      </c>
      <c r="GJ116">
        <v>0</v>
      </c>
      <c r="GK116">
        <v>0.910463075</v>
      </c>
      <c r="GL116">
        <v>-0.1152129793621047</v>
      </c>
      <c r="GM116">
        <v>0.01139324002070416</v>
      </c>
      <c r="GN116">
        <v>0</v>
      </c>
      <c r="GO116">
        <v>0</v>
      </c>
      <c r="GP116">
        <v>3</v>
      </c>
      <c r="GQ116" t="s">
        <v>440</v>
      </c>
      <c r="GR116">
        <v>3.13663</v>
      </c>
      <c r="GS116">
        <v>2.76026</v>
      </c>
      <c r="GT116">
        <v>0.09284199999999999</v>
      </c>
      <c r="GU116">
        <v>0.0886898</v>
      </c>
      <c r="GV116">
        <v>0.10563</v>
      </c>
      <c r="GW116">
        <v>0.101369</v>
      </c>
      <c r="GX116">
        <v>29027.1</v>
      </c>
      <c r="GY116">
        <v>29101.1</v>
      </c>
      <c r="GZ116">
        <v>29728.7</v>
      </c>
      <c r="HA116">
        <v>29499.1</v>
      </c>
      <c r="HB116">
        <v>35126.8</v>
      </c>
      <c r="HC116">
        <v>35118.5</v>
      </c>
      <c r="HD116">
        <v>41841.4</v>
      </c>
      <c r="HE116">
        <v>41923.9</v>
      </c>
      <c r="HF116">
        <v>1.95877</v>
      </c>
      <c r="HG116">
        <v>1.93622</v>
      </c>
      <c r="HH116">
        <v>0.0185557</v>
      </c>
      <c r="HI116">
        <v>0</v>
      </c>
      <c r="HJ116">
        <v>20.362</v>
      </c>
      <c r="HK116">
        <v>999.9</v>
      </c>
      <c r="HL116">
        <v>53.1</v>
      </c>
      <c r="HM116">
        <v>28.9</v>
      </c>
      <c r="HN116">
        <v>23.3878</v>
      </c>
      <c r="HO116">
        <v>61.9495</v>
      </c>
      <c r="HP116">
        <v>31.1979</v>
      </c>
      <c r="HQ116">
        <v>1</v>
      </c>
      <c r="HR116">
        <v>-0.114604</v>
      </c>
      <c r="HS116">
        <v>1.58958</v>
      </c>
      <c r="HT116">
        <v>20.3514</v>
      </c>
      <c r="HU116">
        <v>5.21984</v>
      </c>
      <c r="HV116">
        <v>12.0159</v>
      </c>
      <c r="HW116">
        <v>4.9901</v>
      </c>
      <c r="HX116">
        <v>3.28863</v>
      </c>
      <c r="HY116">
        <v>9999</v>
      </c>
      <c r="HZ116">
        <v>9999</v>
      </c>
      <c r="IA116">
        <v>9999</v>
      </c>
      <c r="IB116">
        <v>999.9</v>
      </c>
      <c r="IC116">
        <v>4.9728</v>
      </c>
      <c r="ID116">
        <v>1.86646</v>
      </c>
      <c r="IE116">
        <v>1.86584</v>
      </c>
      <c r="IF116">
        <v>1.86572</v>
      </c>
      <c r="IG116">
        <v>1.86766</v>
      </c>
      <c r="IH116">
        <v>1.87012</v>
      </c>
      <c r="II116">
        <v>1.86874</v>
      </c>
      <c r="IJ116">
        <v>1.87025</v>
      </c>
      <c r="IK116">
        <v>0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-0.848</v>
      </c>
      <c r="IY116">
        <v>0.0862</v>
      </c>
      <c r="IZ116">
        <v>-0.7832898091892299</v>
      </c>
      <c r="JA116">
        <v>-0.0002628084512485203</v>
      </c>
      <c r="JB116">
        <v>2.995354917081976E-07</v>
      </c>
      <c r="JC116">
        <v>-1.087754766273629E-10</v>
      </c>
      <c r="JD116">
        <v>-0.01666594074606723</v>
      </c>
      <c r="JE116">
        <v>-0.02438089335778848</v>
      </c>
      <c r="JF116">
        <v>0.001790740049955031</v>
      </c>
      <c r="JG116">
        <v>-2.386884331579614E-05</v>
      </c>
      <c r="JH116">
        <v>6</v>
      </c>
      <c r="JI116">
        <v>2407</v>
      </c>
      <c r="JJ116">
        <v>1</v>
      </c>
      <c r="JK116">
        <v>23</v>
      </c>
      <c r="JL116">
        <v>33168.3</v>
      </c>
      <c r="JM116">
        <v>29370016.9</v>
      </c>
      <c r="JN116">
        <v>0.360107</v>
      </c>
      <c r="JO116">
        <v>2.30713</v>
      </c>
      <c r="JP116">
        <v>1.39648</v>
      </c>
      <c r="JQ116">
        <v>2.34619</v>
      </c>
      <c r="JR116">
        <v>1.49536</v>
      </c>
      <c r="JS116">
        <v>2.68188</v>
      </c>
      <c r="JT116">
        <v>34.4864</v>
      </c>
      <c r="JU116">
        <v>24.0963</v>
      </c>
      <c r="JV116">
        <v>18</v>
      </c>
      <c r="JW116">
        <v>491.419</v>
      </c>
      <c r="JX116">
        <v>467.97</v>
      </c>
      <c r="JY116">
        <v>18.9517</v>
      </c>
      <c r="JZ116">
        <v>26.0759</v>
      </c>
      <c r="KA116">
        <v>29.9999</v>
      </c>
      <c r="KB116">
        <v>26.0927</v>
      </c>
      <c r="KC116">
        <v>26.047</v>
      </c>
      <c r="KD116">
        <v>7.20852</v>
      </c>
      <c r="KE116">
        <v>0</v>
      </c>
      <c r="KF116">
        <v>100</v>
      </c>
      <c r="KG116">
        <v>18.9447</v>
      </c>
      <c r="KH116">
        <v>366.543</v>
      </c>
      <c r="KI116">
        <v>63.4564</v>
      </c>
      <c r="KJ116">
        <v>101.614</v>
      </c>
      <c r="KK116">
        <v>100.799</v>
      </c>
    </row>
    <row r="117" spans="1:297">
      <c r="A117">
        <v>101</v>
      </c>
      <c r="B117">
        <v>1762201016</v>
      </c>
      <c r="C117">
        <v>1437.900000095367</v>
      </c>
      <c r="D117" t="s">
        <v>645</v>
      </c>
      <c r="E117" t="s">
        <v>646</v>
      </c>
      <c r="F117">
        <v>5</v>
      </c>
      <c r="G117" t="s">
        <v>638</v>
      </c>
      <c r="H117" t="s">
        <v>436</v>
      </c>
      <c r="I117">
        <v>1762201013.2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391.8878207996792</v>
      </c>
      <c r="AK117">
        <v>405.7121393939394</v>
      </c>
      <c r="AL117">
        <v>-2.576512753378431</v>
      </c>
      <c r="AM117">
        <v>66.09496589797998</v>
      </c>
      <c r="AN117">
        <f>(AP117 - AO117 + DY117*1E3/(8.314*(EA117+273.15)) * AR117/DX117 * AQ117) * DX117/(100*DL117) * 1000/(1000 - AP117)</f>
        <v>0</v>
      </c>
      <c r="AO117">
        <v>22.52423929281205</v>
      </c>
      <c r="AP117">
        <v>23.40694242424241</v>
      </c>
      <c r="AQ117">
        <v>-2.50533538874297E-05</v>
      </c>
      <c r="AR117">
        <v>107.0491508383162</v>
      </c>
      <c r="AS117">
        <v>19</v>
      </c>
      <c r="AT117">
        <v>4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1762201013.2</v>
      </c>
      <c r="DR117">
        <v>402.014</v>
      </c>
      <c r="DS117">
        <v>382.4297</v>
      </c>
      <c r="DT117">
        <v>23.41395</v>
      </c>
      <c r="DU117">
        <v>22.52532</v>
      </c>
      <c r="DV117">
        <v>402.8615</v>
      </c>
      <c r="DW117">
        <v>23.32788</v>
      </c>
      <c r="DX117">
        <v>500.0388</v>
      </c>
      <c r="DY117">
        <v>90.78468000000001</v>
      </c>
      <c r="DZ117">
        <v>0.1000578</v>
      </c>
      <c r="EA117">
        <v>21.35989</v>
      </c>
      <c r="EB117">
        <v>20.6665</v>
      </c>
      <c r="EC117">
        <v>999.9</v>
      </c>
      <c r="ED117">
        <v>0</v>
      </c>
      <c r="EE117">
        <v>0</v>
      </c>
      <c r="EF117">
        <v>10002.187</v>
      </c>
      <c r="EG117">
        <v>0</v>
      </c>
      <c r="EH117">
        <v>926.6939999999998</v>
      </c>
      <c r="EI117">
        <v>19.58399</v>
      </c>
      <c r="EJ117">
        <v>411.6522</v>
      </c>
      <c r="EK117">
        <v>391.2428</v>
      </c>
      <c r="EL117">
        <v>0.8886397</v>
      </c>
      <c r="EM117">
        <v>382.4297</v>
      </c>
      <c r="EN117">
        <v>22.52532</v>
      </c>
      <c r="EO117">
        <v>2.125628</v>
      </c>
      <c r="EP117">
        <v>2.044953</v>
      </c>
      <c r="EQ117">
        <v>18.41254</v>
      </c>
      <c r="ER117">
        <v>17.79677</v>
      </c>
      <c r="ES117">
        <v>0.00500097</v>
      </c>
      <c r="ET117">
        <v>0</v>
      </c>
      <c r="EU117">
        <v>0</v>
      </c>
      <c r="EV117">
        <v>0</v>
      </c>
      <c r="EW117">
        <v>1019.65</v>
      </c>
      <c r="EX117">
        <v>0.00500097</v>
      </c>
      <c r="EY117">
        <v>393.72</v>
      </c>
      <c r="EZ117">
        <v>-0.6599999999999999</v>
      </c>
      <c r="FA117">
        <v>34.6312</v>
      </c>
      <c r="FB117">
        <v>40.14980000000001</v>
      </c>
      <c r="FC117">
        <v>37.0872</v>
      </c>
      <c r="FD117">
        <v>40.3685</v>
      </c>
      <c r="FE117">
        <v>36.1498</v>
      </c>
      <c r="FF117">
        <v>0</v>
      </c>
      <c r="FG117">
        <v>0</v>
      </c>
      <c r="FH117">
        <v>0</v>
      </c>
      <c r="FI117">
        <v>4093.299999952316</v>
      </c>
      <c r="FJ117">
        <v>0</v>
      </c>
      <c r="FK117">
        <v>1022.473076923077</v>
      </c>
      <c r="FL117">
        <v>3.196580967820517</v>
      </c>
      <c r="FM117">
        <v>40.5196583671252</v>
      </c>
      <c r="FN117">
        <v>386.376923076923</v>
      </c>
      <c r="FO117">
        <v>15</v>
      </c>
      <c r="FP117">
        <v>0</v>
      </c>
      <c r="FQ117" t="s">
        <v>439</v>
      </c>
      <c r="FR117">
        <v>1760210915.6</v>
      </c>
      <c r="FS117">
        <v>0</v>
      </c>
      <c r="FT117">
        <v>0</v>
      </c>
      <c r="FU117">
        <v>-0.215</v>
      </c>
      <c r="FV117">
        <v>0</v>
      </c>
      <c r="FW117">
        <v>-0.6919999999999999</v>
      </c>
      <c r="FX117">
        <v>0</v>
      </c>
      <c r="FY117">
        <v>400</v>
      </c>
      <c r="FZ117">
        <v>0</v>
      </c>
      <c r="GA117">
        <v>0.15</v>
      </c>
      <c r="GB117">
        <v>0</v>
      </c>
      <c r="GC117">
        <v>9.686556487804879</v>
      </c>
      <c r="GD117">
        <v>73.82601577003481</v>
      </c>
      <c r="GE117">
        <v>7.421099062134799</v>
      </c>
      <c r="GF117">
        <v>0</v>
      </c>
      <c r="GG117">
        <v>1023.205882352941</v>
      </c>
      <c r="GH117">
        <v>-18.26737992439624</v>
      </c>
      <c r="GI117">
        <v>8.134528482537746</v>
      </c>
      <c r="GJ117">
        <v>0</v>
      </c>
      <c r="GK117">
        <v>0.9009027073170731</v>
      </c>
      <c r="GL117">
        <v>-0.0895157142857121</v>
      </c>
      <c r="GM117">
        <v>0.008975947880494902</v>
      </c>
      <c r="GN117">
        <v>1</v>
      </c>
      <c r="GO117">
        <v>1</v>
      </c>
      <c r="GP117">
        <v>3</v>
      </c>
      <c r="GQ117" t="s">
        <v>502</v>
      </c>
      <c r="GR117">
        <v>3.13667</v>
      </c>
      <c r="GS117">
        <v>2.76018</v>
      </c>
      <c r="GT117">
        <v>0.0906767</v>
      </c>
      <c r="GU117">
        <v>0.08585710000000001</v>
      </c>
      <c r="GV117">
        <v>0.105591</v>
      </c>
      <c r="GW117">
        <v>0.101362</v>
      </c>
      <c r="GX117">
        <v>29096.1</v>
      </c>
      <c r="GY117">
        <v>29191.2</v>
      </c>
      <c r="GZ117">
        <v>29728.5</v>
      </c>
      <c r="HA117">
        <v>29498.8</v>
      </c>
      <c r="HB117">
        <v>35128.6</v>
      </c>
      <c r="HC117">
        <v>35118.3</v>
      </c>
      <c r="HD117">
        <v>41841.7</v>
      </c>
      <c r="HE117">
        <v>41923.4</v>
      </c>
      <c r="HF117">
        <v>1.95877</v>
      </c>
      <c r="HG117">
        <v>1.93617</v>
      </c>
      <c r="HH117">
        <v>0.018388</v>
      </c>
      <c r="HI117">
        <v>0</v>
      </c>
      <c r="HJ117">
        <v>20.362</v>
      </c>
      <c r="HK117">
        <v>999.9</v>
      </c>
      <c r="HL117">
        <v>53.1</v>
      </c>
      <c r="HM117">
        <v>28.9</v>
      </c>
      <c r="HN117">
        <v>23.3864</v>
      </c>
      <c r="HO117">
        <v>62.1395</v>
      </c>
      <c r="HP117">
        <v>31.0577</v>
      </c>
      <c r="HQ117">
        <v>1</v>
      </c>
      <c r="HR117">
        <v>-0.114593</v>
      </c>
      <c r="HS117">
        <v>1.59541</v>
      </c>
      <c r="HT117">
        <v>20.3513</v>
      </c>
      <c r="HU117">
        <v>5.21999</v>
      </c>
      <c r="HV117">
        <v>12.0159</v>
      </c>
      <c r="HW117">
        <v>4.98995</v>
      </c>
      <c r="HX117">
        <v>3.28863</v>
      </c>
      <c r="HY117">
        <v>9999</v>
      </c>
      <c r="HZ117">
        <v>9999</v>
      </c>
      <c r="IA117">
        <v>9999</v>
      </c>
      <c r="IB117">
        <v>999.9</v>
      </c>
      <c r="IC117">
        <v>4.97278</v>
      </c>
      <c r="ID117">
        <v>1.86646</v>
      </c>
      <c r="IE117">
        <v>1.86584</v>
      </c>
      <c r="IF117">
        <v>1.86572</v>
      </c>
      <c r="IG117">
        <v>1.86762</v>
      </c>
      <c r="IH117">
        <v>1.87011</v>
      </c>
      <c r="II117">
        <v>1.86874</v>
      </c>
      <c r="IJ117">
        <v>1.87024</v>
      </c>
      <c r="IK117">
        <v>0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-0.847</v>
      </c>
      <c r="IY117">
        <v>0.0859</v>
      </c>
      <c r="IZ117">
        <v>-0.7832898091892299</v>
      </c>
      <c r="JA117">
        <v>-0.0002628084512485203</v>
      </c>
      <c r="JB117">
        <v>2.995354917081976E-07</v>
      </c>
      <c r="JC117">
        <v>-1.087754766273629E-10</v>
      </c>
      <c r="JD117">
        <v>-0.01666594074606723</v>
      </c>
      <c r="JE117">
        <v>-0.02438089335778848</v>
      </c>
      <c r="JF117">
        <v>0.001790740049955031</v>
      </c>
      <c r="JG117">
        <v>-2.386884331579614E-05</v>
      </c>
      <c r="JH117">
        <v>6</v>
      </c>
      <c r="JI117">
        <v>2407</v>
      </c>
      <c r="JJ117">
        <v>1</v>
      </c>
      <c r="JK117">
        <v>23</v>
      </c>
      <c r="JL117">
        <v>33168.3</v>
      </c>
      <c r="JM117">
        <v>29370016.9</v>
      </c>
      <c r="JN117">
        <v>0.325928</v>
      </c>
      <c r="JO117">
        <v>2.323</v>
      </c>
      <c r="JP117">
        <v>1.39648</v>
      </c>
      <c r="JQ117">
        <v>2.34619</v>
      </c>
      <c r="JR117">
        <v>1.49536</v>
      </c>
      <c r="JS117">
        <v>2.65259</v>
      </c>
      <c r="JT117">
        <v>34.4864</v>
      </c>
      <c r="JU117">
        <v>24.0875</v>
      </c>
      <c r="JV117">
        <v>18</v>
      </c>
      <c r="JW117">
        <v>491.401</v>
      </c>
      <c r="JX117">
        <v>467.921</v>
      </c>
      <c r="JY117">
        <v>18.941</v>
      </c>
      <c r="JZ117">
        <v>26.0743</v>
      </c>
      <c r="KA117">
        <v>29.9999</v>
      </c>
      <c r="KB117">
        <v>26.0907</v>
      </c>
      <c r="KC117">
        <v>26.0449</v>
      </c>
      <c r="KD117">
        <v>6.52053</v>
      </c>
      <c r="KE117">
        <v>0</v>
      </c>
      <c r="KF117">
        <v>100</v>
      </c>
      <c r="KG117">
        <v>18.9344</v>
      </c>
      <c r="KH117">
        <v>346.507</v>
      </c>
      <c r="KI117">
        <v>63.4564</v>
      </c>
      <c r="KJ117">
        <v>101.614</v>
      </c>
      <c r="KK117">
        <v>100.798</v>
      </c>
    </row>
    <row r="118" spans="1:297">
      <c r="A118">
        <v>102</v>
      </c>
      <c r="B118">
        <v>1762201021</v>
      </c>
      <c r="C118">
        <v>1442.900000095367</v>
      </c>
      <c r="D118" t="s">
        <v>647</v>
      </c>
      <c r="E118" t="s">
        <v>648</v>
      </c>
      <c r="F118">
        <v>5</v>
      </c>
      <c r="G118" t="s">
        <v>638</v>
      </c>
      <c r="H118" t="s">
        <v>436</v>
      </c>
      <c r="I118">
        <v>1762201018.5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374.9713483261779</v>
      </c>
      <c r="AK118">
        <v>391.0815999999998</v>
      </c>
      <c r="AL118">
        <v>-2.99012491290029</v>
      </c>
      <c r="AM118">
        <v>66.09496589797998</v>
      </c>
      <c r="AN118">
        <f>(AP118 - AO118 + DY118*1E3/(8.314*(EA118+273.15)) * AR118/DX118 * AQ118) * DX118/(100*DL118) * 1000/(1000 - AP118)</f>
        <v>0</v>
      </c>
      <c r="AO118">
        <v>22.52350606383125</v>
      </c>
      <c r="AP118">
        <v>23.38914484848485</v>
      </c>
      <c r="AQ118">
        <v>-2.335275693151688E-05</v>
      </c>
      <c r="AR118">
        <v>107.0491508383162</v>
      </c>
      <c r="AS118">
        <v>19</v>
      </c>
      <c r="AT118">
        <v>4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1762201018.5</v>
      </c>
      <c r="DR118">
        <v>387.822</v>
      </c>
      <c r="DS118">
        <v>364.9208888888889</v>
      </c>
      <c r="DT118">
        <v>23.39643333333333</v>
      </c>
      <c r="DU118">
        <v>22.52384444444445</v>
      </c>
      <c r="DV118">
        <v>388.6686666666667</v>
      </c>
      <c r="DW118">
        <v>23.31071111111111</v>
      </c>
      <c r="DX118">
        <v>499.9584444444445</v>
      </c>
      <c r="DY118">
        <v>90.78322222222222</v>
      </c>
      <c r="DZ118">
        <v>0.09988712222222222</v>
      </c>
      <c r="EA118">
        <v>21.35757777777778</v>
      </c>
      <c r="EB118">
        <v>20.6589</v>
      </c>
      <c r="EC118">
        <v>999.9000000000001</v>
      </c>
      <c r="ED118">
        <v>0</v>
      </c>
      <c r="EE118">
        <v>0</v>
      </c>
      <c r="EF118">
        <v>10005.07555555556</v>
      </c>
      <c r="EG118">
        <v>0</v>
      </c>
      <c r="EH118">
        <v>926.694</v>
      </c>
      <c r="EI118">
        <v>22.90112222222222</v>
      </c>
      <c r="EJ118">
        <v>397.1131111111111</v>
      </c>
      <c r="EK118">
        <v>373.3298888888889</v>
      </c>
      <c r="EL118">
        <v>0.8725875555555556</v>
      </c>
      <c r="EM118">
        <v>364.9208888888889</v>
      </c>
      <c r="EN118">
        <v>22.52384444444445</v>
      </c>
      <c r="EO118">
        <v>2.124003333333333</v>
      </c>
      <c r="EP118">
        <v>2.044786666666667</v>
      </c>
      <c r="EQ118">
        <v>18.40033333333334</v>
      </c>
      <c r="ER118">
        <v>17.79547777777778</v>
      </c>
      <c r="ES118">
        <v>0.00500097</v>
      </c>
      <c r="ET118">
        <v>0</v>
      </c>
      <c r="EU118">
        <v>0</v>
      </c>
      <c r="EV118">
        <v>0</v>
      </c>
      <c r="EW118">
        <v>1027.366666666667</v>
      </c>
      <c r="EX118">
        <v>0.00500097</v>
      </c>
      <c r="EY118">
        <v>388.8666666666667</v>
      </c>
      <c r="EZ118">
        <v>-0.6777777777777777</v>
      </c>
      <c r="FA118">
        <v>34.597</v>
      </c>
      <c r="FB118">
        <v>39.93044444444445</v>
      </c>
      <c r="FC118">
        <v>36.99288888888889</v>
      </c>
      <c r="FD118">
        <v>40.13866666666667</v>
      </c>
      <c r="FE118">
        <v>36.069</v>
      </c>
      <c r="FF118">
        <v>0</v>
      </c>
      <c r="FG118">
        <v>0</v>
      </c>
      <c r="FH118">
        <v>0</v>
      </c>
      <c r="FI118">
        <v>4098.099999904633</v>
      </c>
      <c r="FJ118">
        <v>0</v>
      </c>
      <c r="FK118">
        <v>1024.542307692308</v>
      </c>
      <c r="FL118">
        <v>27.59316176411734</v>
      </c>
      <c r="FM118">
        <v>33.27863280799902</v>
      </c>
      <c r="FN118">
        <v>387.2923076923076</v>
      </c>
      <c r="FO118">
        <v>15</v>
      </c>
      <c r="FP118">
        <v>0</v>
      </c>
      <c r="FQ118" t="s">
        <v>439</v>
      </c>
      <c r="FR118">
        <v>1760210915.6</v>
      </c>
      <c r="FS118">
        <v>0</v>
      </c>
      <c r="FT118">
        <v>0</v>
      </c>
      <c r="FU118">
        <v>-0.215</v>
      </c>
      <c r="FV118">
        <v>0</v>
      </c>
      <c r="FW118">
        <v>-0.6919999999999999</v>
      </c>
      <c r="FX118">
        <v>0</v>
      </c>
      <c r="FY118">
        <v>400</v>
      </c>
      <c r="FZ118">
        <v>0</v>
      </c>
      <c r="GA118">
        <v>0.15</v>
      </c>
      <c r="GB118">
        <v>0</v>
      </c>
      <c r="GC118">
        <v>14.95816463414634</v>
      </c>
      <c r="GD118">
        <v>68.87899358885016</v>
      </c>
      <c r="GE118">
        <v>6.972927259349967</v>
      </c>
      <c r="GF118">
        <v>0</v>
      </c>
      <c r="GG118">
        <v>1023.758823529412</v>
      </c>
      <c r="GH118">
        <v>18.87547727950503</v>
      </c>
      <c r="GI118">
        <v>8.056532521064861</v>
      </c>
      <c r="GJ118">
        <v>0</v>
      </c>
      <c r="GK118">
        <v>0.8915947317073172</v>
      </c>
      <c r="GL118">
        <v>-0.1079139930313547</v>
      </c>
      <c r="GM118">
        <v>0.01104523521158506</v>
      </c>
      <c r="GN118">
        <v>0</v>
      </c>
      <c r="GO118">
        <v>0</v>
      </c>
      <c r="GP118">
        <v>3</v>
      </c>
      <c r="GQ118" t="s">
        <v>440</v>
      </c>
      <c r="GR118">
        <v>3.13661</v>
      </c>
      <c r="GS118">
        <v>2.76028</v>
      </c>
      <c r="GT118">
        <v>0.0881026</v>
      </c>
      <c r="GU118">
        <v>0.0827996</v>
      </c>
      <c r="GV118">
        <v>0.105532</v>
      </c>
      <c r="GW118">
        <v>0.101352</v>
      </c>
      <c r="GX118">
        <v>29179.1</v>
      </c>
      <c r="GY118">
        <v>29289.3</v>
      </c>
      <c r="GZ118">
        <v>29729.1</v>
      </c>
      <c r="HA118">
        <v>29499.2</v>
      </c>
      <c r="HB118">
        <v>35131.3</v>
      </c>
      <c r="HC118">
        <v>35119.2</v>
      </c>
      <c r="HD118">
        <v>41842.2</v>
      </c>
      <c r="HE118">
        <v>41924.1</v>
      </c>
      <c r="HF118">
        <v>1.95868</v>
      </c>
      <c r="HG118">
        <v>1.93617</v>
      </c>
      <c r="HH118">
        <v>0.0175238</v>
      </c>
      <c r="HI118">
        <v>0</v>
      </c>
      <c r="HJ118">
        <v>20.3602</v>
      </c>
      <c r="HK118">
        <v>999.9</v>
      </c>
      <c r="HL118">
        <v>53.1</v>
      </c>
      <c r="HM118">
        <v>28.9</v>
      </c>
      <c r="HN118">
        <v>23.3865</v>
      </c>
      <c r="HO118">
        <v>61.9395</v>
      </c>
      <c r="HP118">
        <v>31.274</v>
      </c>
      <c r="HQ118">
        <v>1</v>
      </c>
      <c r="HR118">
        <v>-0.114647</v>
      </c>
      <c r="HS118">
        <v>1.59979</v>
      </c>
      <c r="HT118">
        <v>20.3512</v>
      </c>
      <c r="HU118">
        <v>5.21954</v>
      </c>
      <c r="HV118">
        <v>12.0159</v>
      </c>
      <c r="HW118">
        <v>4.98955</v>
      </c>
      <c r="HX118">
        <v>3.28855</v>
      </c>
      <c r="HY118">
        <v>9999</v>
      </c>
      <c r="HZ118">
        <v>9999</v>
      </c>
      <c r="IA118">
        <v>9999</v>
      </c>
      <c r="IB118">
        <v>999.9</v>
      </c>
      <c r="IC118">
        <v>4.97279</v>
      </c>
      <c r="ID118">
        <v>1.86646</v>
      </c>
      <c r="IE118">
        <v>1.86584</v>
      </c>
      <c r="IF118">
        <v>1.86574</v>
      </c>
      <c r="IG118">
        <v>1.8676</v>
      </c>
      <c r="IH118">
        <v>1.87012</v>
      </c>
      <c r="II118">
        <v>1.86873</v>
      </c>
      <c r="IJ118">
        <v>1.87022</v>
      </c>
      <c r="IK118">
        <v>0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-0.846</v>
      </c>
      <c r="IY118">
        <v>0.08550000000000001</v>
      </c>
      <c r="IZ118">
        <v>-0.7832898091892299</v>
      </c>
      <c r="JA118">
        <v>-0.0002628084512485203</v>
      </c>
      <c r="JB118">
        <v>2.995354917081976E-07</v>
      </c>
      <c r="JC118">
        <v>-1.087754766273629E-10</v>
      </c>
      <c r="JD118">
        <v>-0.01666594074606723</v>
      </c>
      <c r="JE118">
        <v>-0.02438089335778848</v>
      </c>
      <c r="JF118">
        <v>0.001790740049955031</v>
      </c>
      <c r="JG118">
        <v>-2.386884331579614E-05</v>
      </c>
      <c r="JH118">
        <v>6</v>
      </c>
      <c r="JI118">
        <v>2407</v>
      </c>
      <c r="JJ118">
        <v>1</v>
      </c>
      <c r="JK118">
        <v>23</v>
      </c>
      <c r="JL118">
        <v>33168.4</v>
      </c>
      <c r="JM118">
        <v>29370017</v>
      </c>
      <c r="JN118">
        <v>0.288086</v>
      </c>
      <c r="JO118">
        <v>2.34741</v>
      </c>
      <c r="JP118">
        <v>1.39648</v>
      </c>
      <c r="JQ118">
        <v>2.34619</v>
      </c>
      <c r="JR118">
        <v>1.49536</v>
      </c>
      <c r="JS118">
        <v>2.50854</v>
      </c>
      <c r="JT118">
        <v>34.4864</v>
      </c>
      <c r="JU118">
        <v>24.0787</v>
      </c>
      <c r="JV118">
        <v>18</v>
      </c>
      <c r="JW118">
        <v>491.319</v>
      </c>
      <c r="JX118">
        <v>467.897</v>
      </c>
      <c r="JY118">
        <v>18.9302</v>
      </c>
      <c r="JZ118">
        <v>26.0722</v>
      </c>
      <c r="KA118">
        <v>29.9999</v>
      </c>
      <c r="KB118">
        <v>26.0883</v>
      </c>
      <c r="KC118">
        <v>26.0422</v>
      </c>
      <c r="KD118">
        <v>5.76009</v>
      </c>
      <c r="KE118">
        <v>0</v>
      </c>
      <c r="KF118">
        <v>100</v>
      </c>
      <c r="KG118">
        <v>18.9257</v>
      </c>
      <c r="KH118">
        <v>333.145</v>
      </c>
      <c r="KI118">
        <v>63.4564</v>
      </c>
      <c r="KJ118">
        <v>101.616</v>
      </c>
      <c r="KK118">
        <v>100.799</v>
      </c>
    </row>
    <row r="119" spans="1:297">
      <c r="A119">
        <v>103</v>
      </c>
      <c r="B119">
        <v>1762201026</v>
      </c>
      <c r="C119">
        <v>1447.900000095367</v>
      </c>
      <c r="D119" t="s">
        <v>649</v>
      </c>
      <c r="E119" t="s">
        <v>650</v>
      </c>
      <c r="F119">
        <v>5</v>
      </c>
      <c r="G119" t="s">
        <v>638</v>
      </c>
      <c r="H119" t="s">
        <v>436</v>
      </c>
      <c r="I119">
        <v>1762201023.2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358.0338601115584</v>
      </c>
      <c r="AK119">
        <v>375.2231212121212</v>
      </c>
      <c r="AL119">
        <v>-3.198437768487409</v>
      </c>
      <c r="AM119">
        <v>66.09496589797998</v>
      </c>
      <c r="AN119">
        <f>(AP119 - AO119 + DY119*1E3/(8.314*(EA119+273.15)) * AR119/DX119 * AQ119) * DX119/(100*DL119) * 1000/(1000 - AP119)</f>
        <v>0</v>
      </c>
      <c r="AO119">
        <v>22.51667712880587</v>
      </c>
      <c r="AP119">
        <v>23.37375454545455</v>
      </c>
      <c r="AQ119">
        <v>-2.162749689000252E-05</v>
      </c>
      <c r="AR119">
        <v>107.0491508383162</v>
      </c>
      <c r="AS119">
        <v>20</v>
      </c>
      <c r="AT119">
        <v>4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1762201023.2</v>
      </c>
      <c r="DR119">
        <v>373.6396</v>
      </c>
      <c r="DS119">
        <v>349.4223</v>
      </c>
      <c r="DT119">
        <v>23.38096</v>
      </c>
      <c r="DU119">
        <v>22.51897</v>
      </c>
      <c r="DV119">
        <v>374.485</v>
      </c>
      <c r="DW119">
        <v>23.29553</v>
      </c>
      <c r="DX119">
        <v>499.9739</v>
      </c>
      <c r="DY119">
        <v>90.78314</v>
      </c>
      <c r="DZ119">
        <v>0.09995698</v>
      </c>
      <c r="EA119">
        <v>21.35536</v>
      </c>
      <c r="EB119">
        <v>20.65502</v>
      </c>
      <c r="EC119">
        <v>999.9</v>
      </c>
      <c r="ED119">
        <v>0</v>
      </c>
      <c r="EE119">
        <v>0</v>
      </c>
      <c r="EF119">
        <v>10001.993</v>
      </c>
      <c r="EG119">
        <v>0</v>
      </c>
      <c r="EH119">
        <v>926.7082999999999</v>
      </c>
      <c r="EI119">
        <v>24.21717</v>
      </c>
      <c r="EJ119">
        <v>382.5846</v>
      </c>
      <c r="EK119">
        <v>357.4724</v>
      </c>
      <c r="EL119">
        <v>0.8619736</v>
      </c>
      <c r="EM119">
        <v>349.4223</v>
      </c>
      <c r="EN119">
        <v>22.51897</v>
      </c>
      <c r="EO119">
        <v>2.122595</v>
      </c>
      <c r="EP119">
        <v>2.044343</v>
      </c>
      <c r="EQ119">
        <v>18.38977</v>
      </c>
      <c r="ER119">
        <v>17.79203</v>
      </c>
      <c r="ES119">
        <v>0.00500097</v>
      </c>
      <c r="ET119">
        <v>0</v>
      </c>
      <c r="EU119">
        <v>0</v>
      </c>
      <c r="EV119">
        <v>0</v>
      </c>
      <c r="EW119">
        <v>1027.02</v>
      </c>
      <c r="EX119">
        <v>0.00500097</v>
      </c>
      <c r="EY119">
        <v>387.7</v>
      </c>
      <c r="EZ119">
        <v>-1.13</v>
      </c>
      <c r="FA119">
        <v>34.562</v>
      </c>
      <c r="FB119">
        <v>39.7435</v>
      </c>
      <c r="FC119">
        <v>36.9122</v>
      </c>
      <c r="FD119">
        <v>39.9184</v>
      </c>
      <c r="FE119">
        <v>35.9936</v>
      </c>
      <c r="FF119">
        <v>0</v>
      </c>
      <c r="FG119">
        <v>0</v>
      </c>
      <c r="FH119">
        <v>0</v>
      </c>
      <c r="FI119">
        <v>4103.5</v>
      </c>
      <c r="FJ119">
        <v>0</v>
      </c>
      <c r="FK119">
        <v>1026.352</v>
      </c>
      <c r="FL119">
        <v>21.22307622127067</v>
      </c>
      <c r="FM119">
        <v>-46.18461543168835</v>
      </c>
      <c r="FN119">
        <v>388.5559999999999</v>
      </c>
      <c r="FO119">
        <v>15</v>
      </c>
      <c r="FP119">
        <v>0</v>
      </c>
      <c r="FQ119" t="s">
        <v>439</v>
      </c>
      <c r="FR119">
        <v>1760210915.6</v>
      </c>
      <c r="FS119">
        <v>0</v>
      </c>
      <c r="FT119">
        <v>0</v>
      </c>
      <c r="FU119">
        <v>-0.215</v>
      </c>
      <c r="FV119">
        <v>0</v>
      </c>
      <c r="FW119">
        <v>-0.6919999999999999</v>
      </c>
      <c r="FX119">
        <v>0</v>
      </c>
      <c r="FY119">
        <v>400</v>
      </c>
      <c r="FZ119">
        <v>0</v>
      </c>
      <c r="GA119">
        <v>0.15</v>
      </c>
      <c r="GB119">
        <v>0</v>
      </c>
      <c r="GC119">
        <v>20.3506875</v>
      </c>
      <c r="GD119">
        <v>37.92345253283303</v>
      </c>
      <c r="GE119">
        <v>3.801854834563486</v>
      </c>
      <c r="GF119">
        <v>0</v>
      </c>
      <c r="GG119">
        <v>1025.226470588235</v>
      </c>
      <c r="GH119">
        <v>20.5026734038631</v>
      </c>
      <c r="GI119">
        <v>8.120319785920094</v>
      </c>
      <c r="GJ119">
        <v>0</v>
      </c>
      <c r="GK119">
        <v>0.8802117</v>
      </c>
      <c r="GL119">
        <v>-0.1433702363977494</v>
      </c>
      <c r="GM119">
        <v>0.01392204805012538</v>
      </c>
      <c r="GN119">
        <v>0</v>
      </c>
      <c r="GO119">
        <v>0</v>
      </c>
      <c r="GP119">
        <v>3</v>
      </c>
      <c r="GQ119" t="s">
        <v>440</v>
      </c>
      <c r="GR119">
        <v>3.1366</v>
      </c>
      <c r="GS119">
        <v>2.76038</v>
      </c>
      <c r="GT119">
        <v>0.0852897</v>
      </c>
      <c r="GU119">
        <v>0.0798285</v>
      </c>
      <c r="GV119">
        <v>0.105489</v>
      </c>
      <c r="GW119">
        <v>0.101331</v>
      </c>
      <c r="GX119">
        <v>29269</v>
      </c>
      <c r="GY119">
        <v>29384.5</v>
      </c>
      <c r="GZ119">
        <v>29728.9</v>
      </c>
      <c r="HA119">
        <v>29499.5</v>
      </c>
      <c r="HB119">
        <v>35132.8</v>
      </c>
      <c r="HC119">
        <v>35120.4</v>
      </c>
      <c r="HD119">
        <v>41842</v>
      </c>
      <c r="HE119">
        <v>41924.6</v>
      </c>
      <c r="HF119">
        <v>1.9586</v>
      </c>
      <c r="HG119">
        <v>1.93605</v>
      </c>
      <c r="HH119">
        <v>0.0180751</v>
      </c>
      <c r="HI119">
        <v>0</v>
      </c>
      <c r="HJ119">
        <v>20.3602</v>
      </c>
      <c r="HK119">
        <v>999.9</v>
      </c>
      <c r="HL119">
        <v>53.1</v>
      </c>
      <c r="HM119">
        <v>28.9</v>
      </c>
      <c r="HN119">
        <v>23.388</v>
      </c>
      <c r="HO119">
        <v>62.1894</v>
      </c>
      <c r="HP119">
        <v>31.262</v>
      </c>
      <c r="HQ119">
        <v>1</v>
      </c>
      <c r="HR119">
        <v>-0.115089</v>
      </c>
      <c r="HS119">
        <v>1.61279</v>
      </c>
      <c r="HT119">
        <v>20.351</v>
      </c>
      <c r="HU119">
        <v>5.21984</v>
      </c>
      <c r="HV119">
        <v>12.0159</v>
      </c>
      <c r="HW119">
        <v>4.9893</v>
      </c>
      <c r="HX119">
        <v>3.28865</v>
      </c>
      <c r="HY119">
        <v>9999</v>
      </c>
      <c r="HZ119">
        <v>9999</v>
      </c>
      <c r="IA119">
        <v>9999</v>
      </c>
      <c r="IB119">
        <v>999.9</v>
      </c>
      <c r="IC119">
        <v>4.97281</v>
      </c>
      <c r="ID119">
        <v>1.86646</v>
      </c>
      <c r="IE119">
        <v>1.86584</v>
      </c>
      <c r="IF119">
        <v>1.86572</v>
      </c>
      <c r="IG119">
        <v>1.8676</v>
      </c>
      <c r="IH119">
        <v>1.87012</v>
      </c>
      <c r="II119">
        <v>1.86874</v>
      </c>
      <c r="IJ119">
        <v>1.87021</v>
      </c>
      <c r="IK119">
        <v>0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-0.844</v>
      </c>
      <c r="IY119">
        <v>0.0853</v>
      </c>
      <c r="IZ119">
        <v>-0.7832898091892299</v>
      </c>
      <c r="JA119">
        <v>-0.0002628084512485203</v>
      </c>
      <c r="JB119">
        <v>2.995354917081976E-07</v>
      </c>
      <c r="JC119">
        <v>-1.087754766273629E-10</v>
      </c>
      <c r="JD119">
        <v>-0.01666594074606723</v>
      </c>
      <c r="JE119">
        <v>-0.02438089335778848</v>
      </c>
      <c r="JF119">
        <v>0.001790740049955031</v>
      </c>
      <c r="JG119">
        <v>-2.386884331579614E-05</v>
      </c>
      <c r="JH119">
        <v>6</v>
      </c>
      <c r="JI119">
        <v>2407</v>
      </c>
      <c r="JJ119">
        <v>1</v>
      </c>
      <c r="JK119">
        <v>23</v>
      </c>
      <c r="JL119">
        <v>33168.5</v>
      </c>
      <c r="JM119">
        <v>29370017.1</v>
      </c>
      <c r="JN119">
        <v>0.251465</v>
      </c>
      <c r="JO119">
        <v>2.34009</v>
      </c>
      <c r="JP119">
        <v>1.39648</v>
      </c>
      <c r="JQ119">
        <v>2.34619</v>
      </c>
      <c r="JR119">
        <v>1.49536</v>
      </c>
      <c r="JS119">
        <v>2.64648</v>
      </c>
      <c r="JT119">
        <v>34.4864</v>
      </c>
      <c r="JU119">
        <v>24.0875</v>
      </c>
      <c r="JV119">
        <v>18</v>
      </c>
      <c r="JW119">
        <v>491.254</v>
      </c>
      <c r="JX119">
        <v>467.8</v>
      </c>
      <c r="JY119">
        <v>18.9215</v>
      </c>
      <c r="JZ119">
        <v>26.0705</v>
      </c>
      <c r="KA119">
        <v>29.9999</v>
      </c>
      <c r="KB119">
        <v>26.0862</v>
      </c>
      <c r="KC119">
        <v>26.04</v>
      </c>
      <c r="KD119">
        <v>5.05393</v>
      </c>
      <c r="KE119">
        <v>0</v>
      </c>
      <c r="KF119">
        <v>100</v>
      </c>
      <c r="KG119">
        <v>18.915</v>
      </c>
      <c r="KH119">
        <v>313.106</v>
      </c>
      <c r="KI119">
        <v>63.4564</v>
      </c>
      <c r="KJ119">
        <v>101.616</v>
      </c>
      <c r="KK119">
        <v>100.8</v>
      </c>
    </row>
    <row r="120" spans="1:297">
      <c r="A120">
        <v>104</v>
      </c>
      <c r="B120">
        <v>1762201031</v>
      </c>
      <c r="C120">
        <v>1452.900000095367</v>
      </c>
      <c r="D120" t="s">
        <v>651</v>
      </c>
      <c r="E120" t="s">
        <v>652</v>
      </c>
      <c r="F120">
        <v>5</v>
      </c>
      <c r="G120" t="s">
        <v>638</v>
      </c>
      <c r="H120" t="s">
        <v>436</v>
      </c>
      <c r="I120">
        <v>1762201028.5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341.5411306408522</v>
      </c>
      <c r="AK120">
        <v>359.0014424242422</v>
      </c>
      <c r="AL120">
        <v>-3.248633064962096</v>
      </c>
      <c r="AM120">
        <v>66.09496589797998</v>
      </c>
      <c r="AN120">
        <f>(AP120 - AO120 + DY120*1E3/(8.314*(EA120+273.15)) * AR120/DX120 * AQ120) * DX120/(100*DL120) * 1000/(1000 - AP120)</f>
        <v>0</v>
      </c>
      <c r="AO120">
        <v>22.50638225510662</v>
      </c>
      <c r="AP120">
        <v>23.35707333333334</v>
      </c>
      <c r="AQ120">
        <v>-2.574061360721343E-05</v>
      </c>
      <c r="AR120">
        <v>107.0491508383162</v>
      </c>
      <c r="AS120">
        <v>20</v>
      </c>
      <c r="AT120">
        <v>4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1762201028.5</v>
      </c>
      <c r="DR120">
        <v>356.9714444444444</v>
      </c>
      <c r="DS120">
        <v>332.177</v>
      </c>
      <c r="DT120">
        <v>23.36445555555555</v>
      </c>
      <c r="DU120">
        <v>22.50897777777778</v>
      </c>
      <c r="DV120">
        <v>357.8153333333333</v>
      </c>
      <c r="DW120">
        <v>23.27938888888889</v>
      </c>
      <c r="DX120">
        <v>500.004</v>
      </c>
      <c r="DY120">
        <v>90.78515555555556</v>
      </c>
      <c r="DZ120">
        <v>0.09999968888888888</v>
      </c>
      <c r="EA120">
        <v>21.35067777777778</v>
      </c>
      <c r="EB120">
        <v>20.6592</v>
      </c>
      <c r="EC120">
        <v>999.9000000000001</v>
      </c>
      <c r="ED120">
        <v>0</v>
      </c>
      <c r="EE120">
        <v>0</v>
      </c>
      <c r="EF120">
        <v>10006.32777777778</v>
      </c>
      <c r="EG120">
        <v>0</v>
      </c>
      <c r="EH120">
        <v>926.7004444444444</v>
      </c>
      <c r="EI120">
        <v>24.79446666666667</v>
      </c>
      <c r="EJ120">
        <v>365.5113333333333</v>
      </c>
      <c r="EK120">
        <v>339.826</v>
      </c>
      <c r="EL120">
        <v>0.8554807777777778</v>
      </c>
      <c r="EM120">
        <v>332.177</v>
      </c>
      <c r="EN120">
        <v>22.50897777777778</v>
      </c>
      <c r="EO120">
        <v>2.121145555555556</v>
      </c>
      <c r="EP120">
        <v>2.043480000000001</v>
      </c>
      <c r="EQ120">
        <v>18.37887777777778</v>
      </c>
      <c r="ER120">
        <v>17.78533333333333</v>
      </c>
      <c r="ES120">
        <v>0.00500097</v>
      </c>
      <c r="ET120">
        <v>0</v>
      </c>
      <c r="EU120">
        <v>0</v>
      </c>
      <c r="EV120">
        <v>0</v>
      </c>
      <c r="EW120">
        <v>1020</v>
      </c>
      <c r="EX120">
        <v>0.00500097</v>
      </c>
      <c r="EY120">
        <v>389.1555555555556</v>
      </c>
      <c r="EZ120">
        <v>-1.288888888888889</v>
      </c>
      <c r="FA120">
        <v>34.5</v>
      </c>
      <c r="FB120">
        <v>39.55544444444445</v>
      </c>
      <c r="FC120">
        <v>36.833</v>
      </c>
      <c r="FD120">
        <v>39.71511111111111</v>
      </c>
      <c r="FE120">
        <v>35.937</v>
      </c>
      <c r="FF120">
        <v>0</v>
      </c>
      <c r="FG120">
        <v>0</v>
      </c>
      <c r="FH120">
        <v>0</v>
      </c>
      <c r="FI120">
        <v>4108.299999952316</v>
      </c>
      <c r="FJ120">
        <v>0</v>
      </c>
      <c r="FK120">
        <v>1025.872</v>
      </c>
      <c r="FL120">
        <v>-46.33076953053628</v>
      </c>
      <c r="FM120">
        <v>12.36923062810556</v>
      </c>
      <c r="FN120">
        <v>388.772</v>
      </c>
      <c r="FO120">
        <v>15</v>
      </c>
      <c r="FP120">
        <v>0</v>
      </c>
      <c r="FQ120" t="s">
        <v>439</v>
      </c>
      <c r="FR120">
        <v>1760210915.6</v>
      </c>
      <c r="FS120">
        <v>0</v>
      </c>
      <c r="FT120">
        <v>0</v>
      </c>
      <c r="FU120">
        <v>-0.215</v>
      </c>
      <c r="FV120">
        <v>0</v>
      </c>
      <c r="FW120">
        <v>-0.6919999999999999</v>
      </c>
      <c r="FX120">
        <v>0</v>
      </c>
      <c r="FY120">
        <v>400</v>
      </c>
      <c r="FZ120">
        <v>0</v>
      </c>
      <c r="GA120">
        <v>0.15</v>
      </c>
      <c r="GB120">
        <v>0</v>
      </c>
      <c r="GC120">
        <v>22.44897</v>
      </c>
      <c r="GD120">
        <v>22.94021988742963</v>
      </c>
      <c r="GE120">
        <v>2.351971548318559</v>
      </c>
      <c r="GF120">
        <v>0</v>
      </c>
      <c r="GG120">
        <v>1024.861764705882</v>
      </c>
      <c r="GH120">
        <v>9.08021376051752</v>
      </c>
      <c r="GI120">
        <v>7.657177129444991</v>
      </c>
      <c r="GJ120">
        <v>0</v>
      </c>
      <c r="GK120">
        <v>0.8719501749999999</v>
      </c>
      <c r="GL120">
        <v>-0.1344014971857441</v>
      </c>
      <c r="GM120">
        <v>0.01316501767922759</v>
      </c>
      <c r="GN120">
        <v>0</v>
      </c>
      <c r="GO120">
        <v>0</v>
      </c>
      <c r="GP120">
        <v>3</v>
      </c>
      <c r="GQ120" t="s">
        <v>440</v>
      </c>
      <c r="GR120">
        <v>3.13663</v>
      </c>
      <c r="GS120">
        <v>2.76034</v>
      </c>
      <c r="GT120">
        <v>0.08236259999999999</v>
      </c>
      <c r="GU120">
        <v>0.07664600000000001</v>
      </c>
      <c r="GV120">
        <v>0.105441</v>
      </c>
      <c r="GW120">
        <v>0.101305</v>
      </c>
      <c r="GX120">
        <v>29362.7</v>
      </c>
      <c r="GY120">
        <v>29486</v>
      </c>
      <c r="GZ120">
        <v>29729</v>
      </c>
      <c r="HA120">
        <v>29499.4</v>
      </c>
      <c r="HB120">
        <v>35134.7</v>
      </c>
      <c r="HC120">
        <v>35121</v>
      </c>
      <c r="HD120">
        <v>41842.1</v>
      </c>
      <c r="HE120">
        <v>41924.2</v>
      </c>
      <c r="HF120">
        <v>1.95868</v>
      </c>
      <c r="HG120">
        <v>1.93603</v>
      </c>
      <c r="HH120">
        <v>0.0178777</v>
      </c>
      <c r="HI120">
        <v>0</v>
      </c>
      <c r="HJ120">
        <v>20.3585</v>
      </c>
      <c r="HK120">
        <v>999.9</v>
      </c>
      <c r="HL120">
        <v>53.1</v>
      </c>
      <c r="HM120">
        <v>28.9</v>
      </c>
      <c r="HN120">
        <v>23.3873</v>
      </c>
      <c r="HO120">
        <v>62.1395</v>
      </c>
      <c r="HP120">
        <v>31.1138</v>
      </c>
      <c r="HQ120">
        <v>1</v>
      </c>
      <c r="HR120">
        <v>-0.115145</v>
      </c>
      <c r="HS120">
        <v>1.60706</v>
      </c>
      <c r="HT120">
        <v>20.3511</v>
      </c>
      <c r="HU120">
        <v>5.21969</v>
      </c>
      <c r="HV120">
        <v>12.0159</v>
      </c>
      <c r="HW120">
        <v>4.98945</v>
      </c>
      <c r="HX120">
        <v>3.28848</v>
      </c>
      <c r="HY120">
        <v>9999</v>
      </c>
      <c r="HZ120">
        <v>9999</v>
      </c>
      <c r="IA120">
        <v>9999</v>
      </c>
      <c r="IB120">
        <v>999.9</v>
      </c>
      <c r="IC120">
        <v>4.97281</v>
      </c>
      <c r="ID120">
        <v>1.86646</v>
      </c>
      <c r="IE120">
        <v>1.86584</v>
      </c>
      <c r="IF120">
        <v>1.86575</v>
      </c>
      <c r="IG120">
        <v>1.86764</v>
      </c>
      <c r="IH120">
        <v>1.87012</v>
      </c>
      <c r="II120">
        <v>1.86874</v>
      </c>
      <c r="IJ120">
        <v>1.87022</v>
      </c>
      <c r="IK120">
        <v>0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-0.843</v>
      </c>
      <c r="IY120">
        <v>0.0849</v>
      </c>
      <c r="IZ120">
        <v>-0.7832898091892299</v>
      </c>
      <c r="JA120">
        <v>-0.0002628084512485203</v>
      </c>
      <c r="JB120">
        <v>2.995354917081976E-07</v>
      </c>
      <c r="JC120">
        <v>-1.087754766273629E-10</v>
      </c>
      <c r="JD120">
        <v>-0.01666594074606723</v>
      </c>
      <c r="JE120">
        <v>-0.02438089335778848</v>
      </c>
      <c r="JF120">
        <v>0.001790740049955031</v>
      </c>
      <c r="JG120">
        <v>-2.386884331579614E-05</v>
      </c>
      <c r="JH120">
        <v>6</v>
      </c>
      <c r="JI120">
        <v>2407</v>
      </c>
      <c r="JJ120">
        <v>1</v>
      </c>
      <c r="JK120">
        <v>23</v>
      </c>
      <c r="JL120">
        <v>33168.6</v>
      </c>
      <c r="JM120">
        <v>29370017.2</v>
      </c>
      <c r="JN120">
        <v>0.212402</v>
      </c>
      <c r="JO120">
        <v>2.35596</v>
      </c>
      <c r="JP120">
        <v>1.39648</v>
      </c>
      <c r="JQ120">
        <v>2.34619</v>
      </c>
      <c r="JR120">
        <v>1.49536</v>
      </c>
      <c r="JS120">
        <v>2.69897</v>
      </c>
      <c r="JT120">
        <v>34.4864</v>
      </c>
      <c r="JU120">
        <v>24.0875</v>
      </c>
      <c r="JV120">
        <v>18</v>
      </c>
      <c r="JW120">
        <v>491.282</v>
      </c>
      <c r="JX120">
        <v>467.766</v>
      </c>
      <c r="JY120">
        <v>18.911</v>
      </c>
      <c r="JZ120">
        <v>26.0693</v>
      </c>
      <c r="KA120">
        <v>30</v>
      </c>
      <c r="KB120">
        <v>26.084</v>
      </c>
      <c r="KC120">
        <v>26.0378</v>
      </c>
      <c r="KD120">
        <v>4.2722</v>
      </c>
      <c r="KE120">
        <v>0</v>
      </c>
      <c r="KF120">
        <v>100</v>
      </c>
      <c r="KG120">
        <v>18.9062</v>
      </c>
      <c r="KH120">
        <v>299.715</v>
      </c>
      <c r="KI120">
        <v>63.4564</v>
      </c>
      <c r="KJ120">
        <v>101.616</v>
      </c>
      <c r="KK120">
        <v>100.8</v>
      </c>
    </row>
    <row r="121" spans="1:297">
      <c r="A121">
        <v>105</v>
      </c>
      <c r="B121">
        <v>1762201036</v>
      </c>
      <c r="C121">
        <v>1457.900000095367</v>
      </c>
      <c r="D121" t="s">
        <v>653</v>
      </c>
      <c r="E121" t="s">
        <v>654</v>
      </c>
      <c r="F121">
        <v>5</v>
      </c>
      <c r="G121" t="s">
        <v>638</v>
      </c>
      <c r="H121" t="s">
        <v>436</v>
      </c>
      <c r="I121">
        <v>1762201033.2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323.9384072357241</v>
      </c>
      <c r="AK121">
        <v>342.2584060606061</v>
      </c>
      <c r="AL121">
        <v>-3.364023782301179</v>
      </c>
      <c r="AM121">
        <v>66.09496589797998</v>
      </c>
      <c r="AN121">
        <f>(AP121 - AO121 + DY121*1E3/(8.314*(EA121+273.15)) * AR121/DX121 * AQ121) * DX121/(100*DL121) * 1000/(1000 - AP121)</f>
        <v>0</v>
      </c>
      <c r="AO121">
        <v>22.50942239489284</v>
      </c>
      <c r="AP121">
        <v>23.34277030303031</v>
      </c>
      <c r="AQ121">
        <v>-1.832833814578513E-05</v>
      </c>
      <c r="AR121">
        <v>107.0491508383162</v>
      </c>
      <c r="AS121">
        <v>20</v>
      </c>
      <c r="AT121">
        <v>4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1762201033.2</v>
      </c>
      <c r="DR121">
        <v>341.8158999999999</v>
      </c>
      <c r="DS121">
        <v>316.3811</v>
      </c>
      <c r="DT121">
        <v>23.34941</v>
      </c>
      <c r="DU121">
        <v>22.50725</v>
      </c>
      <c r="DV121">
        <v>342.6587</v>
      </c>
      <c r="DW121">
        <v>23.26462</v>
      </c>
      <c r="DX121">
        <v>500.0267</v>
      </c>
      <c r="DY121">
        <v>90.78847999999999</v>
      </c>
      <c r="DZ121">
        <v>0.10006472</v>
      </c>
      <c r="EA121">
        <v>21.35115</v>
      </c>
      <c r="EB121">
        <v>20.65869</v>
      </c>
      <c r="EC121">
        <v>999.9</v>
      </c>
      <c r="ED121">
        <v>0</v>
      </c>
      <c r="EE121">
        <v>0</v>
      </c>
      <c r="EF121">
        <v>9994.994999999999</v>
      </c>
      <c r="EG121">
        <v>0</v>
      </c>
      <c r="EH121">
        <v>926.7097</v>
      </c>
      <c r="EI121">
        <v>25.43461</v>
      </c>
      <c r="EJ121">
        <v>349.9879</v>
      </c>
      <c r="EK121">
        <v>323.6660000000001</v>
      </c>
      <c r="EL121">
        <v>0.8421746999999999</v>
      </c>
      <c r="EM121">
        <v>316.3811</v>
      </c>
      <c r="EN121">
        <v>22.50725</v>
      </c>
      <c r="EO121">
        <v>2.119858999999999</v>
      </c>
      <c r="EP121">
        <v>2.043398</v>
      </c>
      <c r="EQ121">
        <v>18.36919</v>
      </c>
      <c r="ER121">
        <v>17.78469</v>
      </c>
      <c r="ES121">
        <v>0.00500097</v>
      </c>
      <c r="ET121">
        <v>0</v>
      </c>
      <c r="EU121">
        <v>0</v>
      </c>
      <c r="EV121">
        <v>0</v>
      </c>
      <c r="EW121">
        <v>1023.72</v>
      </c>
      <c r="EX121">
        <v>0.00500097</v>
      </c>
      <c r="EY121">
        <v>386.44</v>
      </c>
      <c r="EZ121">
        <v>-1.71</v>
      </c>
      <c r="FA121">
        <v>34.4496</v>
      </c>
      <c r="FB121">
        <v>39.4059</v>
      </c>
      <c r="FC121">
        <v>36.7372</v>
      </c>
      <c r="FD121">
        <v>39.52480000000001</v>
      </c>
      <c r="FE121">
        <v>35.85600000000001</v>
      </c>
      <c r="FF121">
        <v>0</v>
      </c>
      <c r="FG121">
        <v>0</v>
      </c>
      <c r="FH121">
        <v>0</v>
      </c>
      <c r="FI121">
        <v>4113.700000047684</v>
      </c>
      <c r="FJ121">
        <v>0</v>
      </c>
      <c r="FK121">
        <v>1025.073076923077</v>
      </c>
      <c r="FL121">
        <v>-7.415384916681521</v>
      </c>
      <c r="FM121">
        <v>-2.379487240599626</v>
      </c>
      <c r="FN121">
        <v>388.023076923077</v>
      </c>
      <c r="FO121">
        <v>15</v>
      </c>
      <c r="FP121">
        <v>0</v>
      </c>
      <c r="FQ121" t="s">
        <v>439</v>
      </c>
      <c r="FR121">
        <v>1760210915.6</v>
      </c>
      <c r="FS121">
        <v>0</v>
      </c>
      <c r="FT121">
        <v>0</v>
      </c>
      <c r="FU121">
        <v>-0.215</v>
      </c>
      <c r="FV121">
        <v>0</v>
      </c>
      <c r="FW121">
        <v>-0.6919999999999999</v>
      </c>
      <c r="FX121">
        <v>0</v>
      </c>
      <c r="FY121">
        <v>400</v>
      </c>
      <c r="FZ121">
        <v>0</v>
      </c>
      <c r="GA121">
        <v>0.15</v>
      </c>
      <c r="GB121">
        <v>0</v>
      </c>
      <c r="GC121">
        <v>24.301365</v>
      </c>
      <c r="GD121">
        <v>10.26827842401496</v>
      </c>
      <c r="GE121">
        <v>1.07841963273811</v>
      </c>
      <c r="GF121">
        <v>0</v>
      </c>
      <c r="GG121">
        <v>1025.920588235294</v>
      </c>
      <c r="GH121">
        <v>-24.67990860323494</v>
      </c>
      <c r="GI121">
        <v>7.177898242758178</v>
      </c>
      <c r="GJ121">
        <v>0</v>
      </c>
      <c r="GK121">
        <v>0.8583437249999999</v>
      </c>
      <c r="GL121">
        <v>-0.1231173771106947</v>
      </c>
      <c r="GM121">
        <v>0.01214523756249234</v>
      </c>
      <c r="GN121">
        <v>0</v>
      </c>
      <c r="GO121">
        <v>0</v>
      </c>
      <c r="GP121">
        <v>3</v>
      </c>
      <c r="GQ121" t="s">
        <v>440</v>
      </c>
      <c r="GR121">
        <v>3.1367</v>
      </c>
      <c r="GS121">
        <v>2.76028</v>
      </c>
      <c r="GT121">
        <v>0.0792834</v>
      </c>
      <c r="GU121">
        <v>0.07374260000000001</v>
      </c>
      <c r="GV121">
        <v>0.105397</v>
      </c>
      <c r="GW121">
        <v>0.101328</v>
      </c>
      <c r="GX121">
        <v>29461.3</v>
      </c>
      <c r="GY121">
        <v>29578.8</v>
      </c>
      <c r="GZ121">
        <v>29729.1</v>
      </c>
      <c r="HA121">
        <v>29499.5</v>
      </c>
      <c r="HB121">
        <v>35136.4</v>
      </c>
      <c r="HC121">
        <v>35120.1</v>
      </c>
      <c r="HD121">
        <v>41842</v>
      </c>
      <c r="HE121">
        <v>41924.2</v>
      </c>
      <c r="HF121">
        <v>1.9588</v>
      </c>
      <c r="HG121">
        <v>1.93605</v>
      </c>
      <c r="HH121">
        <v>0.018321</v>
      </c>
      <c r="HI121">
        <v>0</v>
      </c>
      <c r="HJ121">
        <v>20.3581</v>
      </c>
      <c r="HK121">
        <v>999.9</v>
      </c>
      <c r="HL121">
        <v>53.1</v>
      </c>
      <c r="HM121">
        <v>28.9</v>
      </c>
      <c r="HN121">
        <v>23.3889</v>
      </c>
      <c r="HO121">
        <v>62.0595</v>
      </c>
      <c r="HP121">
        <v>31.23</v>
      </c>
      <c r="HQ121">
        <v>1</v>
      </c>
      <c r="HR121">
        <v>-0.115216</v>
      </c>
      <c r="HS121">
        <v>1.62523</v>
      </c>
      <c r="HT121">
        <v>20.351</v>
      </c>
      <c r="HU121">
        <v>5.21939</v>
      </c>
      <c r="HV121">
        <v>12.0159</v>
      </c>
      <c r="HW121">
        <v>4.98955</v>
      </c>
      <c r="HX121">
        <v>3.2885</v>
      </c>
      <c r="HY121">
        <v>9999</v>
      </c>
      <c r="HZ121">
        <v>9999</v>
      </c>
      <c r="IA121">
        <v>9999</v>
      </c>
      <c r="IB121">
        <v>999.9</v>
      </c>
      <c r="IC121">
        <v>4.97281</v>
      </c>
      <c r="ID121">
        <v>1.86646</v>
      </c>
      <c r="IE121">
        <v>1.86584</v>
      </c>
      <c r="IF121">
        <v>1.86576</v>
      </c>
      <c r="IG121">
        <v>1.86767</v>
      </c>
      <c r="IH121">
        <v>1.87012</v>
      </c>
      <c r="II121">
        <v>1.86874</v>
      </c>
      <c r="IJ121">
        <v>1.87026</v>
      </c>
      <c r="IK121">
        <v>0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-0.841</v>
      </c>
      <c r="IY121">
        <v>0.08459999999999999</v>
      </c>
      <c r="IZ121">
        <v>-0.7832898091892299</v>
      </c>
      <c r="JA121">
        <v>-0.0002628084512485203</v>
      </c>
      <c r="JB121">
        <v>2.995354917081976E-07</v>
      </c>
      <c r="JC121">
        <v>-1.087754766273629E-10</v>
      </c>
      <c r="JD121">
        <v>-0.01666594074606723</v>
      </c>
      <c r="JE121">
        <v>-0.02438089335778848</v>
      </c>
      <c r="JF121">
        <v>0.001790740049955031</v>
      </c>
      <c r="JG121">
        <v>-2.386884331579614E-05</v>
      </c>
      <c r="JH121">
        <v>6</v>
      </c>
      <c r="JI121">
        <v>2407</v>
      </c>
      <c r="JJ121">
        <v>1</v>
      </c>
      <c r="JK121">
        <v>23</v>
      </c>
      <c r="JL121">
        <v>33168.7</v>
      </c>
      <c r="JM121">
        <v>29370017.3</v>
      </c>
      <c r="JN121">
        <v>0.174561</v>
      </c>
      <c r="JO121">
        <v>2.38647</v>
      </c>
      <c r="JP121">
        <v>1.39648</v>
      </c>
      <c r="JQ121">
        <v>2.34497</v>
      </c>
      <c r="JR121">
        <v>1.49536</v>
      </c>
      <c r="JS121">
        <v>2.61963</v>
      </c>
      <c r="JT121">
        <v>34.4864</v>
      </c>
      <c r="JU121">
        <v>24.0787</v>
      </c>
      <c r="JV121">
        <v>18</v>
      </c>
      <c r="JW121">
        <v>491.342</v>
      </c>
      <c r="JX121">
        <v>467.763</v>
      </c>
      <c r="JY121">
        <v>18.9012</v>
      </c>
      <c r="JZ121">
        <v>26.0677</v>
      </c>
      <c r="KA121">
        <v>29.9999</v>
      </c>
      <c r="KB121">
        <v>26.0818</v>
      </c>
      <c r="KC121">
        <v>26.0356</v>
      </c>
      <c r="KD121">
        <v>3.50539</v>
      </c>
      <c r="KE121">
        <v>0</v>
      </c>
      <c r="KF121">
        <v>100</v>
      </c>
      <c r="KG121">
        <v>18.8931</v>
      </c>
      <c r="KH121">
        <v>279.68</v>
      </c>
      <c r="KI121">
        <v>63.4564</v>
      </c>
      <c r="KJ121">
        <v>101.616</v>
      </c>
      <c r="KK121">
        <v>100.8</v>
      </c>
    </row>
    <row r="122" spans="1:297">
      <c r="A122">
        <v>106</v>
      </c>
      <c r="B122">
        <v>1762201041</v>
      </c>
      <c r="C122">
        <v>1462.900000095367</v>
      </c>
      <c r="D122" t="s">
        <v>655</v>
      </c>
      <c r="E122" t="s">
        <v>656</v>
      </c>
      <c r="F122">
        <v>5</v>
      </c>
      <c r="G122" t="s">
        <v>638</v>
      </c>
      <c r="H122" t="s">
        <v>436</v>
      </c>
      <c r="I122">
        <v>1762201038.5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310.6654108195498</v>
      </c>
      <c r="AK122">
        <v>326.9070666666665</v>
      </c>
      <c r="AL122">
        <v>-2.997083942066749</v>
      </c>
      <c r="AM122">
        <v>66.09496589797998</v>
      </c>
      <c r="AN122">
        <f>(AP122 - AO122 + DY122*1E3/(8.314*(EA122+273.15)) * AR122/DX122 * AQ122) * DX122/(100*DL122) * 1000/(1000 - AP122)</f>
        <v>0</v>
      </c>
      <c r="AO122">
        <v>22.51842740694666</v>
      </c>
      <c r="AP122">
        <v>23.32328242424242</v>
      </c>
      <c r="AQ122">
        <v>-2.890607501079049E-05</v>
      </c>
      <c r="AR122">
        <v>107.0491508383162</v>
      </c>
      <c r="AS122">
        <v>20</v>
      </c>
      <c r="AT122">
        <v>4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1762201038.5</v>
      </c>
      <c r="DR122">
        <v>325.103</v>
      </c>
      <c r="DS122">
        <v>301.869</v>
      </c>
      <c r="DT122">
        <v>23.33188888888889</v>
      </c>
      <c r="DU122">
        <v>22.51623333333333</v>
      </c>
      <c r="DV122">
        <v>325.9438888888889</v>
      </c>
      <c r="DW122">
        <v>23.24745555555556</v>
      </c>
      <c r="DX122">
        <v>500.0267777777778</v>
      </c>
      <c r="DY122">
        <v>90.78821111111112</v>
      </c>
      <c r="DZ122">
        <v>0.1000044888888889</v>
      </c>
      <c r="EA122">
        <v>21.34593333333333</v>
      </c>
      <c r="EB122">
        <v>20.65276666666666</v>
      </c>
      <c r="EC122">
        <v>999.9000000000001</v>
      </c>
      <c r="ED122">
        <v>0</v>
      </c>
      <c r="EE122">
        <v>0</v>
      </c>
      <c r="EF122">
        <v>9986.042222222222</v>
      </c>
      <c r="EG122">
        <v>0</v>
      </c>
      <c r="EH122">
        <v>926.7197777777777</v>
      </c>
      <c r="EI122">
        <v>23.23398888888888</v>
      </c>
      <c r="EJ122">
        <v>332.8695555555556</v>
      </c>
      <c r="EK122">
        <v>308.8226666666666</v>
      </c>
      <c r="EL122">
        <v>0.8156873333333333</v>
      </c>
      <c r="EM122">
        <v>301.869</v>
      </c>
      <c r="EN122">
        <v>22.51623333333333</v>
      </c>
      <c r="EO122">
        <v>2.118262222222222</v>
      </c>
      <c r="EP122">
        <v>2.044206666666667</v>
      </c>
      <c r="EQ122">
        <v>18.35716666666667</v>
      </c>
      <c r="ER122">
        <v>17.79095555555556</v>
      </c>
      <c r="ES122">
        <v>0.00500097</v>
      </c>
      <c r="ET122">
        <v>0</v>
      </c>
      <c r="EU122">
        <v>0</v>
      </c>
      <c r="EV122">
        <v>0</v>
      </c>
      <c r="EW122">
        <v>1021.777777777778</v>
      </c>
      <c r="EX122">
        <v>0.00500097</v>
      </c>
      <c r="EY122">
        <v>384.4333333333333</v>
      </c>
      <c r="EZ122">
        <v>-1.255555555555556</v>
      </c>
      <c r="FA122">
        <v>34.39566666666666</v>
      </c>
      <c r="FB122">
        <v>39.22888888888889</v>
      </c>
      <c r="FC122">
        <v>36.65944444444445</v>
      </c>
      <c r="FD122">
        <v>39.3261111111111</v>
      </c>
      <c r="FE122">
        <v>35.78444444444445</v>
      </c>
      <c r="FF122">
        <v>0</v>
      </c>
      <c r="FG122">
        <v>0</v>
      </c>
      <c r="FH122">
        <v>0</v>
      </c>
      <c r="FI122">
        <v>4118.5</v>
      </c>
      <c r="FJ122">
        <v>0</v>
      </c>
      <c r="FK122">
        <v>1022.823076923077</v>
      </c>
      <c r="FL122">
        <v>-9.606837790647422</v>
      </c>
      <c r="FM122">
        <v>-15.69230762521883</v>
      </c>
      <c r="FN122">
        <v>387.6307692307693</v>
      </c>
      <c r="FO122">
        <v>15</v>
      </c>
      <c r="FP122">
        <v>0</v>
      </c>
      <c r="FQ122" t="s">
        <v>439</v>
      </c>
      <c r="FR122">
        <v>1760210915.6</v>
      </c>
      <c r="FS122">
        <v>0</v>
      </c>
      <c r="FT122">
        <v>0</v>
      </c>
      <c r="FU122">
        <v>-0.215</v>
      </c>
      <c r="FV122">
        <v>0</v>
      </c>
      <c r="FW122">
        <v>-0.6919999999999999</v>
      </c>
      <c r="FX122">
        <v>0</v>
      </c>
      <c r="FY122">
        <v>400</v>
      </c>
      <c r="FZ122">
        <v>0</v>
      </c>
      <c r="GA122">
        <v>0.15</v>
      </c>
      <c r="GB122">
        <v>0</v>
      </c>
      <c r="GC122">
        <v>24.4426275</v>
      </c>
      <c r="GD122">
        <v>-2.181123827392131</v>
      </c>
      <c r="GE122">
        <v>0.8438457077533487</v>
      </c>
      <c r="GF122">
        <v>0</v>
      </c>
      <c r="GG122">
        <v>1024.432352941176</v>
      </c>
      <c r="GH122">
        <v>-15.99236076823477</v>
      </c>
      <c r="GI122">
        <v>7.037116746987102</v>
      </c>
      <c r="GJ122">
        <v>0</v>
      </c>
      <c r="GK122">
        <v>0.8442577499999999</v>
      </c>
      <c r="GL122">
        <v>-0.1793150994371498</v>
      </c>
      <c r="GM122">
        <v>0.01810612041237714</v>
      </c>
      <c r="GN122">
        <v>0</v>
      </c>
      <c r="GO122">
        <v>0</v>
      </c>
      <c r="GP122">
        <v>3</v>
      </c>
      <c r="GQ122" t="s">
        <v>440</v>
      </c>
      <c r="GR122">
        <v>3.1366</v>
      </c>
      <c r="GS122">
        <v>2.76003</v>
      </c>
      <c r="GT122">
        <v>0.0764175</v>
      </c>
      <c r="GU122">
        <v>0.07081079999999999</v>
      </c>
      <c r="GV122">
        <v>0.105336</v>
      </c>
      <c r="GW122">
        <v>0.101354</v>
      </c>
      <c r="GX122">
        <v>29553.6</v>
      </c>
      <c r="GY122">
        <v>29672.6</v>
      </c>
      <c r="GZ122">
        <v>29729.7</v>
      </c>
      <c r="HA122">
        <v>29499.7</v>
      </c>
      <c r="HB122">
        <v>35139.2</v>
      </c>
      <c r="HC122">
        <v>35119.5</v>
      </c>
      <c r="HD122">
        <v>41842.5</v>
      </c>
      <c r="HE122">
        <v>41924.8</v>
      </c>
      <c r="HF122">
        <v>1.95868</v>
      </c>
      <c r="HG122">
        <v>1.93613</v>
      </c>
      <c r="HH122">
        <v>0.0174381</v>
      </c>
      <c r="HI122">
        <v>0</v>
      </c>
      <c r="HJ122">
        <v>20.3568</v>
      </c>
      <c r="HK122">
        <v>999.9</v>
      </c>
      <c r="HL122">
        <v>53.1</v>
      </c>
      <c r="HM122">
        <v>28.9</v>
      </c>
      <c r="HN122">
        <v>23.3889</v>
      </c>
      <c r="HO122">
        <v>61.9495</v>
      </c>
      <c r="HP122">
        <v>31.254</v>
      </c>
      <c r="HQ122">
        <v>1</v>
      </c>
      <c r="HR122">
        <v>-0.115218</v>
      </c>
      <c r="HS122">
        <v>1.62813</v>
      </c>
      <c r="HT122">
        <v>20.351</v>
      </c>
      <c r="HU122">
        <v>5.21939</v>
      </c>
      <c r="HV122">
        <v>12.0159</v>
      </c>
      <c r="HW122">
        <v>4.9894</v>
      </c>
      <c r="HX122">
        <v>3.28845</v>
      </c>
      <c r="HY122">
        <v>9999</v>
      </c>
      <c r="HZ122">
        <v>9999</v>
      </c>
      <c r="IA122">
        <v>9999</v>
      </c>
      <c r="IB122">
        <v>999.9</v>
      </c>
      <c r="IC122">
        <v>4.9728</v>
      </c>
      <c r="ID122">
        <v>1.86647</v>
      </c>
      <c r="IE122">
        <v>1.86584</v>
      </c>
      <c r="IF122">
        <v>1.86576</v>
      </c>
      <c r="IG122">
        <v>1.86767</v>
      </c>
      <c r="IH122">
        <v>1.87012</v>
      </c>
      <c r="II122">
        <v>1.86874</v>
      </c>
      <c r="IJ122">
        <v>1.87026</v>
      </c>
      <c r="IK122">
        <v>0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-0.84</v>
      </c>
      <c r="IY122">
        <v>0.0842</v>
      </c>
      <c r="IZ122">
        <v>-0.7832898091892299</v>
      </c>
      <c r="JA122">
        <v>-0.0002628084512485203</v>
      </c>
      <c r="JB122">
        <v>2.995354917081976E-07</v>
      </c>
      <c r="JC122">
        <v>-1.087754766273629E-10</v>
      </c>
      <c r="JD122">
        <v>-0.01666594074606723</v>
      </c>
      <c r="JE122">
        <v>-0.02438089335778848</v>
      </c>
      <c r="JF122">
        <v>0.001790740049955031</v>
      </c>
      <c r="JG122">
        <v>-2.386884331579614E-05</v>
      </c>
      <c r="JH122">
        <v>6</v>
      </c>
      <c r="JI122">
        <v>2407</v>
      </c>
      <c r="JJ122">
        <v>1</v>
      </c>
      <c r="JK122">
        <v>23</v>
      </c>
      <c r="JL122">
        <v>33168.8</v>
      </c>
      <c r="JM122">
        <v>29370017.4</v>
      </c>
      <c r="JN122">
        <v>0.129395</v>
      </c>
      <c r="JO122">
        <v>2.42798</v>
      </c>
      <c r="JP122">
        <v>1.39648</v>
      </c>
      <c r="JQ122">
        <v>2.34497</v>
      </c>
      <c r="JR122">
        <v>1.49536</v>
      </c>
      <c r="JS122">
        <v>2.5415</v>
      </c>
      <c r="JT122">
        <v>34.4864</v>
      </c>
      <c r="JU122">
        <v>24.0787</v>
      </c>
      <c r="JV122">
        <v>18</v>
      </c>
      <c r="JW122">
        <v>491.245</v>
      </c>
      <c r="JX122">
        <v>467.792</v>
      </c>
      <c r="JY122">
        <v>18.8891</v>
      </c>
      <c r="JZ122">
        <v>26.0656</v>
      </c>
      <c r="KA122">
        <v>29.9999</v>
      </c>
      <c r="KB122">
        <v>26.0796</v>
      </c>
      <c r="KC122">
        <v>26.0335</v>
      </c>
      <c r="KD122">
        <v>2.57815</v>
      </c>
      <c r="KE122">
        <v>0</v>
      </c>
      <c r="KF122">
        <v>100</v>
      </c>
      <c r="KG122">
        <v>18.8834</v>
      </c>
      <c r="KH122">
        <v>266.306</v>
      </c>
      <c r="KI122">
        <v>63.4564</v>
      </c>
      <c r="KJ122">
        <v>101.617</v>
      </c>
      <c r="KK122">
        <v>100.801</v>
      </c>
    </row>
    <row r="123" spans="1:297">
      <c r="A123">
        <v>107</v>
      </c>
      <c r="B123">
        <v>1762201046</v>
      </c>
      <c r="C123">
        <v>1467.900000095367</v>
      </c>
      <c r="D123" t="s">
        <v>657</v>
      </c>
      <c r="E123" t="s">
        <v>658</v>
      </c>
      <c r="F123">
        <v>5</v>
      </c>
      <c r="G123" t="s">
        <v>638</v>
      </c>
      <c r="H123" t="s">
        <v>436</v>
      </c>
      <c r="I123">
        <v>1762201043.2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296.6724890542581</v>
      </c>
      <c r="AK123">
        <v>312.5664121212121</v>
      </c>
      <c r="AL123">
        <v>-2.737726843987993</v>
      </c>
      <c r="AM123">
        <v>66.09496589797998</v>
      </c>
      <c r="AN123">
        <f>(AP123 - AO123 + DY123*1E3/(8.314*(EA123+273.15)) * AR123/DX123 * AQ123) * DX123/(100*DL123) * 1000/(1000 - AP123)</f>
        <v>0</v>
      </c>
      <c r="AO123">
        <v>22.51991217159391</v>
      </c>
      <c r="AP123">
        <v>23.31053818181818</v>
      </c>
      <c r="AQ123">
        <v>-1.592938737421402E-05</v>
      </c>
      <c r="AR123">
        <v>107.0491508383162</v>
      </c>
      <c r="AS123">
        <v>20</v>
      </c>
      <c r="AT123">
        <v>4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1762201043.2</v>
      </c>
      <c r="DR123">
        <v>311.3115</v>
      </c>
      <c r="DS123">
        <v>291.8012</v>
      </c>
      <c r="DT123">
        <v>23.31638</v>
      </c>
      <c r="DU123">
        <v>22.52023</v>
      </c>
      <c r="DV123">
        <v>312.151</v>
      </c>
      <c r="DW123">
        <v>23.23224</v>
      </c>
      <c r="DX123">
        <v>499.9628000000001</v>
      </c>
      <c r="DY123">
        <v>90.78385</v>
      </c>
      <c r="DZ123">
        <v>0.09999953</v>
      </c>
      <c r="EA123">
        <v>21.34257</v>
      </c>
      <c r="EB123">
        <v>20.64175</v>
      </c>
      <c r="EC123">
        <v>999.9</v>
      </c>
      <c r="ED123">
        <v>0</v>
      </c>
      <c r="EE123">
        <v>0</v>
      </c>
      <c r="EF123">
        <v>9987.003000000001</v>
      </c>
      <c r="EG123">
        <v>0</v>
      </c>
      <c r="EH123">
        <v>926.7257</v>
      </c>
      <c r="EI123">
        <v>19.50999</v>
      </c>
      <c r="EJ123">
        <v>318.7434</v>
      </c>
      <c r="EK123">
        <v>298.5241</v>
      </c>
      <c r="EL123">
        <v>0.7961391000000001</v>
      </c>
      <c r="EM123">
        <v>291.8012</v>
      </c>
      <c r="EN123">
        <v>22.52023</v>
      </c>
      <c r="EO123">
        <v>2.116749</v>
      </c>
      <c r="EP123">
        <v>2.044475</v>
      </c>
      <c r="EQ123">
        <v>18.34579</v>
      </c>
      <c r="ER123">
        <v>17.79304</v>
      </c>
      <c r="ES123">
        <v>0.00500097</v>
      </c>
      <c r="ET123">
        <v>0</v>
      </c>
      <c r="EU123">
        <v>0</v>
      </c>
      <c r="EV123">
        <v>0</v>
      </c>
      <c r="EW123">
        <v>1027.6</v>
      </c>
      <c r="EX123">
        <v>0.00500097</v>
      </c>
      <c r="EY123">
        <v>384.26</v>
      </c>
      <c r="EZ123">
        <v>-0.7799999999999999</v>
      </c>
      <c r="FA123">
        <v>34.3498</v>
      </c>
      <c r="FB123">
        <v>39.081</v>
      </c>
      <c r="FC123">
        <v>36.5872</v>
      </c>
      <c r="FD123">
        <v>39.14980000000001</v>
      </c>
      <c r="FE123">
        <v>35.7122</v>
      </c>
      <c r="FF123">
        <v>0</v>
      </c>
      <c r="FG123">
        <v>0</v>
      </c>
      <c r="FH123">
        <v>0</v>
      </c>
      <c r="FI123">
        <v>4123.299999952316</v>
      </c>
      <c r="FJ123">
        <v>0</v>
      </c>
      <c r="FK123">
        <v>1024.869230769231</v>
      </c>
      <c r="FL123">
        <v>8.355555142147388</v>
      </c>
      <c r="FM123">
        <v>-18.07179470531691</v>
      </c>
      <c r="FN123">
        <v>386.9076923076924</v>
      </c>
      <c r="FO123">
        <v>15</v>
      </c>
      <c r="FP123">
        <v>0</v>
      </c>
      <c r="FQ123" t="s">
        <v>439</v>
      </c>
      <c r="FR123">
        <v>1760210915.6</v>
      </c>
      <c r="FS123">
        <v>0</v>
      </c>
      <c r="FT123">
        <v>0</v>
      </c>
      <c r="FU123">
        <v>-0.215</v>
      </c>
      <c r="FV123">
        <v>0</v>
      </c>
      <c r="FW123">
        <v>-0.6919999999999999</v>
      </c>
      <c r="FX123">
        <v>0</v>
      </c>
      <c r="FY123">
        <v>400</v>
      </c>
      <c r="FZ123">
        <v>0</v>
      </c>
      <c r="GA123">
        <v>0.15</v>
      </c>
      <c r="GB123">
        <v>0</v>
      </c>
      <c r="GC123">
        <v>23.8731975</v>
      </c>
      <c r="GD123">
        <v>-13.36764090056286</v>
      </c>
      <c r="GE123">
        <v>2.000197953639526</v>
      </c>
      <c r="GF123">
        <v>0</v>
      </c>
      <c r="GG123">
        <v>1023.597058823529</v>
      </c>
      <c r="GH123">
        <v>8.267379514475429</v>
      </c>
      <c r="GI123">
        <v>7.256375910155205</v>
      </c>
      <c r="GJ123">
        <v>0</v>
      </c>
      <c r="GK123">
        <v>0.83109655</v>
      </c>
      <c r="GL123">
        <v>-0.2358108067542211</v>
      </c>
      <c r="GM123">
        <v>0.02310255355469391</v>
      </c>
      <c r="GN123">
        <v>0</v>
      </c>
      <c r="GO123">
        <v>0</v>
      </c>
      <c r="GP123">
        <v>3</v>
      </c>
      <c r="GQ123" t="s">
        <v>440</v>
      </c>
      <c r="GR123">
        <v>3.1367</v>
      </c>
      <c r="GS123">
        <v>2.76024</v>
      </c>
      <c r="GT123">
        <v>0.0738188</v>
      </c>
      <c r="GU123">
        <v>0.0711372</v>
      </c>
      <c r="GV123">
        <v>0.105289</v>
      </c>
      <c r="GW123">
        <v>0.101344</v>
      </c>
      <c r="GX123">
        <v>29637.4</v>
      </c>
      <c r="GY123">
        <v>29662.3</v>
      </c>
      <c r="GZ123">
        <v>29730.4</v>
      </c>
      <c r="HA123">
        <v>29499.8</v>
      </c>
      <c r="HB123">
        <v>35141.8</v>
      </c>
      <c r="HC123">
        <v>35119.9</v>
      </c>
      <c r="HD123">
        <v>41843.4</v>
      </c>
      <c r="HE123">
        <v>41924.8</v>
      </c>
      <c r="HF123">
        <v>1.95888</v>
      </c>
      <c r="HG123">
        <v>1.93607</v>
      </c>
      <c r="HH123">
        <v>0.0172928</v>
      </c>
      <c r="HI123">
        <v>0</v>
      </c>
      <c r="HJ123">
        <v>20.3568</v>
      </c>
      <c r="HK123">
        <v>999.9</v>
      </c>
      <c r="HL123">
        <v>53.1</v>
      </c>
      <c r="HM123">
        <v>28.9</v>
      </c>
      <c r="HN123">
        <v>23.3876</v>
      </c>
      <c r="HO123">
        <v>62.1395</v>
      </c>
      <c r="HP123">
        <v>31.1779</v>
      </c>
      <c r="HQ123">
        <v>1</v>
      </c>
      <c r="HR123">
        <v>-0.115694</v>
      </c>
      <c r="HS123">
        <v>1.63737</v>
      </c>
      <c r="HT123">
        <v>20.3509</v>
      </c>
      <c r="HU123">
        <v>5.21909</v>
      </c>
      <c r="HV123">
        <v>12.0159</v>
      </c>
      <c r="HW123">
        <v>4.9893</v>
      </c>
      <c r="HX123">
        <v>3.28842</v>
      </c>
      <c r="HY123">
        <v>9999</v>
      </c>
      <c r="HZ123">
        <v>9999</v>
      </c>
      <c r="IA123">
        <v>9999</v>
      </c>
      <c r="IB123">
        <v>999.9</v>
      </c>
      <c r="IC123">
        <v>4.97283</v>
      </c>
      <c r="ID123">
        <v>1.86647</v>
      </c>
      <c r="IE123">
        <v>1.86584</v>
      </c>
      <c r="IF123">
        <v>1.86577</v>
      </c>
      <c r="IG123">
        <v>1.86766</v>
      </c>
      <c r="IH123">
        <v>1.87012</v>
      </c>
      <c r="II123">
        <v>1.86874</v>
      </c>
      <c r="IJ123">
        <v>1.87025</v>
      </c>
      <c r="IK123">
        <v>0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-0.839</v>
      </c>
      <c r="IY123">
        <v>0.08400000000000001</v>
      </c>
      <c r="IZ123">
        <v>-0.7832898091892299</v>
      </c>
      <c r="JA123">
        <v>-0.0002628084512485203</v>
      </c>
      <c r="JB123">
        <v>2.995354917081976E-07</v>
      </c>
      <c r="JC123">
        <v>-1.087754766273629E-10</v>
      </c>
      <c r="JD123">
        <v>-0.01666594074606723</v>
      </c>
      <c r="JE123">
        <v>-0.02438089335778848</v>
      </c>
      <c r="JF123">
        <v>0.001790740049955031</v>
      </c>
      <c r="JG123">
        <v>-2.386884331579614E-05</v>
      </c>
      <c r="JH123">
        <v>6</v>
      </c>
      <c r="JI123">
        <v>2407</v>
      </c>
      <c r="JJ123">
        <v>1</v>
      </c>
      <c r="JK123">
        <v>23</v>
      </c>
      <c r="JL123">
        <v>33168.8</v>
      </c>
      <c r="JM123">
        <v>29370017.4</v>
      </c>
      <c r="JN123">
        <v>0.0500488</v>
      </c>
      <c r="JO123">
        <v>2.58057</v>
      </c>
      <c r="JP123">
        <v>1.39648</v>
      </c>
      <c r="JQ123">
        <v>2.34497</v>
      </c>
      <c r="JR123">
        <v>1.49536</v>
      </c>
      <c r="JS123">
        <v>2.58545</v>
      </c>
      <c r="JT123">
        <v>34.4864</v>
      </c>
      <c r="JU123">
        <v>24.0875</v>
      </c>
      <c r="JV123">
        <v>18</v>
      </c>
      <c r="JW123">
        <v>491.352</v>
      </c>
      <c r="JX123">
        <v>467.743</v>
      </c>
      <c r="JY123">
        <v>18.8794</v>
      </c>
      <c r="JZ123">
        <v>26.0639</v>
      </c>
      <c r="KA123">
        <v>30</v>
      </c>
      <c r="KB123">
        <v>26.0775</v>
      </c>
      <c r="KC123">
        <v>26.0313</v>
      </c>
      <c r="KD123">
        <v>1.00507</v>
      </c>
      <c r="KE123">
        <v>0</v>
      </c>
      <c r="KF123">
        <v>100</v>
      </c>
      <c r="KG123">
        <v>18.8727</v>
      </c>
      <c r="KH123">
        <v>246.271</v>
      </c>
      <c r="KI123">
        <v>63.4564</v>
      </c>
      <c r="KJ123">
        <v>101.62</v>
      </c>
      <c r="KK123">
        <v>100.801</v>
      </c>
    </row>
    <row r="124" spans="1:297">
      <c r="A124">
        <v>108</v>
      </c>
      <c r="B124">
        <v>1762201051</v>
      </c>
      <c r="C124">
        <v>1472.900000095367</v>
      </c>
      <c r="D124" t="s">
        <v>659</v>
      </c>
      <c r="E124" t="s">
        <v>660</v>
      </c>
      <c r="F124">
        <v>5</v>
      </c>
      <c r="G124" t="s">
        <v>638</v>
      </c>
      <c r="H124" t="s">
        <v>436</v>
      </c>
      <c r="I124">
        <v>1762201048.5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302.1288705803487</v>
      </c>
      <c r="AK124">
        <v>307.4696121212119</v>
      </c>
      <c r="AL124">
        <v>-0.8661432538382142</v>
      </c>
      <c r="AM124">
        <v>66.09496589797998</v>
      </c>
      <c r="AN124">
        <f>(AP124 - AO124 + DY124*1E3/(8.314*(EA124+273.15)) * AR124/DX124 * AQ124) * DX124/(100*DL124) * 1000/(1000 - AP124)</f>
        <v>0</v>
      </c>
      <c r="AO124">
        <v>22.51207399219341</v>
      </c>
      <c r="AP124">
        <v>23.2967206060606</v>
      </c>
      <c r="AQ124">
        <v>-1.616317165808905E-05</v>
      </c>
      <c r="AR124">
        <v>107.0491508383162</v>
      </c>
      <c r="AS124">
        <v>20</v>
      </c>
      <c r="AT124">
        <v>4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1762201048.5</v>
      </c>
      <c r="DR124">
        <v>301.9808888888888</v>
      </c>
      <c r="DS124">
        <v>294.114</v>
      </c>
      <c r="DT124">
        <v>23.3021</v>
      </c>
      <c r="DU124">
        <v>22.51387777777778</v>
      </c>
      <c r="DV124">
        <v>302.8193333333334</v>
      </c>
      <c r="DW124">
        <v>23.21824444444444</v>
      </c>
      <c r="DX124">
        <v>500.0125555555556</v>
      </c>
      <c r="DY124">
        <v>90.7826</v>
      </c>
      <c r="DZ124">
        <v>0.1000102666666667</v>
      </c>
      <c r="EA124">
        <v>21.34131111111111</v>
      </c>
      <c r="EB124">
        <v>20.63652222222222</v>
      </c>
      <c r="EC124">
        <v>999.9000000000001</v>
      </c>
      <c r="ED124">
        <v>0</v>
      </c>
      <c r="EE124">
        <v>0</v>
      </c>
      <c r="EF124">
        <v>9982.981111111112</v>
      </c>
      <c r="EG124">
        <v>0</v>
      </c>
      <c r="EH124">
        <v>926.7203333333333</v>
      </c>
      <c r="EI124">
        <v>7.867074444444444</v>
      </c>
      <c r="EJ124">
        <v>309.1855555555555</v>
      </c>
      <c r="EK124">
        <v>300.888</v>
      </c>
      <c r="EL124">
        <v>0.7882298888888889</v>
      </c>
      <c r="EM124">
        <v>294.114</v>
      </c>
      <c r="EN124">
        <v>22.51387777777778</v>
      </c>
      <c r="EO124">
        <v>2.115425555555555</v>
      </c>
      <c r="EP124">
        <v>2.043867777777778</v>
      </c>
      <c r="EQ124">
        <v>18.33582222222222</v>
      </c>
      <c r="ER124">
        <v>17.78833333333333</v>
      </c>
      <c r="ES124">
        <v>0.00500097</v>
      </c>
      <c r="ET124">
        <v>0</v>
      </c>
      <c r="EU124">
        <v>0</v>
      </c>
      <c r="EV124">
        <v>0</v>
      </c>
      <c r="EW124">
        <v>1026.466666666666</v>
      </c>
      <c r="EX124">
        <v>0.00500097</v>
      </c>
      <c r="EY124">
        <v>382.9666666666667</v>
      </c>
      <c r="EZ124">
        <v>-0.7666666666666667</v>
      </c>
      <c r="FA124">
        <v>34.29822222222222</v>
      </c>
      <c r="FB124">
        <v>38.94422222222222</v>
      </c>
      <c r="FC124">
        <v>36.52066666666666</v>
      </c>
      <c r="FD124">
        <v>38.97888888888889</v>
      </c>
      <c r="FE124">
        <v>35.64566666666666</v>
      </c>
      <c r="FF124">
        <v>0</v>
      </c>
      <c r="FG124">
        <v>0</v>
      </c>
      <c r="FH124">
        <v>0</v>
      </c>
      <c r="FI124">
        <v>4128.099999904633</v>
      </c>
      <c r="FJ124">
        <v>0</v>
      </c>
      <c r="FK124">
        <v>1025.2</v>
      </c>
      <c r="FL124">
        <v>25.36068358429151</v>
      </c>
      <c r="FM124">
        <v>-18.63247887578078</v>
      </c>
      <c r="FN124">
        <v>386.0846153846153</v>
      </c>
      <c r="FO124">
        <v>15</v>
      </c>
      <c r="FP124">
        <v>0</v>
      </c>
      <c r="FQ124" t="s">
        <v>439</v>
      </c>
      <c r="FR124">
        <v>1760210915.6</v>
      </c>
      <c r="FS124">
        <v>0</v>
      </c>
      <c r="FT124">
        <v>0</v>
      </c>
      <c r="FU124">
        <v>-0.215</v>
      </c>
      <c r="FV124">
        <v>0</v>
      </c>
      <c r="FW124">
        <v>-0.6919999999999999</v>
      </c>
      <c r="FX124">
        <v>0</v>
      </c>
      <c r="FY124">
        <v>400</v>
      </c>
      <c r="FZ124">
        <v>0</v>
      </c>
      <c r="GA124">
        <v>0.15</v>
      </c>
      <c r="GB124">
        <v>0</v>
      </c>
      <c r="GC124">
        <v>19.60646146341463</v>
      </c>
      <c r="GD124">
        <v>-61.99059219512191</v>
      </c>
      <c r="GE124">
        <v>6.997199166263166</v>
      </c>
      <c r="GF124">
        <v>0</v>
      </c>
      <c r="GG124">
        <v>1024.679411764706</v>
      </c>
      <c r="GH124">
        <v>12.8907560682494</v>
      </c>
      <c r="GI124">
        <v>6.987584763739877</v>
      </c>
      <c r="GJ124">
        <v>0</v>
      </c>
      <c r="GK124">
        <v>0.813590731707317</v>
      </c>
      <c r="GL124">
        <v>-0.2249205574912896</v>
      </c>
      <c r="GM124">
        <v>0.02273540490075314</v>
      </c>
      <c r="GN124">
        <v>0</v>
      </c>
      <c r="GO124">
        <v>0</v>
      </c>
      <c r="GP124">
        <v>3</v>
      </c>
      <c r="GQ124" t="s">
        <v>440</v>
      </c>
      <c r="GR124">
        <v>3.13654</v>
      </c>
      <c r="GS124">
        <v>2.76015</v>
      </c>
      <c r="GT124">
        <v>0.07287490000000001</v>
      </c>
      <c r="GU124">
        <v>0.0700764</v>
      </c>
      <c r="GV124">
        <v>0.10525</v>
      </c>
      <c r="GW124">
        <v>0.101325</v>
      </c>
      <c r="GX124">
        <v>29667.4</v>
      </c>
      <c r="GY124">
        <v>29696.4</v>
      </c>
      <c r="GZ124">
        <v>29730.1</v>
      </c>
      <c r="HA124">
        <v>29500.1</v>
      </c>
      <c r="HB124">
        <v>35143.1</v>
      </c>
      <c r="HC124">
        <v>35121</v>
      </c>
      <c r="HD124">
        <v>41843.2</v>
      </c>
      <c r="HE124">
        <v>41925.2</v>
      </c>
      <c r="HF124">
        <v>1.95835</v>
      </c>
      <c r="HG124">
        <v>1.9361</v>
      </c>
      <c r="HH124">
        <v>0.0172853</v>
      </c>
      <c r="HI124">
        <v>0</v>
      </c>
      <c r="HJ124">
        <v>20.355</v>
      </c>
      <c r="HK124">
        <v>999.9</v>
      </c>
      <c r="HL124">
        <v>53.1</v>
      </c>
      <c r="HM124">
        <v>28.9</v>
      </c>
      <c r="HN124">
        <v>23.3864</v>
      </c>
      <c r="HO124">
        <v>61.9695</v>
      </c>
      <c r="HP124">
        <v>31.1859</v>
      </c>
      <c r="HQ124">
        <v>1</v>
      </c>
      <c r="HR124">
        <v>-0.115678</v>
      </c>
      <c r="HS124">
        <v>1.6433</v>
      </c>
      <c r="HT124">
        <v>20.3504</v>
      </c>
      <c r="HU124">
        <v>5.21999</v>
      </c>
      <c r="HV124">
        <v>12.0159</v>
      </c>
      <c r="HW124">
        <v>4.9896</v>
      </c>
      <c r="HX124">
        <v>3.28865</v>
      </c>
      <c r="HY124">
        <v>9999</v>
      </c>
      <c r="HZ124">
        <v>9999</v>
      </c>
      <c r="IA124">
        <v>9999</v>
      </c>
      <c r="IB124">
        <v>999.9</v>
      </c>
      <c r="IC124">
        <v>4.97292</v>
      </c>
      <c r="ID124">
        <v>1.86649</v>
      </c>
      <c r="IE124">
        <v>1.86585</v>
      </c>
      <c r="IF124">
        <v>1.86583</v>
      </c>
      <c r="IG124">
        <v>1.86768</v>
      </c>
      <c r="IH124">
        <v>1.87014</v>
      </c>
      <c r="II124">
        <v>1.86876</v>
      </c>
      <c r="IJ124">
        <v>1.87028</v>
      </c>
      <c r="IK124">
        <v>0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-0.838</v>
      </c>
      <c r="IY124">
        <v>0.0837</v>
      </c>
      <c r="IZ124">
        <v>-0.7832898091892299</v>
      </c>
      <c r="JA124">
        <v>-0.0002628084512485203</v>
      </c>
      <c r="JB124">
        <v>2.995354917081976E-07</v>
      </c>
      <c r="JC124">
        <v>-1.087754766273629E-10</v>
      </c>
      <c r="JD124">
        <v>-0.01666594074606723</v>
      </c>
      <c r="JE124">
        <v>-0.02438089335778848</v>
      </c>
      <c r="JF124">
        <v>0.001790740049955031</v>
      </c>
      <c r="JG124">
        <v>-2.386884331579614E-05</v>
      </c>
      <c r="JH124">
        <v>6</v>
      </c>
      <c r="JI124">
        <v>2407</v>
      </c>
      <c r="JJ124">
        <v>1</v>
      </c>
      <c r="JK124">
        <v>23</v>
      </c>
      <c r="JL124">
        <v>33168.9</v>
      </c>
      <c r="JM124">
        <v>29370017.5</v>
      </c>
      <c r="JN124">
        <v>0.0317383</v>
      </c>
      <c r="JO124">
        <v>4.99878</v>
      </c>
      <c r="JP124">
        <v>1.39648</v>
      </c>
      <c r="JQ124">
        <v>2.34619</v>
      </c>
      <c r="JR124">
        <v>1.49536</v>
      </c>
      <c r="JS124">
        <v>2.70508</v>
      </c>
      <c r="JT124">
        <v>34.4864</v>
      </c>
      <c r="JU124">
        <v>24.0787</v>
      </c>
      <c r="JV124">
        <v>18</v>
      </c>
      <c r="JW124">
        <v>491.005</v>
      </c>
      <c r="JX124">
        <v>467.74</v>
      </c>
      <c r="JY124">
        <v>18.8684</v>
      </c>
      <c r="JZ124">
        <v>26.0633</v>
      </c>
      <c r="KA124">
        <v>30</v>
      </c>
      <c r="KB124">
        <v>26.0752</v>
      </c>
      <c r="KC124">
        <v>26.0291</v>
      </c>
      <c r="KD124">
        <v>0</v>
      </c>
      <c r="KE124">
        <v>0</v>
      </c>
      <c r="KF124">
        <v>100</v>
      </c>
      <c r="KG124">
        <v>18.8624</v>
      </c>
      <c r="KH124">
        <v>232.883</v>
      </c>
      <c r="KI124">
        <v>63.4564</v>
      </c>
      <c r="KJ124">
        <v>101.619</v>
      </c>
      <c r="KK124">
        <v>100.802</v>
      </c>
    </row>
    <row r="125" spans="1:297">
      <c r="A125">
        <v>109</v>
      </c>
      <c r="B125">
        <v>1762201056</v>
      </c>
      <c r="C125">
        <v>1477.900000095367</v>
      </c>
      <c r="D125" t="s">
        <v>661</v>
      </c>
      <c r="E125" t="s">
        <v>662</v>
      </c>
      <c r="F125">
        <v>5</v>
      </c>
      <c r="G125" t="s">
        <v>638</v>
      </c>
      <c r="H125" t="s">
        <v>436</v>
      </c>
      <c r="I125">
        <v>1762201053.2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294.9526824301276</v>
      </c>
      <c r="AK125">
        <v>301.8331757575757</v>
      </c>
      <c r="AL125">
        <v>-1.099139833394498</v>
      </c>
      <c r="AM125">
        <v>66.09496589797998</v>
      </c>
      <c r="AN125">
        <f>(AP125 - AO125 + DY125*1E3/(8.314*(EA125+273.15)) * AR125/DX125 * AQ125) * DX125/(100*DL125) * 1000/(1000 - AP125)</f>
        <v>0</v>
      </c>
      <c r="AO125">
        <v>22.51733556850694</v>
      </c>
      <c r="AP125">
        <v>23.27947939393939</v>
      </c>
      <c r="AQ125">
        <v>-2.004152665489634E-05</v>
      </c>
      <c r="AR125">
        <v>107.0491508383162</v>
      </c>
      <c r="AS125">
        <v>20</v>
      </c>
      <c r="AT125">
        <v>4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1762201053.2</v>
      </c>
      <c r="DR125">
        <v>297.2403</v>
      </c>
      <c r="DS125">
        <v>288.5178</v>
      </c>
      <c r="DT125">
        <v>23.28736</v>
      </c>
      <c r="DU125">
        <v>22.51479</v>
      </c>
      <c r="DV125">
        <v>298.0782</v>
      </c>
      <c r="DW125">
        <v>23.2038</v>
      </c>
      <c r="DX125">
        <v>499.9882000000001</v>
      </c>
      <c r="DY125">
        <v>90.78616000000001</v>
      </c>
      <c r="DZ125">
        <v>0.10003626</v>
      </c>
      <c r="EA125">
        <v>21.33626</v>
      </c>
      <c r="EB125">
        <v>20.64373</v>
      </c>
      <c r="EC125">
        <v>999.9</v>
      </c>
      <c r="ED125">
        <v>0</v>
      </c>
      <c r="EE125">
        <v>0</v>
      </c>
      <c r="EF125">
        <v>9992.052</v>
      </c>
      <c r="EG125">
        <v>0</v>
      </c>
      <c r="EH125">
        <v>926.7141000000001</v>
      </c>
      <c r="EI125">
        <v>8.722497000000001</v>
      </c>
      <c r="EJ125">
        <v>304.3274</v>
      </c>
      <c r="EK125">
        <v>295.1633</v>
      </c>
      <c r="EL125">
        <v>0.7725712</v>
      </c>
      <c r="EM125">
        <v>288.5178</v>
      </c>
      <c r="EN125">
        <v>22.51479</v>
      </c>
      <c r="EO125">
        <v>2.114172</v>
      </c>
      <c r="EP125">
        <v>2.044033</v>
      </c>
      <c r="EQ125">
        <v>18.32635</v>
      </c>
      <c r="ER125">
        <v>17.7896</v>
      </c>
      <c r="ES125">
        <v>0.00500097</v>
      </c>
      <c r="ET125">
        <v>0</v>
      </c>
      <c r="EU125">
        <v>0</v>
      </c>
      <c r="EV125">
        <v>0</v>
      </c>
      <c r="EW125">
        <v>1025.05</v>
      </c>
      <c r="EX125">
        <v>0.00500097</v>
      </c>
      <c r="EY125">
        <v>391.28</v>
      </c>
      <c r="EZ125">
        <v>0.11</v>
      </c>
      <c r="FA125">
        <v>34.25</v>
      </c>
      <c r="FB125">
        <v>38.7998</v>
      </c>
      <c r="FC125">
        <v>36.4372</v>
      </c>
      <c r="FD125">
        <v>38.831</v>
      </c>
      <c r="FE125">
        <v>35.5872</v>
      </c>
      <c r="FF125">
        <v>0</v>
      </c>
      <c r="FG125">
        <v>0</v>
      </c>
      <c r="FH125">
        <v>0</v>
      </c>
      <c r="FI125">
        <v>4133.5</v>
      </c>
      <c r="FJ125">
        <v>0</v>
      </c>
      <c r="FK125">
        <v>1026.692</v>
      </c>
      <c r="FL125">
        <v>-6.476923422935316</v>
      </c>
      <c r="FM125">
        <v>29.26153833438262</v>
      </c>
      <c r="FN125">
        <v>387.836</v>
      </c>
      <c r="FO125">
        <v>15</v>
      </c>
      <c r="FP125">
        <v>0</v>
      </c>
      <c r="FQ125" t="s">
        <v>439</v>
      </c>
      <c r="FR125">
        <v>1760210915.6</v>
      </c>
      <c r="FS125">
        <v>0</v>
      </c>
      <c r="FT125">
        <v>0</v>
      </c>
      <c r="FU125">
        <v>-0.215</v>
      </c>
      <c r="FV125">
        <v>0</v>
      </c>
      <c r="FW125">
        <v>-0.6919999999999999</v>
      </c>
      <c r="FX125">
        <v>0</v>
      </c>
      <c r="FY125">
        <v>400</v>
      </c>
      <c r="FZ125">
        <v>0</v>
      </c>
      <c r="GA125">
        <v>0.15</v>
      </c>
      <c r="GB125">
        <v>0</v>
      </c>
      <c r="GC125">
        <v>14.8996805</v>
      </c>
      <c r="GD125">
        <v>-65.34289643527212</v>
      </c>
      <c r="GE125">
        <v>7.080284471917054</v>
      </c>
      <c r="GF125">
        <v>0</v>
      </c>
      <c r="GG125">
        <v>1025.226470588235</v>
      </c>
      <c r="GH125">
        <v>12.17570650613915</v>
      </c>
      <c r="GI125">
        <v>6.902868492562019</v>
      </c>
      <c r="GJ125">
        <v>0</v>
      </c>
      <c r="GK125">
        <v>0.7935081</v>
      </c>
      <c r="GL125">
        <v>-0.1728303489681058</v>
      </c>
      <c r="GM125">
        <v>0.01715082865898905</v>
      </c>
      <c r="GN125">
        <v>0</v>
      </c>
      <c r="GO125">
        <v>0</v>
      </c>
      <c r="GP125">
        <v>3</v>
      </c>
      <c r="GQ125" t="s">
        <v>440</v>
      </c>
      <c r="GR125">
        <v>3.13668</v>
      </c>
      <c r="GS125">
        <v>2.76022</v>
      </c>
      <c r="GT125">
        <v>0.0718154</v>
      </c>
      <c r="GU125">
        <v>0.0696315</v>
      </c>
      <c r="GV125">
        <v>0.105201</v>
      </c>
      <c r="GW125">
        <v>0.10136</v>
      </c>
      <c r="GX125">
        <v>29701.3</v>
      </c>
      <c r="GY125">
        <v>29710.3</v>
      </c>
      <c r="GZ125">
        <v>29730.1</v>
      </c>
      <c r="HA125">
        <v>29499.7</v>
      </c>
      <c r="HB125">
        <v>35145.2</v>
      </c>
      <c r="HC125">
        <v>35119.2</v>
      </c>
      <c r="HD125">
        <v>41843.3</v>
      </c>
      <c r="HE125">
        <v>41924.7</v>
      </c>
      <c r="HF125">
        <v>1.95865</v>
      </c>
      <c r="HG125">
        <v>1.93585</v>
      </c>
      <c r="HH125">
        <v>0.017561</v>
      </c>
      <c r="HI125">
        <v>0</v>
      </c>
      <c r="HJ125">
        <v>20.355</v>
      </c>
      <c r="HK125">
        <v>999.9</v>
      </c>
      <c r="HL125">
        <v>53.1</v>
      </c>
      <c r="HM125">
        <v>28.9</v>
      </c>
      <c r="HN125">
        <v>23.3846</v>
      </c>
      <c r="HO125">
        <v>61.9195</v>
      </c>
      <c r="HP125">
        <v>31.0777</v>
      </c>
      <c r="HQ125">
        <v>1</v>
      </c>
      <c r="HR125">
        <v>-0.115716</v>
      </c>
      <c r="HS125">
        <v>1.65479</v>
      </c>
      <c r="HT125">
        <v>20.3507</v>
      </c>
      <c r="HU125">
        <v>5.21984</v>
      </c>
      <c r="HV125">
        <v>12.0159</v>
      </c>
      <c r="HW125">
        <v>4.9898</v>
      </c>
      <c r="HX125">
        <v>3.28865</v>
      </c>
      <c r="HY125">
        <v>9999</v>
      </c>
      <c r="HZ125">
        <v>9999</v>
      </c>
      <c r="IA125">
        <v>9999</v>
      </c>
      <c r="IB125">
        <v>999.9</v>
      </c>
      <c r="IC125">
        <v>4.97293</v>
      </c>
      <c r="ID125">
        <v>1.8665</v>
      </c>
      <c r="IE125">
        <v>1.86587</v>
      </c>
      <c r="IF125">
        <v>1.86582</v>
      </c>
      <c r="IG125">
        <v>1.86768</v>
      </c>
      <c r="IH125">
        <v>1.87013</v>
      </c>
      <c r="II125">
        <v>1.86874</v>
      </c>
      <c r="IJ125">
        <v>1.87027</v>
      </c>
      <c r="IK125">
        <v>0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-0.838</v>
      </c>
      <c r="IY125">
        <v>0.0834</v>
      </c>
      <c r="IZ125">
        <v>-0.7832898091892299</v>
      </c>
      <c r="JA125">
        <v>-0.0002628084512485203</v>
      </c>
      <c r="JB125">
        <v>2.995354917081976E-07</v>
      </c>
      <c r="JC125">
        <v>-1.087754766273629E-10</v>
      </c>
      <c r="JD125">
        <v>-0.01666594074606723</v>
      </c>
      <c r="JE125">
        <v>-0.02438089335778848</v>
      </c>
      <c r="JF125">
        <v>0.001790740049955031</v>
      </c>
      <c r="JG125">
        <v>-2.386884331579614E-05</v>
      </c>
      <c r="JH125">
        <v>6</v>
      </c>
      <c r="JI125">
        <v>2407</v>
      </c>
      <c r="JJ125">
        <v>1</v>
      </c>
      <c r="JK125">
        <v>23</v>
      </c>
      <c r="JL125">
        <v>33169</v>
      </c>
      <c r="JM125">
        <v>29370017.6</v>
      </c>
      <c r="JN125">
        <v>0.0317383</v>
      </c>
      <c r="JO125">
        <v>4.99878</v>
      </c>
      <c r="JP125">
        <v>1.39648</v>
      </c>
      <c r="JQ125">
        <v>2.34497</v>
      </c>
      <c r="JR125">
        <v>1.49536</v>
      </c>
      <c r="JS125">
        <v>2.51709</v>
      </c>
      <c r="JT125">
        <v>34.4864</v>
      </c>
      <c r="JU125">
        <v>24.07</v>
      </c>
      <c r="JV125">
        <v>18</v>
      </c>
      <c r="JW125">
        <v>491.174</v>
      </c>
      <c r="JX125">
        <v>467.568</v>
      </c>
      <c r="JY125">
        <v>18.8576</v>
      </c>
      <c r="JZ125">
        <v>26.0612</v>
      </c>
      <c r="KA125">
        <v>30</v>
      </c>
      <c r="KB125">
        <v>26.0732</v>
      </c>
      <c r="KC125">
        <v>26.0275</v>
      </c>
      <c r="KD125">
        <v>0</v>
      </c>
      <c r="KE125">
        <v>0</v>
      </c>
      <c r="KF125">
        <v>100</v>
      </c>
      <c r="KG125">
        <v>18.8492</v>
      </c>
      <c r="KH125">
        <v>212.848</v>
      </c>
      <c r="KI125">
        <v>63.4564</v>
      </c>
      <c r="KJ125">
        <v>101.619</v>
      </c>
      <c r="KK125">
        <v>100.801</v>
      </c>
    </row>
    <row r="126" spans="1:297">
      <c r="A126">
        <v>110</v>
      </c>
      <c r="B126">
        <v>1762201061</v>
      </c>
      <c r="C126">
        <v>1482.900000095367</v>
      </c>
      <c r="D126" t="s">
        <v>663</v>
      </c>
      <c r="E126" t="s">
        <v>664</v>
      </c>
      <c r="F126">
        <v>5</v>
      </c>
      <c r="G126" t="s">
        <v>638</v>
      </c>
      <c r="H126" t="s">
        <v>436</v>
      </c>
      <c r="I126">
        <v>1762201058.5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294.2200738401223</v>
      </c>
      <c r="AK126">
        <v>298.5222727272727</v>
      </c>
      <c r="AL126">
        <v>-0.5908834291662539</v>
      </c>
      <c r="AM126">
        <v>66.09496589797998</v>
      </c>
      <c r="AN126">
        <f>(AP126 - AO126 + DY126*1E3/(8.314*(EA126+273.15)) * AR126/DX126 * AQ126) * DX126/(100*DL126) * 1000/(1000 - AP126)</f>
        <v>0</v>
      </c>
      <c r="AO126">
        <v>22.5270900946689</v>
      </c>
      <c r="AP126">
        <v>23.26555272727272</v>
      </c>
      <c r="AQ126">
        <v>-1.906591034892954E-05</v>
      </c>
      <c r="AR126">
        <v>107.0491508383162</v>
      </c>
      <c r="AS126">
        <v>20</v>
      </c>
      <c r="AT126">
        <v>4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1762201058.5</v>
      </c>
      <c r="DR126">
        <v>292.6803333333334</v>
      </c>
      <c r="DS126">
        <v>287.5532222222222</v>
      </c>
      <c r="DT126">
        <v>23.27162222222222</v>
      </c>
      <c r="DU126">
        <v>22.5252</v>
      </c>
      <c r="DV126">
        <v>293.5181111111111</v>
      </c>
      <c r="DW126">
        <v>23.18838888888889</v>
      </c>
      <c r="DX126">
        <v>499.9824444444445</v>
      </c>
      <c r="DY126">
        <v>90.78964444444445</v>
      </c>
      <c r="DZ126">
        <v>0.09989443333333332</v>
      </c>
      <c r="EA126">
        <v>21.33141111111111</v>
      </c>
      <c r="EB126">
        <v>20.64461111111111</v>
      </c>
      <c r="EC126">
        <v>999.9000000000001</v>
      </c>
      <c r="ED126">
        <v>0</v>
      </c>
      <c r="EE126">
        <v>0</v>
      </c>
      <c r="EF126">
        <v>10012.28888888889</v>
      </c>
      <c r="EG126">
        <v>0</v>
      </c>
      <c r="EH126">
        <v>926.712</v>
      </c>
      <c r="EI126">
        <v>5.12731</v>
      </c>
      <c r="EJ126">
        <v>299.6538888888889</v>
      </c>
      <c r="EK126">
        <v>294.1796666666667</v>
      </c>
      <c r="EL126">
        <v>0.7464163333333333</v>
      </c>
      <c r="EM126">
        <v>287.5532222222222</v>
      </c>
      <c r="EN126">
        <v>22.5252</v>
      </c>
      <c r="EO126">
        <v>2.112823333333333</v>
      </c>
      <c r="EP126">
        <v>2.045055555555555</v>
      </c>
      <c r="EQ126">
        <v>18.31617777777778</v>
      </c>
      <c r="ER126">
        <v>17.79756666666666</v>
      </c>
      <c r="ES126">
        <v>0.00500097</v>
      </c>
      <c r="ET126">
        <v>0</v>
      </c>
      <c r="EU126">
        <v>0</v>
      </c>
      <c r="EV126">
        <v>0</v>
      </c>
      <c r="EW126">
        <v>1027.544444444445</v>
      </c>
      <c r="EX126">
        <v>0.00500097</v>
      </c>
      <c r="EY126">
        <v>386.4444444444445</v>
      </c>
      <c r="EZ126">
        <v>-1.1</v>
      </c>
      <c r="FA126">
        <v>34.187</v>
      </c>
      <c r="FB126">
        <v>38.68022222222222</v>
      </c>
      <c r="FC126">
        <v>36.347</v>
      </c>
      <c r="FD126">
        <v>38.66644444444444</v>
      </c>
      <c r="FE126">
        <v>35.53444444444445</v>
      </c>
      <c r="FF126">
        <v>0</v>
      </c>
      <c r="FG126">
        <v>0</v>
      </c>
      <c r="FH126">
        <v>0</v>
      </c>
      <c r="FI126">
        <v>4138.299999952316</v>
      </c>
      <c r="FJ126">
        <v>0</v>
      </c>
      <c r="FK126">
        <v>1026.868</v>
      </c>
      <c r="FL126">
        <v>18.19999974935118</v>
      </c>
      <c r="FM126">
        <v>2.615384177012853</v>
      </c>
      <c r="FN126">
        <v>387.6359999999999</v>
      </c>
      <c r="FO126">
        <v>15</v>
      </c>
      <c r="FP126">
        <v>0</v>
      </c>
      <c r="FQ126" t="s">
        <v>439</v>
      </c>
      <c r="FR126">
        <v>1760210915.6</v>
      </c>
      <c r="FS126">
        <v>0</v>
      </c>
      <c r="FT126">
        <v>0</v>
      </c>
      <c r="FU126">
        <v>-0.215</v>
      </c>
      <c r="FV126">
        <v>0</v>
      </c>
      <c r="FW126">
        <v>-0.6919999999999999</v>
      </c>
      <c r="FX126">
        <v>0</v>
      </c>
      <c r="FY126">
        <v>400</v>
      </c>
      <c r="FZ126">
        <v>0</v>
      </c>
      <c r="GA126">
        <v>0.15</v>
      </c>
      <c r="GB126">
        <v>0</v>
      </c>
      <c r="GC126">
        <v>11.3664895</v>
      </c>
      <c r="GD126">
        <v>-56.54430709193251</v>
      </c>
      <c r="GE126">
        <v>6.434355267022855</v>
      </c>
      <c r="GF126">
        <v>0</v>
      </c>
      <c r="GG126">
        <v>1026.476470588235</v>
      </c>
      <c r="GH126">
        <v>9.524827951451414</v>
      </c>
      <c r="GI126">
        <v>6.010875380289484</v>
      </c>
      <c r="GJ126">
        <v>0</v>
      </c>
      <c r="GK126">
        <v>0.779407475</v>
      </c>
      <c r="GL126">
        <v>-0.1836207242026278</v>
      </c>
      <c r="GM126">
        <v>0.01831031222834212</v>
      </c>
      <c r="GN126">
        <v>0</v>
      </c>
      <c r="GO126">
        <v>0</v>
      </c>
      <c r="GP126">
        <v>3</v>
      </c>
      <c r="GQ126" t="s">
        <v>440</v>
      </c>
      <c r="GR126">
        <v>3.13669</v>
      </c>
      <c r="GS126">
        <v>2.76029</v>
      </c>
      <c r="GT126">
        <v>0.07120849999999999</v>
      </c>
      <c r="GU126">
        <v>0.06956850000000001</v>
      </c>
      <c r="GV126">
        <v>0.105159</v>
      </c>
      <c r="GW126">
        <v>0.101385</v>
      </c>
      <c r="GX126">
        <v>29720.7</v>
      </c>
      <c r="GY126">
        <v>29712.4</v>
      </c>
      <c r="GZ126">
        <v>29730</v>
      </c>
      <c r="HA126">
        <v>29499.8</v>
      </c>
      <c r="HB126">
        <v>35147</v>
      </c>
      <c r="HC126">
        <v>35118.2</v>
      </c>
      <c r="HD126">
        <v>41843.5</v>
      </c>
      <c r="HE126">
        <v>41924.8</v>
      </c>
      <c r="HF126">
        <v>1.9588</v>
      </c>
      <c r="HG126">
        <v>1.936</v>
      </c>
      <c r="HH126">
        <v>0.0174344</v>
      </c>
      <c r="HI126">
        <v>0</v>
      </c>
      <c r="HJ126">
        <v>20.3533</v>
      </c>
      <c r="HK126">
        <v>999.9</v>
      </c>
      <c r="HL126">
        <v>53.1</v>
      </c>
      <c r="HM126">
        <v>28.9</v>
      </c>
      <c r="HN126">
        <v>23.3862</v>
      </c>
      <c r="HO126">
        <v>62.1995</v>
      </c>
      <c r="HP126">
        <v>31.2981</v>
      </c>
      <c r="HQ126">
        <v>1</v>
      </c>
      <c r="HR126">
        <v>-0.115755</v>
      </c>
      <c r="HS126">
        <v>1.65993</v>
      </c>
      <c r="HT126">
        <v>20.3505</v>
      </c>
      <c r="HU126">
        <v>5.22058</v>
      </c>
      <c r="HV126">
        <v>12.0159</v>
      </c>
      <c r="HW126">
        <v>4.9899</v>
      </c>
      <c r="HX126">
        <v>3.28865</v>
      </c>
      <c r="HY126">
        <v>9999</v>
      </c>
      <c r="HZ126">
        <v>9999</v>
      </c>
      <c r="IA126">
        <v>9999</v>
      </c>
      <c r="IB126">
        <v>999.9</v>
      </c>
      <c r="IC126">
        <v>4.97292</v>
      </c>
      <c r="ID126">
        <v>1.86651</v>
      </c>
      <c r="IE126">
        <v>1.86584</v>
      </c>
      <c r="IF126">
        <v>1.86583</v>
      </c>
      <c r="IG126">
        <v>1.86768</v>
      </c>
      <c r="IH126">
        <v>1.87013</v>
      </c>
      <c r="II126">
        <v>1.86874</v>
      </c>
      <c r="IJ126">
        <v>1.87027</v>
      </c>
      <c r="IK126">
        <v>0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-0.837</v>
      </c>
      <c r="IY126">
        <v>0.08309999999999999</v>
      </c>
      <c r="IZ126">
        <v>-0.7832898091892299</v>
      </c>
      <c r="JA126">
        <v>-0.0002628084512485203</v>
      </c>
      <c r="JB126">
        <v>2.995354917081976E-07</v>
      </c>
      <c r="JC126">
        <v>-1.087754766273629E-10</v>
      </c>
      <c r="JD126">
        <v>-0.01666594074606723</v>
      </c>
      <c r="JE126">
        <v>-0.02438089335778848</v>
      </c>
      <c r="JF126">
        <v>0.001790740049955031</v>
      </c>
      <c r="JG126">
        <v>-2.386884331579614E-05</v>
      </c>
      <c r="JH126">
        <v>6</v>
      </c>
      <c r="JI126">
        <v>2407</v>
      </c>
      <c r="JJ126">
        <v>1</v>
      </c>
      <c r="JK126">
        <v>23</v>
      </c>
      <c r="JL126">
        <v>33169.1</v>
      </c>
      <c r="JM126">
        <v>29370017.7</v>
      </c>
      <c r="JN126">
        <v>0.0317383</v>
      </c>
      <c r="JO126">
        <v>4.99878</v>
      </c>
      <c r="JP126">
        <v>1.39648</v>
      </c>
      <c r="JQ126">
        <v>2.34619</v>
      </c>
      <c r="JR126">
        <v>1.49536</v>
      </c>
      <c r="JS126">
        <v>2.62573</v>
      </c>
      <c r="JT126">
        <v>34.4864</v>
      </c>
      <c r="JU126">
        <v>24.0787</v>
      </c>
      <c r="JV126">
        <v>18</v>
      </c>
      <c r="JW126">
        <v>491.249</v>
      </c>
      <c r="JX126">
        <v>467.645</v>
      </c>
      <c r="JY126">
        <v>18.845</v>
      </c>
      <c r="JZ126">
        <v>26.06</v>
      </c>
      <c r="KA126">
        <v>30</v>
      </c>
      <c r="KB126">
        <v>26.071</v>
      </c>
      <c r="KC126">
        <v>26.0252</v>
      </c>
      <c r="KD126">
        <v>0</v>
      </c>
      <c r="KE126">
        <v>0</v>
      </c>
      <c r="KF126">
        <v>100</v>
      </c>
      <c r="KG126">
        <v>18.8398</v>
      </c>
      <c r="KH126">
        <v>199.474</v>
      </c>
      <c r="KI126">
        <v>63.4564</v>
      </c>
      <c r="KJ126">
        <v>101.619</v>
      </c>
      <c r="KK126">
        <v>100.801</v>
      </c>
    </row>
    <row r="127" spans="1:297">
      <c r="A127">
        <v>111</v>
      </c>
      <c r="B127">
        <v>1762201066</v>
      </c>
      <c r="C127">
        <v>1487.900000095367</v>
      </c>
      <c r="D127" t="s">
        <v>665</v>
      </c>
      <c r="E127" t="s">
        <v>666</v>
      </c>
      <c r="F127">
        <v>5</v>
      </c>
      <c r="G127" t="s">
        <v>638</v>
      </c>
      <c r="H127" t="s">
        <v>436</v>
      </c>
      <c r="I127">
        <v>1762201063.2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293.8117188837442</v>
      </c>
      <c r="AK127">
        <v>296.8222545454544</v>
      </c>
      <c r="AL127">
        <v>-0.2991409994799864</v>
      </c>
      <c r="AM127">
        <v>66.09496589797998</v>
      </c>
      <c r="AN127">
        <f>(AP127 - AO127 + DY127*1E3/(8.314*(EA127+273.15)) * AR127/DX127 * AQ127) * DX127/(100*DL127) * 1000/(1000 - AP127)</f>
        <v>0</v>
      </c>
      <c r="AO127">
        <v>22.53032791438895</v>
      </c>
      <c r="AP127">
        <v>23.24782727272726</v>
      </c>
      <c r="AQ127">
        <v>-2.310315581296199E-05</v>
      </c>
      <c r="AR127">
        <v>107.0491508383162</v>
      </c>
      <c r="AS127">
        <v>20</v>
      </c>
      <c r="AT127">
        <v>4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1762201063.2</v>
      </c>
      <c r="DR127">
        <v>290.5784</v>
      </c>
      <c r="DS127">
        <v>287.7716</v>
      </c>
      <c r="DT127">
        <v>23.25641</v>
      </c>
      <c r="DU127">
        <v>22.52999</v>
      </c>
      <c r="DV127">
        <v>291.4155</v>
      </c>
      <c r="DW127">
        <v>23.17345</v>
      </c>
      <c r="DX127">
        <v>500.0020000000001</v>
      </c>
      <c r="DY127">
        <v>90.78844000000001</v>
      </c>
      <c r="DZ127">
        <v>0.10002848</v>
      </c>
      <c r="EA127">
        <v>21.32818</v>
      </c>
      <c r="EB127">
        <v>20.6407</v>
      </c>
      <c r="EC127">
        <v>999.9</v>
      </c>
      <c r="ED127">
        <v>0</v>
      </c>
      <c r="EE127">
        <v>0</v>
      </c>
      <c r="EF127">
        <v>9995.677</v>
      </c>
      <c r="EG127">
        <v>0</v>
      </c>
      <c r="EH127">
        <v>926.7348</v>
      </c>
      <c r="EI127">
        <v>2.806873</v>
      </c>
      <c r="EJ127">
        <v>297.4971</v>
      </c>
      <c r="EK127">
        <v>294.4043</v>
      </c>
      <c r="EL127">
        <v>0.7264278</v>
      </c>
      <c r="EM127">
        <v>287.7716</v>
      </c>
      <c r="EN127">
        <v>22.52999</v>
      </c>
      <c r="EO127">
        <v>2.111414</v>
      </c>
      <c r="EP127">
        <v>2.045461</v>
      </c>
      <c r="EQ127">
        <v>18.30554</v>
      </c>
      <c r="ER127">
        <v>17.80072</v>
      </c>
      <c r="ES127">
        <v>0.00500097</v>
      </c>
      <c r="ET127">
        <v>0</v>
      </c>
      <c r="EU127">
        <v>0</v>
      </c>
      <c r="EV127">
        <v>0</v>
      </c>
      <c r="EW127">
        <v>1025.61</v>
      </c>
      <c r="EX127">
        <v>0.00500097</v>
      </c>
      <c r="EY127">
        <v>386.71</v>
      </c>
      <c r="EZ127">
        <v>-0.31</v>
      </c>
      <c r="FA127">
        <v>34.1374</v>
      </c>
      <c r="FB127">
        <v>38.5748</v>
      </c>
      <c r="FC127">
        <v>36.2872</v>
      </c>
      <c r="FD127">
        <v>38.54349999999999</v>
      </c>
      <c r="FE127">
        <v>35.4622</v>
      </c>
      <c r="FF127">
        <v>0</v>
      </c>
      <c r="FG127">
        <v>0</v>
      </c>
      <c r="FH127">
        <v>0</v>
      </c>
      <c r="FI127">
        <v>4143.700000047684</v>
      </c>
      <c r="FJ127">
        <v>0</v>
      </c>
      <c r="FK127">
        <v>1026.769230769231</v>
      </c>
      <c r="FL127">
        <v>5.394871583824442</v>
      </c>
      <c r="FM127">
        <v>-38.02393181345385</v>
      </c>
      <c r="FN127">
        <v>387.4384615384616</v>
      </c>
      <c r="FO127">
        <v>15</v>
      </c>
      <c r="FP127">
        <v>0</v>
      </c>
      <c r="FQ127" t="s">
        <v>439</v>
      </c>
      <c r="FR127">
        <v>1760210915.6</v>
      </c>
      <c r="FS127">
        <v>0</v>
      </c>
      <c r="FT127">
        <v>0</v>
      </c>
      <c r="FU127">
        <v>-0.215</v>
      </c>
      <c r="FV127">
        <v>0</v>
      </c>
      <c r="FW127">
        <v>-0.6919999999999999</v>
      </c>
      <c r="FX127">
        <v>0</v>
      </c>
      <c r="FY127">
        <v>400</v>
      </c>
      <c r="FZ127">
        <v>0</v>
      </c>
      <c r="GA127">
        <v>0.15</v>
      </c>
      <c r="GB127">
        <v>0</v>
      </c>
      <c r="GC127">
        <v>6.640554146341463</v>
      </c>
      <c r="GD127">
        <v>-23.7661413240418</v>
      </c>
      <c r="GE127">
        <v>2.68502136093967</v>
      </c>
      <c r="GF127">
        <v>0</v>
      </c>
      <c r="GG127">
        <v>1027.020588235294</v>
      </c>
      <c r="GH127">
        <v>3.295645394293792</v>
      </c>
      <c r="GI127">
        <v>5.017544478642483</v>
      </c>
      <c r="GJ127">
        <v>0</v>
      </c>
      <c r="GK127">
        <v>0.7612355121951221</v>
      </c>
      <c r="GL127">
        <v>-0.2437299721254352</v>
      </c>
      <c r="GM127">
        <v>0.02432849130297889</v>
      </c>
      <c r="GN127">
        <v>0</v>
      </c>
      <c r="GO127">
        <v>0</v>
      </c>
      <c r="GP127">
        <v>3</v>
      </c>
      <c r="GQ127" t="s">
        <v>440</v>
      </c>
      <c r="GR127">
        <v>3.13668</v>
      </c>
      <c r="GS127">
        <v>2.76031</v>
      </c>
      <c r="GT127">
        <v>0.07091649999999999</v>
      </c>
      <c r="GU127">
        <v>0.0702214</v>
      </c>
      <c r="GV127">
        <v>0.105106</v>
      </c>
      <c r="GW127">
        <v>0.101383</v>
      </c>
      <c r="GX127">
        <v>29729.5</v>
      </c>
      <c r="GY127">
        <v>29691.7</v>
      </c>
      <c r="GZ127">
        <v>29729.6</v>
      </c>
      <c r="HA127">
        <v>29499.9</v>
      </c>
      <c r="HB127">
        <v>35148.4</v>
      </c>
      <c r="HC127">
        <v>35118.6</v>
      </c>
      <c r="HD127">
        <v>41842.7</v>
      </c>
      <c r="HE127">
        <v>41925.1</v>
      </c>
      <c r="HF127">
        <v>1.95875</v>
      </c>
      <c r="HG127">
        <v>1.93585</v>
      </c>
      <c r="HH127">
        <v>0.0173897</v>
      </c>
      <c r="HI127">
        <v>0</v>
      </c>
      <c r="HJ127">
        <v>20.3516</v>
      </c>
      <c r="HK127">
        <v>999.9</v>
      </c>
      <c r="HL127">
        <v>53.1</v>
      </c>
      <c r="HM127">
        <v>28.9</v>
      </c>
      <c r="HN127">
        <v>23.3883</v>
      </c>
      <c r="HO127">
        <v>62.1195</v>
      </c>
      <c r="HP127">
        <v>31.0657</v>
      </c>
      <c r="HQ127">
        <v>1</v>
      </c>
      <c r="HR127">
        <v>-0.115793</v>
      </c>
      <c r="HS127">
        <v>1.66247</v>
      </c>
      <c r="HT127">
        <v>20.3507</v>
      </c>
      <c r="HU127">
        <v>5.21999</v>
      </c>
      <c r="HV127">
        <v>12.0159</v>
      </c>
      <c r="HW127">
        <v>4.9897</v>
      </c>
      <c r="HX127">
        <v>3.2886</v>
      </c>
      <c r="HY127">
        <v>9999</v>
      </c>
      <c r="HZ127">
        <v>9999</v>
      </c>
      <c r="IA127">
        <v>9999</v>
      </c>
      <c r="IB127">
        <v>999.9</v>
      </c>
      <c r="IC127">
        <v>4.97293</v>
      </c>
      <c r="ID127">
        <v>1.86648</v>
      </c>
      <c r="IE127">
        <v>1.86585</v>
      </c>
      <c r="IF127">
        <v>1.86582</v>
      </c>
      <c r="IG127">
        <v>1.86768</v>
      </c>
      <c r="IH127">
        <v>1.87012</v>
      </c>
      <c r="II127">
        <v>1.86874</v>
      </c>
      <c r="IJ127">
        <v>1.87027</v>
      </c>
      <c r="IK127">
        <v>0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-0.837</v>
      </c>
      <c r="IY127">
        <v>0.0827</v>
      </c>
      <c r="IZ127">
        <v>-0.7832898091892299</v>
      </c>
      <c r="JA127">
        <v>-0.0002628084512485203</v>
      </c>
      <c r="JB127">
        <v>2.995354917081976E-07</v>
      </c>
      <c r="JC127">
        <v>-1.087754766273629E-10</v>
      </c>
      <c r="JD127">
        <v>-0.01666594074606723</v>
      </c>
      <c r="JE127">
        <v>-0.02438089335778848</v>
      </c>
      <c r="JF127">
        <v>0.001790740049955031</v>
      </c>
      <c r="JG127">
        <v>-2.386884331579614E-05</v>
      </c>
      <c r="JH127">
        <v>6</v>
      </c>
      <c r="JI127">
        <v>2407</v>
      </c>
      <c r="JJ127">
        <v>1</v>
      </c>
      <c r="JK127">
        <v>23</v>
      </c>
      <c r="JL127">
        <v>33169.2</v>
      </c>
      <c r="JM127">
        <v>29370017.8</v>
      </c>
      <c r="JN127">
        <v>0.0317383</v>
      </c>
      <c r="JO127">
        <v>4.99878</v>
      </c>
      <c r="JP127">
        <v>1.39648</v>
      </c>
      <c r="JQ127">
        <v>2.34619</v>
      </c>
      <c r="JR127">
        <v>1.49536</v>
      </c>
      <c r="JS127">
        <v>2.67822</v>
      </c>
      <c r="JT127">
        <v>34.4864</v>
      </c>
      <c r="JU127">
        <v>24.0787</v>
      </c>
      <c r="JV127">
        <v>18</v>
      </c>
      <c r="JW127">
        <v>491.204</v>
      </c>
      <c r="JX127">
        <v>467.532</v>
      </c>
      <c r="JY127">
        <v>18.8354</v>
      </c>
      <c r="JZ127">
        <v>26.0591</v>
      </c>
      <c r="KA127">
        <v>30</v>
      </c>
      <c r="KB127">
        <v>26.0692</v>
      </c>
      <c r="KC127">
        <v>26.0231</v>
      </c>
      <c r="KD127">
        <v>0</v>
      </c>
      <c r="KE127">
        <v>0</v>
      </c>
      <c r="KF127">
        <v>100</v>
      </c>
      <c r="KG127">
        <v>18.8299</v>
      </c>
      <c r="KH127">
        <v>179.437</v>
      </c>
      <c r="KI127">
        <v>63.4564</v>
      </c>
      <c r="KJ127">
        <v>101.618</v>
      </c>
      <c r="KK127">
        <v>100.802</v>
      </c>
    </row>
    <row r="128" spans="1:297">
      <c r="A128">
        <v>112</v>
      </c>
      <c r="B128">
        <v>1762201071</v>
      </c>
      <c r="C128">
        <v>1492.900000095367</v>
      </c>
      <c r="D128" t="s">
        <v>667</v>
      </c>
      <c r="E128" t="s">
        <v>668</v>
      </c>
      <c r="F128">
        <v>5</v>
      </c>
      <c r="G128" t="s">
        <v>638</v>
      </c>
      <c r="H128" t="s">
        <v>436</v>
      </c>
      <c r="I128">
        <v>1762201068.5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306.87482781423</v>
      </c>
      <c r="AK128">
        <v>301.3827212121212</v>
      </c>
      <c r="AL128">
        <v>1.2849747830631</v>
      </c>
      <c r="AM128">
        <v>66.09496589797998</v>
      </c>
      <c r="AN128">
        <f>(AP128 - AO128 + DY128*1E3/(8.314*(EA128+273.15)) * AR128/DX128 * AQ128) * DX128/(100*DL128) * 1000/(1000 - AP128)</f>
        <v>0</v>
      </c>
      <c r="AO128">
        <v>22.52180922448531</v>
      </c>
      <c r="AP128">
        <v>23.23486787878786</v>
      </c>
      <c r="AQ128">
        <v>-1.690126551758141E-05</v>
      </c>
      <c r="AR128">
        <v>107.0491508383162</v>
      </c>
      <c r="AS128">
        <v>20</v>
      </c>
      <c r="AT128">
        <v>4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1762201068.5</v>
      </c>
      <c r="DR128">
        <v>291.5297777777778</v>
      </c>
      <c r="DS128">
        <v>301.1916666666667</v>
      </c>
      <c r="DT128">
        <v>23.24044444444445</v>
      </c>
      <c r="DU128">
        <v>22.52365555555555</v>
      </c>
      <c r="DV128">
        <v>292.367</v>
      </c>
      <c r="DW128">
        <v>23.15781111111111</v>
      </c>
      <c r="DX128">
        <v>500.028</v>
      </c>
      <c r="DY128">
        <v>90.78815555555556</v>
      </c>
      <c r="DZ128">
        <v>0.09998022222222221</v>
      </c>
      <c r="EA128">
        <v>21.32291111111111</v>
      </c>
      <c r="EB128">
        <v>20.63376666666666</v>
      </c>
      <c r="EC128">
        <v>999.9000000000001</v>
      </c>
      <c r="ED128">
        <v>0</v>
      </c>
      <c r="EE128">
        <v>0</v>
      </c>
      <c r="EF128">
        <v>9996.251111111111</v>
      </c>
      <c r="EG128">
        <v>0</v>
      </c>
      <c r="EH128">
        <v>926.75</v>
      </c>
      <c r="EI128">
        <v>-9.661714444444446</v>
      </c>
      <c r="EJ128">
        <v>298.4663333333334</v>
      </c>
      <c r="EK128">
        <v>308.1316666666667</v>
      </c>
      <c r="EL128">
        <v>0.7167832222222222</v>
      </c>
      <c r="EM128">
        <v>301.1916666666667</v>
      </c>
      <c r="EN128">
        <v>22.52365555555555</v>
      </c>
      <c r="EO128">
        <v>2.109958888888889</v>
      </c>
      <c r="EP128">
        <v>2.04488</v>
      </c>
      <c r="EQ128">
        <v>18.29454444444444</v>
      </c>
      <c r="ER128">
        <v>17.79621111111111</v>
      </c>
      <c r="ES128">
        <v>0.00500097</v>
      </c>
      <c r="ET128">
        <v>0</v>
      </c>
      <c r="EU128">
        <v>0</v>
      </c>
      <c r="EV128">
        <v>0</v>
      </c>
      <c r="EW128">
        <v>1027.8</v>
      </c>
      <c r="EX128">
        <v>0.00500097</v>
      </c>
      <c r="EY128">
        <v>382.5888888888889</v>
      </c>
      <c r="EZ128">
        <v>-1.077777777777778</v>
      </c>
      <c r="FA128">
        <v>34.097</v>
      </c>
      <c r="FB128">
        <v>38.45822222222223</v>
      </c>
      <c r="FC128">
        <v>36.208</v>
      </c>
      <c r="FD128">
        <v>38.38166666666667</v>
      </c>
      <c r="FE128">
        <v>35.42322222222222</v>
      </c>
      <c r="FF128">
        <v>0</v>
      </c>
      <c r="FG128">
        <v>0</v>
      </c>
      <c r="FH128">
        <v>0</v>
      </c>
      <c r="FI128">
        <v>4148.5</v>
      </c>
      <c r="FJ128">
        <v>0</v>
      </c>
      <c r="FK128">
        <v>1026.988461538461</v>
      </c>
      <c r="FL128">
        <v>-9.370940081446969</v>
      </c>
      <c r="FM128">
        <v>-22.54017109759332</v>
      </c>
      <c r="FN128">
        <v>385.5346153846154</v>
      </c>
      <c r="FO128">
        <v>15</v>
      </c>
      <c r="FP128">
        <v>0</v>
      </c>
      <c r="FQ128" t="s">
        <v>439</v>
      </c>
      <c r="FR128">
        <v>1760210915.6</v>
      </c>
      <c r="FS128">
        <v>0</v>
      </c>
      <c r="FT128">
        <v>0</v>
      </c>
      <c r="FU128">
        <v>-0.215</v>
      </c>
      <c r="FV128">
        <v>0</v>
      </c>
      <c r="FW128">
        <v>-0.6919999999999999</v>
      </c>
      <c r="FX128">
        <v>0</v>
      </c>
      <c r="FY128">
        <v>400</v>
      </c>
      <c r="FZ128">
        <v>0</v>
      </c>
      <c r="GA128">
        <v>0.15</v>
      </c>
      <c r="GB128">
        <v>0</v>
      </c>
      <c r="GC128">
        <v>2.748165195121951</v>
      </c>
      <c r="GD128">
        <v>-61.24694537979093</v>
      </c>
      <c r="GE128">
        <v>6.689563891932776</v>
      </c>
      <c r="GF128">
        <v>0</v>
      </c>
      <c r="GG128">
        <v>1026.952941176471</v>
      </c>
      <c r="GH128">
        <v>1.699006867574941</v>
      </c>
      <c r="GI128">
        <v>5.913853888968612</v>
      </c>
      <c r="GJ128">
        <v>0</v>
      </c>
      <c r="GK128">
        <v>0.7436211219512194</v>
      </c>
      <c r="GL128">
        <v>-0.2337212195121963</v>
      </c>
      <c r="GM128">
        <v>0.02346701717688573</v>
      </c>
      <c r="GN128">
        <v>0</v>
      </c>
      <c r="GO128">
        <v>0</v>
      </c>
      <c r="GP128">
        <v>3</v>
      </c>
      <c r="GQ128" t="s">
        <v>440</v>
      </c>
      <c r="GR128">
        <v>3.13661</v>
      </c>
      <c r="GS128">
        <v>2.76022</v>
      </c>
      <c r="GT128">
        <v>0.0720039</v>
      </c>
      <c r="GU128">
        <v>0.07346709999999999</v>
      </c>
      <c r="GV128">
        <v>0.105061</v>
      </c>
      <c r="GW128">
        <v>0.101355</v>
      </c>
      <c r="GX128">
        <v>29695.1</v>
      </c>
      <c r="GY128">
        <v>29587.8</v>
      </c>
      <c r="GZ128">
        <v>29729.9</v>
      </c>
      <c r="HA128">
        <v>29499.7</v>
      </c>
      <c r="HB128">
        <v>35150.6</v>
      </c>
      <c r="HC128">
        <v>35119.5</v>
      </c>
      <c r="HD128">
        <v>41843.1</v>
      </c>
      <c r="HE128">
        <v>41924.8</v>
      </c>
      <c r="HF128">
        <v>1.95855</v>
      </c>
      <c r="HG128">
        <v>1.9361</v>
      </c>
      <c r="HH128">
        <v>0.016775</v>
      </c>
      <c r="HI128">
        <v>0</v>
      </c>
      <c r="HJ128">
        <v>20.3515</v>
      </c>
      <c r="HK128">
        <v>999.9</v>
      </c>
      <c r="HL128">
        <v>53.1</v>
      </c>
      <c r="HM128">
        <v>28.9</v>
      </c>
      <c r="HN128">
        <v>23.3873</v>
      </c>
      <c r="HO128">
        <v>62.1895</v>
      </c>
      <c r="HP128">
        <v>31.258</v>
      </c>
      <c r="HQ128">
        <v>1</v>
      </c>
      <c r="HR128">
        <v>-0.115843</v>
      </c>
      <c r="HS128">
        <v>1.67166</v>
      </c>
      <c r="HT128">
        <v>20.3507</v>
      </c>
      <c r="HU128">
        <v>5.21939</v>
      </c>
      <c r="HV128">
        <v>12.0159</v>
      </c>
      <c r="HW128">
        <v>4.98985</v>
      </c>
      <c r="HX128">
        <v>3.28848</v>
      </c>
      <c r="HY128">
        <v>9999</v>
      </c>
      <c r="HZ128">
        <v>9999</v>
      </c>
      <c r="IA128">
        <v>9999</v>
      </c>
      <c r="IB128">
        <v>999.9</v>
      </c>
      <c r="IC128">
        <v>4.97291</v>
      </c>
      <c r="ID128">
        <v>1.86651</v>
      </c>
      <c r="IE128">
        <v>1.86584</v>
      </c>
      <c r="IF128">
        <v>1.86582</v>
      </c>
      <c r="IG128">
        <v>1.86768</v>
      </c>
      <c r="IH128">
        <v>1.87013</v>
      </c>
      <c r="II128">
        <v>1.86874</v>
      </c>
      <c r="IJ128">
        <v>1.87027</v>
      </c>
      <c r="IK128">
        <v>0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-0.837</v>
      </c>
      <c r="IY128">
        <v>0.0825</v>
      </c>
      <c r="IZ128">
        <v>-0.7832898091892299</v>
      </c>
      <c r="JA128">
        <v>-0.0002628084512485203</v>
      </c>
      <c r="JB128">
        <v>2.995354917081976E-07</v>
      </c>
      <c r="JC128">
        <v>-1.087754766273629E-10</v>
      </c>
      <c r="JD128">
        <v>-0.01666594074606723</v>
      </c>
      <c r="JE128">
        <v>-0.02438089335778848</v>
      </c>
      <c r="JF128">
        <v>0.001790740049955031</v>
      </c>
      <c r="JG128">
        <v>-2.386884331579614E-05</v>
      </c>
      <c r="JH128">
        <v>6</v>
      </c>
      <c r="JI128">
        <v>2407</v>
      </c>
      <c r="JJ128">
        <v>1</v>
      </c>
      <c r="JK128">
        <v>23</v>
      </c>
      <c r="JL128">
        <v>33169.3</v>
      </c>
      <c r="JM128">
        <v>29370017.9</v>
      </c>
      <c r="JN128">
        <v>0.0317383</v>
      </c>
      <c r="JO128">
        <v>4.99878</v>
      </c>
      <c r="JP128">
        <v>1.39648</v>
      </c>
      <c r="JQ128">
        <v>2.34619</v>
      </c>
      <c r="JR128">
        <v>1.49536</v>
      </c>
      <c r="JS128">
        <v>2.52563</v>
      </c>
      <c r="JT128">
        <v>34.4864</v>
      </c>
      <c r="JU128">
        <v>24.0612</v>
      </c>
      <c r="JV128">
        <v>18</v>
      </c>
      <c r="JW128">
        <v>491.06</v>
      </c>
      <c r="JX128">
        <v>467.676</v>
      </c>
      <c r="JY128">
        <v>18.8257</v>
      </c>
      <c r="JZ128">
        <v>26.0572</v>
      </c>
      <c r="KA128">
        <v>29.9999</v>
      </c>
      <c r="KB128">
        <v>26.067</v>
      </c>
      <c r="KC128">
        <v>26.0215</v>
      </c>
      <c r="KD128">
        <v>0</v>
      </c>
      <c r="KE128">
        <v>0</v>
      </c>
      <c r="KF128">
        <v>100</v>
      </c>
      <c r="KG128">
        <v>18.8196</v>
      </c>
      <c r="KH128">
        <v>166.064</v>
      </c>
      <c r="KI128">
        <v>63.4564</v>
      </c>
      <c r="KJ128">
        <v>101.619</v>
      </c>
      <c r="KK128">
        <v>100.801</v>
      </c>
    </row>
    <row r="129" spans="1:297">
      <c r="A129">
        <v>113</v>
      </c>
      <c r="B129">
        <v>1762201076</v>
      </c>
      <c r="C129">
        <v>1497.900000095367</v>
      </c>
      <c r="D129" t="s">
        <v>669</v>
      </c>
      <c r="E129" t="s">
        <v>670</v>
      </c>
      <c r="F129">
        <v>5</v>
      </c>
      <c r="G129" t="s">
        <v>638</v>
      </c>
      <c r="H129" t="s">
        <v>436</v>
      </c>
      <c r="I129">
        <v>1762201073.2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306.2957212978764</v>
      </c>
      <c r="AK129">
        <v>305.6370606060604</v>
      </c>
      <c r="AL129">
        <v>0.3880252021493877</v>
      </c>
      <c r="AM129">
        <v>66.09496589797998</v>
      </c>
      <c r="AN129">
        <f>(AP129 - AO129 + DY129*1E3/(8.314*(EA129+273.15)) * AR129/DX129 * AQ129) * DX129/(100*DL129) * 1000/(1000 - AP129)</f>
        <v>0</v>
      </c>
      <c r="AO129">
        <v>22.51353899484664</v>
      </c>
      <c r="AP129">
        <v>23.22109757575757</v>
      </c>
      <c r="AQ129">
        <v>-1.485292678030629E-05</v>
      </c>
      <c r="AR129">
        <v>107.0491508383162</v>
      </c>
      <c r="AS129">
        <v>20</v>
      </c>
      <c r="AT129">
        <v>4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1762201073.2</v>
      </c>
      <c r="DR129">
        <v>297.7981</v>
      </c>
      <c r="DS129">
        <v>299.4321</v>
      </c>
      <c r="DT129">
        <v>23.22725000000001</v>
      </c>
      <c r="DU129">
        <v>22.51582</v>
      </c>
      <c r="DV129">
        <v>298.6361</v>
      </c>
      <c r="DW129">
        <v>23.14487</v>
      </c>
      <c r="DX129">
        <v>499.9979</v>
      </c>
      <c r="DY129">
        <v>90.78686999999999</v>
      </c>
      <c r="DZ129">
        <v>0.09997104999999999</v>
      </c>
      <c r="EA129">
        <v>21.31672</v>
      </c>
      <c r="EB129">
        <v>20.62976</v>
      </c>
      <c r="EC129">
        <v>999.9</v>
      </c>
      <c r="ED129">
        <v>0</v>
      </c>
      <c r="EE129">
        <v>0</v>
      </c>
      <c r="EF129">
        <v>9991.25</v>
      </c>
      <c r="EG129">
        <v>0</v>
      </c>
      <c r="EH129">
        <v>926.75</v>
      </c>
      <c r="EI129">
        <v>-1.633922000000001</v>
      </c>
      <c r="EJ129">
        <v>304.8797000000001</v>
      </c>
      <c r="EK129">
        <v>306.3292</v>
      </c>
      <c r="EL129">
        <v>0.7114146</v>
      </c>
      <c r="EM129">
        <v>299.4321</v>
      </c>
      <c r="EN129">
        <v>22.51582</v>
      </c>
      <c r="EO129">
        <v>2.108728</v>
      </c>
      <c r="EP129">
        <v>2.04414</v>
      </c>
      <c r="EQ129">
        <v>18.28528</v>
      </c>
      <c r="ER129">
        <v>17.79045</v>
      </c>
      <c r="ES129">
        <v>0.00500097</v>
      </c>
      <c r="ET129">
        <v>0</v>
      </c>
      <c r="EU129">
        <v>0</v>
      </c>
      <c r="EV129">
        <v>0</v>
      </c>
      <c r="EW129">
        <v>1030.01</v>
      </c>
      <c r="EX129">
        <v>0.00500097</v>
      </c>
      <c r="EY129">
        <v>387.1</v>
      </c>
      <c r="EZ129">
        <v>-1</v>
      </c>
      <c r="FA129">
        <v>34.0372</v>
      </c>
      <c r="FB129">
        <v>38.3372</v>
      </c>
      <c r="FC129">
        <v>36.1498</v>
      </c>
      <c r="FD129">
        <v>38.2872</v>
      </c>
      <c r="FE129">
        <v>35.3498</v>
      </c>
      <c r="FF129">
        <v>0</v>
      </c>
      <c r="FG129">
        <v>0</v>
      </c>
      <c r="FH129">
        <v>0</v>
      </c>
      <c r="FI129">
        <v>4153.899999856949</v>
      </c>
      <c r="FJ129">
        <v>0</v>
      </c>
      <c r="FK129">
        <v>1026.516</v>
      </c>
      <c r="FL129">
        <v>9.176923295709443</v>
      </c>
      <c r="FM129">
        <v>7.892307621064663</v>
      </c>
      <c r="FN129">
        <v>386.832</v>
      </c>
      <c r="FO129">
        <v>15</v>
      </c>
      <c r="FP129">
        <v>0</v>
      </c>
      <c r="FQ129" t="s">
        <v>439</v>
      </c>
      <c r="FR129">
        <v>1760210915.6</v>
      </c>
      <c r="FS129">
        <v>0</v>
      </c>
      <c r="FT129">
        <v>0</v>
      </c>
      <c r="FU129">
        <v>-0.215</v>
      </c>
      <c r="FV129">
        <v>0</v>
      </c>
      <c r="FW129">
        <v>-0.6919999999999999</v>
      </c>
      <c r="FX129">
        <v>0</v>
      </c>
      <c r="FY129">
        <v>400</v>
      </c>
      <c r="FZ129">
        <v>0</v>
      </c>
      <c r="GA129">
        <v>0.15</v>
      </c>
      <c r="GB129">
        <v>0</v>
      </c>
      <c r="GC129">
        <v>-0.541774175</v>
      </c>
      <c r="GD129">
        <v>-36.34331782739216</v>
      </c>
      <c r="GE129">
        <v>6.559499203515219</v>
      </c>
      <c r="GF129">
        <v>0</v>
      </c>
      <c r="GG129">
        <v>1027.4</v>
      </c>
      <c r="GH129">
        <v>-3.709702016749862</v>
      </c>
      <c r="GI129">
        <v>5.720911075118347</v>
      </c>
      <c r="GJ129">
        <v>0</v>
      </c>
      <c r="GK129">
        <v>0.725513675</v>
      </c>
      <c r="GL129">
        <v>-0.1419616097560981</v>
      </c>
      <c r="GM129">
        <v>0.01439987903662302</v>
      </c>
      <c r="GN129">
        <v>0</v>
      </c>
      <c r="GO129">
        <v>0</v>
      </c>
      <c r="GP129">
        <v>3</v>
      </c>
      <c r="GQ129" t="s">
        <v>440</v>
      </c>
      <c r="GR129">
        <v>3.13658</v>
      </c>
      <c r="GS129">
        <v>2.76016</v>
      </c>
      <c r="GT129">
        <v>0.0726012</v>
      </c>
      <c r="GU129">
        <v>0.07064719999999999</v>
      </c>
      <c r="GV129">
        <v>0.105016</v>
      </c>
      <c r="GW129">
        <v>0.101332</v>
      </c>
      <c r="GX129">
        <v>29676.6</v>
      </c>
      <c r="GY129">
        <v>29678.1</v>
      </c>
      <c r="GZ129">
        <v>29730.5</v>
      </c>
      <c r="HA129">
        <v>29499.9</v>
      </c>
      <c r="HB129">
        <v>35153.1</v>
      </c>
      <c r="HC129">
        <v>35120.5</v>
      </c>
      <c r="HD129">
        <v>41843.9</v>
      </c>
      <c r="HE129">
        <v>41924.9</v>
      </c>
      <c r="HF129">
        <v>1.95865</v>
      </c>
      <c r="HG129">
        <v>1.93613</v>
      </c>
      <c r="HH129">
        <v>0.0170283</v>
      </c>
      <c r="HI129">
        <v>0</v>
      </c>
      <c r="HJ129">
        <v>20.3499</v>
      </c>
      <c r="HK129">
        <v>999.9</v>
      </c>
      <c r="HL129">
        <v>53.1</v>
      </c>
      <c r="HM129">
        <v>28.9</v>
      </c>
      <c r="HN129">
        <v>23.3865</v>
      </c>
      <c r="HO129">
        <v>62.0795</v>
      </c>
      <c r="HP129">
        <v>31.1378</v>
      </c>
      <c r="HQ129">
        <v>1</v>
      </c>
      <c r="HR129">
        <v>-0.116278</v>
      </c>
      <c r="HS129">
        <v>1.67058</v>
      </c>
      <c r="HT129">
        <v>20.3505</v>
      </c>
      <c r="HU129">
        <v>5.21984</v>
      </c>
      <c r="HV129">
        <v>12.0159</v>
      </c>
      <c r="HW129">
        <v>4.98965</v>
      </c>
      <c r="HX129">
        <v>3.2885</v>
      </c>
      <c r="HY129">
        <v>9999</v>
      </c>
      <c r="HZ129">
        <v>9999</v>
      </c>
      <c r="IA129">
        <v>9999</v>
      </c>
      <c r="IB129">
        <v>999.9</v>
      </c>
      <c r="IC129">
        <v>4.97291</v>
      </c>
      <c r="ID129">
        <v>1.86654</v>
      </c>
      <c r="IE129">
        <v>1.86584</v>
      </c>
      <c r="IF129">
        <v>1.86583</v>
      </c>
      <c r="IG129">
        <v>1.86768</v>
      </c>
      <c r="IH129">
        <v>1.87013</v>
      </c>
      <c r="II129">
        <v>1.86874</v>
      </c>
      <c r="IJ129">
        <v>1.87027</v>
      </c>
      <c r="IK129">
        <v>0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-0.838</v>
      </c>
      <c r="IY129">
        <v>0.0822</v>
      </c>
      <c r="IZ129">
        <v>-0.7832898091892299</v>
      </c>
      <c r="JA129">
        <v>-0.0002628084512485203</v>
      </c>
      <c r="JB129">
        <v>2.995354917081976E-07</v>
      </c>
      <c r="JC129">
        <v>-1.087754766273629E-10</v>
      </c>
      <c r="JD129">
        <v>-0.01666594074606723</v>
      </c>
      <c r="JE129">
        <v>-0.02438089335778848</v>
      </c>
      <c r="JF129">
        <v>0.001790740049955031</v>
      </c>
      <c r="JG129">
        <v>-2.386884331579614E-05</v>
      </c>
      <c r="JH129">
        <v>6</v>
      </c>
      <c r="JI129">
        <v>2407</v>
      </c>
      <c r="JJ129">
        <v>1</v>
      </c>
      <c r="JK129">
        <v>23</v>
      </c>
      <c r="JL129">
        <v>33169.3</v>
      </c>
      <c r="JM129">
        <v>29370017.9</v>
      </c>
      <c r="JN129">
        <v>0.0317383</v>
      </c>
      <c r="JO129">
        <v>4.99878</v>
      </c>
      <c r="JP129">
        <v>1.39648</v>
      </c>
      <c r="JQ129">
        <v>2.34497</v>
      </c>
      <c r="JR129">
        <v>1.49536</v>
      </c>
      <c r="JS129">
        <v>2.68311</v>
      </c>
      <c r="JT129">
        <v>34.4864</v>
      </c>
      <c r="JU129">
        <v>24.0787</v>
      </c>
      <c r="JV129">
        <v>18</v>
      </c>
      <c r="JW129">
        <v>491.108</v>
      </c>
      <c r="JX129">
        <v>467.674</v>
      </c>
      <c r="JY129">
        <v>18.8153</v>
      </c>
      <c r="JZ129">
        <v>26.0569</v>
      </c>
      <c r="KA129">
        <v>29.9999</v>
      </c>
      <c r="KB129">
        <v>26.0654</v>
      </c>
      <c r="KC129">
        <v>26.0193</v>
      </c>
      <c r="KD129">
        <v>0</v>
      </c>
      <c r="KE129">
        <v>0</v>
      </c>
      <c r="KF129">
        <v>100</v>
      </c>
      <c r="KG129">
        <v>18.8096</v>
      </c>
      <c r="KH129">
        <v>146.029</v>
      </c>
      <c r="KI129">
        <v>63.4564</v>
      </c>
      <c r="KJ129">
        <v>101.621</v>
      </c>
      <c r="KK129">
        <v>100.801</v>
      </c>
    </row>
    <row r="130" spans="1:297">
      <c r="A130">
        <v>114</v>
      </c>
      <c r="B130">
        <v>1762201081</v>
      </c>
      <c r="C130">
        <v>1502.900000095367</v>
      </c>
      <c r="D130" t="s">
        <v>671</v>
      </c>
      <c r="E130" t="s">
        <v>672</v>
      </c>
      <c r="F130">
        <v>5</v>
      </c>
      <c r="G130" t="s">
        <v>638</v>
      </c>
      <c r="H130" t="s">
        <v>436</v>
      </c>
      <c r="I130">
        <v>1762201078.5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298.0815667047895</v>
      </c>
      <c r="AK130">
        <v>302.5642727272726</v>
      </c>
      <c r="AL130">
        <v>-0.6376456521778183</v>
      </c>
      <c r="AM130">
        <v>66.09496589797998</v>
      </c>
      <c r="AN130">
        <f>(AP130 - AO130 + DY130*1E3/(8.314*(EA130+273.15)) * AR130/DX130 * AQ130) * DX130/(100*DL130) * 1000/(1000 - AP130)</f>
        <v>0</v>
      </c>
      <c r="AO130">
        <v>22.51109963209944</v>
      </c>
      <c r="AP130">
        <v>23.20481757575757</v>
      </c>
      <c r="AQ130">
        <v>-1.998440037163683E-05</v>
      </c>
      <c r="AR130">
        <v>107.0491508383162</v>
      </c>
      <c r="AS130">
        <v>20</v>
      </c>
      <c r="AT130">
        <v>4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1762201078.5</v>
      </c>
      <c r="DR130">
        <v>296.7795555555556</v>
      </c>
      <c r="DS130">
        <v>291.2258888888889</v>
      </c>
      <c r="DT130">
        <v>23.21156666666666</v>
      </c>
      <c r="DU130">
        <v>22.5113</v>
      </c>
      <c r="DV130">
        <v>297.6174444444444</v>
      </c>
      <c r="DW130">
        <v>23.1295</v>
      </c>
      <c r="DX130">
        <v>499.9755555555556</v>
      </c>
      <c r="DY130">
        <v>90.78864444444444</v>
      </c>
      <c r="DZ130">
        <v>0.0999723</v>
      </c>
      <c r="EA130">
        <v>21.31193333333333</v>
      </c>
      <c r="EB130">
        <v>20.62911111111111</v>
      </c>
      <c r="EC130">
        <v>999.9000000000001</v>
      </c>
      <c r="ED130">
        <v>0</v>
      </c>
      <c r="EE130">
        <v>0</v>
      </c>
      <c r="EF130">
        <v>9997.02</v>
      </c>
      <c r="EG130">
        <v>0</v>
      </c>
      <c r="EH130">
        <v>926.75</v>
      </c>
      <c r="EI130">
        <v>5.553878888888889</v>
      </c>
      <c r="EJ130">
        <v>303.8321111111111</v>
      </c>
      <c r="EK130">
        <v>297.9326666666666</v>
      </c>
      <c r="EL130">
        <v>0.7002433333333333</v>
      </c>
      <c r="EM130">
        <v>291.2258888888889</v>
      </c>
      <c r="EN130">
        <v>22.5113</v>
      </c>
      <c r="EO130">
        <v>2.107345555555556</v>
      </c>
      <c r="EP130">
        <v>2.04377</v>
      </c>
      <c r="EQ130">
        <v>18.27481111111111</v>
      </c>
      <c r="ER130">
        <v>17.78757777777778</v>
      </c>
      <c r="ES130">
        <v>0.00500097</v>
      </c>
      <c r="ET130">
        <v>0</v>
      </c>
      <c r="EU130">
        <v>0</v>
      </c>
      <c r="EV130">
        <v>0</v>
      </c>
      <c r="EW130">
        <v>1028.111111111111</v>
      </c>
      <c r="EX130">
        <v>0.00500097</v>
      </c>
      <c r="EY130">
        <v>395.1333333333333</v>
      </c>
      <c r="EZ130">
        <v>0.3666666666666667</v>
      </c>
      <c r="FA130">
        <v>33.986</v>
      </c>
      <c r="FB130">
        <v>38.24288888888889</v>
      </c>
      <c r="FC130">
        <v>36.069</v>
      </c>
      <c r="FD130">
        <v>38.15944444444445</v>
      </c>
      <c r="FE130">
        <v>35.29822222222222</v>
      </c>
      <c r="FF130">
        <v>0</v>
      </c>
      <c r="FG130">
        <v>0</v>
      </c>
      <c r="FH130">
        <v>0</v>
      </c>
      <c r="FI130">
        <v>4158.099999904633</v>
      </c>
      <c r="FJ130">
        <v>0</v>
      </c>
      <c r="FK130">
        <v>1027.111538461538</v>
      </c>
      <c r="FL130">
        <v>11.75042764087137</v>
      </c>
      <c r="FM130">
        <v>41.83247854476157</v>
      </c>
      <c r="FN130">
        <v>388.7</v>
      </c>
      <c r="FO130">
        <v>15</v>
      </c>
      <c r="FP130">
        <v>0</v>
      </c>
      <c r="FQ130" t="s">
        <v>439</v>
      </c>
      <c r="FR130">
        <v>1760210915.6</v>
      </c>
      <c r="FS130">
        <v>0</v>
      </c>
      <c r="FT130">
        <v>0</v>
      </c>
      <c r="FU130">
        <v>-0.215</v>
      </c>
      <c r="FV130">
        <v>0</v>
      </c>
      <c r="FW130">
        <v>-0.6919999999999999</v>
      </c>
      <c r="FX130">
        <v>0</v>
      </c>
      <c r="FY130">
        <v>400</v>
      </c>
      <c r="FZ130">
        <v>0</v>
      </c>
      <c r="GA130">
        <v>0.15</v>
      </c>
      <c r="GB130">
        <v>0</v>
      </c>
      <c r="GC130">
        <v>-0.3813118780487804</v>
      </c>
      <c r="GD130">
        <v>9.895282703832752</v>
      </c>
      <c r="GE130">
        <v>6.550520997998453</v>
      </c>
      <c r="GF130">
        <v>0</v>
      </c>
      <c r="GG130">
        <v>1027.123529411765</v>
      </c>
      <c r="GH130">
        <v>3.416348403110561</v>
      </c>
      <c r="GI130">
        <v>5.590330876429269</v>
      </c>
      <c r="GJ130">
        <v>0</v>
      </c>
      <c r="GK130">
        <v>0.7155629999999999</v>
      </c>
      <c r="GL130">
        <v>-0.1048792264808362</v>
      </c>
      <c r="GM130">
        <v>0.01065056604015063</v>
      </c>
      <c r="GN130">
        <v>0</v>
      </c>
      <c r="GO130">
        <v>0</v>
      </c>
      <c r="GP130">
        <v>3</v>
      </c>
      <c r="GQ130" t="s">
        <v>440</v>
      </c>
      <c r="GR130">
        <v>3.13659</v>
      </c>
      <c r="GS130">
        <v>2.76023</v>
      </c>
      <c r="GT130">
        <v>0.07199179999999999</v>
      </c>
      <c r="GU130">
        <v>0.0701499</v>
      </c>
      <c r="GV130">
        <v>0.104972</v>
      </c>
      <c r="GW130">
        <v>0.101334</v>
      </c>
      <c r="GX130">
        <v>29696.1</v>
      </c>
      <c r="GY130">
        <v>29694.5</v>
      </c>
      <c r="GZ130">
        <v>29730.5</v>
      </c>
      <c r="HA130">
        <v>29500.4</v>
      </c>
      <c r="HB130">
        <v>35154.7</v>
      </c>
      <c r="HC130">
        <v>35121</v>
      </c>
      <c r="HD130">
        <v>41843.9</v>
      </c>
      <c r="HE130">
        <v>41925.7</v>
      </c>
      <c r="HF130">
        <v>1.95858</v>
      </c>
      <c r="HG130">
        <v>1.93555</v>
      </c>
      <c r="HH130">
        <v>0.0163987</v>
      </c>
      <c r="HI130">
        <v>0</v>
      </c>
      <c r="HJ130">
        <v>20.3485</v>
      </c>
      <c r="HK130">
        <v>999.9</v>
      </c>
      <c r="HL130">
        <v>53.1</v>
      </c>
      <c r="HM130">
        <v>28.9</v>
      </c>
      <c r="HN130">
        <v>23.3826</v>
      </c>
      <c r="HO130">
        <v>62.2695</v>
      </c>
      <c r="HP130">
        <v>31.1418</v>
      </c>
      <c r="HQ130">
        <v>1</v>
      </c>
      <c r="HR130">
        <v>-0.11628</v>
      </c>
      <c r="HS130">
        <v>1.68312</v>
      </c>
      <c r="HT130">
        <v>20.3505</v>
      </c>
      <c r="HU130">
        <v>5.21969</v>
      </c>
      <c r="HV130">
        <v>12.0159</v>
      </c>
      <c r="HW130">
        <v>4.99005</v>
      </c>
      <c r="HX130">
        <v>3.28863</v>
      </c>
      <c r="HY130">
        <v>9999</v>
      </c>
      <c r="HZ130">
        <v>9999</v>
      </c>
      <c r="IA130">
        <v>9999</v>
      </c>
      <c r="IB130">
        <v>999.9</v>
      </c>
      <c r="IC130">
        <v>4.97291</v>
      </c>
      <c r="ID130">
        <v>1.86651</v>
      </c>
      <c r="IE130">
        <v>1.86586</v>
      </c>
      <c r="IF130">
        <v>1.86584</v>
      </c>
      <c r="IG130">
        <v>1.86768</v>
      </c>
      <c r="IH130">
        <v>1.87015</v>
      </c>
      <c r="II130">
        <v>1.86874</v>
      </c>
      <c r="IJ130">
        <v>1.87027</v>
      </c>
      <c r="IK130">
        <v>0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-0.838</v>
      </c>
      <c r="IY130">
        <v>0.0819</v>
      </c>
      <c r="IZ130">
        <v>-0.7832898091892299</v>
      </c>
      <c r="JA130">
        <v>-0.0002628084512485203</v>
      </c>
      <c r="JB130">
        <v>2.995354917081976E-07</v>
      </c>
      <c r="JC130">
        <v>-1.087754766273629E-10</v>
      </c>
      <c r="JD130">
        <v>-0.01666594074606723</v>
      </c>
      <c r="JE130">
        <v>-0.02438089335778848</v>
      </c>
      <c r="JF130">
        <v>0.001790740049955031</v>
      </c>
      <c r="JG130">
        <v>-2.386884331579614E-05</v>
      </c>
      <c r="JH130">
        <v>6</v>
      </c>
      <c r="JI130">
        <v>2407</v>
      </c>
      <c r="JJ130">
        <v>1</v>
      </c>
      <c r="JK130">
        <v>23</v>
      </c>
      <c r="JL130">
        <v>33169.4</v>
      </c>
      <c r="JM130">
        <v>29370018</v>
      </c>
      <c r="JN130">
        <v>0.0317383</v>
      </c>
      <c r="JO130">
        <v>4.99878</v>
      </c>
      <c r="JP130">
        <v>1.39648</v>
      </c>
      <c r="JQ130">
        <v>2.35107</v>
      </c>
      <c r="JR130">
        <v>1.49536</v>
      </c>
      <c r="JS130">
        <v>2.69409</v>
      </c>
      <c r="JT130">
        <v>34.4864</v>
      </c>
      <c r="JU130">
        <v>24.0787</v>
      </c>
      <c r="JV130">
        <v>18</v>
      </c>
      <c r="JW130">
        <v>491.048</v>
      </c>
      <c r="JX130">
        <v>467.291</v>
      </c>
      <c r="JY130">
        <v>18.8049</v>
      </c>
      <c r="JZ130">
        <v>26.0546</v>
      </c>
      <c r="KA130">
        <v>30.0001</v>
      </c>
      <c r="KB130">
        <v>26.0637</v>
      </c>
      <c r="KC130">
        <v>26.0171</v>
      </c>
      <c r="KD130">
        <v>0</v>
      </c>
      <c r="KE130">
        <v>0</v>
      </c>
      <c r="KF130">
        <v>100</v>
      </c>
      <c r="KG130">
        <v>18.7982</v>
      </c>
      <c r="KH130">
        <v>132.67</v>
      </c>
      <c r="KI130">
        <v>63.4564</v>
      </c>
      <c r="KJ130">
        <v>101.621</v>
      </c>
      <c r="KK130">
        <v>100.803</v>
      </c>
    </row>
    <row r="131" spans="1:297">
      <c r="A131">
        <v>115</v>
      </c>
      <c r="B131">
        <v>1762201086</v>
      </c>
      <c r="C131">
        <v>1507.900000095367</v>
      </c>
      <c r="D131" t="s">
        <v>673</v>
      </c>
      <c r="E131" t="s">
        <v>674</v>
      </c>
      <c r="F131">
        <v>5</v>
      </c>
      <c r="G131" t="s">
        <v>638</v>
      </c>
      <c r="H131" t="s">
        <v>436</v>
      </c>
      <c r="I131">
        <v>1762201083.2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296.7891190159302</v>
      </c>
      <c r="AK131">
        <v>300.7676424242423</v>
      </c>
      <c r="AL131">
        <v>-0.2527161379609332</v>
      </c>
      <c r="AM131">
        <v>66.09496589797998</v>
      </c>
      <c r="AN131">
        <f>(AP131 - AO131 + DY131*1E3/(8.314*(EA131+273.15)) * AR131/DX131 * AQ131) * DX131/(100*DL131) * 1000/(1000 - AP131)</f>
        <v>0</v>
      </c>
      <c r="AO131">
        <v>22.50691281153938</v>
      </c>
      <c r="AP131">
        <v>23.1897696969697</v>
      </c>
      <c r="AQ131">
        <v>-1.48526774278346E-05</v>
      </c>
      <c r="AR131">
        <v>107.0491508383162</v>
      </c>
      <c r="AS131">
        <v>20</v>
      </c>
      <c r="AT131">
        <v>4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1762201083.2</v>
      </c>
      <c r="DR131">
        <v>294.27</v>
      </c>
      <c r="DS131">
        <v>294.294</v>
      </c>
      <c r="DT131">
        <v>23.19618</v>
      </c>
      <c r="DU131">
        <v>22.50866</v>
      </c>
      <c r="DV131">
        <v>295.1073</v>
      </c>
      <c r="DW131">
        <v>23.11442</v>
      </c>
      <c r="DX131">
        <v>499.9557999999999</v>
      </c>
      <c r="DY131">
        <v>90.79228000000001</v>
      </c>
      <c r="DZ131">
        <v>0.09989672000000001</v>
      </c>
      <c r="EA131">
        <v>21.30598</v>
      </c>
      <c r="EB131">
        <v>20.61667</v>
      </c>
      <c r="EC131">
        <v>999.9</v>
      </c>
      <c r="ED131">
        <v>0</v>
      </c>
      <c r="EE131">
        <v>0</v>
      </c>
      <c r="EF131">
        <v>10010.308</v>
      </c>
      <c r="EG131">
        <v>0</v>
      </c>
      <c r="EH131">
        <v>926.7535999999998</v>
      </c>
      <c r="EI131">
        <v>-0.02414079999999998</v>
      </c>
      <c r="EJ131">
        <v>301.2579</v>
      </c>
      <c r="EK131">
        <v>301.0707</v>
      </c>
      <c r="EL131">
        <v>0.6875338999999998</v>
      </c>
      <c r="EM131">
        <v>294.294</v>
      </c>
      <c r="EN131">
        <v>22.50866</v>
      </c>
      <c r="EO131">
        <v>2.106036</v>
      </c>
      <c r="EP131">
        <v>2.043611</v>
      </c>
      <c r="EQ131">
        <v>18.2649</v>
      </c>
      <c r="ER131">
        <v>17.78634</v>
      </c>
      <c r="ES131">
        <v>0.00500097</v>
      </c>
      <c r="ET131">
        <v>0</v>
      </c>
      <c r="EU131">
        <v>0</v>
      </c>
      <c r="EV131">
        <v>0</v>
      </c>
      <c r="EW131">
        <v>1027.28</v>
      </c>
      <c r="EX131">
        <v>0.00500097</v>
      </c>
      <c r="EY131">
        <v>393.11</v>
      </c>
      <c r="EZ131">
        <v>0.79</v>
      </c>
      <c r="FA131">
        <v>33.937</v>
      </c>
      <c r="FB131">
        <v>38.1622</v>
      </c>
      <c r="FC131">
        <v>36.0248</v>
      </c>
      <c r="FD131">
        <v>38.04349999999999</v>
      </c>
      <c r="FE131">
        <v>35.25</v>
      </c>
      <c r="FF131">
        <v>0</v>
      </c>
      <c r="FG131">
        <v>0</v>
      </c>
      <c r="FH131">
        <v>0</v>
      </c>
      <c r="FI131">
        <v>4163.5</v>
      </c>
      <c r="FJ131">
        <v>0</v>
      </c>
      <c r="FK131">
        <v>1028.06</v>
      </c>
      <c r="FL131">
        <v>8.707692244114229</v>
      </c>
      <c r="FM131">
        <v>19.48461579053909</v>
      </c>
      <c r="FN131">
        <v>392.036</v>
      </c>
      <c r="FO131">
        <v>15</v>
      </c>
      <c r="FP131">
        <v>0</v>
      </c>
      <c r="FQ131" t="s">
        <v>439</v>
      </c>
      <c r="FR131">
        <v>1760210915.6</v>
      </c>
      <c r="FS131">
        <v>0</v>
      </c>
      <c r="FT131">
        <v>0</v>
      </c>
      <c r="FU131">
        <v>-0.215</v>
      </c>
      <c r="FV131">
        <v>0</v>
      </c>
      <c r="FW131">
        <v>-0.6919999999999999</v>
      </c>
      <c r="FX131">
        <v>0</v>
      </c>
      <c r="FY131">
        <v>400</v>
      </c>
      <c r="FZ131">
        <v>0</v>
      </c>
      <c r="GA131">
        <v>0.15</v>
      </c>
      <c r="GB131">
        <v>0</v>
      </c>
      <c r="GC131">
        <v>-1.182069875</v>
      </c>
      <c r="GD131">
        <v>34.46302636772982</v>
      </c>
      <c r="GE131">
        <v>7.048903278131061</v>
      </c>
      <c r="GF131">
        <v>0</v>
      </c>
      <c r="GG131">
        <v>1026.941176470588</v>
      </c>
      <c r="GH131">
        <v>5.286478281785719</v>
      </c>
      <c r="GI131">
        <v>6.151045709617121</v>
      </c>
      <c r="GJ131">
        <v>0</v>
      </c>
      <c r="GK131">
        <v>0.704143</v>
      </c>
      <c r="GL131">
        <v>-0.1185873320825543</v>
      </c>
      <c r="GM131">
        <v>0.01163934681156979</v>
      </c>
      <c r="GN131">
        <v>0</v>
      </c>
      <c r="GO131">
        <v>0</v>
      </c>
      <c r="GP131">
        <v>3</v>
      </c>
      <c r="GQ131" t="s">
        <v>440</v>
      </c>
      <c r="GR131">
        <v>3.13657</v>
      </c>
      <c r="GS131">
        <v>2.76043</v>
      </c>
      <c r="GT131">
        <v>0.0718331</v>
      </c>
      <c r="GU131">
        <v>0.0747917</v>
      </c>
      <c r="GV131">
        <v>0.104929</v>
      </c>
      <c r="GW131">
        <v>0.101319</v>
      </c>
      <c r="GX131">
        <v>29700.8</v>
      </c>
      <c r="GY131">
        <v>29546.2</v>
      </c>
      <c r="GZ131">
        <v>29730.1</v>
      </c>
      <c r="HA131">
        <v>29500.4</v>
      </c>
      <c r="HB131">
        <v>35156.1</v>
      </c>
      <c r="HC131">
        <v>35121.7</v>
      </c>
      <c r="HD131">
        <v>41843.5</v>
      </c>
      <c r="HE131">
        <v>41925.7</v>
      </c>
      <c r="HF131">
        <v>1.9585</v>
      </c>
      <c r="HG131">
        <v>1.9356</v>
      </c>
      <c r="HH131">
        <v>0.0162162</v>
      </c>
      <c r="HI131">
        <v>0</v>
      </c>
      <c r="HJ131">
        <v>20.3464</v>
      </c>
      <c r="HK131">
        <v>999.9</v>
      </c>
      <c r="HL131">
        <v>53.1</v>
      </c>
      <c r="HM131">
        <v>28.9</v>
      </c>
      <c r="HN131">
        <v>23.3844</v>
      </c>
      <c r="HO131">
        <v>62.1295</v>
      </c>
      <c r="HP131">
        <v>31.1899</v>
      </c>
      <c r="HQ131">
        <v>1</v>
      </c>
      <c r="HR131">
        <v>-0.116357</v>
      </c>
      <c r="HS131">
        <v>1.68356</v>
      </c>
      <c r="HT131">
        <v>20.3504</v>
      </c>
      <c r="HU131">
        <v>5.21984</v>
      </c>
      <c r="HV131">
        <v>12.0159</v>
      </c>
      <c r="HW131">
        <v>4.9903</v>
      </c>
      <c r="HX131">
        <v>3.28858</v>
      </c>
      <c r="HY131">
        <v>9999</v>
      </c>
      <c r="HZ131">
        <v>9999</v>
      </c>
      <c r="IA131">
        <v>9999</v>
      </c>
      <c r="IB131">
        <v>999.9</v>
      </c>
      <c r="IC131">
        <v>4.97293</v>
      </c>
      <c r="ID131">
        <v>1.86649</v>
      </c>
      <c r="IE131">
        <v>1.86584</v>
      </c>
      <c r="IF131">
        <v>1.86582</v>
      </c>
      <c r="IG131">
        <v>1.86767</v>
      </c>
      <c r="IH131">
        <v>1.87014</v>
      </c>
      <c r="II131">
        <v>1.86874</v>
      </c>
      <c r="IJ131">
        <v>1.87027</v>
      </c>
      <c r="IK131">
        <v>0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-0.837</v>
      </c>
      <c r="IY131">
        <v>0.08160000000000001</v>
      </c>
      <c r="IZ131">
        <v>-0.7832898091892299</v>
      </c>
      <c r="JA131">
        <v>-0.0002628084512485203</v>
      </c>
      <c r="JB131">
        <v>2.995354917081976E-07</v>
      </c>
      <c r="JC131">
        <v>-1.087754766273629E-10</v>
      </c>
      <c r="JD131">
        <v>-0.01666594074606723</v>
      </c>
      <c r="JE131">
        <v>-0.02438089335778848</v>
      </c>
      <c r="JF131">
        <v>0.001790740049955031</v>
      </c>
      <c r="JG131">
        <v>-2.386884331579614E-05</v>
      </c>
      <c r="JH131">
        <v>6</v>
      </c>
      <c r="JI131">
        <v>2407</v>
      </c>
      <c r="JJ131">
        <v>1</v>
      </c>
      <c r="JK131">
        <v>23</v>
      </c>
      <c r="JL131">
        <v>33169.5</v>
      </c>
      <c r="JM131">
        <v>29370018.1</v>
      </c>
      <c r="JN131">
        <v>0.0317383</v>
      </c>
      <c r="JO131">
        <v>4.99878</v>
      </c>
      <c r="JP131">
        <v>1.39648</v>
      </c>
      <c r="JQ131">
        <v>2.35107</v>
      </c>
      <c r="JR131">
        <v>1.49536</v>
      </c>
      <c r="JS131">
        <v>2.66113</v>
      </c>
      <c r="JT131">
        <v>34.4864</v>
      </c>
      <c r="JU131">
        <v>24.0787</v>
      </c>
      <c r="JV131">
        <v>18</v>
      </c>
      <c r="JW131">
        <v>490.983</v>
      </c>
      <c r="JX131">
        <v>467.309</v>
      </c>
      <c r="JY131">
        <v>18.7938</v>
      </c>
      <c r="JZ131">
        <v>26.0546</v>
      </c>
      <c r="KA131">
        <v>30</v>
      </c>
      <c r="KB131">
        <v>26.0615</v>
      </c>
      <c r="KC131">
        <v>26.0155</v>
      </c>
      <c r="KD131">
        <v>0</v>
      </c>
      <c r="KE131">
        <v>0</v>
      </c>
      <c r="KF131">
        <v>100</v>
      </c>
      <c r="KG131">
        <v>18.7883</v>
      </c>
      <c r="KH131">
        <v>119.312</v>
      </c>
      <c r="KI131">
        <v>63.4564</v>
      </c>
      <c r="KJ131">
        <v>101.619</v>
      </c>
      <c r="KK131">
        <v>100.803</v>
      </c>
    </row>
    <row r="132" spans="1:297">
      <c r="A132">
        <v>116</v>
      </c>
      <c r="B132">
        <v>1762201091</v>
      </c>
      <c r="C132">
        <v>1512.900000095367</v>
      </c>
      <c r="D132" t="s">
        <v>675</v>
      </c>
      <c r="E132" t="s">
        <v>676</v>
      </c>
      <c r="F132">
        <v>5</v>
      </c>
      <c r="G132" t="s">
        <v>638</v>
      </c>
      <c r="H132" t="s">
        <v>436</v>
      </c>
      <c r="I132">
        <v>1762201088.5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338.4391308839201</v>
      </c>
      <c r="AK132">
        <v>317.4069515151515</v>
      </c>
      <c r="AL132">
        <v>3.856369601195254</v>
      </c>
      <c r="AM132">
        <v>66.09496589797998</v>
      </c>
      <c r="AN132">
        <f>(AP132 - AO132 + DY132*1E3/(8.314*(EA132+273.15)) * AR132/DX132 * AQ132) * DX132/(100*DL132) * 1000/(1000 - AP132)</f>
        <v>0</v>
      </c>
      <c r="AO132">
        <v>22.5002533640531</v>
      </c>
      <c r="AP132">
        <v>23.17473939393939</v>
      </c>
      <c r="AQ132">
        <v>-1.62501295783394E-05</v>
      </c>
      <c r="AR132">
        <v>107.0491508383162</v>
      </c>
      <c r="AS132">
        <v>20</v>
      </c>
      <c r="AT132">
        <v>4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1762201088.5</v>
      </c>
      <c r="DR132">
        <v>302.4855555555556</v>
      </c>
      <c r="DS132">
        <v>325.422</v>
      </c>
      <c r="DT132">
        <v>23.18062222222222</v>
      </c>
      <c r="DU132">
        <v>22.5022</v>
      </c>
      <c r="DV132">
        <v>303.3241111111111</v>
      </c>
      <c r="DW132">
        <v>23.09916666666667</v>
      </c>
      <c r="DX132">
        <v>500.013</v>
      </c>
      <c r="DY132">
        <v>90.79003333333333</v>
      </c>
      <c r="DZ132">
        <v>0.1000500888888889</v>
      </c>
      <c r="EA132">
        <v>21.29973333333333</v>
      </c>
      <c r="EB132">
        <v>20.61068888888889</v>
      </c>
      <c r="EC132">
        <v>999.9000000000001</v>
      </c>
      <c r="ED132">
        <v>0</v>
      </c>
      <c r="EE132">
        <v>0</v>
      </c>
      <c r="EF132">
        <v>10012.88888888889</v>
      </c>
      <c r="EG132">
        <v>0</v>
      </c>
      <c r="EH132">
        <v>926.7681111111111</v>
      </c>
      <c r="EI132">
        <v>-22.93641</v>
      </c>
      <c r="EJ132">
        <v>309.6638888888889</v>
      </c>
      <c r="EK132">
        <v>332.9132222222222</v>
      </c>
      <c r="EL132">
        <v>0.6784336666666666</v>
      </c>
      <c r="EM132">
        <v>325.422</v>
      </c>
      <c r="EN132">
        <v>22.5022</v>
      </c>
      <c r="EO132">
        <v>2.10457</v>
      </c>
      <c r="EP132">
        <v>2.042975555555556</v>
      </c>
      <c r="EQ132">
        <v>18.25381111111111</v>
      </c>
      <c r="ER132">
        <v>17.7814</v>
      </c>
      <c r="ES132">
        <v>0.00500097</v>
      </c>
      <c r="ET132">
        <v>0</v>
      </c>
      <c r="EU132">
        <v>0</v>
      </c>
      <c r="EV132">
        <v>0</v>
      </c>
      <c r="EW132">
        <v>1027.344444444444</v>
      </c>
      <c r="EX132">
        <v>0.00500097</v>
      </c>
      <c r="EY132">
        <v>385.3111111111111</v>
      </c>
      <c r="EZ132">
        <v>0.07777777777777779</v>
      </c>
      <c r="FA132">
        <v>33.875</v>
      </c>
      <c r="FB132">
        <v>38.05522222222222</v>
      </c>
      <c r="FC132">
        <v>35.958</v>
      </c>
      <c r="FD132">
        <v>37.91644444444444</v>
      </c>
      <c r="FE132">
        <v>35.187</v>
      </c>
      <c r="FF132">
        <v>0</v>
      </c>
      <c r="FG132">
        <v>0</v>
      </c>
      <c r="FH132">
        <v>0</v>
      </c>
      <c r="FI132">
        <v>4168.299999952316</v>
      </c>
      <c r="FJ132">
        <v>0</v>
      </c>
      <c r="FK132">
        <v>1028.072</v>
      </c>
      <c r="FL132">
        <v>10.29230778678006</v>
      </c>
      <c r="FM132">
        <v>-39.79230734693061</v>
      </c>
      <c r="FN132">
        <v>391.54</v>
      </c>
      <c r="FO132">
        <v>15</v>
      </c>
      <c r="FP132">
        <v>0</v>
      </c>
      <c r="FQ132" t="s">
        <v>439</v>
      </c>
      <c r="FR132">
        <v>1760210915.6</v>
      </c>
      <c r="FS132">
        <v>0</v>
      </c>
      <c r="FT132">
        <v>0</v>
      </c>
      <c r="FU132">
        <v>-0.215</v>
      </c>
      <c r="FV132">
        <v>0</v>
      </c>
      <c r="FW132">
        <v>-0.6919999999999999</v>
      </c>
      <c r="FX132">
        <v>0</v>
      </c>
      <c r="FY132">
        <v>400</v>
      </c>
      <c r="FZ132">
        <v>0</v>
      </c>
      <c r="GA132">
        <v>0.15</v>
      </c>
      <c r="GB132">
        <v>0</v>
      </c>
      <c r="GC132">
        <v>-4.8632402</v>
      </c>
      <c r="GD132">
        <v>-62.4258298986867</v>
      </c>
      <c r="GE132">
        <v>12.27413988779436</v>
      </c>
      <c r="GF132">
        <v>0</v>
      </c>
      <c r="GG132">
        <v>1027.791176470588</v>
      </c>
      <c r="GH132">
        <v>3.622612691833617</v>
      </c>
      <c r="GI132">
        <v>6.075765148960967</v>
      </c>
      <c r="GJ132">
        <v>0</v>
      </c>
      <c r="GK132">
        <v>0.69652605</v>
      </c>
      <c r="GL132">
        <v>-0.131541140712949</v>
      </c>
      <c r="GM132">
        <v>0.01275994756249022</v>
      </c>
      <c r="GN132">
        <v>0</v>
      </c>
      <c r="GO132">
        <v>0</v>
      </c>
      <c r="GP132">
        <v>3</v>
      </c>
      <c r="GQ132" t="s">
        <v>440</v>
      </c>
      <c r="GR132">
        <v>3.13671</v>
      </c>
      <c r="GS132">
        <v>2.7604</v>
      </c>
      <c r="GT132">
        <v>0.0750306</v>
      </c>
      <c r="GU132">
        <v>0.0742727</v>
      </c>
      <c r="GV132">
        <v>0.104878</v>
      </c>
      <c r="GW132">
        <v>0.101291</v>
      </c>
      <c r="GX132">
        <v>29598.5</v>
      </c>
      <c r="GY132">
        <v>29562.9</v>
      </c>
      <c r="GZ132">
        <v>29730.1</v>
      </c>
      <c r="HA132">
        <v>29500.5</v>
      </c>
      <c r="HB132">
        <v>35158</v>
      </c>
      <c r="HC132">
        <v>35123</v>
      </c>
      <c r="HD132">
        <v>41843.2</v>
      </c>
      <c r="HE132">
        <v>41925.9</v>
      </c>
      <c r="HF132">
        <v>1.95893</v>
      </c>
      <c r="HG132">
        <v>1.93552</v>
      </c>
      <c r="HH132">
        <v>0.0158474</v>
      </c>
      <c r="HI132">
        <v>0</v>
      </c>
      <c r="HJ132">
        <v>20.3446</v>
      </c>
      <c r="HK132">
        <v>999.9</v>
      </c>
      <c r="HL132">
        <v>53.1</v>
      </c>
      <c r="HM132">
        <v>28.9</v>
      </c>
      <c r="HN132">
        <v>23.3865</v>
      </c>
      <c r="HO132">
        <v>62.2595</v>
      </c>
      <c r="HP132">
        <v>31.278</v>
      </c>
      <c r="HQ132">
        <v>1</v>
      </c>
      <c r="HR132">
        <v>-0.116413</v>
      </c>
      <c r="HS132">
        <v>1.69171</v>
      </c>
      <c r="HT132">
        <v>20.3505</v>
      </c>
      <c r="HU132">
        <v>5.21969</v>
      </c>
      <c r="HV132">
        <v>12.0159</v>
      </c>
      <c r="HW132">
        <v>4.99035</v>
      </c>
      <c r="HX132">
        <v>3.28858</v>
      </c>
      <c r="HY132">
        <v>9999</v>
      </c>
      <c r="HZ132">
        <v>9999</v>
      </c>
      <c r="IA132">
        <v>9999</v>
      </c>
      <c r="IB132">
        <v>999.9</v>
      </c>
      <c r="IC132">
        <v>4.97291</v>
      </c>
      <c r="ID132">
        <v>1.86647</v>
      </c>
      <c r="IE132">
        <v>1.86587</v>
      </c>
      <c r="IF132">
        <v>1.86581</v>
      </c>
      <c r="IG132">
        <v>1.86767</v>
      </c>
      <c r="IH132">
        <v>1.87013</v>
      </c>
      <c r="II132">
        <v>1.86874</v>
      </c>
      <c r="IJ132">
        <v>1.87027</v>
      </c>
      <c r="IK132">
        <v>0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-0.84</v>
      </c>
      <c r="IY132">
        <v>0.0813</v>
      </c>
      <c r="IZ132">
        <v>-0.7832898091892299</v>
      </c>
      <c r="JA132">
        <v>-0.0002628084512485203</v>
      </c>
      <c r="JB132">
        <v>2.995354917081976E-07</v>
      </c>
      <c r="JC132">
        <v>-1.087754766273629E-10</v>
      </c>
      <c r="JD132">
        <v>-0.01666594074606723</v>
      </c>
      <c r="JE132">
        <v>-0.02438089335778848</v>
      </c>
      <c r="JF132">
        <v>0.001790740049955031</v>
      </c>
      <c r="JG132">
        <v>-2.386884331579614E-05</v>
      </c>
      <c r="JH132">
        <v>6</v>
      </c>
      <c r="JI132">
        <v>2407</v>
      </c>
      <c r="JJ132">
        <v>1</v>
      </c>
      <c r="JK132">
        <v>23</v>
      </c>
      <c r="JL132">
        <v>33169.6</v>
      </c>
      <c r="JM132">
        <v>29370018.2</v>
      </c>
      <c r="JN132">
        <v>0.0317383</v>
      </c>
      <c r="JO132">
        <v>4.99878</v>
      </c>
      <c r="JP132">
        <v>1.39648</v>
      </c>
      <c r="JQ132">
        <v>2.35229</v>
      </c>
      <c r="JR132">
        <v>1.49536</v>
      </c>
      <c r="JS132">
        <v>2.61353</v>
      </c>
      <c r="JT132">
        <v>34.4864</v>
      </c>
      <c r="JU132">
        <v>24.07</v>
      </c>
      <c r="JV132">
        <v>18</v>
      </c>
      <c r="JW132">
        <v>491.234</v>
      </c>
      <c r="JX132">
        <v>467.243</v>
      </c>
      <c r="JY132">
        <v>18.7842</v>
      </c>
      <c r="JZ132">
        <v>26.0525</v>
      </c>
      <c r="KA132">
        <v>30</v>
      </c>
      <c r="KB132">
        <v>26.0599</v>
      </c>
      <c r="KC132">
        <v>26.0133</v>
      </c>
      <c r="KD132">
        <v>0</v>
      </c>
      <c r="KE132">
        <v>0</v>
      </c>
      <c r="KF132">
        <v>100</v>
      </c>
      <c r="KG132">
        <v>18.7783</v>
      </c>
      <c r="KH132">
        <v>99.2774</v>
      </c>
      <c r="KI132">
        <v>63.4564</v>
      </c>
      <c r="KJ132">
        <v>101.619</v>
      </c>
      <c r="KK132">
        <v>100.804</v>
      </c>
    </row>
    <row r="133" spans="1:297">
      <c r="A133">
        <v>117</v>
      </c>
      <c r="B133">
        <v>1762201096</v>
      </c>
      <c r="C133">
        <v>1517.900000095367</v>
      </c>
      <c r="D133" t="s">
        <v>677</v>
      </c>
      <c r="E133" t="s">
        <v>678</v>
      </c>
      <c r="F133">
        <v>5</v>
      </c>
      <c r="G133" t="s">
        <v>638</v>
      </c>
      <c r="H133" t="s">
        <v>436</v>
      </c>
      <c r="I133">
        <v>1762201093.2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306.9053400148133</v>
      </c>
      <c r="AK133">
        <v>314.4675333333334</v>
      </c>
      <c r="AL133">
        <v>-1.182642841860157</v>
      </c>
      <c r="AM133">
        <v>66.09496589797998</v>
      </c>
      <c r="AN133">
        <f>(AP133 - AO133 + DY133*1E3/(8.314*(EA133+273.15)) * AR133/DX133 * AQ133) * DX133/(100*DL133) * 1000/(1000 - AP133)</f>
        <v>0</v>
      </c>
      <c r="AO133">
        <v>22.49541127643316</v>
      </c>
      <c r="AP133">
        <v>23.16328121212119</v>
      </c>
      <c r="AQ133">
        <v>-1.249085748648609E-05</v>
      </c>
      <c r="AR133">
        <v>107.0491508383162</v>
      </c>
      <c r="AS133">
        <v>20</v>
      </c>
      <c r="AT133">
        <v>4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1762201093.2</v>
      </c>
      <c r="DR133">
        <v>309.7788</v>
      </c>
      <c r="DS133">
        <v>301.449</v>
      </c>
      <c r="DT133">
        <v>23.16847</v>
      </c>
      <c r="DU133">
        <v>22.49616</v>
      </c>
      <c r="DV133">
        <v>310.6182</v>
      </c>
      <c r="DW133">
        <v>23.08724</v>
      </c>
      <c r="DX133">
        <v>500.0060999999999</v>
      </c>
      <c r="DY133">
        <v>90.78598</v>
      </c>
      <c r="DZ133">
        <v>0.09996774</v>
      </c>
      <c r="EA133">
        <v>21.29466</v>
      </c>
      <c r="EB133">
        <v>20.61156</v>
      </c>
      <c r="EC133">
        <v>999.9</v>
      </c>
      <c r="ED133">
        <v>0</v>
      </c>
      <c r="EE133">
        <v>0</v>
      </c>
      <c r="EF133">
        <v>10011.75</v>
      </c>
      <c r="EG133">
        <v>0</v>
      </c>
      <c r="EH133">
        <v>926.7936999999999</v>
      </c>
      <c r="EI133">
        <v>8.329857000000001</v>
      </c>
      <c r="EJ133">
        <v>317.1262</v>
      </c>
      <c r="EK133">
        <v>308.3864</v>
      </c>
      <c r="EL133">
        <v>0.6723065</v>
      </c>
      <c r="EM133">
        <v>301.449</v>
      </c>
      <c r="EN133">
        <v>22.49616</v>
      </c>
      <c r="EO133">
        <v>2.103374</v>
      </c>
      <c r="EP133">
        <v>2.042337</v>
      </c>
      <c r="EQ133">
        <v>18.24475</v>
      </c>
      <c r="ER133">
        <v>17.77644</v>
      </c>
      <c r="ES133">
        <v>0.00500097</v>
      </c>
      <c r="ET133">
        <v>0</v>
      </c>
      <c r="EU133">
        <v>0</v>
      </c>
      <c r="EV133">
        <v>0</v>
      </c>
      <c r="EW133">
        <v>1025.84</v>
      </c>
      <c r="EX133">
        <v>0.00500097</v>
      </c>
      <c r="EY133">
        <v>393.11</v>
      </c>
      <c r="EZ133">
        <v>0.08000000000000003</v>
      </c>
      <c r="FA133">
        <v>33.8246</v>
      </c>
      <c r="FB133">
        <v>37.9622</v>
      </c>
      <c r="FC133">
        <v>35.8874</v>
      </c>
      <c r="FD133">
        <v>37.8246</v>
      </c>
      <c r="FE133">
        <v>35.1312</v>
      </c>
      <c r="FF133">
        <v>0</v>
      </c>
      <c r="FG133">
        <v>0</v>
      </c>
      <c r="FH133">
        <v>0</v>
      </c>
      <c r="FI133">
        <v>4173.099999904633</v>
      </c>
      <c r="FJ133">
        <v>0</v>
      </c>
      <c r="FK133">
        <v>1026.796</v>
      </c>
      <c r="FL133">
        <v>-8.615384588532326</v>
      </c>
      <c r="FM133">
        <v>3.300000295578441</v>
      </c>
      <c r="FN133">
        <v>392.2</v>
      </c>
      <c r="FO133">
        <v>15</v>
      </c>
      <c r="FP133">
        <v>0</v>
      </c>
      <c r="FQ133" t="s">
        <v>439</v>
      </c>
      <c r="FR133">
        <v>1760210915.6</v>
      </c>
      <c r="FS133">
        <v>0</v>
      </c>
      <c r="FT133">
        <v>0</v>
      </c>
      <c r="FU133">
        <v>-0.215</v>
      </c>
      <c r="FV133">
        <v>0</v>
      </c>
      <c r="FW133">
        <v>-0.6919999999999999</v>
      </c>
      <c r="FX133">
        <v>0</v>
      </c>
      <c r="FY133">
        <v>400</v>
      </c>
      <c r="FZ133">
        <v>0</v>
      </c>
      <c r="GA133">
        <v>0.15</v>
      </c>
      <c r="GB133">
        <v>0</v>
      </c>
      <c r="GC133">
        <v>-2.05351675</v>
      </c>
      <c r="GD133">
        <v>-12.45642558348968</v>
      </c>
      <c r="GE133">
        <v>13.42666308681089</v>
      </c>
      <c r="GF133">
        <v>0</v>
      </c>
      <c r="GG133">
        <v>1026.982352941176</v>
      </c>
      <c r="GH133">
        <v>-4.886172634935891</v>
      </c>
      <c r="GI133">
        <v>6.302262459682765</v>
      </c>
      <c r="GJ133">
        <v>0</v>
      </c>
      <c r="GK133">
        <v>0.6848314</v>
      </c>
      <c r="GL133">
        <v>-0.1132514971857434</v>
      </c>
      <c r="GM133">
        <v>0.01108622211305546</v>
      </c>
      <c r="GN133">
        <v>0</v>
      </c>
      <c r="GO133">
        <v>0</v>
      </c>
      <c r="GP133">
        <v>3</v>
      </c>
      <c r="GQ133" t="s">
        <v>440</v>
      </c>
      <c r="GR133">
        <v>3.13665</v>
      </c>
      <c r="GS133">
        <v>2.76036</v>
      </c>
      <c r="GT133">
        <v>0.07423730000000001</v>
      </c>
      <c r="GU133">
        <v>0.0712614</v>
      </c>
      <c r="GV133">
        <v>0.104835</v>
      </c>
      <c r="GW133">
        <v>0.101277</v>
      </c>
      <c r="GX133">
        <v>29624.2</v>
      </c>
      <c r="GY133">
        <v>29659.2</v>
      </c>
      <c r="GZ133">
        <v>29730.4</v>
      </c>
      <c r="HA133">
        <v>29500.7</v>
      </c>
      <c r="HB133">
        <v>35160.1</v>
      </c>
      <c r="HC133">
        <v>35123.5</v>
      </c>
      <c r="HD133">
        <v>41843.7</v>
      </c>
      <c r="HE133">
        <v>41925.9</v>
      </c>
      <c r="HF133">
        <v>1.95853</v>
      </c>
      <c r="HG133">
        <v>1.93598</v>
      </c>
      <c r="HH133">
        <v>0.0161417</v>
      </c>
      <c r="HI133">
        <v>0</v>
      </c>
      <c r="HJ133">
        <v>20.3415</v>
      </c>
      <c r="HK133">
        <v>999.9</v>
      </c>
      <c r="HL133">
        <v>53.1</v>
      </c>
      <c r="HM133">
        <v>28.9</v>
      </c>
      <c r="HN133">
        <v>23.3885</v>
      </c>
      <c r="HO133">
        <v>62.0295</v>
      </c>
      <c r="HP133">
        <v>31.1579</v>
      </c>
      <c r="HQ133">
        <v>1</v>
      </c>
      <c r="HR133">
        <v>-0.116428</v>
      </c>
      <c r="HS133">
        <v>1.69259</v>
      </c>
      <c r="HT133">
        <v>20.3518</v>
      </c>
      <c r="HU133">
        <v>5.21969</v>
      </c>
      <c r="HV133">
        <v>12.0159</v>
      </c>
      <c r="HW133">
        <v>4.99025</v>
      </c>
      <c r="HX133">
        <v>3.28853</v>
      </c>
      <c r="HY133">
        <v>9999</v>
      </c>
      <c r="HZ133">
        <v>9999</v>
      </c>
      <c r="IA133">
        <v>9999</v>
      </c>
      <c r="IB133">
        <v>999.9</v>
      </c>
      <c r="IC133">
        <v>4.97293</v>
      </c>
      <c r="ID133">
        <v>1.86648</v>
      </c>
      <c r="IE133">
        <v>1.86588</v>
      </c>
      <c r="IF133">
        <v>1.86583</v>
      </c>
      <c r="IG133">
        <v>1.86768</v>
      </c>
      <c r="IH133">
        <v>1.87013</v>
      </c>
      <c r="II133">
        <v>1.86874</v>
      </c>
      <c r="IJ133">
        <v>1.87027</v>
      </c>
      <c r="IK133">
        <v>0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-0.839</v>
      </c>
      <c r="IY133">
        <v>0.08110000000000001</v>
      </c>
      <c r="IZ133">
        <v>-0.7832898091892299</v>
      </c>
      <c r="JA133">
        <v>-0.0002628084512485203</v>
      </c>
      <c r="JB133">
        <v>2.995354917081976E-07</v>
      </c>
      <c r="JC133">
        <v>-1.087754766273629E-10</v>
      </c>
      <c r="JD133">
        <v>-0.01666594074606723</v>
      </c>
      <c r="JE133">
        <v>-0.02438089335778848</v>
      </c>
      <c r="JF133">
        <v>0.001790740049955031</v>
      </c>
      <c r="JG133">
        <v>-2.386884331579614E-05</v>
      </c>
      <c r="JH133">
        <v>6</v>
      </c>
      <c r="JI133">
        <v>2407</v>
      </c>
      <c r="JJ133">
        <v>1</v>
      </c>
      <c r="JK133">
        <v>23</v>
      </c>
      <c r="JL133">
        <v>33169.7</v>
      </c>
      <c r="JM133">
        <v>29370018.3</v>
      </c>
      <c r="JN133">
        <v>0.0317383</v>
      </c>
      <c r="JO133">
        <v>4.99878</v>
      </c>
      <c r="JP133">
        <v>1.39648</v>
      </c>
      <c r="JQ133">
        <v>2.35352</v>
      </c>
      <c r="JR133">
        <v>1.49536</v>
      </c>
      <c r="JS133">
        <v>2.677</v>
      </c>
      <c r="JT133">
        <v>34.4864</v>
      </c>
      <c r="JU133">
        <v>24.0787</v>
      </c>
      <c r="JV133">
        <v>18</v>
      </c>
      <c r="JW133">
        <v>490.967</v>
      </c>
      <c r="JX133">
        <v>467.515</v>
      </c>
      <c r="JY133">
        <v>18.7738</v>
      </c>
      <c r="JZ133">
        <v>26.0523</v>
      </c>
      <c r="KA133">
        <v>30</v>
      </c>
      <c r="KB133">
        <v>26.0579</v>
      </c>
      <c r="KC133">
        <v>26.0116</v>
      </c>
      <c r="KD133">
        <v>0</v>
      </c>
      <c r="KE133">
        <v>0</v>
      </c>
      <c r="KF133">
        <v>100</v>
      </c>
      <c r="KG133">
        <v>18.7676</v>
      </c>
      <c r="KH133">
        <v>85.92010000000001</v>
      </c>
      <c r="KI133">
        <v>63.4564</v>
      </c>
      <c r="KJ133">
        <v>101.62</v>
      </c>
      <c r="KK133">
        <v>100.804</v>
      </c>
    </row>
    <row r="134" spans="1:297">
      <c r="A134">
        <v>118</v>
      </c>
      <c r="B134">
        <v>1762201101</v>
      </c>
      <c r="C134">
        <v>1522.900000095367</v>
      </c>
      <c r="D134" t="s">
        <v>679</v>
      </c>
      <c r="E134" t="s">
        <v>680</v>
      </c>
      <c r="F134">
        <v>5</v>
      </c>
      <c r="G134" t="s">
        <v>638</v>
      </c>
      <c r="H134" t="s">
        <v>436</v>
      </c>
      <c r="I134">
        <v>1762201098.5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302.1619915346577</v>
      </c>
      <c r="AK134">
        <v>308.7252787878788</v>
      </c>
      <c r="AL134">
        <v>-1.066455005811466</v>
      </c>
      <c r="AM134">
        <v>66.09496589797998</v>
      </c>
      <c r="AN134">
        <f>(AP134 - AO134 + DY134*1E3/(8.314*(EA134+273.15)) * AR134/DX134 * AQ134) * DX134/(100*DL134) * 1000/(1000 - AP134)</f>
        <v>0</v>
      </c>
      <c r="AO134">
        <v>22.49529787250713</v>
      </c>
      <c r="AP134">
        <v>23.15002484848484</v>
      </c>
      <c r="AQ134">
        <v>-1.446914307719904E-05</v>
      </c>
      <c r="AR134">
        <v>107.0491508383162</v>
      </c>
      <c r="AS134">
        <v>20</v>
      </c>
      <c r="AT134">
        <v>4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1762201098.5</v>
      </c>
      <c r="DR134">
        <v>303.5816666666666</v>
      </c>
      <c r="DS134">
        <v>295.1927777777777</v>
      </c>
      <c r="DT134">
        <v>23.15505555555556</v>
      </c>
      <c r="DU134">
        <v>22.49504444444445</v>
      </c>
      <c r="DV134">
        <v>304.4202222222223</v>
      </c>
      <c r="DW134">
        <v>23.07408888888889</v>
      </c>
      <c r="DX134">
        <v>500.012</v>
      </c>
      <c r="DY134">
        <v>90.78465555555555</v>
      </c>
      <c r="DZ134">
        <v>0.1000653111111111</v>
      </c>
      <c r="EA134">
        <v>21.2871</v>
      </c>
      <c r="EB134">
        <v>20.60628888888889</v>
      </c>
      <c r="EC134">
        <v>999.9000000000001</v>
      </c>
      <c r="ED134">
        <v>0</v>
      </c>
      <c r="EE134">
        <v>0</v>
      </c>
      <c r="EF134">
        <v>9989.166666666666</v>
      </c>
      <c r="EG134">
        <v>0</v>
      </c>
      <c r="EH134">
        <v>926.806</v>
      </c>
      <c r="EI134">
        <v>8.388852222222221</v>
      </c>
      <c r="EJ134">
        <v>310.7778888888889</v>
      </c>
      <c r="EK134">
        <v>301.9858888888889</v>
      </c>
      <c r="EL134">
        <v>0.6600182222222224</v>
      </c>
      <c r="EM134">
        <v>295.1927777777777</v>
      </c>
      <c r="EN134">
        <v>22.49504444444445</v>
      </c>
      <c r="EO134">
        <v>2.102123333333333</v>
      </c>
      <c r="EP134">
        <v>2.042203333333334</v>
      </c>
      <c r="EQ134">
        <v>18.23527777777777</v>
      </c>
      <c r="ER134">
        <v>17.7754</v>
      </c>
      <c r="ES134">
        <v>0.00500097</v>
      </c>
      <c r="ET134">
        <v>0</v>
      </c>
      <c r="EU134">
        <v>0</v>
      </c>
      <c r="EV134">
        <v>0</v>
      </c>
      <c r="EW134">
        <v>1030.188888888889</v>
      </c>
      <c r="EX134">
        <v>0.00500097</v>
      </c>
      <c r="EY134">
        <v>386.8999999999999</v>
      </c>
      <c r="EZ134">
        <v>-0.2666666666666667</v>
      </c>
      <c r="FA134">
        <v>33.812</v>
      </c>
      <c r="FB134">
        <v>38.08311111111111</v>
      </c>
      <c r="FC134">
        <v>35.91633333333333</v>
      </c>
      <c r="FD134">
        <v>37.89555555555555</v>
      </c>
      <c r="FE134">
        <v>35.27055555555555</v>
      </c>
      <c r="FF134">
        <v>0</v>
      </c>
      <c r="FG134">
        <v>0</v>
      </c>
      <c r="FH134">
        <v>0</v>
      </c>
      <c r="FI134">
        <v>4178.5</v>
      </c>
      <c r="FJ134">
        <v>0</v>
      </c>
      <c r="FK134">
        <v>1027.265384615385</v>
      </c>
      <c r="FL134">
        <v>-18.1162392211143</v>
      </c>
      <c r="FM134">
        <v>6.174358890869265</v>
      </c>
      <c r="FN134">
        <v>390.3076923076924</v>
      </c>
      <c r="FO134">
        <v>15</v>
      </c>
      <c r="FP134">
        <v>0</v>
      </c>
      <c r="FQ134" t="s">
        <v>439</v>
      </c>
      <c r="FR134">
        <v>1760210915.6</v>
      </c>
      <c r="FS134">
        <v>0</v>
      </c>
      <c r="FT134">
        <v>0</v>
      </c>
      <c r="FU134">
        <v>-0.215</v>
      </c>
      <c r="FV134">
        <v>0</v>
      </c>
      <c r="FW134">
        <v>-0.6919999999999999</v>
      </c>
      <c r="FX134">
        <v>0</v>
      </c>
      <c r="FY134">
        <v>400</v>
      </c>
      <c r="FZ134">
        <v>0</v>
      </c>
      <c r="GA134">
        <v>0.15</v>
      </c>
      <c r="GB134">
        <v>0</v>
      </c>
      <c r="GC134">
        <v>-1.170544146341464</v>
      </c>
      <c r="GD134">
        <v>52.09697084320555</v>
      </c>
      <c r="GE134">
        <v>13.77383134772277</v>
      </c>
      <c r="GF134">
        <v>0</v>
      </c>
      <c r="GG134">
        <v>1027.679411764706</v>
      </c>
      <c r="GH134">
        <v>3.515660821537823</v>
      </c>
      <c r="GI134">
        <v>6.793109805564006</v>
      </c>
      <c r="GJ134">
        <v>0</v>
      </c>
      <c r="GK134">
        <v>0.6762392439024389</v>
      </c>
      <c r="GL134">
        <v>-0.1044366271776988</v>
      </c>
      <c r="GM134">
        <v>0.01038131810508898</v>
      </c>
      <c r="GN134">
        <v>0</v>
      </c>
      <c r="GO134">
        <v>0</v>
      </c>
      <c r="GP134">
        <v>3</v>
      </c>
      <c r="GQ134" t="s">
        <v>440</v>
      </c>
      <c r="GR134">
        <v>3.13664</v>
      </c>
      <c r="GS134">
        <v>2.76024</v>
      </c>
      <c r="GT134">
        <v>0.07316250000000001</v>
      </c>
      <c r="GU134">
        <v>0.0709674</v>
      </c>
      <c r="GV134">
        <v>0.104795</v>
      </c>
      <c r="GW134">
        <v>0.101277</v>
      </c>
      <c r="GX134">
        <v>29658.7</v>
      </c>
      <c r="GY134">
        <v>29668.3</v>
      </c>
      <c r="GZ134">
        <v>29730.5</v>
      </c>
      <c r="HA134">
        <v>29500.4</v>
      </c>
      <c r="HB134">
        <v>35161.9</v>
      </c>
      <c r="HC134">
        <v>35123.3</v>
      </c>
      <c r="HD134">
        <v>41843.9</v>
      </c>
      <c r="HE134">
        <v>41925.7</v>
      </c>
      <c r="HF134">
        <v>1.9587</v>
      </c>
      <c r="HG134">
        <v>1.93572</v>
      </c>
      <c r="HH134">
        <v>0.015825</v>
      </c>
      <c r="HI134">
        <v>0</v>
      </c>
      <c r="HJ134">
        <v>20.3385</v>
      </c>
      <c r="HK134">
        <v>999.9</v>
      </c>
      <c r="HL134">
        <v>53.1</v>
      </c>
      <c r="HM134">
        <v>28.9</v>
      </c>
      <c r="HN134">
        <v>23.3876</v>
      </c>
      <c r="HO134">
        <v>62.2195</v>
      </c>
      <c r="HP134">
        <v>31.3181</v>
      </c>
      <c r="HQ134">
        <v>1</v>
      </c>
      <c r="HR134">
        <v>-0.116867</v>
      </c>
      <c r="HS134">
        <v>1.69708</v>
      </c>
      <c r="HT134">
        <v>20.3522</v>
      </c>
      <c r="HU134">
        <v>5.21954</v>
      </c>
      <c r="HV134">
        <v>12.0159</v>
      </c>
      <c r="HW134">
        <v>4.99025</v>
      </c>
      <c r="HX134">
        <v>3.28853</v>
      </c>
      <c r="HY134">
        <v>9999</v>
      </c>
      <c r="HZ134">
        <v>9999</v>
      </c>
      <c r="IA134">
        <v>9999</v>
      </c>
      <c r="IB134">
        <v>999.9</v>
      </c>
      <c r="IC134">
        <v>4.97291</v>
      </c>
      <c r="ID134">
        <v>1.86651</v>
      </c>
      <c r="IE134">
        <v>1.86586</v>
      </c>
      <c r="IF134">
        <v>1.86583</v>
      </c>
      <c r="IG134">
        <v>1.86768</v>
      </c>
      <c r="IH134">
        <v>1.87013</v>
      </c>
      <c r="II134">
        <v>1.86874</v>
      </c>
      <c r="IJ134">
        <v>1.87027</v>
      </c>
      <c r="IK134">
        <v>0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-0.838</v>
      </c>
      <c r="IY134">
        <v>0.0808</v>
      </c>
      <c r="IZ134">
        <v>-0.7832898091892299</v>
      </c>
      <c r="JA134">
        <v>-0.0002628084512485203</v>
      </c>
      <c r="JB134">
        <v>2.995354917081976E-07</v>
      </c>
      <c r="JC134">
        <v>-1.087754766273629E-10</v>
      </c>
      <c r="JD134">
        <v>-0.01666594074606723</v>
      </c>
      <c r="JE134">
        <v>-0.02438089335778848</v>
      </c>
      <c r="JF134">
        <v>0.001790740049955031</v>
      </c>
      <c r="JG134">
        <v>-2.386884331579614E-05</v>
      </c>
      <c r="JH134">
        <v>6</v>
      </c>
      <c r="JI134">
        <v>2407</v>
      </c>
      <c r="JJ134">
        <v>1</v>
      </c>
      <c r="JK134">
        <v>23</v>
      </c>
      <c r="JL134">
        <v>33169.8</v>
      </c>
      <c r="JM134">
        <v>29370018.4</v>
      </c>
      <c r="JN134">
        <v>0.0317383</v>
      </c>
      <c r="JO134">
        <v>4.99878</v>
      </c>
      <c r="JP134">
        <v>1.39771</v>
      </c>
      <c r="JQ134">
        <v>2.35107</v>
      </c>
      <c r="JR134">
        <v>1.49536</v>
      </c>
      <c r="JS134">
        <v>2.5415</v>
      </c>
      <c r="JT134">
        <v>34.5092</v>
      </c>
      <c r="JU134">
        <v>24.07</v>
      </c>
      <c r="JV134">
        <v>18</v>
      </c>
      <c r="JW134">
        <v>491.057</v>
      </c>
      <c r="JX134">
        <v>467.338</v>
      </c>
      <c r="JY134">
        <v>18.7635</v>
      </c>
      <c r="JZ134">
        <v>26.0503</v>
      </c>
      <c r="KA134">
        <v>30.0001</v>
      </c>
      <c r="KB134">
        <v>26.0557</v>
      </c>
      <c r="KC134">
        <v>26.0095</v>
      </c>
      <c r="KD134">
        <v>0</v>
      </c>
      <c r="KE134">
        <v>0</v>
      </c>
      <c r="KF134">
        <v>100</v>
      </c>
      <c r="KG134">
        <v>18.7584</v>
      </c>
      <c r="KH134">
        <v>65.807</v>
      </c>
      <c r="KI134">
        <v>63.4564</v>
      </c>
      <c r="KJ134">
        <v>101.621</v>
      </c>
      <c r="KK134">
        <v>100.803</v>
      </c>
    </row>
    <row r="135" spans="1:297">
      <c r="A135">
        <v>119</v>
      </c>
      <c r="B135">
        <v>1762201106</v>
      </c>
      <c r="C135">
        <v>1527.900000095367</v>
      </c>
      <c r="D135" t="s">
        <v>681</v>
      </c>
      <c r="E135" t="s">
        <v>682</v>
      </c>
      <c r="F135">
        <v>5</v>
      </c>
      <c r="G135" t="s">
        <v>638</v>
      </c>
      <c r="H135" t="s">
        <v>436</v>
      </c>
      <c r="I135">
        <v>1762201103.2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300.366431287322</v>
      </c>
      <c r="AK135">
        <v>305.0278484848486</v>
      </c>
      <c r="AL135">
        <v>-0.7046882724225292</v>
      </c>
      <c r="AM135">
        <v>66.09496589797998</v>
      </c>
      <c r="AN135">
        <f>(AP135 - AO135 + DY135*1E3/(8.314*(EA135+273.15)) * AR135/DX135 * AQ135) * DX135/(100*DL135) * 1000/(1000 - AP135)</f>
        <v>0</v>
      </c>
      <c r="AO135">
        <v>22.4893630893426</v>
      </c>
      <c r="AP135">
        <v>23.1363309090909</v>
      </c>
      <c r="AQ135">
        <v>-1.357436409552409E-05</v>
      </c>
      <c r="AR135">
        <v>107.0491508383162</v>
      </c>
      <c r="AS135">
        <v>20</v>
      </c>
      <c r="AT135">
        <v>4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1762201103.2</v>
      </c>
      <c r="DR135">
        <v>299.545</v>
      </c>
      <c r="DS135">
        <v>293.5797000000001</v>
      </c>
      <c r="DT135">
        <v>23.14211</v>
      </c>
      <c r="DU135">
        <v>22.49186</v>
      </c>
      <c r="DV135">
        <v>300.383</v>
      </c>
      <c r="DW135">
        <v>23.06142</v>
      </c>
      <c r="DX135">
        <v>500.0169</v>
      </c>
      <c r="DY135">
        <v>90.78668999999999</v>
      </c>
      <c r="DZ135">
        <v>0.10002419</v>
      </c>
      <c r="EA135">
        <v>21.28086</v>
      </c>
      <c r="EB135">
        <v>20.59595</v>
      </c>
      <c r="EC135">
        <v>999.9</v>
      </c>
      <c r="ED135">
        <v>0</v>
      </c>
      <c r="EE135">
        <v>0</v>
      </c>
      <c r="EF135">
        <v>9994.745999999999</v>
      </c>
      <c r="EG135">
        <v>0</v>
      </c>
      <c r="EH135">
        <v>926.8013999999999</v>
      </c>
      <c r="EI135">
        <v>5.965046</v>
      </c>
      <c r="EJ135">
        <v>306.6411</v>
      </c>
      <c r="EK135">
        <v>300.3349</v>
      </c>
      <c r="EL135">
        <v>0.6502566999999999</v>
      </c>
      <c r="EM135">
        <v>293.5797000000001</v>
      </c>
      <c r="EN135">
        <v>22.49186</v>
      </c>
      <c r="EO135">
        <v>2.100996</v>
      </c>
      <c r="EP135">
        <v>2.041961</v>
      </c>
      <c r="EQ135">
        <v>18.22674</v>
      </c>
      <c r="ER135">
        <v>17.77352</v>
      </c>
      <c r="ES135">
        <v>0.00500097</v>
      </c>
      <c r="ET135">
        <v>0</v>
      </c>
      <c r="EU135">
        <v>0</v>
      </c>
      <c r="EV135">
        <v>0</v>
      </c>
      <c r="EW135">
        <v>1028.39</v>
      </c>
      <c r="EX135">
        <v>0.00500097</v>
      </c>
      <c r="EY135">
        <v>387.79</v>
      </c>
      <c r="EZ135">
        <v>-0.38</v>
      </c>
      <c r="FA135">
        <v>33.812</v>
      </c>
      <c r="FB135">
        <v>38.206</v>
      </c>
      <c r="FC135">
        <v>35.9748</v>
      </c>
      <c r="FD135">
        <v>38.0748</v>
      </c>
      <c r="FE135">
        <v>35.4059</v>
      </c>
      <c r="FF135">
        <v>0</v>
      </c>
      <c r="FG135">
        <v>0</v>
      </c>
      <c r="FH135">
        <v>0</v>
      </c>
      <c r="FI135">
        <v>4183.299999952316</v>
      </c>
      <c r="FJ135">
        <v>0</v>
      </c>
      <c r="FK135">
        <v>1026.892307692308</v>
      </c>
      <c r="FL135">
        <v>18.16068346300813</v>
      </c>
      <c r="FM135">
        <v>-47.13162399864701</v>
      </c>
      <c r="FN135">
        <v>389.8384615384616</v>
      </c>
      <c r="FO135">
        <v>15</v>
      </c>
      <c r="FP135">
        <v>0</v>
      </c>
      <c r="FQ135" t="s">
        <v>439</v>
      </c>
      <c r="FR135">
        <v>1760210915.6</v>
      </c>
      <c r="FS135">
        <v>0</v>
      </c>
      <c r="FT135">
        <v>0</v>
      </c>
      <c r="FU135">
        <v>-0.215</v>
      </c>
      <c r="FV135">
        <v>0</v>
      </c>
      <c r="FW135">
        <v>-0.6919999999999999</v>
      </c>
      <c r="FX135">
        <v>0</v>
      </c>
      <c r="FY135">
        <v>400</v>
      </c>
      <c r="FZ135">
        <v>0</v>
      </c>
      <c r="GA135">
        <v>0.15</v>
      </c>
      <c r="GB135">
        <v>0</v>
      </c>
      <c r="GC135">
        <v>0.2091761999999999</v>
      </c>
      <c r="GD135">
        <v>100.382635587242</v>
      </c>
      <c r="GE135">
        <v>13.96847950998537</v>
      </c>
      <c r="GF135">
        <v>0</v>
      </c>
      <c r="GG135">
        <v>1027.838235294118</v>
      </c>
      <c r="GH135">
        <v>-8.194041272205675</v>
      </c>
      <c r="GI135">
        <v>6.740440494677173</v>
      </c>
      <c r="GJ135">
        <v>0</v>
      </c>
      <c r="GK135">
        <v>0.665480125</v>
      </c>
      <c r="GL135">
        <v>-0.1161079362101338</v>
      </c>
      <c r="GM135">
        <v>0.01129312091316546</v>
      </c>
      <c r="GN135">
        <v>0</v>
      </c>
      <c r="GO135">
        <v>0</v>
      </c>
      <c r="GP135">
        <v>3</v>
      </c>
      <c r="GQ135" t="s">
        <v>440</v>
      </c>
      <c r="GR135">
        <v>3.13662</v>
      </c>
      <c r="GS135">
        <v>2.76028</v>
      </c>
      <c r="GT135">
        <v>0.0724765</v>
      </c>
      <c r="GU135">
        <v>0.0706383</v>
      </c>
      <c r="GV135">
        <v>0.104759</v>
      </c>
      <c r="GW135">
        <v>0.101259</v>
      </c>
      <c r="GX135">
        <v>29680.9</v>
      </c>
      <c r="GY135">
        <v>29679.6</v>
      </c>
      <c r="GZ135">
        <v>29730.8</v>
      </c>
      <c r="HA135">
        <v>29501.1</v>
      </c>
      <c r="HB135">
        <v>35163.6</v>
      </c>
      <c r="HC135">
        <v>35124.7</v>
      </c>
      <c r="HD135">
        <v>41844.2</v>
      </c>
      <c r="HE135">
        <v>41926.5</v>
      </c>
      <c r="HF135">
        <v>1.95852</v>
      </c>
      <c r="HG135">
        <v>1.93568</v>
      </c>
      <c r="HH135">
        <v>0.0157133</v>
      </c>
      <c r="HI135">
        <v>0</v>
      </c>
      <c r="HJ135">
        <v>20.3355</v>
      </c>
      <c r="HK135">
        <v>999.9</v>
      </c>
      <c r="HL135">
        <v>53.1</v>
      </c>
      <c r="HM135">
        <v>28.9</v>
      </c>
      <c r="HN135">
        <v>23.3857</v>
      </c>
      <c r="HO135">
        <v>62.1695</v>
      </c>
      <c r="HP135">
        <v>31.226</v>
      </c>
      <c r="HQ135">
        <v>1</v>
      </c>
      <c r="HR135">
        <v>-0.116618</v>
      </c>
      <c r="HS135">
        <v>1.70405</v>
      </c>
      <c r="HT135">
        <v>20.3521</v>
      </c>
      <c r="HU135">
        <v>5.22014</v>
      </c>
      <c r="HV135">
        <v>12.0159</v>
      </c>
      <c r="HW135">
        <v>4.9904</v>
      </c>
      <c r="HX135">
        <v>3.28853</v>
      </c>
      <c r="HY135">
        <v>9999</v>
      </c>
      <c r="HZ135">
        <v>9999</v>
      </c>
      <c r="IA135">
        <v>9999</v>
      </c>
      <c r="IB135">
        <v>999.9</v>
      </c>
      <c r="IC135">
        <v>4.97292</v>
      </c>
      <c r="ID135">
        <v>1.8665</v>
      </c>
      <c r="IE135">
        <v>1.86586</v>
      </c>
      <c r="IF135">
        <v>1.86582</v>
      </c>
      <c r="IG135">
        <v>1.86768</v>
      </c>
      <c r="IH135">
        <v>1.87012</v>
      </c>
      <c r="II135">
        <v>1.86874</v>
      </c>
      <c r="IJ135">
        <v>1.87027</v>
      </c>
      <c r="IK135">
        <v>0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-0.838</v>
      </c>
      <c r="IY135">
        <v>0.0805</v>
      </c>
      <c r="IZ135">
        <v>-0.7832898091892299</v>
      </c>
      <c r="JA135">
        <v>-0.0002628084512485203</v>
      </c>
      <c r="JB135">
        <v>2.995354917081976E-07</v>
      </c>
      <c r="JC135">
        <v>-1.087754766273629E-10</v>
      </c>
      <c r="JD135">
        <v>-0.01666594074606723</v>
      </c>
      <c r="JE135">
        <v>-0.02438089335778848</v>
      </c>
      <c r="JF135">
        <v>0.001790740049955031</v>
      </c>
      <c r="JG135">
        <v>-2.386884331579614E-05</v>
      </c>
      <c r="JH135">
        <v>6</v>
      </c>
      <c r="JI135">
        <v>2407</v>
      </c>
      <c r="JJ135">
        <v>1</v>
      </c>
      <c r="JK135">
        <v>23</v>
      </c>
      <c r="JL135">
        <v>33169.8</v>
      </c>
      <c r="JM135">
        <v>29370018.4</v>
      </c>
      <c r="JN135">
        <v>0.0317383</v>
      </c>
      <c r="JO135">
        <v>4.99878</v>
      </c>
      <c r="JP135">
        <v>1.39648</v>
      </c>
      <c r="JQ135">
        <v>2.35107</v>
      </c>
      <c r="JR135">
        <v>1.49536</v>
      </c>
      <c r="JS135">
        <v>2.54517</v>
      </c>
      <c r="JT135">
        <v>34.5092</v>
      </c>
      <c r="JU135">
        <v>24.07</v>
      </c>
      <c r="JV135">
        <v>18</v>
      </c>
      <c r="JW135">
        <v>490.933</v>
      </c>
      <c r="JX135">
        <v>467.288</v>
      </c>
      <c r="JY135">
        <v>18.7533</v>
      </c>
      <c r="JZ135">
        <v>26.0495</v>
      </c>
      <c r="KA135">
        <v>30.0001</v>
      </c>
      <c r="KB135">
        <v>26.0539</v>
      </c>
      <c r="KC135">
        <v>26.0073</v>
      </c>
      <c r="KD135">
        <v>0</v>
      </c>
      <c r="KE135">
        <v>0</v>
      </c>
      <c r="KF135">
        <v>100</v>
      </c>
      <c r="KG135">
        <v>18.7474</v>
      </c>
      <c r="KH135">
        <v>52.3645</v>
      </c>
      <c r="KI135">
        <v>63.4564</v>
      </c>
      <c r="KJ135">
        <v>101.621</v>
      </c>
      <c r="KK135">
        <v>100.805</v>
      </c>
    </row>
    <row r="136" spans="1:297">
      <c r="A136">
        <v>120</v>
      </c>
      <c r="B136">
        <v>1762201111</v>
      </c>
      <c r="C136">
        <v>1532.900000095367</v>
      </c>
      <c r="D136" t="s">
        <v>683</v>
      </c>
      <c r="E136" t="s">
        <v>684</v>
      </c>
      <c r="F136">
        <v>5</v>
      </c>
      <c r="G136" t="s">
        <v>638</v>
      </c>
      <c r="H136" t="s">
        <v>436</v>
      </c>
      <c r="I136">
        <v>1762201108.5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299.0426714187913</v>
      </c>
      <c r="AK136">
        <v>302.5711272727272</v>
      </c>
      <c r="AL136">
        <v>-0.4496720625603777</v>
      </c>
      <c r="AM136">
        <v>66.09496589797998</v>
      </c>
      <c r="AN136">
        <f>(AP136 - AO136 + DY136*1E3/(8.314*(EA136+273.15)) * AR136/DX136 * AQ136) * DX136/(100*DL136) * 1000/(1000 - AP136)</f>
        <v>0</v>
      </c>
      <c r="AO136">
        <v>22.48151819554195</v>
      </c>
      <c r="AP136">
        <v>23.12028484848483</v>
      </c>
      <c r="AQ136">
        <v>-1.673115559421203E-05</v>
      </c>
      <c r="AR136">
        <v>107.0491508383162</v>
      </c>
      <c r="AS136">
        <v>20</v>
      </c>
      <c r="AT136">
        <v>4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1762201108.5</v>
      </c>
      <c r="DR136">
        <v>296.4218888888889</v>
      </c>
      <c r="DS136">
        <v>292.3743333333333</v>
      </c>
      <c r="DT136">
        <v>23.12668888888889</v>
      </c>
      <c r="DU136">
        <v>22.48328888888889</v>
      </c>
      <c r="DV136">
        <v>297.2597777777777</v>
      </c>
      <c r="DW136">
        <v>23.04627777777777</v>
      </c>
      <c r="DX136">
        <v>499.9644444444444</v>
      </c>
      <c r="DY136">
        <v>90.78804444444444</v>
      </c>
      <c r="DZ136">
        <v>0.09988622222222222</v>
      </c>
      <c r="EA136">
        <v>21.27464444444444</v>
      </c>
      <c r="EB136">
        <v>20.59142222222222</v>
      </c>
      <c r="EC136">
        <v>999.9000000000001</v>
      </c>
      <c r="ED136">
        <v>0</v>
      </c>
      <c r="EE136">
        <v>0</v>
      </c>
      <c r="EF136">
        <v>10006.68222222222</v>
      </c>
      <c r="EG136">
        <v>0</v>
      </c>
      <c r="EH136">
        <v>926.7888888888889</v>
      </c>
      <c r="EI136">
        <v>4.04772</v>
      </c>
      <c r="EJ136">
        <v>303.4397777777779</v>
      </c>
      <c r="EK136">
        <v>299.0992222222222</v>
      </c>
      <c r="EL136">
        <v>0.6433928888888888</v>
      </c>
      <c r="EM136">
        <v>292.3743333333333</v>
      </c>
      <c r="EN136">
        <v>22.48328888888889</v>
      </c>
      <c r="EO136">
        <v>2.099625555555556</v>
      </c>
      <c r="EP136">
        <v>2.041214444444444</v>
      </c>
      <c r="EQ136">
        <v>18.21635555555555</v>
      </c>
      <c r="ER136">
        <v>17.76772222222222</v>
      </c>
      <c r="ES136">
        <v>0.00500097</v>
      </c>
      <c r="ET136">
        <v>0</v>
      </c>
      <c r="EU136">
        <v>0</v>
      </c>
      <c r="EV136">
        <v>0</v>
      </c>
      <c r="EW136">
        <v>1026.922222222222</v>
      </c>
      <c r="EX136">
        <v>0.00500097</v>
      </c>
      <c r="EY136">
        <v>386.2666666666667</v>
      </c>
      <c r="EZ136">
        <v>-0.7666666666666667</v>
      </c>
      <c r="FA136">
        <v>33.868</v>
      </c>
      <c r="FB136">
        <v>38.38155555555555</v>
      </c>
      <c r="FC136">
        <v>36.04133333333333</v>
      </c>
      <c r="FD136">
        <v>38.18033333333333</v>
      </c>
      <c r="FE136">
        <v>35.52055555555555</v>
      </c>
      <c r="FF136">
        <v>0</v>
      </c>
      <c r="FG136">
        <v>0</v>
      </c>
      <c r="FH136">
        <v>0</v>
      </c>
      <c r="FI136">
        <v>4188.099999904633</v>
      </c>
      <c r="FJ136">
        <v>0</v>
      </c>
      <c r="FK136">
        <v>1027.830769230769</v>
      </c>
      <c r="FL136">
        <v>-19.31623943360918</v>
      </c>
      <c r="FM136">
        <v>-30.21880344566669</v>
      </c>
      <c r="FN136">
        <v>387.9115384615386</v>
      </c>
      <c r="FO136">
        <v>15</v>
      </c>
      <c r="FP136">
        <v>0</v>
      </c>
      <c r="FQ136" t="s">
        <v>439</v>
      </c>
      <c r="FR136">
        <v>1760210915.6</v>
      </c>
      <c r="FS136">
        <v>0</v>
      </c>
      <c r="FT136">
        <v>0</v>
      </c>
      <c r="FU136">
        <v>-0.215</v>
      </c>
      <c r="FV136">
        <v>0</v>
      </c>
      <c r="FW136">
        <v>-0.6919999999999999</v>
      </c>
      <c r="FX136">
        <v>0</v>
      </c>
      <c r="FY136">
        <v>400</v>
      </c>
      <c r="FZ136">
        <v>0</v>
      </c>
      <c r="GA136">
        <v>0.15</v>
      </c>
      <c r="GB136">
        <v>0</v>
      </c>
      <c r="GC136">
        <v>6.2693852</v>
      </c>
      <c r="GD136">
        <v>-1.001353846153871</v>
      </c>
      <c r="GE136">
        <v>4.576005752946401</v>
      </c>
      <c r="GF136">
        <v>0</v>
      </c>
      <c r="GG136">
        <v>1027.014705882353</v>
      </c>
      <c r="GH136">
        <v>9.792207737666866</v>
      </c>
      <c r="GI136">
        <v>5.959082655070788</v>
      </c>
      <c r="GJ136">
        <v>0</v>
      </c>
      <c r="GK136">
        <v>0.6585042999999999</v>
      </c>
      <c r="GL136">
        <v>-0.1155174484052559</v>
      </c>
      <c r="GM136">
        <v>0.01123716738373154</v>
      </c>
      <c r="GN136">
        <v>0</v>
      </c>
      <c r="GO136">
        <v>0</v>
      </c>
      <c r="GP136">
        <v>3</v>
      </c>
      <c r="GQ136" t="s">
        <v>440</v>
      </c>
      <c r="GR136">
        <v>3.13654</v>
      </c>
      <c r="GS136">
        <v>2.76038</v>
      </c>
      <c r="GT136">
        <v>0.07202359999999999</v>
      </c>
      <c r="GU136">
        <v>0.07059070000000001</v>
      </c>
      <c r="GV136">
        <v>0.104709</v>
      </c>
      <c r="GW136">
        <v>0.101236</v>
      </c>
      <c r="GX136">
        <v>29694.5</v>
      </c>
      <c r="GY136">
        <v>29680.9</v>
      </c>
      <c r="GZ136">
        <v>29729.9</v>
      </c>
      <c r="HA136">
        <v>29500.9</v>
      </c>
      <c r="HB136">
        <v>35164.5</v>
      </c>
      <c r="HC136">
        <v>35125.3</v>
      </c>
      <c r="HD136">
        <v>41842.9</v>
      </c>
      <c r="HE136">
        <v>41926.2</v>
      </c>
      <c r="HF136">
        <v>1.95847</v>
      </c>
      <c r="HG136">
        <v>1.93617</v>
      </c>
      <c r="HH136">
        <v>0.0156388</v>
      </c>
      <c r="HI136">
        <v>0</v>
      </c>
      <c r="HJ136">
        <v>20.3329</v>
      </c>
      <c r="HK136">
        <v>999.9</v>
      </c>
      <c r="HL136">
        <v>53.1</v>
      </c>
      <c r="HM136">
        <v>28.9</v>
      </c>
      <c r="HN136">
        <v>23.3854</v>
      </c>
      <c r="HO136">
        <v>62.2095</v>
      </c>
      <c r="HP136">
        <v>31.238</v>
      </c>
      <c r="HQ136">
        <v>1</v>
      </c>
      <c r="HR136">
        <v>-0.116966</v>
      </c>
      <c r="HS136">
        <v>1.70947</v>
      </c>
      <c r="HT136">
        <v>20.3519</v>
      </c>
      <c r="HU136">
        <v>5.21984</v>
      </c>
      <c r="HV136">
        <v>12.0159</v>
      </c>
      <c r="HW136">
        <v>4.99085</v>
      </c>
      <c r="HX136">
        <v>3.2885</v>
      </c>
      <c r="HY136">
        <v>9999</v>
      </c>
      <c r="HZ136">
        <v>9999</v>
      </c>
      <c r="IA136">
        <v>9999</v>
      </c>
      <c r="IB136">
        <v>999.9</v>
      </c>
      <c r="IC136">
        <v>4.97293</v>
      </c>
      <c r="ID136">
        <v>1.86651</v>
      </c>
      <c r="IE136">
        <v>1.86586</v>
      </c>
      <c r="IF136">
        <v>1.86582</v>
      </c>
      <c r="IG136">
        <v>1.86768</v>
      </c>
      <c r="IH136">
        <v>1.87012</v>
      </c>
      <c r="II136">
        <v>1.86874</v>
      </c>
      <c r="IJ136">
        <v>1.87027</v>
      </c>
      <c r="IK136">
        <v>0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-0.837</v>
      </c>
      <c r="IY136">
        <v>0.08019999999999999</v>
      </c>
      <c r="IZ136">
        <v>-0.7832898091892299</v>
      </c>
      <c r="JA136">
        <v>-0.0002628084512485203</v>
      </c>
      <c r="JB136">
        <v>2.995354917081976E-07</v>
      </c>
      <c r="JC136">
        <v>-1.087754766273629E-10</v>
      </c>
      <c r="JD136">
        <v>-0.01666594074606723</v>
      </c>
      <c r="JE136">
        <v>-0.02438089335778848</v>
      </c>
      <c r="JF136">
        <v>0.001790740049955031</v>
      </c>
      <c r="JG136">
        <v>-2.386884331579614E-05</v>
      </c>
      <c r="JH136">
        <v>6</v>
      </c>
      <c r="JI136">
        <v>2407</v>
      </c>
      <c r="JJ136">
        <v>1</v>
      </c>
      <c r="JK136">
        <v>23</v>
      </c>
      <c r="JL136">
        <v>33169.9</v>
      </c>
      <c r="JM136">
        <v>29370018.5</v>
      </c>
      <c r="JN136">
        <v>0.0317383</v>
      </c>
      <c r="JO136">
        <v>4.99878</v>
      </c>
      <c r="JP136">
        <v>1.39648</v>
      </c>
      <c r="JQ136">
        <v>2.34619</v>
      </c>
      <c r="JR136">
        <v>1.49536</v>
      </c>
      <c r="JS136">
        <v>2.5647</v>
      </c>
      <c r="JT136">
        <v>34.5092</v>
      </c>
      <c r="JU136">
        <v>24.0787</v>
      </c>
      <c r="JV136">
        <v>18</v>
      </c>
      <c r="JW136">
        <v>490.884</v>
      </c>
      <c r="JX136">
        <v>467.587</v>
      </c>
      <c r="JY136">
        <v>18.744</v>
      </c>
      <c r="JZ136">
        <v>26.048</v>
      </c>
      <c r="KA136">
        <v>30</v>
      </c>
      <c r="KB136">
        <v>26.0518</v>
      </c>
      <c r="KC136">
        <v>26.0052</v>
      </c>
      <c r="KD136">
        <v>0</v>
      </c>
      <c r="KE136">
        <v>0</v>
      </c>
      <c r="KF136">
        <v>100</v>
      </c>
      <c r="KG136">
        <v>18.7382</v>
      </c>
      <c r="KH136">
        <v>32.1082</v>
      </c>
      <c r="KI136">
        <v>63.4564</v>
      </c>
      <c r="KJ136">
        <v>101.618</v>
      </c>
      <c r="KK136">
        <v>100.805</v>
      </c>
    </row>
    <row r="137" spans="1:297">
      <c r="A137">
        <v>121</v>
      </c>
      <c r="B137">
        <v>1762201208</v>
      </c>
      <c r="C137">
        <v>1629.900000095367</v>
      </c>
      <c r="D137" t="s">
        <v>685</v>
      </c>
      <c r="E137" t="s">
        <v>686</v>
      </c>
      <c r="F137">
        <v>5</v>
      </c>
      <c r="G137" t="s">
        <v>638</v>
      </c>
      <c r="H137" t="s">
        <v>436</v>
      </c>
      <c r="I137">
        <v>1762201205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430.0007173047409</v>
      </c>
      <c r="AK137">
        <v>430.7511272727273</v>
      </c>
      <c r="AL137">
        <v>-2.531391642035761E-05</v>
      </c>
      <c r="AM137">
        <v>66.09496589797998</v>
      </c>
      <c r="AN137">
        <f>(AP137 - AO137 + DY137*1E3/(8.314*(EA137+273.15)) * AR137/DX137 * AQ137) * DX137/(100*DL137) * 1000/(1000 - AP137)</f>
        <v>0</v>
      </c>
      <c r="AO137">
        <v>22.48395902112674</v>
      </c>
      <c r="AP137">
        <v>22.9379703030303</v>
      </c>
      <c r="AQ137">
        <v>-7.731248457415165E-06</v>
      </c>
      <c r="AR137">
        <v>107.0491508383162</v>
      </c>
      <c r="AS137">
        <v>20</v>
      </c>
      <c r="AT137">
        <v>4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1762201205</v>
      </c>
      <c r="DR137">
        <v>420.8669090909091</v>
      </c>
      <c r="DS137">
        <v>420.2860000000001</v>
      </c>
      <c r="DT137">
        <v>22.94266363636363</v>
      </c>
      <c r="DU137">
        <v>22.48320909090909</v>
      </c>
      <c r="DV137">
        <v>421.7159090909091</v>
      </c>
      <c r="DW137">
        <v>22.8659</v>
      </c>
      <c r="DX137">
        <v>499.9516363636365</v>
      </c>
      <c r="DY137">
        <v>90.78236363636364</v>
      </c>
      <c r="DZ137">
        <v>0.09999010909090909</v>
      </c>
      <c r="EA137">
        <v>21.16658181818182</v>
      </c>
      <c r="EB137">
        <v>20.50459090909091</v>
      </c>
      <c r="EC137">
        <v>999.9</v>
      </c>
      <c r="ED137">
        <v>0</v>
      </c>
      <c r="EE137">
        <v>0</v>
      </c>
      <c r="EF137">
        <v>9994.081818181818</v>
      </c>
      <c r="EG137">
        <v>0</v>
      </c>
      <c r="EH137">
        <v>926.8594545454545</v>
      </c>
      <c r="EI137">
        <v>0.5809439090909092</v>
      </c>
      <c r="EJ137">
        <v>430.7495454545455</v>
      </c>
      <c r="EK137">
        <v>429.9527272727273</v>
      </c>
      <c r="EL137">
        <v>0.4594559090909091</v>
      </c>
      <c r="EM137">
        <v>420.2860000000001</v>
      </c>
      <c r="EN137">
        <v>22.48320909090909</v>
      </c>
      <c r="EO137">
        <v>2.082787272727273</v>
      </c>
      <c r="EP137">
        <v>2.041077272727273</v>
      </c>
      <c r="EQ137">
        <v>18.08816363636364</v>
      </c>
      <c r="ER137">
        <v>17.76665454545455</v>
      </c>
      <c r="ES137">
        <v>0.00500097</v>
      </c>
      <c r="ET137">
        <v>0</v>
      </c>
      <c r="EU137">
        <v>0</v>
      </c>
      <c r="EV137">
        <v>0</v>
      </c>
      <c r="EW137">
        <v>1027.272727272727</v>
      </c>
      <c r="EX137">
        <v>0.00500097</v>
      </c>
      <c r="EY137">
        <v>384.3272727272728</v>
      </c>
      <c r="EZ137">
        <v>-1.781818181818182</v>
      </c>
      <c r="FA137">
        <v>34.25</v>
      </c>
      <c r="FB137">
        <v>40.33490909090909</v>
      </c>
      <c r="FC137">
        <v>36.84636363636363</v>
      </c>
      <c r="FD137">
        <v>40.22136363636363</v>
      </c>
      <c r="FE137">
        <v>36.30636363636363</v>
      </c>
      <c r="FF137">
        <v>0</v>
      </c>
      <c r="FG137">
        <v>0</v>
      </c>
      <c r="FH137">
        <v>0</v>
      </c>
      <c r="FI137">
        <v>4285.299999952316</v>
      </c>
      <c r="FJ137">
        <v>0</v>
      </c>
      <c r="FK137">
        <v>1025.457692307692</v>
      </c>
      <c r="FL137">
        <v>13.82906045172397</v>
      </c>
      <c r="FM137">
        <v>-17.02564094405994</v>
      </c>
      <c r="FN137">
        <v>386.1</v>
      </c>
      <c r="FO137">
        <v>15</v>
      </c>
      <c r="FP137">
        <v>0</v>
      </c>
      <c r="FQ137" t="s">
        <v>439</v>
      </c>
      <c r="FR137">
        <v>1760210915.6</v>
      </c>
      <c r="FS137">
        <v>0</v>
      </c>
      <c r="FT137">
        <v>0</v>
      </c>
      <c r="FU137">
        <v>-0.215</v>
      </c>
      <c r="FV137">
        <v>0</v>
      </c>
      <c r="FW137">
        <v>-0.6919999999999999</v>
      </c>
      <c r="FX137">
        <v>0</v>
      </c>
      <c r="FY137">
        <v>400</v>
      </c>
      <c r="FZ137">
        <v>0</v>
      </c>
      <c r="GA137">
        <v>0.15</v>
      </c>
      <c r="GB137">
        <v>0</v>
      </c>
      <c r="GC137">
        <v>0.866262725</v>
      </c>
      <c r="GD137">
        <v>-0.4270244915572255</v>
      </c>
      <c r="GE137">
        <v>0.4246350610175158</v>
      </c>
      <c r="GF137">
        <v>1</v>
      </c>
      <c r="GG137">
        <v>1026.417647058823</v>
      </c>
      <c r="GH137">
        <v>-3.773872791874232</v>
      </c>
      <c r="GI137">
        <v>7.687249588010879</v>
      </c>
      <c r="GJ137">
        <v>0</v>
      </c>
      <c r="GK137">
        <v>0.481474525</v>
      </c>
      <c r="GL137">
        <v>-0.1870744502814264</v>
      </c>
      <c r="GM137">
        <v>0.01814396714473918</v>
      </c>
      <c r="GN137">
        <v>0</v>
      </c>
      <c r="GO137">
        <v>1</v>
      </c>
      <c r="GP137">
        <v>3</v>
      </c>
      <c r="GQ137" t="s">
        <v>502</v>
      </c>
      <c r="GR137">
        <v>3.13647</v>
      </c>
      <c r="GS137">
        <v>2.75996</v>
      </c>
      <c r="GT137">
        <v>0.0952001</v>
      </c>
      <c r="GU137">
        <v>0.09404650000000001</v>
      </c>
      <c r="GV137">
        <v>0.104143</v>
      </c>
      <c r="GW137">
        <v>0.101255</v>
      </c>
      <c r="GX137">
        <v>28955.2</v>
      </c>
      <c r="GY137">
        <v>28934.2</v>
      </c>
      <c r="GZ137">
        <v>29731.9</v>
      </c>
      <c r="HA137">
        <v>29503.1</v>
      </c>
      <c r="HB137">
        <v>35190.2</v>
      </c>
      <c r="HC137">
        <v>35127.5</v>
      </c>
      <c r="HD137">
        <v>41846.3</v>
      </c>
      <c r="HE137">
        <v>41929.2</v>
      </c>
      <c r="HF137">
        <v>1.95885</v>
      </c>
      <c r="HG137">
        <v>1.93677</v>
      </c>
      <c r="HH137">
        <v>0.014089</v>
      </c>
      <c r="HI137">
        <v>0</v>
      </c>
      <c r="HJ137">
        <v>20.268</v>
      </c>
      <c r="HK137">
        <v>999.9</v>
      </c>
      <c r="HL137">
        <v>53.1</v>
      </c>
      <c r="HM137">
        <v>28.9</v>
      </c>
      <c r="HN137">
        <v>23.3889</v>
      </c>
      <c r="HO137">
        <v>62.4395</v>
      </c>
      <c r="HP137">
        <v>31.2861</v>
      </c>
      <c r="HQ137">
        <v>1</v>
      </c>
      <c r="HR137">
        <v>-0.11955</v>
      </c>
      <c r="HS137">
        <v>1.72457</v>
      </c>
      <c r="HT137">
        <v>20.3523</v>
      </c>
      <c r="HU137">
        <v>5.21984</v>
      </c>
      <c r="HV137">
        <v>12.0159</v>
      </c>
      <c r="HW137">
        <v>4.99145</v>
      </c>
      <c r="HX137">
        <v>3.289</v>
      </c>
      <c r="HY137">
        <v>9999</v>
      </c>
      <c r="HZ137">
        <v>9999</v>
      </c>
      <c r="IA137">
        <v>9999</v>
      </c>
      <c r="IB137">
        <v>999.9</v>
      </c>
      <c r="IC137">
        <v>4.97282</v>
      </c>
      <c r="ID137">
        <v>1.86647</v>
      </c>
      <c r="IE137">
        <v>1.86584</v>
      </c>
      <c r="IF137">
        <v>1.86578</v>
      </c>
      <c r="IG137">
        <v>1.86764</v>
      </c>
      <c r="IH137">
        <v>1.87012</v>
      </c>
      <c r="II137">
        <v>1.86874</v>
      </c>
      <c r="IJ137">
        <v>1.87026</v>
      </c>
      <c r="IK137">
        <v>0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-0.849</v>
      </c>
      <c r="IY137">
        <v>0.0766</v>
      </c>
      <c r="IZ137">
        <v>-0.7832898091892299</v>
      </c>
      <c r="JA137">
        <v>-0.0002628084512485203</v>
      </c>
      <c r="JB137">
        <v>2.995354917081976E-07</v>
      </c>
      <c r="JC137">
        <v>-1.087754766273629E-10</v>
      </c>
      <c r="JD137">
        <v>-0.01666594074606723</v>
      </c>
      <c r="JE137">
        <v>-0.02438089335778848</v>
      </c>
      <c r="JF137">
        <v>0.001790740049955031</v>
      </c>
      <c r="JG137">
        <v>-2.386884331579614E-05</v>
      </c>
      <c r="JH137">
        <v>6</v>
      </c>
      <c r="JI137">
        <v>2407</v>
      </c>
      <c r="JJ137">
        <v>1</v>
      </c>
      <c r="JK137">
        <v>23</v>
      </c>
      <c r="JL137">
        <v>33171.5</v>
      </c>
      <c r="JM137">
        <v>29370020.1</v>
      </c>
      <c r="JN137">
        <v>0.457764</v>
      </c>
      <c r="JO137">
        <v>2.34009</v>
      </c>
      <c r="JP137">
        <v>1.39648</v>
      </c>
      <c r="JQ137">
        <v>2.35107</v>
      </c>
      <c r="JR137">
        <v>1.49536</v>
      </c>
      <c r="JS137">
        <v>2.51953</v>
      </c>
      <c r="JT137">
        <v>34.5549</v>
      </c>
      <c r="JU137">
        <v>24.0787</v>
      </c>
      <c r="JV137">
        <v>18</v>
      </c>
      <c r="JW137">
        <v>490.779</v>
      </c>
      <c r="JX137">
        <v>467.612</v>
      </c>
      <c r="JY137">
        <v>18.6022</v>
      </c>
      <c r="JZ137">
        <v>26.0145</v>
      </c>
      <c r="KA137">
        <v>29.9999</v>
      </c>
      <c r="KB137">
        <v>26.0119</v>
      </c>
      <c r="KC137">
        <v>25.9629</v>
      </c>
      <c r="KD137">
        <v>9.1638</v>
      </c>
      <c r="KE137">
        <v>0</v>
      </c>
      <c r="KF137">
        <v>100</v>
      </c>
      <c r="KG137">
        <v>18.6006</v>
      </c>
      <c r="KH137">
        <v>426.69</v>
      </c>
      <c r="KI137">
        <v>63.4564</v>
      </c>
      <c r="KJ137">
        <v>101.626</v>
      </c>
      <c r="KK137">
        <v>100.812</v>
      </c>
    </row>
    <row r="138" spans="1:297">
      <c r="A138">
        <v>122</v>
      </c>
      <c r="B138">
        <v>1762201213</v>
      </c>
      <c r="C138">
        <v>1634.900000095367</v>
      </c>
      <c r="D138" t="s">
        <v>687</v>
      </c>
      <c r="E138" t="s">
        <v>688</v>
      </c>
      <c r="F138">
        <v>5</v>
      </c>
      <c r="G138" t="s">
        <v>638</v>
      </c>
      <c r="H138" t="s">
        <v>436</v>
      </c>
      <c r="I138">
        <v>1762201210.5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429.8628296089452</v>
      </c>
      <c r="AK138">
        <v>430.8167575757574</v>
      </c>
      <c r="AL138">
        <v>0.003571737485816695</v>
      </c>
      <c r="AM138">
        <v>66.09496589797998</v>
      </c>
      <c r="AN138">
        <f>(AP138 - AO138 + DY138*1E3/(8.314*(EA138+273.15)) * AR138/DX138 * AQ138) * DX138/(100*DL138) * 1000/(1000 - AP138)</f>
        <v>0</v>
      </c>
      <c r="AO138">
        <v>22.48489606186365</v>
      </c>
      <c r="AP138">
        <v>22.93277636363635</v>
      </c>
      <c r="AQ138">
        <v>-2.341987022982803E-06</v>
      </c>
      <c r="AR138">
        <v>107.0491508383162</v>
      </c>
      <c r="AS138">
        <v>20</v>
      </c>
      <c r="AT138">
        <v>4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1762201210.5</v>
      </c>
      <c r="DR138">
        <v>420.8947777777778</v>
      </c>
      <c r="DS138">
        <v>420.6603333333334</v>
      </c>
      <c r="DT138">
        <v>22.93425555555556</v>
      </c>
      <c r="DU138">
        <v>22.4848</v>
      </c>
      <c r="DV138">
        <v>421.7437777777778</v>
      </c>
      <c r="DW138">
        <v>22.85766666666667</v>
      </c>
      <c r="DX138">
        <v>499.8895555555556</v>
      </c>
      <c r="DY138">
        <v>90.78226666666666</v>
      </c>
      <c r="DZ138">
        <v>0.09983786666666666</v>
      </c>
      <c r="EA138">
        <v>21.1758</v>
      </c>
      <c r="EB138">
        <v>20.50324444444445</v>
      </c>
      <c r="EC138">
        <v>999.9000000000001</v>
      </c>
      <c r="ED138">
        <v>0</v>
      </c>
      <c r="EE138">
        <v>0</v>
      </c>
      <c r="EF138">
        <v>10011.53111111111</v>
      </c>
      <c r="EG138">
        <v>0</v>
      </c>
      <c r="EH138">
        <v>926.8581111111112</v>
      </c>
      <c r="EI138">
        <v>0.2344899999999999</v>
      </c>
      <c r="EJ138">
        <v>430.7743333333333</v>
      </c>
      <c r="EK138">
        <v>430.3363333333334</v>
      </c>
      <c r="EL138">
        <v>0.4494891111111111</v>
      </c>
      <c r="EM138">
        <v>420.6603333333334</v>
      </c>
      <c r="EN138">
        <v>22.4848</v>
      </c>
      <c r="EO138">
        <v>2.082025555555556</v>
      </c>
      <c r="EP138">
        <v>2.041217777777777</v>
      </c>
      <c r="EQ138">
        <v>18.08231111111111</v>
      </c>
      <c r="ER138">
        <v>17.76775555555556</v>
      </c>
      <c r="ES138">
        <v>0.00500097</v>
      </c>
      <c r="ET138">
        <v>0</v>
      </c>
      <c r="EU138">
        <v>0</v>
      </c>
      <c r="EV138">
        <v>0</v>
      </c>
      <c r="EW138">
        <v>1022.533333333333</v>
      </c>
      <c r="EX138">
        <v>0.00500097</v>
      </c>
      <c r="EY138">
        <v>386.5666666666667</v>
      </c>
      <c r="EZ138">
        <v>-0.7555555555555555</v>
      </c>
      <c r="FA138">
        <v>34.27755555555556</v>
      </c>
      <c r="FB138">
        <v>40.40255555555555</v>
      </c>
      <c r="FC138">
        <v>36.875</v>
      </c>
      <c r="FD138">
        <v>40.34</v>
      </c>
      <c r="FE138">
        <v>36.312</v>
      </c>
      <c r="FF138">
        <v>0</v>
      </c>
      <c r="FG138">
        <v>0</v>
      </c>
      <c r="FH138">
        <v>0</v>
      </c>
      <c r="FI138">
        <v>4290.099999904633</v>
      </c>
      <c r="FJ138">
        <v>0</v>
      </c>
      <c r="FK138">
        <v>1024.934615384615</v>
      </c>
      <c r="FL138">
        <v>-13.78803371534302</v>
      </c>
      <c r="FM138">
        <v>5.19658183586963</v>
      </c>
      <c r="FN138">
        <v>386.1461538461538</v>
      </c>
      <c r="FO138">
        <v>15</v>
      </c>
      <c r="FP138">
        <v>0</v>
      </c>
      <c r="FQ138" t="s">
        <v>439</v>
      </c>
      <c r="FR138">
        <v>1760210915.6</v>
      </c>
      <c r="FS138">
        <v>0</v>
      </c>
      <c r="FT138">
        <v>0</v>
      </c>
      <c r="FU138">
        <v>-0.215</v>
      </c>
      <c r="FV138">
        <v>0</v>
      </c>
      <c r="FW138">
        <v>-0.6919999999999999</v>
      </c>
      <c r="FX138">
        <v>0</v>
      </c>
      <c r="FY138">
        <v>400</v>
      </c>
      <c r="FZ138">
        <v>0</v>
      </c>
      <c r="GA138">
        <v>0.15</v>
      </c>
      <c r="GB138">
        <v>0</v>
      </c>
      <c r="GC138">
        <v>0.796581756097561</v>
      </c>
      <c r="GD138">
        <v>-2.324110181184668</v>
      </c>
      <c r="GE138">
        <v>0.4308584692569906</v>
      </c>
      <c r="GF138">
        <v>0</v>
      </c>
      <c r="GG138">
        <v>1025.035294117647</v>
      </c>
      <c r="GH138">
        <v>-9.546218202716439</v>
      </c>
      <c r="GI138">
        <v>8.126640372074066</v>
      </c>
      <c r="GJ138">
        <v>0</v>
      </c>
      <c r="GK138">
        <v>0.4698361951219512</v>
      </c>
      <c r="GL138">
        <v>-0.1696037770034846</v>
      </c>
      <c r="GM138">
        <v>0.01699566970561664</v>
      </c>
      <c r="GN138">
        <v>0</v>
      </c>
      <c r="GO138">
        <v>0</v>
      </c>
      <c r="GP138">
        <v>3</v>
      </c>
      <c r="GQ138" t="s">
        <v>440</v>
      </c>
      <c r="GR138">
        <v>3.13665</v>
      </c>
      <c r="GS138">
        <v>2.76041</v>
      </c>
      <c r="GT138">
        <v>0.09522650000000001</v>
      </c>
      <c r="GU138">
        <v>0.0944586</v>
      </c>
      <c r="GV138">
        <v>0.10413</v>
      </c>
      <c r="GW138">
        <v>0.101256</v>
      </c>
      <c r="GX138">
        <v>28954.4</v>
      </c>
      <c r="GY138">
        <v>28921.2</v>
      </c>
      <c r="GZ138">
        <v>29732</v>
      </c>
      <c r="HA138">
        <v>29503.2</v>
      </c>
      <c r="HB138">
        <v>35190.5</v>
      </c>
      <c r="HC138">
        <v>35127.5</v>
      </c>
      <c r="HD138">
        <v>41846</v>
      </c>
      <c r="HE138">
        <v>41929.2</v>
      </c>
      <c r="HF138">
        <v>1.959</v>
      </c>
      <c r="HG138">
        <v>1.9362</v>
      </c>
      <c r="HH138">
        <v>0.0150055</v>
      </c>
      <c r="HI138">
        <v>0</v>
      </c>
      <c r="HJ138">
        <v>20.2641</v>
      </c>
      <c r="HK138">
        <v>999.9</v>
      </c>
      <c r="HL138">
        <v>53.1</v>
      </c>
      <c r="HM138">
        <v>28.9</v>
      </c>
      <c r="HN138">
        <v>23.3891</v>
      </c>
      <c r="HO138">
        <v>62.2695</v>
      </c>
      <c r="HP138">
        <v>31.1979</v>
      </c>
      <c r="HQ138">
        <v>1</v>
      </c>
      <c r="HR138">
        <v>-0.120135</v>
      </c>
      <c r="HS138">
        <v>1.73227</v>
      </c>
      <c r="HT138">
        <v>20.3519</v>
      </c>
      <c r="HU138">
        <v>5.21864</v>
      </c>
      <c r="HV138">
        <v>12.0159</v>
      </c>
      <c r="HW138">
        <v>4.99105</v>
      </c>
      <c r="HX138">
        <v>3.28863</v>
      </c>
      <c r="HY138">
        <v>9999</v>
      </c>
      <c r="HZ138">
        <v>9999</v>
      </c>
      <c r="IA138">
        <v>9999</v>
      </c>
      <c r="IB138">
        <v>999.9</v>
      </c>
      <c r="IC138">
        <v>4.97279</v>
      </c>
      <c r="ID138">
        <v>1.86646</v>
      </c>
      <c r="IE138">
        <v>1.86584</v>
      </c>
      <c r="IF138">
        <v>1.86578</v>
      </c>
      <c r="IG138">
        <v>1.86764</v>
      </c>
      <c r="IH138">
        <v>1.87012</v>
      </c>
      <c r="II138">
        <v>1.86874</v>
      </c>
      <c r="IJ138">
        <v>1.87025</v>
      </c>
      <c r="IK138">
        <v>0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-0.849</v>
      </c>
      <c r="IY138">
        <v>0.0766</v>
      </c>
      <c r="IZ138">
        <v>-0.7832898091892299</v>
      </c>
      <c r="JA138">
        <v>-0.0002628084512485203</v>
      </c>
      <c r="JB138">
        <v>2.995354917081976E-07</v>
      </c>
      <c r="JC138">
        <v>-1.087754766273629E-10</v>
      </c>
      <c r="JD138">
        <v>-0.01666594074606723</v>
      </c>
      <c r="JE138">
        <v>-0.02438089335778848</v>
      </c>
      <c r="JF138">
        <v>0.001790740049955031</v>
      </c>
      <c r="JG138">
        <v>-2.386884331579614E-05</v>
      </c>
      <c r="JH138">
        <v>6</v>
      </c>
      <c r="JI138">
        <v>2407</v>
      </c>
      <c r="JJ138">
        <v>1</v>
      </c>
      <c r="JK138">
        <v>23</v>
      </c>
      <c r="JL138">
        <v>33171.6</v>
      </c>
      <c r="JM138">
        <v>29370020.2</v>
      </c>
      <c r="JN138">
        <v>0.48584</v>
      </c>
      <c r="JO138">
        <v>2.34009</v>
      </c>
      <c r="JP138">
        <v>1.39648</v>
      </c>
      <c r="JQ138">
        <v>2.35229</v>
      </c>
      <c r="JR138">
        <v>1.49536</v>
      </c>
      <c r="JS138">
        <v>2.6123</v>
      </c>
      <c r="JT138">
        <v>34.5549</v>
      </c>
      <c r="JU138">
        <v>24.0787</v>
      </c>
      <c r="JV138">
        <v>18</v>
      </c>
      <c r="JW138">
        <v>490.854</v>
      </c>
      <c r="JX138">
        <v>467.229</v>
      </c>
      <c r="JY138">
        <v>18.5979</v>
      </c>
      <c r="JZ138">
        <v>26.0123</v>
      </c>
      <c r="KA138">
        <v>29.9999</v>
      </c>
      <c r="KB138">
        <v>26.0097</v>
      </c>
      <c r="KC138">
        <v>25.9607</v>
      </c>
      <c r="KD138">
        <v>9.702730000000001</v>
      </c>
      <c r="KE138">
        <v>0</v>
      </c>
      <c r="KF138">
        <v>100</v>
      </c>
      <c r="KG138">
        <v>18.5944</v>
      </c>
      <c r="KH138">
        <v>440.211</v>
      </c>
      <c r="KI138">
        <v>63.4564</v>
      </c>
      <c r="KJ138">
        <v>101.626</v>
      </c>
      <c r="KK138">
        <v>100.812</v>
      </c>
    </row>
    <row r="139" spans="1:297">
      <c r="A139">
        <v>123</v>
      </c>
      <c r="B139">
        <v>1762201218</v>
      </c>
      <c r="C139">
        <v>1639.900000095367</v>
      </c>
      <c r="D139" t="s">
        <v>689</v>
      </c>
      <c r="E139" t="s">
        <v>690</v>
      </c>
      <c r="F139">
        <v>5</v>
      </c>
      <c r="G139" t="s">
        <v>638</v>
      </c>
      <c r="H139" t="s">
        <v>436</v>
      </c>
      <c r="I139">
        <v>1762201215.2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436.578214698769</v>
      </c>
      <c r="AK139">
        <v>433.7514606060604</v>
      </c>
      <c r="AL139">
        <v>0.7530630185170375</v>
      </c>
      <c r="AM139">
        <v>66.09496589797998</v>
      </c>
      <c r="AN139">
        <f>(AP139 - AO139 + DY139*1E3/(8.314*(EA139+273.15)) * AR139/DX139 * AQ139) * DX139/(100*DL139) * 1000/(1000 - AP139)</f>
        <v>0</v>
      </c>
      <c r="AO139">
        <v>22.49072345724188</v>
      </c>
      <c r="AP139">
        <v>22.9268006060606</v>
      </c>
      <c r="AQ139">
        <v>-6.965399844669068E-06</v>
      </c>
      <c r="AR139">
        <v>107.0491508383162</v>
      </c>
      <c r="AS139">
        <v>20</v>
      </c>
      <c r="AT139">
        <v>4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1762201215.2</v>
      </c>
      <c r="DR139">
        <v>422.0563</v>
      </c>
      <c r="DS139">
        <v>427.5237</v>
      </c>
      <c r="DT139">
        <v>22.93019</v>
      </c>
      <c r="DU139">
        <v>22.48816</v>
      </c>
      <c r="DV139">
        <v>422.9054</v>
      </c>
      <c r="DW139">
        <v>22.85367</v>
      </c>
      <c r="DX139">
        <v>500.0310000000001</v>
      </c>
      <c r="DY139">
        <v>90.78284000000001</v>
      </c>
      <c r="DZ139">
        <v>0.10002886</v>
      </c>
      <c r="EA139">
        <v>21.16801</v>
      </c>
      <c r="EB139">
        <v>20.51336</v>
      </c>
      <c r="EC139">
        <v>999.9</v>
      </c>
      <c r="ED139">
        <v>0</v>
      </c>
      <c r="EE139">
        <v>0</v>
      </c>
      <c r="EF139">
        <v>10005.01</v>
      </c>
      <c r="EG139">
        <v>0</v>
      </c>
      <c r="EH139">
        <v>926.8619999999999</v>
      </c>
      <c r="EI139">
        <v>-5.467564</v>
      </c>
      <c r="EJ139">
        <v>431.9609</v>
      </c>
      <c r="EK139">
        <v>437.3592</v>
      </c>
      <c r="EL139">
        <v>0.4420255</v>
      </c>
      <c r="EM139">
        <v>427.5237</v>
      </c>
      <c r="EN139">
        <v>22.48816</v>
      </c>
      <c r="EO139">
        <v>2.081667</v>
      </c>
      <c r="EP139">
        <v>2.041538</v>
      </c>
      <c r="EQ139">
        <v>18.07959</v>
      </c>
      <c r="ER139">
        <v>17.77024</v>
      </c>
      <c r="ES139">
        <v>0.00500097</v>
      </c>
      <c r="ET139">
        <v>0</v>
      </c>
      <c r="EU139">
        <v>0</v>
      </c>
      <c r="EV139">
        <v>0</v>
      </c>
      <c r="EW139">
        <v>1023.48</v>
      </c>
      <c r="EX139">
        <v>0.00500097</v>
      </c>
      <c r="EY139">
        <v>382.97</v>
      </c>
      <c r="EZ139">
        <v>-1.49</v>
      </c>
      <c r="FA139">
        <v>34.3058</v>
      </c>
      <c r="FB139">
        <v>40.4622</v>
      </c>
      <c r="FC139">
        <v>36.875</v>
      </c>
      <c r="FD139">
        <v>40.4122</v>
      </c>
      <c r="FE139">
        <v>36.3687</v>
      </c>
      <c r="FF139">
        <v>0</v>
      </c>
      <c r="FG139">
        <v>0</v>
      </c>
      <c r="FH139">
        <v>0</v>
      </c>
      <c r="FI139">
        <v>4295.5</v>
      </c>
      <c r="FJ139">
        <v>0</v>
      </c>
      <c r="FK139">
        <v>1023.628</v>
      </c>
      <c r="FL139">
        <v>-4.05384602607513</v>
      </c>
      <c r="FM139">
        <v>0.7461542808085873</v>
      </c>
      <c r="FN139">
        <v>385.3960000000001</v>
      </c>
      <c r="FO139">
        <v>15</v>
      </c>
      <c r="FP139">
        <v>0</v>
      </c>
      <c r="FQ139" t="s">
        <v>439</v>
      </c>
      <c r="FR139">
        <v>1760210915.6</v>
      </c>
      <c r="FS139">
        <v>0</v>
      </c>
      <c r="FT139">
        <v>0</v>
      </c>
      <c r="FU139">
        <v>-0.215</v>
      </c>
      <c r="FV139">
        <v>0</v>
      </c>
      <c r="FW139">
        <v>-0.6919999999999999</v>
      </c>
      <c r="FX139">
        <v>0</v>
      </c>
      <c r="FY139">
        <v>400</v>
      </c>
      <c r="FZ139">
        <v>0</v>
      </c>
      <c r="GA139">
        <v>0.15</v>
      </c>
      <c r="GB139">
        <v>0</v>
      </c>
      <c r="GC139">
        <v>-0.88679215</v>
      </c>
      <c r="GD139">
        <v>-24.99820496060038</v>
      </c>
      <c r="GE139">
        <v>3.005425018128938</v>
      </c>
      <c r="GF139">
        <v>0</v>
      </c>
      <c r="GG139">
        <v>1024.632352941177</v>
      </c>
      <c r="GH139">
        <v>-8.392665915751158</v>
      </c>
      <c r="GI139">
        <v>7.740258415971693</v>
      </c>
      <c r="GJ139">
        <v>0</v>
      </c>
      <c r="GK139">
        <v>0.4554946750000001</v>
      </c>
      <c r="GL139">
        <v>-0.1178104277673561</v>
      </c>
      <c r="GM139">
        <v>0.0114884258177252</v>
      </c>
      <c r="GN139">
        <v>0</v>
      </c>
      <c r="GO139">
        <v>0</v>
      </c>
      <c r="GP139">
        <v>3</v>
      </c>
      <c r="GQ139" t="s">
        <v>440</v>
      </c>
      <c r="GR139">
        <v>3.13663</v>
      </c>
      <c r="GS139">
        <v>2.76031</v>
      </c>
      <c r="GT139">
        <v>0.0958117</v>
      </c>
      <c r="GU139">
        <v>0.0965018</v>
      </c>
      <c r="GV139">
        <v>0.104108</v>
      </c>
      <c r="GW139">
        <v>0.101283</v>
      </c>
      <c r="GX139">
        <v>28935.5</v>
      </c>
      <c r="GY139">
        <v>28856.3</v>
      </c>
      <c r="GZ139">
        <v>29731.8</v>
      </c>
      <c r="HA139">
        <v>29503.6</v>
      </c>
      <c r="HB139">
        <v>35191.4</v>
      </c>
      <c r="HC139">
        <v>35127</v>
      </c>
      <c r="HD139">
        <v>41846</v>
      </c>
      <c r="HE139">
        <v>41929.9</v>
      </c>
      <c r="HF139">
        <v>1.95915</v>
      </c>
      <c r="HG139">
        <v>1.93613</v>
      </c>
      <c r="HH139">
        <v>0.0146404</v>
      </c>
      <c r="HI139">
        <v>0</v>
      </c>
      <c r="HJ139">
        <v>20.2611</v>
      </c>
      <c r="HK139">
        <v>999.9</v>
      </c>
      <c r="HL139">
        <v>53.1</v>
      </c>
      <c r="HM139">
        <v>28.9</v>
      </c>
      <c r="HN139">
        <v>23.3892</v>
      </c>
      <c r="HO139">
        <v>62.3695</v>
      </c>
      <c r="HP139">
        <v>31.1378</v>
      </c>
      <c r="HQ139">
        <v>1</v>
      </c>
      <c r="HR139">
        <v>-0.120094</v>
      </c>
      <c r="HS139">
        <v>1.73324</v>
      </c>
      <c r="HT139">
        <v>20.352</v>
      </c>
      <c r="HU139">
        <v>5.21759</v>
      </c>
      <c r="HV139">
        <v>12.0159</v>
      </c>
      <c r="HW139">
        <v>4.9908</v>
      </c>
      <c r="HX139">
        <v>3.2885</v>
      </c>
      <c r="HY139">
        <v>9999</v>
      </c>
      <c r="HZ139">
        <v>9999</v>
      </c>
      <c r="IA139">
        <v>9999</v>
      </c>
      <c r="IB139">
        <v>999.9</v>
      </c>
      <c r="IC139">
        <v>4.97282</v>
      </c>
      <c r="ID139">
        <v>1.86648</v>
      </c>
      <c r="IE139">
        <v>1.86585</v>
      </c>
      <c r="IF139">
        <v>1.8658</v>
      </c>
      <c r="IG139">
        <v>1.86766</v>
      </c>
      <c r="IH139">
        <v>1.87012</v>
      </c>
      <c r="II139">
        <v>1.86874</v>
      </c>
      <c r="IJ139">
        <v>1.87026</v>
      </c>
      <c r="IK139">
        <v>0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-0.85</v>
      </c>
      <c r="IY139">
        <v>0.0764</v>
      </c>
      <c r="IZ139">
        <v>-0.7832898091892299</v>
      </c>
      <c r="JA139">
        <v>-0.0002628084512485203</v>
      </c>
      <c r="JB139">
        <v>2.995354917081976E-07</v>
      </c>
      <c r="JC139">
        <v>-1.087754766273629E-10</v>
      </c>
      <c r="JD139">
        <v>-0.01666594074606723</v>
      </c>
      <c r="JE139">
        <v>-0.02438089335778848</v>
      </c>
      <c r="JF139">
        <v>0.001790740049955031</v>
      </c>
      <c r="JG139">
        <v>-2.386884331579614E-05</v>
      </c>
      <c r="JH139">
        <v>6</v>
      </c>
      <c r="JI139">
        <v>2407</v>
      </c>
      <c r="JJ139">
        <v>1</v>
      </c>
      <c r="JK139">
        <v>23</v>
      </c>
      <c r="JL139">
        <v>33171.7</v>
      </c>
      <c r="JM139">
        <v>29370020.3</v>
      </c>
      <c r="JN139">
        <v>0.517578</v>
      </c>
      <c r="JO139">
        <v>2.32544</v>
      </c>
      <c r="JP139">
        <v>1.39771</v>
      </c>
      <c r="JQ139">
        <v>2.35352</v>
      </c>
      <c r="JR139">
        <v>1.49536</v>
      </c>
      <c r="JS139">
        <v>2.66602</v>
      </c>
      <c r="JT139">
        <v>34.5321</v>
      </c>
      <c r="JU139">
        <v>24.0787</v>
      </c>
      <c r="JV139">
        <v>18</v>
      </c>
      <c r="JW139">
        <v>490.93</v>
      </c>
      <c r="JX139">
        <v>467.164</v>
      </c>
      <c r="JY139">
        <v>18.5922</v>
      </c>
      <c r="JZ139">
        <v>26.0101</v>
      </c>
      <c r="KA139">
        <v>29.9999</v>
      </c>
      <c r="KB139">
        <v>26.0075</v>
      </c>
      <c r="KC139">
        <v>25.9586</v>
      </c>
      <c r="KD139">
        <v>10.3404</v>
      </c>
      <c r="KE139">
        <v>0</v>
      </c>
      <c r="KF139">
        <v>100</v>
      </c>
      <c r="KG139">
        <v>18.5898</v>
      </c>
      <c r="KH139">
        <v>460.253</v>
      </c>
      <c r="KI139">
        <v>63.4564</v>
      </c>
      <c r="KJ139">
        <v>101.625</v>
      </c>
      <c r="KK139">
        <v>100.814</v>
      </c>
    </row>
    <row r="140" spans="1:297">
      <c r="A140">
        <v>124</v>
      </c>
      <c r="B140">
        <v>1762201223</v>
      </c>
      <c r="C140">
        <v>1644.900000095367</v>
      </c>
      <c r="D140" t="s">
        <v>691</v>
      </c>
      <c r="E140" t="s">
        <v>692</v>
      </c>
      <c r="F140">
        <v>5</v>
      </c>
      <c r="G140" t="s">
        <v>638</v>
      </c>
      <c r="H140" t="s">
        <v>436</v>
      </c>
      <c r="I140">
        <v>1762201220.5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451.0114620775618</v>
      </c>
      <c r="AK140">
        <v>442.4738181818182</v>
      </c>
      <c r="AL140">
        <v>1.893621028722562</v>
      </c>
      <c r="AM140">
        <v>66.09496589797998</v>
      </c>
      <c r="AN140">
        <f>(AP140 - AO140 + DY140*1E3/(8.314*(EA140+273.15)) * AR140/DX140 * AQ140) * DX140/(100*DL140) * 1000/(1000 - AP140)</f>
        <v>0</v>
      </c>
      <c r="AO140">
        <v>22.49510304517403</v>
      </c>
      <c r="AP140">
        <v>22.92232909090909</v>
      </c>
      <c r="AQ140">
        <v>-7.619154557973794E-07</v>
      </c>
      <c r="AR140">
        <v>107.0491508383162</v>
      </c>
      <c r="AS140">
        <v>20</v>
      </c>
      <c r="AT140">
        <v>4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1762201220.5</v>
      </c>
      <c r="DR140">
        <v>428.5147777777778</v>
      </c>
      <c r="DS140">
        <v>442.4656666666667</v>
      </c>
      <c r="DT140">
        <v>22.92305555555555</v>
      </c>
      <c r="DU140">
        <v>22.4948</v>
      </c>
      <c r="DV140">
        <v>429.3644444444444</v>
      </c>
      <c r="DW140">
        <v>22.84666666666667</v>
      </c>
      <c r="DX140">
        <v>500.0187777777778</v>
      </c>
      <c r="DY140">
        <v>90.78243333333333</v>
      </c>
      <c r="DZ140">
        <v>0.1000137</v>
      </c>
      <c r="EA140">
        <v>21.15341111111111</v>
      </c>
      <c r="EB140">
        <v>20.49776666666667</v>
      </c>
      <c r="EC140">
        <v>999.9000000000001</v>
      </c>
      <c r="ED140">
        <v>0</v>
      </c>
      <c r="EE140">
        <v>0</v>
      </c>
      <c r="EF140">
        <v>10000.76444444444</v>
      </c>
      <c r="EG140">
        <v>0</v>
      </c>
      <c r="EH140">
        <v>926.8855555555557</v>
      </c>
      <c r="EI140">
        <v>-13.95085555555556</v>
      </c>
      <c r="EJ140">
        <v>438.5682222222222</v>
      </c>
      <c r="EK140">
        <v>452.6478888888889</v>
      </c>
      <c r="EL140">
        <v>0.4282242222222222</v>
      </c>
      <c r="EM140">
        <v>442.4656666666667</v>
      </c>
      <c r="EN140">
        <v>22.4948</v>
      </c>
      <c r="EO140">
        <v>2.081008888888889</v>
      </c>
      <c r="EP140">
        <v>2.042134444444445</v>
      </c>
      <c r="EQ140">
        <v>18.07455555555556</v>
      </c>
      <c r="ER140">
        <v>17.77487777777777</v>
      </c>
      <c r="ES140">
        <v>0.00500097</v>
      </c>
      <c r="ET140">
        <v>0</v>
      </c>
      <c r="EU140">
        <v>0</v>
      </c>
      <c r="EV140">
        <v>0</v>
      </c>
      <c r="EW140">
        <v>1019.766666666667</v>
      </c>
      <c r="EX140">
        <v>0.00500097</v>
      </c>
      <c r="EY140">
        <v>392.6777777777777</v>
      </c>
      <c r="EZ140">
        <v>0.3111111111111111</v>
      </c>
      <c r="FA140">
        <v>34.312</v>
      </c>
      <c r="FB140">
        <v>40.52755555555555</v>
      </c>
      <c r="FC140">
        <v>36.937</v>
      </c>
      <c r="FD140">
        <v>40.50677777777778</v>
      </c>
      <c r="FE140">
        <v>36.375</v>
      </c>
      <c r="FF140">
        <v>0</v>
      </c>
      <c r="FG140">
        <v>0</v>
      </c>
      <c r="FH140">
        <v>0</v>
      </c>
      <c r="FI140">
        <v>4300.299999952316</v>
      </c>
      <c r="FJ140">
        <v>0</v>
      </c>
      <c r="FK140">
        <v>1022.776</v>
      </c>
      <c r="FL140">
        <v>22.89230766451172</v>
      </c>
      <c r="FM140">
        <v>16.78461576429644</v>
      </c>
      <c r="FN140">
        <v>387.604</v>
      </c>
      <c r="FO140">
        <v>15</v>
      </c>
      <c r="FP140">
        <v>0</v>
      </c>
      <c r="FQ140" t="s">
        <v>439</v>
      </c>
      <c r="FR140">
        <v>1760210915.6</v>
      </c>
      <c r="FS140">
        <v>0</v>
      </c>
      <c r="FT140">
        <v>0</v>
      </c>
      <c r="FU140">
        <v>-0.215</v>
      </c>
      <c r="FV140">
        <v>0</v>
      </c>
      <c r="FW140">
        <v>-0.6919999999999999</v>
      </c>
      <c r="FX140">
        <v>0</v>
      </c>
      <c r="FY140">
        <v>400</v>
      </c>
      <c r="FZ140">
        <v>0</v>
      </c>
      <c r="GA140">
        <v>0.15</v>
      </c>
      <c r="GB140">
        <v>0</v>
      </c>
      <c r="GC140">
        <v>-3.718692224999999</v>
      </c>
      <c r="GD140">
        <v>-51.12073615384616</v>
      </c>
      <c r="GE140">
        <v>5.441335506284994</v>
      </c>
      <c r="GF140">
        <v>0</v>
      </c>
      <c r="GG140">
        <v>1023.588235294117</v>
      </c>
      <c r="GH140">
        <v>-19.85943457616577</v>
      </c>
      <c r="GI140">
        <v>6.923012125210602</v>
      </c>
      <c r="GJ140">
        <v>0</v>
      </c>
      <c r="GK140">
        <v>0.446772325</v>
      </c>
      <c r="GL140">
        <v>-0.1189550431519712</v>
      </c>
      <c r="GM140">
        <v>0.01160816761247764</v>
      </c>
      <c r="GN140">
        <v>0</v>
      </c>
      <c r="GO140">
        <v>0</v>
      </c>
      <c r="GP140">
        <v>3</v>
      </c>
      <c r="GQ140" t="s">
        <v>440</v>
      </c>
      <c r="GR140">
        <v>3.13666</v>
      </c>
      <c r="GS140">
        <v>2.76031</v>
      </c>
      <c r="GT140">
        <v>0.097335</v>
      </c>
      <c r="GU140">
        <v>0.0991042</v>
      </c>
      <c r="GV140">
        <v>0.104098</v>
      </c>
      <c r="GW140">
        <v>0.101289</v>
      </c>
      <c r="GX140">
        <v>28886.8</v>
      </c>
      <c r="GY140">
        <v>28773</v>
      </c>
      <c r="GZ140">
        <v>29731.8</v>
      </c>
      <c r="HA140">
        <v>29503.3</v>
      </c>
      <c r="HB140">
        <v>35191.9</v>
      </c>
      <c r="HC140">
        <v>35126.4</v>
      </c>
      <c r="HD140">
        <v>41846.1</v>
      </c>
      <c r="HE140">
        <v>41929.4</v>
      </c>
      <c r="HF140">
        <v>1.95905</v>
      </c>
      <c r="HG140">
        <v>1.93645</v>
      </c>
      <c r="HH140">
        <v>0.0142604</v>
      </c>
      <c r="HI140">
        <v>0</v>
      </c>
      <c r="HJ140">
        <v>20.2584</v>
      </c>
      <c r="HK140">
        <v>999.9</v>
      </c>
      <c r="HL140">
        <v>53.1</v>
      </c>
      <c r="HM140">
        <v>28.9</v>
      </c>
      <c r="HN140">
        <v>23.3871</v>
      </c>
      <c r="HO140">
        <v>62.2295</v>
      </c>
      <c r="HP140">
        <v>31.1098</v>
      </c>
      <c r="HQ140">
        <v>1</v>
      </c>
      <c r="HR140">
        <v>-0.120183</v>
      </c>
      <c r="HS140">
        <v>1.73753</v>
      </c>
      <c r="HT140">
        <v>20.3517</v>
      </c>
      <c r="HU140">
        <v>5.21759</v>
      </c>
      <c r="HV140">
        <v>12.0159</v>
      </c>
      <c r="HW140">
        <v>4.99075</v>
      </c>
      <c r="HX140">
        <v>3.2885</v>
      </c>
      <c r="HY140">
        <v>9999</v>
      </c>
      <c r="HZ140">
        <v>9999</v>
      </c>
      <c r="IA140">
        <v>9999</v>
      </c>
      <c r="IB140">
        <v>999.9</v>
      </c>
      <c r="IC140">
        <v>4.97282</v>
      </c>
      <c r="ID140">
        <v>1.86646</v>
      </c>
      <c r="IE140">
        <v>1.86584</v>
      </c>
      <c r="IF140">
        <v>1.86581</v>
      </c>
      <c r="IG140">
        <v>1.86766</v>
      </c>
      <c r="IH140">
        <v>1.87012</v>
      </c>
      <c r="II140">
        <v>1.86874</v>
      </c>
      <c r="IJ140">
        <v>1.87027</v>
      </c>
      <c r="IK140">
        <v>0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-0.85</v>
      </c>
      <c r="IY140">
        <v>0.0764</v>
      </c>
      <c r="IZ140">
        <v>-0.7832898091892299</v>
      </c>
      <c r="JA140">
        <v>-0.0002628084512485203</v>
      </c>
      <c r="JB140">
        <v>2.995354917081976E-07</v>
      </c>
      <c r="JC140">
        <v>-1.087754766273629E-10</v>
      </c>
      <c r="JD140">
        <v>-0.01666594074606723</v>
      </c>
      <c r="JE140">
        <v>-0.02438089335778848</v>
      </c>
      <c r="JF140">
        <v>0.001790740049955031</v>
      </c>
      <c r="JG140">
        <v>-2.386884331579614E-05</v>
      </c>
      <c r="JH140">
        <v>6</v>
      </c>
      <c r="JI140">
        <v>2407</v>
      </c>
      <c r="JJ140">
        <v>1</v>
      </c>
      <c r="JK140">
        <v>23</v>
      </c>
      <c r="JL140">
        <v>33171.8</v>
      </c>
      <c r="JM140">
        <v>29370020.4</v>
      </c>
      <c r="JN140">
        <v>0.554199</v>
      </c>
      <c r="JO140">
        <v>2.31689</v>
      </c>
      <c r="JP140">
        <v>1.39648</v>
      </c>
      <c r="JQ140">
        <v>2.35107</v>
      </c>
      <c r="JR140">
        <v>1.49536</v>
      </c>
      <c r="JS140">
        <v>2.69897</v>
      </c>
      <c r="JT140">
        <v>34.5549</v>
      </c>
      <c r="JU140">
        <v>24.0875</v>
      </c>
      <c r="JV140">
        <v>18</v>
      </c>
      <c r="JW140">
        <v>490.848</v>
      </c>
      <c r="JX140">
        <v>467.352</v>
      </c>
      <c r="JY140">
        <v>18.5873</v>
      </c>
      <c r="JZ140">
        <v>26.0079</v>
      </c>
      <c r="KA140">
        <v>29.9999</v>
      </c>
      <c r="KB140">
        <v>26.0053</v>
      </c>
      <c r="KC140">
        <v>25.9564</v>
      </c>
      <c r="KD140">
        <v>11.0911</v>
      </c>
      <c r="KE140">
        <v>0</v>
      </c>
      <c r="KF140">
        <v>100</v>
      </c>
      <c r="KG140">
        <v>18.5839</v>
      </c>
      <c r="KH140">
        <v>473.63</v>
      </c>
      <c r="KI140">
        <v>63.4564</v>
      </c>
      <c r="KJ140">
        <v>101.626</v>
      </c>
      <c r="KK140">
        <v>100.812</v>
      </c>
    </row>
    <row r="141" spans="1:297">
      <c r="A141">
        <v>125</v>
      </c>
      <c r="B141">
        <v>1762201228</v>
      </c>
      <c r="C141">
        <v>1649.900000095367</v>
      </c>
      <c r="D141" t="s">
        <v>693</v>
      </c>
      <c r="E141" t="s">
        <v>694</v>
      </c>
      <c r="F141">
        <v>5</v>
      </c>
      <c r="G141" t="s">
        <v>638</v>
      </c>
      <c r="H141" t="s">
        <v>436</v>
      </c>
      <c r="I141">
        <v>1762201225.2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467.5307978875275</v>
      </c>
      <c r="AK141">
        <v>455.184127272727</v>
      </c>
      <c r="AL141">
        <v>2.623958506657412</v>
      </c>
      <c r="AM141">
        <v>66.09496589797998</v>
      </c>
      <c r="AN141">
        <f>(AP141 - AO141 + DY141*1E3/(8.314*(EA141+273.15)) * AR141/DX141 * AQ141) * DX141/(100*DL141) * 1000/(1000 - AP141)</f>
        <v>0</v>
      </c>
      <c r="AO141">
        <v>22.49482901970409</v>
      </c>
      <c r="AP141">
        <v>22.91756121212121</v>
      </c>
      <c r="AQ141">
        <v>-4.789091850914498E-06</v>
      </c>
      <c r="AR141">
        <v>107.0491508383162</v>
      </c>
      <c r="AS141">
        <v>20</v>
      </c>
      <c r="AT141">
        <v>4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1762201225.2</v>
      </c>
      <c r="DR141">
        <v>438.8481</v>
      </c>
      <c r="DS141">
        <v>457.6617</v>
      </c>
      <c r="DT141">
        <v>22.92012</v>
      </c>
      <c r="DU141">
        <v>22.49539</v>
      </c>
      <c r="DV141">
        <v>439.6981</v>
      </c>
      <c r="DW141">
        <v>22.84381</v>
      </c>
      <c r="DX141">
        <v>499.9732</v>
      </c>
      <c r="DY141">
        <v>90.78063</v>
      </c>
      <c r="DZ141">
        <v>0.09992912000000001</v>
      </c>
      <c r="EA141">
        <v>21.14922</v>
      </c>
      <c r="EB141">
        <v>20.49397</v>
      </c>
      <c r="EC141">
        <v>999.9</v>
      </c>
      <c r="ED141">
        <v>0</v>
      </c>
      <c r="EE141">
        <v>0</v>
      </c>
      <c r="EF141">
        <v>10011.31</v>
      </c>
      <c r="EG141">
        <v>0</v>
      </c>
      <c r="EH141">
        <v>926.9694000000002</v>
      </c>
      <c r="EI141">
        <v>-18.81387</v>
      </c>
      <c r="EJ141">
        <v>449.1422000000001</v>
      </c>
      <c r="EK141">
        <v>468.1940999999999</v>
      </c>
      <c r="EL141">
        <v>0.4247424</v>
      </c>
      <c r="EM141">
        <v>457.6617</v>
      </c>
      <c r="EN141">
        <v>22.49539</v>
      </c>
      <c r="EO141">
        <v>2.080703</v>
      </c>
      <c r="EP141">
        <v>2.042145000000001</v>
      </c>
      <c r="EQ141">
        <v>18.07222</v>
      </c>
      <c r="ER141">
        <v>17.77495</v>
      </c>
      <c r="ES141">
        <v>0.00500097</v>
      </c>
      <c r="ET141">
        <v>0</v>
      </c>
      <c r="EU141">
        <v>0</v>
      </c>
      <c r="EV141">
        <v>0</v>
      </c>
      <c r="EW141">
        <v>1023.2</v>
      </c>
      <c r="EX141">
        <v>0.00500097</v>
      </c>
      <c r="EY141">
        <v>387.4299999999999</v>
      </c>
      <c r="EZ141">
        <v>-1.08</v>
      </c>
      <c r="FA141">
        <v>34.34349999999999</v>
      </c>
      <c r="FB141">
        <v>40.5872</v>
      </c>
      <c r="FC141">
        <v>36.937</v>
      </c>
      <c r="FD141">
        <v>40.5872</v>
      </c>
      <c r="FE141">
        <v>36.4246</v>
      </c>
      <c r="FF141">
        <v>0</v>
      </c>
      <c r="FG141">
        <v>0</v>
      </c>
      <c r="FH141">
        <v>0</v>
      </c>
      <c r="FI141">
        <v>4305.099999904633</v>
      </c>
      <c r="FJ141">
        <v>0</v>
      </c>
      <c r="FK141">
        <v>1023.144</v>
      </c>
      <c r="FL141">
        <v>6.000000069077719</v>
      </c>
      <c r="FM141">
        <v>15.56923103445363</v>
      </c>
      <c r="FN141">
        <v>387.652</v>
      </c>
      <c r="FO141">
        <v>15</v>
      </c>
      <c r="FP141">
        <v>0</v>
      </c>
      <c r="FQ141" t="s">
        <v>439</v>
      </c>
      <c r="FR141">
        <v>1760210915.6</v>
      </c>
      <c r="FS141">
        <v>0</v>
      </c>
      <c r="FT141">
        <v>0</v>
      </c>
      <c r="FU141">
        <v>-0.215</v>
      </c>
      <c r="FV141">
        <v>0</v>
      </c>
      <c r="FW141">
        <v>-0.6919999999999999</v>
      </c>
      <c r="FX141">
        <v>0</v>
      </c>
      <c r="FY141">
        <v>400</v>
      </c>
      <c r="FZ141">
        <v>0</v>
      </c>
      <c r="GA141">
        <v>0.15</v>
      </c>
      <c r="GB141">
        <v>0</v>
      </c>
      <c r="GC141">
        <v>-9.430574475</v>
      </c>
      <c r="GD141">
        <v>-77.64800822138837</v>
      </c>
      <c r="GE141">
        <v>7.544870573879962</v>
      </c>
      <c r="GF141">
        <v>0</v>
      </c>
      <c r="GG141">
        <v>1022.80294117647</v>
      </c>
      <c r="GH141">
        <v>9.889992299639097</v>
      </c>
      <c r="GI141">
        <v>6.68894985577036</v>
      </c>
      <c r="GJ141">
        <v>0</v>
      </c>
      <c r="GK141">
        <v>0.4363136499999999</v>
      </c>
      <c r="GL141">
        <v>-0.1049948217636033</v>
      </c>
      <c r="GM141">
        <v>0.01041014981772597</v>
      </c>
      <c r="GN141">
        <v>0</v>
      </c>
      <c r="GO141">
        <v>0</v>
      </c>
      <c r="GP141">
        <v>3</v>
      </c>
      <c r="GQ141" t="s">
        <v>440</v>
      </c>
      <c r="GR141">
        <v>3.13669</v>
      </c>
      <c r="GS141">
        <v>2.76042</v>
      </c>
      <c r="GT141">
        <v>0.0994647</v>
      </c>
      <c r="GU141">
        <v>0.101792</v>
      </c>
      <c r="GV141">
        <v>0.104079</v>
      </c>
      <c r="GW141">
        <v>0.101283</v>
      </c>
      <c r="GX141">
        <v>28818.7</v>
      </c>
      <c r="GY141">
        <v>28687.4</v>
      </c>
      <c r="GZ141">
        <v>29731.8</v>
      </c>
      <c r="HA141">
        <v>29503.5</v>
      </c>
      <c r="HB141">
        <v>35192.5</v>
      </c>
      <c r="HC141">
        <v>35127.1</v>
      </c>
      <c r="HD141">
        <v>41845.8</v>
      </c>
      <c r="HE141">
        <v>41929.9</v>
      </c>
      <c r="HF141">
        <v>1.9591</v>
      </c>
      <c r="HG141">
        <v>1.93648</v>
      </c>
      <c r="HH141">
        <v>0.0140965</v>
      </c>
      <c r="HI141">
        <v>0</v>
      </c>
      <c r="HJ141">
        <v>20.2559</v>
      </c>
      <c r="HK141">
        <v>999.9</v>
      </c>
      <c r="HL141">
        <v>53.1</v>
      </c>
      <c r="HM141">
        <v>28.9</v>
      </c>
      <c r="HN141">
        <v>23.3885</v>
      </c>
      <c r="HO141">
        <v>62.1795</v>
      </c>
      <c r="HP141">
        <v>31.226</v>
      </c>
      <c r="HQ141">
        <v>1</v>
      </c>
      <c r="HR141">
        <v>-0.120645</v>
      </c>
      <c r="HS141">
        <v>1.73422</v>
      </c>
      <c r="HT141">
        <v>20.3518</v>
      </c>
      <c r="HU141">
        <v>5.21804</v>
      </c>
      <c r="HV141">
        <v>12.0159</v>
      </c>
      <c r="HW141">
        <v>4.99065</v>
      </c>
      <c r="HX141">
        <v>3.2884</v>
      </c>
      <c r="HY141">
        <v>9999</v>
      </c>
      <c r="HZ141">
        <v>9999</v>
      </c>
      <c r="IA141">
        <v>9999</v>
      </c>
      <c r="IB141">
        <v>999.9</v>
      </c>
      <c r="IC141">
        <v>4.9728</v>
      </c>
      <c r="ID141">
        <v>1.86647</v>
      </c>
      <c r="IE141">
        <v>1.86584</v>
      </c>
      <c r="IF141">
        <v>1.86573</v>
      </c>
      <c r="IG141">
        <v>1.86763</v>
      </c>
      <c r="IH141">
        <v>1.87012</v>
      </c>
      <c r="II141">
        <v>1.86873</v>
      </c>
      <c r="IJ141">
        <v>1.87026</v>
      </c>
      <c r="IK141">
        <v>0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-0.851</v>
      </c>
      <c r="IY141">
        <v>0.07630000000000001</v>
      </c>
      <c r="IZ141">
        <v>-0.7832898091892299</v>
      </c>
      <c r="JA141">
        <v>-0.0002628084512485203</v>
      </c>
      <c r="JB141">
        <v>2.995354917081976E-07</v>
      </c>
      <c r="JC141">
        <v>-1.087754766273629E-10</v>
      </c>
      <c r="JD141">
        <v>-0.01666594074606723</v>
      </c>
      <c r="JE141">
        <v>-0.02438089335778848</v>
      </c>
      <c r="JF141">
        <v>0.001790740049955031</v>
      </c>
      <c r="JG141">
        <v>-2.386884331579614E-05</v>
      </c>
      <c r="JH141">
        <v>6</v>
      </c>
      <c r="JI141">
        <v>2407</v>
      </c>
      <c r="JJ141">
        <v>1</v>
      </c>
      <c r="JK141">
        <v>23</v>
      </c>
      <c r="JL141">
        <v>33171.9</v>
      </c>
      <c r="JM141">
        <v>29370020.5</v>
      </c>
      <c r="JN141">
        <v>0.588379</v>
      </c>
      <c r="JO141">
        <v>2.30469</v>
      </c>
      <c r="JP141">
        <v>1.39648</v>
      </c>
      <c r="JQ141">
        <v>2.35229</v>
      </c>
      <c r="JR141">
        <v>1.49536</v>
      </c>
      <c r="JS141">
        <v>2.63306</v>
      </c>
      <c r="JT141">
        <v>34.5549</v>
      </c>
      <c r="JU141">
        <v>24.0875</v>
      </c>
      <c r="JV141">
        <v>18</v>
      </c>
      <c r="JW141">
        <v>490.862</v>
      </c>
      <c r="JX141">
        <v>467.349</v>
      </c>
      <c r="JY141">
        <v>18.5815</v>
      </c>
      <c r="JZ141">
        <v>26.0062</v>
      </c>
      <c r="KA141">
        <v>29.9999</v>
      </c>
      <c r="KB141">
        <v>26.0033</v>
      </c>
      <c r="KC141">
        <v>25.9542</v>
      </c>
      <c r="KD141">
        <v>11.7725</v>
      </c>
      <c r="KE141">
        <v>0</v>
      </c>
      <c r="KF141">
        <v>100</v>
      </c>
      <c r="KG141">
        <v>18.5812</v>
      </c>
      <c r="KH141">
        <v>493.68</v>
      </c>
      <c r="KI141">
        <v>63.4564</v>
      </c>
      <c r="KJ141">
        <v>101.625</v>
      </c>
      <c r="KK141">
        <v>100.813</v>
      </c>
    </row>
    <row r="142" spans="1:297">
      <c r="A142">
        <v>126</v>
      </c>
      <c r="B142">
        <v>1762201233</v>
      </c>
      <c r="C142">
        <v>1654.900000095367</v>
      </c>
      <c r="D142" t="s">
        <v>695</v>
      </c>
      <c r="E142" t="s">
        <v>696</v>
      </c>
      <c r="F142">
        <v>5</v>
      </c>
      <c r="G142" t="s">
        <v>638</v>
      </c>
      <c r="H142" t="s">
        <v>436</v>
      </c>
      <c r="I142">
        <v>1762201230.5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485.2154499036164</v>
      </c>
      <c r="AK142">
        <v>470.3008242424242</v>
      </c>
      <c r="AL142">
        <v>3.09738829090677</v>
      </c>
      <c r="AM142">
        <v>66.09496589797998</v>
      </c>
      <c r="AN142">
        <f>(AP142 - AO142 + DY142*1E3/(8.314*(EA142+273.15)) * AR142/DX142 * AQ142) * DX142/(100*DL142) * 1000/(1000 - AP142)</f>
        <v>0</v>
      </c>
      <c r="AO142">
        <v>22.4860882887014</v>
      </c>
      <c r="AP142">
        <v>22.91188666666666</v>
      </c>
      <c r="AQ142">
        <v>-2.389827654798383E-06</v>
      </c>
      <c r="AR142">
        <v>107.0491508383162</v>
      </c>
      <c r="AS142">
        <v>20</v>
      </c>
      <c r="AT142">
        <v>4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1762201230.5</v>
      </c>
      <c r="DR142">
        <v>453.4192222222222</v>
      </c>
      <c r="DS142">
        <v>475.9104444444445</v>
      </c>
      <c r="DT142">
        <v>22.91347777777777</v>
      </c>
      <c r="DU142">
        <v>22.48851111111111</v>
      </c>
      <c r="DV142">
        <v>454.2704444444445</v>
      </c>
      <c r="DW142">
        <v>22.83728888888889</v>
      </c>
      <c r="DX142">
        <v>500.0074444444444</v>
      </c>
      <c r="DY142">
        <v>90.78129999999999</v>
      </c>
      <c r="DZ142">
        <v>0.1000285888888889</v>
      </c>
      <c r="EA142">
        <v>21.14644444444444</v>
      </c>
      <c r="EB142">
        <v>20.48677777777778</v>
      </c>
      <c r="EC142">
        <v>999.9000000000001</v>
      </c>
      <c r="ED142">
        <v>0</v>
      </c>
      <c r="EE142">
        <v>0</v>
      </c>
      <c r="EF142">
        <v>9996.923333333332</v>
      </c>
      <c r="EG142">
        <v>0</v>
      </c>
      <c r="EH142">
        <v>926.9652222222222</v>
      </c>
      <c r="EI142">
        <v>-22.49113333333333</v>
      </c>
      <c r="EJ142">
        <v>464.0522222222223</v>
      </c>
      <c r="EK142">
        <v>486.859</v>
      </c>
      <c r="EL142">
        <v>0.4249698888888889</v>
      </c>
      <c r="EM142">
        <v>475.9104444444445</v>
      </c>
      <c r="EN142">
        <v>22.48851111111111</v>
      </c>
      <c r="EO142">
        <v>2.080115555555555</v>
      </c>
      <c r="EP142">
        <v>2.041536666666667</v>
      </c>
      <c r="EQ142">
        <v>18.06773333333333</v>
      </c>
      <c r="ER142">
        <v>17.77021111111111</v>
      </c>
      <c r="ES142">
        <v>0.00500097</v>
      </c>
      <c r="ET142">
        <v>0</v>
      </c>
      <c r="EU142">
        <v>0</v>
      </c>
      <c r="EV142">
        <v>0</v>
      </c>
      <c r="EW142">
        <v>1021.588888888889</v>
      </c>
      <c r="EX142">
        <v>0.00500097</v>
      </c>
      <c r="EY142">
        <v>390.3666666666667</v>
      </c>
      <c r="EZ142">
        <v>-0.3111111111111113</v>
      </c>
      <c r="FA142">
        <v>34.375</v>
      </c>
      <c r="FB142">
        <v>40.65255555555555</v>
      </c>
      <c r="FC142">
        <v>37</v>
      </c>
      <c r="FD142">
        <v>40.65255555555555</v>
      </c>
      <c r="FE142">
        <v>36.437</v>
      </c>
      <c r="FF142">
        <v>0</v>
      </c>
      <c r="FG142">
        <v>0</v>
      </c>
      <c r="FH142">
        <v>0</v>
      </c>
      <c r="FI142">
        <v>4310.5</v>
      </c>
      <c r="FJ142">
        <v>0</v>
      </c>
      <c r="FK142">
        <v>1022.596153846154</v>
      </c>
      <c r="FL142">
        <v>-3.470085282414131</v>
      </c>
      <c r="FM142">
        <v>3.128205459647886</v>
      </c>
      <c r="FN142">
        <v>389.5884615384616</v>
      </c>
      <c r="FO142">
        <v>15</v>
      </c>
      <c r="FP142">
        <v>0</v>
      </c>
      <c r="FQ142" t="s">
        <v>439</v>
      </c>
      <c r="FR142">
        <v>1760210915.6</v>
      </c>
      <c r="FS142">
        <v>0</v>
      </c>
      <c r="FT142">
        <v>0</v>
      </c>
      <c r="FU142">
        <v>-0.215</v>
      </c>
      <c r="FV142">
        <v>0</v>
      </c>
      <c r="FW142">
        <v>-0.6919999999999999</v>
      </c>
      <c r="FX142">
        <v>0</v>
      </c>
      <c r="FY142">
        <v>400</v>
      </c>
      <c r="FZ142">
        <v>0</v>
      </c>
      <c r="GA142">
        <v>0.15</v>
      </c>
      <c r="GB142">
        <v>0</v>
      </c>
      <c r="GC142">
        <v>-13.9572347</v>
      </c>
      <c r="GD142">
        <v>-71.39376842026266</v>
      </c>
      <c r="GE142">
        <v>6.991471131994862</v>
      </c>
      <c r="GF142">
        <v>0</v>
      </c>
      <c r="GG142">
        <v>1023.761764705882</v>
      </c>
      <c r="GH142">
        <v>-6.504201659413623</v>
      </c>
      <c r="GI142">
        <v>6.413956047552146</v>
      </c>
      <c r="GJ142">
        <v>0</v>
      </c>
      <c r="GK142">
        <v>0.43110675</v>
      </c>
      <c r="GL142">
        <v>-0.07884027016885622</v>
      </c>
      <c r="GM142">
        <v>0.008466838376129542</v>
      </c>
      <c r="GN142">
        <v>1</v>
      </c>
      <c r="GO142">
        <v>1</v>
      </c>
      <c r="GP142">
        <v>3</v>
      </c>
      <c r="GQ142" t="s">
        <v>502</v>
      </c>
      <c r="GR142">
        <v>3.13668</v>
      </c>
      <c r="GS142">
        <v>2.7602</v>
      </c>
      <c r="GT142">
        <v>0.101934</v>
      </c>
      <c r="GU142">
        <v>0.104562</v>
      </c>
      <c r="GV142">
        <v>0.104063</v>
      </c>
      <c r="GW142">
        <v>0.101251</v>
      </c>
      <c r="GX142">
        <v>28740</v>
      </c>
      <c r="GY142">
        <v>28599.3</v>
      </c>
      <c r="GZ142">
        <v>29732.1</v>
      </c>
      <c r="HA142">
        <v>29503.9</v>
      </c>
      <c r="HB142">
        <v>35193.4</v>
      </c>
      <c r="HC142">
        <v>35128.8</v>
      </c>
      <c r="HD142">
        <v>41846.2</v>
      </c>
      <c r="HE142">
        <v>41930.3</v>
      </c>
      <c r="HF142">
        <v>1.95928</v>
      </c>
      <c r="HG142">
        <v>1.93655</v>
      </c>
      <c r="HH142">
        <v>0.0143051</v>
      </c>
      <c r="HI142">
        <v>0</v>
      </c>
      <c r="HJ142">
        <v>20.2537</v>
      </c>
      <c r="HK142">
        <v>999.9</v>
      </c>
      <c r="HL142">
        <v>53.1</v>
      </c>
      <c r="HM142">
        <v>28.9</v>
      </c>
      <c r="HN142">
        <v>23.3887</v>
      </c>
      <c r="HO142">
        <v>62.0395</v>
      </c>
      <c r="HP142">
        <v>31.3021</v>
      </c>
      <c r="HQ142">
        <v>1</v>
      </c>
      <c r="HR142">
        <v>-0.120694</v>
      </c>
      <c r="HS142">
        <v>1.72999</v>
      </c>
      <c r="HT142">
        <v>20.3517</v>
      </c>
      <c r="HU142">
        <v>5.21879</v>
      </c>
      <c r="HV142">
        <v>12.0159</v>
      </c>
      <c r="HW142">
        <v>4.99085</v>
      </c>
      <c r="HX142">
        <v>3.28863</v>
      </c>
      <c r="HY142">
        <v>9999</v>
      </c>
      <c r="HZ142">
        <v>9999</v>
      </c>
      <c r="IA142">
        <v>9999</v>
      </c>
      <c r="IB142">
        <v>999.9</v>
      </c>
      <c r="IC142">
        <v>4.97282</v>
      </c>
      <c r="ID142">
        <v>1.86647</v>
      </c>
      <c r="IE142">
        <v>1.86583</v>
      </c>
      <c r="IF142">
        <v>1.86573</v>
      </c>
      <c r="IG142">
        <v>1.86765</v>
      </c>
      <c r="IH142">
        <v>1.87012</v>
      </c>
      <c r="II142">
        <v>1.86873</v>
      </c>
      <c r="IJ142">
        <v>1.87024</v>
      </c>
      <c r="IK142">
        <v>0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-0.851</v>
      </c>
      <c r="IY142">
        <v>0.0762</v>
      </c>
      <c r="IZ142">
        <v>-0.7832898091892299</v>
      </c>
      <c r="JA142">
        <v>-0.0002628084512485203</v>
      </c>
      <c r="JB142">
        <v>2.995354917081976E-07</v>
      </c>
      <c r="JC142">
        <v>-1.087754766273629E-10</v>
      </c>
      <c r="JD142">
        <v>-0.01666594074606723</v>
      </c>
      <c r="JE142">
        <v>-0.02438089335778848</v>
      </c>
      <c r="JF142">
        <v>0.001790740049955031</v>
      </c>
      <c r="JG142">
        <v>-2.386884331579614E-05</v>
      </c>
      <c r="JH142">
        <v>6</v>
      </c>
      <c r="JI142">
        <v>2407</v>
      </c>
      <c r="JJ142">
        <v>1</v>
      </c>
      <c r="JK142">
        <v>23</v>
      </c>
      <c r="JL142">
        <v>33172</v>
      </c>
      <c r="JM142">
        <v>29370020.6</v>
      </c>
      <c r="JN142">
        <v>0.625</v>
      </c>
      <c r="JO142">
        <v>2.31934</v>
      </c>
      <c r="JP142">
        <v>1.39648</v>
      </c>
      <c r="JQ142">
        <v>2.35107</v>
      </c>
      <c r="JR142">
        <v>1.49536</v>
      </c>
      <c r="JS142">
        <v>2.53906</v>
      </c>
      <c r="JT142">
        <v>34.5549</v>
      </c>
      <c r="JU142">
        <v>24.0875</v>
      </c>
      <c r="JV142">
        <v>18</v>
      </c>
      <c r="JW142">
        <v>490.952</v>
      </c>
      <c r="JX142">
        <v>467.379</v>
      </c>
      <c r="JY142">
        <v>18.5782</v>
      </c>
      <c r="JZ142">
        <v>26.004</v>
      </c>
      <c r="KA142">
        <v>29.9999</v>
      </c>
      <c r="KB142">
        <v>26.0011</v>
      </c>
      <c r="KC142">
        <v>25.9521</v>
      </c>
      <c r="KD142">
        <v>12.5065</v>
      </c>
      <c r="KE142">
        <v>0</v>
      </c>
      <c r="KF142">
        <v>100</v>
      </c>
      <c r="KG142">
        <v>18.5757</v>
      </c>
      <c r="KH142">
        <v>507.115</v>
      </c>
      <c r="KI142">
        <v>63.4564</v>
      </c>
      <c r="KJ142">
        <v>101.626</v>
      </c>
      <c r="KK142">
        <v>100.815</v>
      </c>
    </row>
    <row r="143" spans="1:297">
      <c r="A143">
        <v>127</v>
      </c>
      <c r="B143">
        <v>1762201238</v>
      </c>
      <c r="C143">
        <v>1659.900000095367</v>
      </c>
      <c r="D143" t="s">
        <v>697</v>
      </c>
      <c r="E143" t="s">
        <v>698</v>
      </c>
      <c r="F143">
        <v>5</v>
      </c>
      <c r="G143" t="s">
        <v>638</v>
      </c>
      <c r="H143" t="s">
        <v>436</v>
      </c>
      <c r="I143">
        <v>1762201235.2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501.9252063243345</v>
      </c>
      <c r="AK143">
        <v>486.3670242424243</v>
      </c>
      <c r="AL143">
        <v>3.210552559787495</v>
      </c>
      <c r="AM143">
        <v>66.09496589797998</v>
      </c>
      <c r="AN143">
        <f>(AP143 - AO143 + DY143*1E3/(8.314*(EA143+273.15)) * AR143/DX143 * AQ143) * DX143/(100*DL143) * 1000/(1000 - AP143)</f>
        <v>0</v>
      </c>
      <c r="AO143">
        <v>22.47823218482717</v>
      </c>
      <c r="AP143">
        <v>22.9078903030303</v>
      </c>
      <c r="AQ143">
        <v>-1.149254909682723E-06</v>
      </c>
      <c r="AR143">
        <v>107.0491508383162</v>
      </c>
      <c r="AS143">
        <v>20</v>
      </c>
      <c r="AT143">
        <v>4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1762201235.2</v>
      </c>
      <c r="DR143">
        <v>468.0096</v>
      </c>
      <c r="DS143">
        <v>491.3218</v>
      </c>
      <c r="DT143">
        <v>22.90936</v>
      </c>
      <c r="DU143">
        <v>22.48018</v>
      </c>
      <c r="DV143">
        <v>468.8616</v>
      </c>
      <c r="DW143">
        <v>22.83326</v>
      </c>
      <c r="DX143">
        <v>500.0202</v>
      </c>
      <c r="DY143">
        <v>90.77987999999999</v>
      </c>
      <c r="DZ143">
        <v>0.10003466</v>
      </c>
      <c r="EA143">
        <v>21.14235</v>
      </c>
      <c r="EB143">
        <v>20.48493</v>
      </c>
      <c r="EC143">
        <v>999.9</v>
      </c>
      <c r="ED143">
        <v>0</v>
      </c>
      <c r="EE143">
        <v>0</v>
      </c>
      <c r="EF143">
        <v>9992.052</v>
      </c>
      <c r="EG143">
        <v>0</v>
      </c>
      <c r="EH143">
        <v>926.9658999999999</v>
      </c>
      <c r="EI143">
        <v>-23.31216</v>
      </c>
      <c r="EJ143">
        <v>478.9827999999999</v>
      </c>
      <c r="EK143">
        <v>502.6205999999999</v>
      </c>
      <c r="EL143">
        <v>0.4292026</v>
      </c>
      <c r="EM143">
        <v>491.3218</v>
      </c>
      <c r="EN143">
        <v>22.48018</v>
      </c>
      <c r="EO143">
        <v>2.07971</v>
      </c>
      <c r="EP143">
        <v>2.040749</v>
      </c>
      <c r="EQ143">
        <v>18.06463</v>
      </c>
      <c r="ER143">
        <v>17.76408</v>
      </c>
      <c r="ES143">
        <v>0.00500097</v>
      </c>
      <c r="ET143">
        <v>0</v>
      </c>
      <c r="EU143">
        <v>0</v>
      </c>
      <c r="EV143">
        <v>0</v>
      </c>
      <c r="EW143">
        <v>1021.82</v>
      </c>
      <c r="EX143">
        <v>0.00500097</v>
      </c>
      <c r="EY143">
        <v>390.97</v>
      </c>
      <c r="EZ143">
        <v>-0.14</v>
      </c>
      <c r="FA143">
        <v>34.375</v>
      </c>
      <c r="FB143">
        <v>40.6996</v>
      </c>
      <c r="FC143">
        <v>37</v>
      </c>
      <c r="FD143">
        <v>40.7372</v>
      </c>
      <c r="FE143">
        <v>36.4622</v>
      </c>
      <c r="FF143">
        <v>0</v>
      </c>
      <c r="FG143">
        <v>0</v>
      </c>
      <c r="FH143">
        <v>0</v>
      </c>
      <c r="FI143">
        <v>4315.299999952316</v>
      </c>
      <c r="FJ143">
        <v>0</v>
      </c>
      <c r="FK143">
        <v>1023.765384615385</v>
      </c>
      <c r="FL143">
        <v>-9.815384498506598</v>
      </c>
      <c r="FM143">
        <v>21.34017167990741</v>
      </c>
      <c r="FN143">
        <v>388.2846153846154</v>
      </c>
      <c r="FO143">
        <v>15</v>
      </c>
      <c r="FP143">
        <v>0</v>
      </c>
      <c r="FQ143" t="s">
        <v>439</v>
      </c>
      <c r="FR143">
        <v>1760210915.6</v>
      </c>
      <c r="FS143">
        <v>0</v>
      </c>
      <c r="FT143">
        <v>0</v>
      </c>
      <c r="FU143">
        <v>-0.215</v>
      </c>
      <c r="FV143">
        <v>0</v>
      </c>
      <c r="FW143">
        <v>-0.6919999999999999</v>
      </c>
      <c r="FX143">
        <v>0</v>
      </c>
      <c r="FY143">
        <v>400</v>
      </c>
      <c r="FZ143">
        <v>0</v>
      </c>
      <c r="GA143">
        <v>0.15</v>
      </c>
      <c r="GB143">
        <v>0</v>
      </c>
      <c r="GC143">
        <v>-18.92031195121951</v>
      </c>
      <c r="GD143">
        <v>-43.14288418118467</v>
      </c>
      <c r="GE143">
        <v>4.472497308659551</v>
      </c>
      <c r="GF143">
        <v>0</v>
      </c>
      <c r="GG143">
        <v>1022.811764705882</v>
      </c>
      <c r="GH143">
        <v>-6.325439228187595</v>
      </c>
      <c r="GI143">
        <v>6.595888412081918</v>
      </c>
      <c r="GJ143">
        <v>0</v>
      </c>
      <c r="GK143">
        <v>0.4271833902439024</v>
      </c>
      <c r="GL143">
        <v>-0.006500717770033509</v>
      </c>
      <c r="GM143">
        <v>0.002992919928993797</v>
      </c>
      <c r="GN143">
        <v>1</v>
      </c>
      <c r="GO143">
        <v>1</v>
      </c>
      <c r="GP143">
        <v>3</v>
      </c>
      <c r="GQ143" t="s">
        <v>502</v>
      </c>
      <c r="GR143">
        <v>3.13664</v>
      </c>
      <c r="GS143">
        <v>2.76025</v>
      </c>
      <c r="GT143">
        <v>0.104494</v>
      </c>
      <c r="GU143">
        <v>0.107121</v>
      </c>
      <c r="GV143">
        <v>0.10405</v>
      </c>
      <c r="GW143">
        <v>0.101233</v>
      </c>
      <c r="GX143">
        <v>28657.8</v>
      </c>
      <c r="GY143">
        <v>28517.8</v>
      </c>
      <c r="GZ143">
        <v>29731.8</v>
      </c>
      <c r="HA143">
        <v>29504.1</v>
      </c>
      <c r="HB143">
        <v>35193.9</v>
      </c>
      <c r="HC143">
        <v>35129.6</v>
      </c>
      <c r="HD143">
        <v>41846.1</v>
      </c>
      <c r="HE143">
        <v>41930.4</v>
      </c>
      <c r="HF143">
        <v>1.95925</v>
      </c>
      <c r="HG143">
        <v>1.93665</v>
      </c>
      <c r="HH143">
        <v>0.0135601</v>
      </c>
      <c r="HI143">
        <v>0</v>
      </c>
      <c r="HJ143">
        <v>20.2508</v>
      </c>
      <c r="HK143">
        <v>999.9</v>
      </c>
      <c r="HL143">
        <v>53.1</v>
      </c>
      <c r="HM143">
        <v>28.9</v>
      </c>
      <c r="HN143">
        <v>23.3889</v>
      </c>
      <c r="HO143">
        <v>62.2595</v>
      </c>
      <c r="HP143">
        <v>31.1218</v>
      </c>
      <c r="HQ143">
        <v>1</v>
      </c>
      <c r="HR143">
        <v>-0.120749</v>
      </c>
      <c r="HS143">
        <v>1.72915</v>
      </c>
      <c r="HT143">
        <v>20.3518</v>
      </c>
      <c r="HU143">
        <v>5.21819</v>
      </c>
      <c r="HV143">
        <v>12.0159</v>
      </c>
      <c r="HW143">
        <v>4.9904</v>
      </c>
      <c r="HX143">
        <v>3.28863</v>
      </c>
      <c r="HY143">
        <v>9999</v>
      </c>
      <c r="HZ143">
        <v>9999</v>
      </c>
      <c r="IA143">
        <v>9999</v>
      </c>
      <c r="IB143">
        <v>999.9</v>
      </c>
      <c r="IC143">
        <v>4.97282</v>
      </c>
      <c r="ID143">
        <v>1.86646</v>
      </c>
      <c r="IE143">
        <v>1.86584</v>
      </c>
      <c r="IF143">
        <v>1.86574</v>
      </c>
      <c r="IG143">
        <v>1.86765</v>
      </c>
      <c r="IH143">
        <v>1.87012</v>
      </c>
      <c r="II143">
        <v>1.86874</v>
      </c>
      <c r="IJ143">
        <v>1.87026</v>
      </c>
      <c r="IK143">
        <v>0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-0.852</v>
      </c>
      <c r="IY143">
        <v>0.0761</v>
      </c>
      <c r="IZ143">
        <v>-0.7832898091892299</v>
      </c>
      <c r="JA143">
        <v>-0.0002628084512485203</v>
      </c>
      <c r="JB143">
        <v>2.995354917081976E-07</v>
      </c>
      <c r="JC143">
        <v>-1.087754766273629E-10</v>
      </c>
      <c r="JD143">
        <v>-0.01666594074606723</v>
      </c>
      <c r="JE143">
        <v>-0.02438089335778848</v>
      </c>
      <c r="JF143">
        <v>0.001790740049955031</v>
      </c>
      <c r="JG143">
        <v>-2.386884331579614E-05</v>
      </c>
      <c r="JH143">
        <v>6</v>
      </c>
      <c r="JI143">
        <v>2407</v>
      </c>
      <c r="JJ143">
        <v>1</v>
      </c>
      <c r="JK143">
        <v>23</v>
      </c>
      <c r="JL143">
        <v>33172</v>
      </c>
      <c r="JM143">
        <v>29370020.6</v>
      </c>
      <c r="JN143">
        <v>0.657959</v>
      </c>
      <c r="JO143">
        <v>2.31567</v>
      </c>
      <c r="JP143">
        <v>1.39648</v>
      </c>
      <c r="JQ143">
        <v>2.35352</v>
      </c>
      <c r="JR143">
        <v>1.49536</v>
      </c>
      <c r="JS143">
        <v>2.51343</v>
      </c>
      <c r="JT143">
        <v>34.5321</v>
      </c>
      <c r="JU143">
        <v>24.0875</v>
      </c>
      <c r="JV143">
        <v>18</v>
      </c>
      <c r="JW143">
        <v>490.918</v>
      </c>
      <c r="JX143">
        <v>467.424</v>
      </c>
      <c r="JY143">
        <v>18.5738</v>
      </c>
      <c r="JZ143">
        <v>26.002</v>
      </c>
      <c r="KA143">
        <v>29.9999</v>
      </c>
      <c r="KB143">
        <v>25.9989</v>
      </c>
      <c r="KC143">
        <v>25.95</v>
      </c>
      <c r="KD143">
        <v>13.1839</v>
      </c>
      <c r="KE143">
        <v>0</v>
      </c>
      <c r="KF143">
        <v>100</v>
      </c>
      <c r="KG143">
        <v>18.5735</v>
      </c>
      <c r="KH143">
        <v>527.155</v>
      </c>
      <c r="KI143">
        <v>63.4564</v>
      </c>
      <c r="KJ143">
        <v>101.626</v>
      </c>
      <c r="KK143">
        <v>100.815</v>
      </c>
    </row>
    <row r="144" spans="1:297">
      <c r="A144">
        <v>128</v>
      </c>
      <c r="B144">
        <v>1762201243</v>
      </c>
      <c r="C144">
        <v>1664.900000095367</v>
      </c>
      <c r="D144" t="s">
        <v>699</v>
      </c>
      <c r="E144" t="s">
        <v>700</v>
      </c>
      <c r="F144">
        <v>5</v>
      </c>
      <c r="G144" t="s">
        <v>638</v>
      </c>
      <c r="H144" t="s">
        <v>436</v>
      </c>
      <c r="I144">
        <v>1762201240.5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519.4060120622983</v>
      </c>
      <c r="AK144">
        <v>503.1039272727271</v>
      </c>
      <c r="AL144">
        <v>3.377580042547825</v>
      </c>
      <c r="AM144">
        <v>66.09496589797998</v>
      </c>
      <c r="AN144">
        <f>(AP144 - AO144 + DY144*1E3/(8.314*(EA144+273.15)) * AR144/DX144 * AQ144) * DX144/(100*DL144) * 1000/(1000 - AP144)</f>
        <v>0</v>
      </c>
      <c r="AO144">
        <v>22.4729909218994</v>
      </c>
      <c r="AP144">
        <v>22.90251575757575</v>
      </c>
      <c r="AQ144">
        <v>-4.552837112267803E-06</v>
      </c>
      <c r="AR144">
        <v>107.0491508383162</v>
      </c>
      <c r="AS144">
        <v>20</v>
      </c>
      <c r="AT144">
        <v>4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1762201240.5</v>
      </c>
      <c r="DR144">
        <v>484.9624444444445</v>
      </c>
      <c r="DS144">
        <v>509.3482222222222</v>
      </c>
      <c r="DT144">
        <v>22.9051</v>
      </c>
      <c r="DU144">
        <v>22.47498888888889</v>
      </c>
      <c r="DV144">
        <v>485.8152222222222</v>
      </c>
      <c r="DW144">
        <v>22.82904444444445</v>
      </c>
      <c r="DX144">
        <v>500.0355555555555</v>
      </c>
      <c r="DY144">
        <v>90.78046666666667</v>
      </c>
      <c r="DZ144">
        <v>0.09995216666666668</v>
      </c>
      <c r="EA144">
        <v>21.13994444444445</v>
      </c>
      <c r="EB144">
        <v>20.4707</v>
      </c>
      <c r="EC144">
        <v>999.9000000000001</v>
      </c>
      <c r="ED144">
        <v>0</v>
      </c>
      <c r="EE144">
        <v>0</v>
      </c>
      <c r="EF144">
        <v>9998.044444444444</v>
      </c>
      <c r="EG144">
        <v>0</v>
      </c>
      <c r="EH144">
        <v>926.9603333333333</v>
      </c>
      <c r="EI144">
        <v>-24.38582222222222</v>
      </c>
      <c r="EJ144">
        <v>496.3308888888889</v>
      </c>
      <c r="EK144">
        <v>521.0587777777778</v>
      </c>
      <c r="EL144">
        <v>0.4301182222222222</v>
      </c>
      <c r="EM144">
        <v>509.3482222222222</v>
      </c>
      <c r="EN144">
        <v>22.47498888888889</v>
      </c>
      <c r="EO144">
        <v>2.079336666666667</v>
      </c>
      <c r="EP144">
        <v>2.040287777777778</v>
      </c>
      <c r="EQ144">
        <v>18.06174444444444</v>
      </c>
      <c r="ER144">
        <v>17.76052222222222</v>
      </c>
      <c r="ES144">
        <v>0.00500097</v>
      </c>
      <c r="ET144">
        <v>0</v>
      </c>
      <c r="EU144">
        <v>0</v>
      </c>
      <c r="EV144">
        <v>0</v>
      </c>
      <c r="EW144">
        <v>1028.611111111111</v>
      </c>
      <c r="EX144">
        <v>0.00500097</v>
      </c>
      <c r="EY144">
        <v>386.5666666666667</v>
      </c>
      <c r="EZ144">
        <v>-0.6111111111111112</v>
      </c>
      <c r="FA144">
        <v>34.38877777777778</v>
      </c>
      <c r="FB144">
        <v>40.75</v>
      </c>
      <c r="FC144">
        <v>37.062</v>
      </c>
      <c r="FD144">
        <v>40.812</v>
      </c>
      <c r="FE144">
        <v>36.5</v>
      </c>
      <c r="FF144">
        <v>0</v>
      </c>
      <c r="FG144">
        <v>0</v>
      </c>
      <c r="FH144">
        <v>0</v>
      </c>
      <c r="FI144">
        <v>4320.099999904633</v>
      </c>
      <c r="FJ144">
        <v>0</v>
      </c>
      <c r="FK144">
        <v>1024.988461538461</v>
      </c>
      <c r="FL144">
        <v>39.01196591217405</v>
      </c>
      <c r="FM144">
        <v>7.634188913525215</v>
      </c>
      <c r="FN144">
        <v>388.0115384615384</v>
      </c>
      <c r="FO144">
        <v>15</v>
      </c>
      <c r="FP144">
        <v>0</v>
      </c>
      <c r="FQ144" t="s">
        <v>439</v>
      </c>
      <c r="FR144">
        <v>1760210915.6</v>
      </c>
      <c r="FS144">
        <v>0</v>
      </c>
      <c r="FT144">
        <v>0</v>
      </c>
      <c r="FU144">
        <v>-0.215</v>
      </c>
      <c r="FV144">
        <v>0</v>
      </c>
      <c r="FW144">
        <v>-0.6919999999999999</v>
      </c>
      <c r="FX144">
        <v>0</v>
      </c>
      <c r="FY144">
        <v>400</v>
      </c>
      <c r="FZ144">
        <v>0</v>
      </c>
      <c r="GA144">
        <v>0.15</v>
      </c>
      <c r="GB144">
        <v>0</v>
      </c>
      <c r="GC144">
        <v>-21.86339024390244</v>
      </c>
      <c r="GD144">
        <v>-23.26562299651569</v>
      </c>
      <c r="GE144">
        <v>2.455633902741829</v>
      </c>
      <c r="GF144">
        <v>0</v>
      </c>
      <c r="GG144">
        <v>1024.688235294117</v>
      </c>
      <c r="GH144">
        <v>11.1657753877637</v>
      </c>
      <c r="GI144">
        <v>8.151967092306531</v>
      </c>
      <c r="GJ144">
        <v>0</v>
      </c>
      <c r="GK144">
        <v>0.4270936585365853</v>
      </c>
      <c r="GL144">
        <v>0.02007827874564509</v>
      </c>
      <c r="GM144">
        <v>0.002543183041183574</v>
      </c>
      <c r="GN144">
        <v>1</v>
      </c>
      <c r="GO144">
        <v>1</v>
      </c>
      <c r="GP144">
        <v>3</v>
      </c>
      <c r="GQ144" t="s">
        <v>502</v>
      </c>
      <c r="GR144">
        <v>3.13655</v>
      </c>
      <c r="GS144">
        <v>2.76021</v>
      </c>
      <c r="GT144">
        <v>0.107125</v>
      </c>
      <c r="GU144">
        <v>0.10979</v>
      </c>
      <c r="GV144">
        <v>0.104038</v>
      </c>
      <c r="GW144">
        <v>0.101212</v>
      </c>
      <c r="GX144">
        <v>28573.9</v>
      </c>
      <c r="GY144">
        <v>28432.2</v>
      </c>
      <c r="GZ144">
        <v>29732</v>
      </c>
      <c r="HA144">
        <v>29503.7</v>
      </c>
      <c r="HB144">
        <v>35194.7</v>
      </c>
      <c r="HC144">
        <v>35130.1</v>
      </c>
      <c r="HD144">
        <v>41846.4</v>
      </c>
      <c r="HE144">
        <v>41930</v>
      </c>
      <c r="HF144">
        <v>1.95895</v>
      </c>
      <c r="HG144">
        <v>1.93677</v>
      </c>
      <c r="HH144">
        <v>0.0133291</v>
      </c>
      <c r="HI144">
        <v>0</v>
      </c>
      <c r="HJ144">
        <v>20.2481</v>
      </c>
      <c r="HK144">
        <v>999.9</v>
      </c>
      <c r="HL144">
        <v>53.1</v>
      </c>
      <c r="HM144">
        <v>28.9</v>
      </c>
      <c r="HN144">
        <v>23.388</v>
      </c>
      <c r="HO144">
        <v>62.0895</v>
      </c>
      <c r="HP144">
        <v>31.1258</v>
      </c>
      <c r="HQ144">
        <v>1</v>
      </c>
      <c r="HR144">
        <v>-0.121268</v>
      </c>
      <c r="HS144">
        <v>1.7305</v>
      </c>
      <c r="HT144">
        <v>20.3518</v>
      </c>
      <c r="HU144">
        <v>5.21909</v>
      </c>
      <c r="HV144">
        <v>12.0159</v>
      </c>
      <c r="HW144">
        <v>4.99025</v>
      </c>
      <c r="HX144">
        <v>3.28865</v>
      </c>
      <c r="HY144">
        <v>9999</v>
      </c>
      <c r="HZ144">
        <v>9999</v>
      </c>
      <c r="IA144">
        <v>9999</v>
      </c>
      <c r="IB144">
        <v>999.9</v>
      </c>
      <c r="IC144">
        <v>4.97281</v>
      </c>
      <c r="ID144">
        <v>1.86646</v>
      </c>
      <c r="IE144">
        <v>1.86584</v>
      </c>
      <c r="IF144">
        <v>1.86577</v>
      </c>
      <c r="IG144">
        <v>1.86764</v>
      </c>
      <c r="IH144">
        <v>1.87013</v>
      </c>
      <c r="II144">
        <v>1.86874</v>
      </c>
      <c r="IJ144">
        <v>1.87024</v>
      </c>
      <c r="IK144">
        <v>0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-0.853</v>
      </c>
      <c r="IY144">
        <v>0.076</v>
      </c>
      <c r="IZ144">
        <v>-0.7832898091892299</v>
      </c>
      <c r="JA144">
        <v>-0.0002628084512485203</v>
      </c>
      <c r="JB144">
        <v>2.995354917081976E-07</v>
      </c>
      <c r="JC144">
        <v>-1.087754766273629E-10</v>
      </c>
      <c r="JD144">
        <v>-0.01666594074606723</v>
      </c>
      <c r="JE144">
        <v>-0.02438089335778848</v>
      </c>
      <c r="JF144">
        <v>0.001790740049955031</v>
      </c>
      <c r="JG144">
        <v>-2.386884331579614E-05</v>
      </c>
      <c r="JH144">
        <v>6</v>
      </c>
      <c r="JI144">
        <v>2407</v>
      </c>
      <c r="JJ144">
        <v>1</v>
      </c>
      <c r="JK144">
        <v>23</v>
      </c>
      <c r="JL144">
        <v>33172.1</v>
      </c>
      <c r="JM144">
        <v>29370020.7</v>
      </c>
      <c r="JN144">
        <v>0.69458</v>
      </c>
      <c r="JO144">
        <v>2.29858</v>
      </c>
      <c r="JP144">
        <v>1.39648</v>
      </c>
      <c r="JQ144">
        <v>2.35107</v>
      </c>
      <c r="JR144">
        <v>1.49536</v>
      </c>
      <c r="JS144">
        <v>2.68677</v>
      </c>
      <c r="JT144">
        <v>34.5549</v>
      </c>
      <c r="JU144">
        <v>24.0875</v>
      </c>
      <c r="JV144">
        <v>18</v>
      </c>
      <c r="JW144">
        <v>490.712</v>
      </c>
      <c r="JX144">
        <v>467.485</v>
      </c>
      <c r="JY144">
        <v>18.5717</v>
      </c>
      <c r="JZ144">
        <v>25.9998</v>
      </c>
      <c r="KA144">
        <v>29.9999</v>
      </c>
      <c r="KB144">
        <v>25.9967</v>
      </c>
      <c r="KC144">
        <v>25.9477</v>
      </c>
      <c r="KD144">
        <v>13.9147</v>
      </c>
      <c r="KE144">
        <v>0</v>
      </c>
      <c r="KF144">
        <v>100</v>
      </c>
      <c r="KG144">
        <v>18.5693</v>
      </c>
      <c r="KH144">
        <v>540.529</v>
      </c>
      <c r="KI144">
        <v>63.4564</v>
      </c>
      <c r="KJ144">
        <v>101.626</v>
      </c>
      <c r="KK144">
        <v>100.814</v>
      </c>
    </row>
    <row r="145" spans="1:297">
      <c r="A145">
        <v>129</v>
      </c>
      <c r="B145">
        <v>1762201248</v>
      </c>
      <c r="C145">
        <v>1669.900000095367</v>
      </c>
      <c r="D145" t="s">
        <v>701</v>
      </c>
      <c r="E145" t="s">
        <v>702</v>
      </c>
      <c r="F145">
        <v>5</v>
      </c>
      <c r="G145" t="s">
        <v>638</v>
      </c>
      <c r="H145" t="s">
        <v>436</v>
      </c>
      <c r="I145">
        <v>1762201245.2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536.6204425818746</v>
      </c>
      <c r="AK145">
        <v>520.1467333333331</v>
      </c>
      <c r="AL145">
        <v>3.401381823188848</v>
      </c>
      <c r="AM145">
        <v>66.09496589797998</v>
      </c>
      <c r="AN145">
        <f>(AP145 - AO145 + DY145*1E3/(8.314*(EA145+273.15)) * AR145/DX145 * AQ145) * DX145/(100*DL145) * 1000/(1000 - AP145)</f>
        <v>0</v>
      </c>
      <c r="AO145">
        <v>22.46311335387168</v>
      </c>
      <c r="AP145">
        <v>22.89818787878789</v>
      </c>
      <c r="AQ145">
        <v>-4.443971507431294E-06</v>
      </c>
      <c r="AR145">
        <v>107.0491508383162</v>
      </c>
      <c r="AS145">
        <v>20</v>
      </c>
      <c r="AT145">
        <v>4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1762201245.2</v>
      </c>
      <c r="DR145">
        <v>500.5926000000001</v>
      </c>
      <c r="DS145">
        <v>525.2108000000001</v>
      </c>
      <c r="DT145">
        <v>22.90055</v>
      </c>
      <c r="DU145">
        <v>22.46584</v>
      </c>
      <c r="DV145">
        <v>501.4463000000001</v>
      </c>
      <c r="DW145">
        <v>22.82461</v>
      </c>
      <c r="DX145">
        <v>499.9594</v>
      </c>
      <c r="DY145">
        <v>90.78328</v>
      </c>
      <c r="DZ145">
        <v>0.09995456</v>
      </c>
      <c r="EA145">
        <v>21.13513</v>
      </c>
      <c r="EB145">
        <v>20.46949</v>
      </c>
      <c r="EC145">
        <v>999.9</v>
      </c>
      <c r="ED145">
        <v>0</v>
      </c>
      <c r="EE145">
        <v>0</v>
      </c>
      <c r="EF145">
        <v>9996.863000000001</v>
      </c>
      <c r="EG145">
        <v>0</v>
      </c>
      <c r="EH145">
        <v>926.975</v>
      </c>
      <c r="EI145">
        <v>-24.6183</v>
      </c>
      <c r="EJ145">
        <v>512.3252</v>
      </c>
      <c r="EK145">
        <v>537.2814</v>
      </c>
      <c r="EL145">
        <v>0.4347237</v>
      </c>
      <c r="EM145">
        <v>525.2108000000001</v>
      </c>
      <c r="EN145">
        <v>22.46584</v>
      </c>
      <c r="EO145">
        <v>2.078987</v>
      </c>
      <c r="EP145">
        <v>2.039522</v>
      </c>
      <c r="EQ145">
        <v>18.05908</v>
      </c>
      <c r="ER145">
        <v>17.75455</v>
      </c>
      <c r="ES145">
        <v>0.00500097</v>
      </c>
      <c r="ET145">
        <v>0</v>
      </c>
      <c r="EU145">
        <v>0</v>
      </c>
      <c r="EV145">
        <v>0</v>
      </c>
      <c r="EW145">
        <v>1022.82</v>
      </c>
      <c r="EX145">
        <v>0.00500097</v>
      </c>
      <c r="EY145">
        <v>388.58</v>
      </c>
      <c r="EZ145">
        <v>-0.8600000000000001</v>
      </c>
      <c r="FA145">
        <v>34.437</v>
      </c>
      <c r="FB145">
        <v>40.8058</v>
      </c>
      <c r="FC145">
        <v>37.062</v>
      </c>
      <c r="FD145">
        <v>40.8935</v>
      </c>
      <c r="FE145">
        <v>36.5</v>
      </c>
      <c r="FF145">
        <v>0</v>
      </c>
      <c r="FG145">
        <v>0</v>
      </c>
      <c r="FH145">
        <v>0</v>
      </c>
      <c r="FI145">
        <v>4325.5</v>
      </c>
      <c r="FJ145">
        <v>0</v>
      </c>
      <c r="FK145">
        <v>1024.856</v>
      </c>
      <c r="FL145">
        <v>-0.6153851900365555</v>
      </c>
      <c r="FM145">
        <v>-1.499998991306331</v>
      </c>
      <c r="FN145">
        <v>387.588</v>
      </c>
      <c r="FO145">
        <v>15</v>
      </c>
      <c r="FP145">
        <v>0</v>
      </c>
      <c r="FQ145" t="s">
        <v>439</v>
      </c>
      <c r="FR145">
        <v>1760210915.6</v>
      </c>
      <c r="FS145">
        <v>0</v>
      </c>
      <c r="FT145">
        <v>0</v>
      </c>
      <c r="FU145">
        <v>-0.215</v>
      </c>
      <c r="FV145">
        <v>0</v>
      </c>
      <c r="FW145">
        <v>-0.6919999999999999</v>
      </c>
      <c r="FX145">
        <v>0</v>
      </c>
      <c r="FY145">
        <v>400</v>
      </c>
      <c r="FZ145">
        <v>0</v>
      </c>
      <c r="GA145">
        <v>0.15</v>
      </c>
      <c r="GB145">
        <v>0</v>
      </c>
      <c r="GC145">
        <v>-23.6480725</v>
      </c>
      <c r="GD145">
        <v>-9.638975234521546</v>
      </c>
      <c r="GE145">
        <v>0.9947674776015496</v>
      </c>
      <c r="GF145">
        <v>0</v>
      </c>
      <c r="GG145">
        <v>1024.482352941176</v>
      </c>
      <c r="GH145">
        <v>11.2635598580312</v>
      </c>
      <c r="GI145">
        <v>8.676047846132127</v>
      </c>
      <c r="GJ145">
        <v>0</v>
      </c>
      <c r="GK145">
        <v>0.42972</v>
      </c>
      <c r="GL145">
        <v>0.03717347842401385</v>
      </c>
      <c r="GM145">
        <v>0.003728560385725299</v>
      </c>
      <c r="GN145">
        <v>1</v>
      </c>
      <c r="GO145">
        <v>1</v>
      </c>
      <c r="GP145">
        <v>3</v>
      </c>
      <c r="GQ145" t="s">
        <v>502</v>
      </c>
      <c r="GR145">
        <v>3.13663</v>
      </c>
      <c r="GS145">
        <v>2.76026</v>
      </c>
      <c r="GT145">
        <v>0.109746</v>
      </c>
      <c r="GU145">
        <v>0.112363</v>
      </c>
      <c r="GV145">
        <v>0.104024</v>
      </c>
      <c r="GW145">
        <v>0.101184</v>
      </c>
      <c r="GX145">
        <v>28490.4</v>
      </c>
      <c r="GY145">
        <v>28350.2</v>
      </c>
      <c r="GZ145">
        <v>29732.5</v>
      </c>
      <c r="HA145">
        <v>29503.9</v>
      </c>
      <c r="HB145">
        <v>35195.6</v>
      </c>
      <c r="HC145">
        <v>35131.8</v>
      </c>
      <c r="HD145">
        <v>41846.7</v>
      </c>
      <c r="HE145">
        <v>41930.5</v>
      </c>
      <c r="HF145">
        <v>1.95917</v>
      </c>
      <c r="HG145">
        <v>1.93673</v>
      </c>
      <c r="HH145">
        <v>0.0140816</v>
      </c>
      <c r="HI145">
        <v>0</v>
      </c>
      <c r="HJ145">
        <v>20.2451</v>
      </c>
      <c r="HK145">
        <v>999.9</v>
      </c>
      <c r="HL145">
        <v>53.1</v>
      </c>
      <c r="HM145">
        <v>28.9</v>
      </c>
      <c r="HN145">
        <v>23.3871</v>
      </c>
      <c r="HO145">
        <v>62.0695</v>
      </c>
      <c r="HP145">
        <v>31.1258</v>
      </c>
      <c r="HQ145">
        <v>1</v>
      </c>
      <c r="HR145">
        <v>-0.121319</v>
      </c>
      <c r="HS145">
        <v>1.7305</v>
      </c>
      <c r="HT145">
        <v>20.3519</v>
      </c>
      <c r="HU145">
        <v>5.21834</v>
      </c>
      <c r="HV145">
        <v>12.0159</v>
      </c>
      <c r="HW145">
        <v>4.98995</v>
      </c>
      <c r="HX145">
        <v>3.28853</v>
      </c>
      <c r="HY145">
        <v>9999</v>
      </c>
      <c r="HZ145">
        <v>9999</v>
      </c>
      <c r="IA145">
        <v>9999</v>
      </c>
      <c r="IB145">
        <v>999.9</v>
      </c>
      <c r="IC145">
        <v>4.97284</v>
      </c>
      <c r="ID145">
        <v>1.86646</v>
      </c>
      <c r="IE145">
        <v>1.86584</v>
      </c>
      <c r="IF145">
        <v>1.86575</v>
      </c>
      <c r="IG145">
        <v>1.86764</v>
      </c>
      <c r="IH145">
        <v>1.87012</v>
      </c>
      <c r="II145">
        <v>1.86874</v>
      </c>
      <c r="IJ145">
        <v>1.87026</v>
      </c>
      <c r="IK145">
        <v>0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-0.854</v>
      </c>
      <c r="IY145">
        <v>0.0759</v>
      </c>
      <c r="IZ145">
        <v>-0.7832898091892299</v>
      </c>
      <c r="JA145">
        <v>-0.0002628084512485203</v>
      </c>
      <c r="JB145">
        <v>2.995354917081976E-07</v>
      </c>
      <c r="JC145">
        <v>-1.087754766273629E-10</v>
      </c>
      <c r="JD145">
        <v>-0.01666594074606723</v>
      </c>
      <c r="JE145">
        <v>-0.02438089335778848</v>
      </c>
      <c r="JF145">
        <v>0.001790740049955031</v>
      </c>
      <c r="JG145">
        <v>-2.386884331579614E-05</v>
      </c>
      <c r="JH145">
        <v>6</v>
      </c>
      <c r="JI145">
        <v>2407</v>
      </c>
      <c r="JJ145">
        <v>1</v>
      </c>
      <c r="JK145">
        <v>23</v>
      </c>
      <c r="JL145">
        <v>33172.2</v>
      </c>
      <c r="JM145">
        <v>29370020.8</v>
      </c>
      <c r="JN145">
        <v>0.727539</v>
      </c>
      <c r="JO145">
        <v>2.29614</v>
      </c>
      <c r="JP145">
        <v>1.39648</v>
      </c>
      <c r="JQ145">
        <v>2.35352</v>
      </c>
      <c r="JR145">
        <v>1.49536</v>
      </c>
      <c r="JS145">
        <v>2.70874</v>
      </c>
      <c r="JT145">
        <v>34.5549</v>
      </c>
      <c r="JU145">
        <v>24.0875</v>
      </c>
      <c r="JV145">
        <v>18</v>
      </c>
      <c r="JW145">
        <v>490.834</v>
      </c>
      <c r="JX145">
        <v>467.44</v>
      </c>
      <c r="JY145">
        <v>18.5674</v>
      </c>
      <c r="JZ145">
        <v>25.9982</v>
      </c>
      <c r="KA145">
        <v>29.9999</v>
      </c>
      <c r="KB145">
        <v>25.9945</v>
      </c>
      <c r="KC145">
        <v>25.9462</v>
      </c>
      <c r="KD145">
        <v>14.5641</v>
      </c>
      <c r="KE145">
        <v>0</v>
      </c>
      <c r="KF145">
        <v>100</v>
      </c>
      <c r="KG145">
        <v>18.566</v>
      </c>
      <c r="KH145">
        <v>560.569</v>
      </c>
      <c r="KI145">
        <v>63.4564</v>
      </c>
      <c r="KJ145">
        <v>101.627</v>
      </c>
      <c r="KK145">
        <v>100.815</v>
      </c>
    </row>
    <row r="146" spans="1:297">
      <c r="A146">
        <v>130</v>
      </c>
      <c r="B146">
        <v>1762201253</v>
      </c>
      <c r="C146">
        <v>1674.900000095367</v>
      </c>
      <c r="D146" t="s">
        <v>703</v>
      </c>
      <c r="E146" t="s">
        <v>704</v>
      </c>
      <c r="F146">
        <v>5</v>
      </c>
      <c r="G146" t="s">
        <v>638</v>
      </c>
      <c r="H146" t="s">
        <v>436</v>
      </c>
      <c r="I146">
        <v>1762201250.5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553.7879613549292</v>
      </c>
      <c r="AK146">
        <v>537.2029333333331</v>
      </c>
      <c r="AL146">
        <v>3.411084999103367</v>
      </c>
      <c r="AM146">
        <v>66.09496589797998</v>
      </c>
      <c r="AN146">
        <f>(AP146 - AO146 + DY146*1E3/(8.314*(EA146+273.15)) * AR146/DX146 * AQ146) * DX146/(100*DL146) * 1000/(1000 - AP146)</f>
        <v>0</v>
      </c>
      <c r="AO146">
        <v>22.45460884331062</v>
      </c>
      <c r="AP146">
        <v>22.89379272727271</v>
      </c>
      <c r="AQ146">
        <v>-1.578181310818262E-06</v>
      </c>
      <c r="AR146">
        <v>107.0491508383162</v>
      </c>
      <c r="AS146">
        <v>20</v>
      </c>
      <c r="AT146">
        <v>4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1762201250.5</v>
      </c>
      <c r="DR146">
        <v>518.2438888888888</v>
      </c>
      <c r="DS146">
        <v>542.9935555555555</v>
      </c>
      <c r="DT146">
        <v>22.89504444444444</v>
      </c>
      <c r="DU146">
        <v>22.45608888888889</v>
      </c>
      <c r="DV146">
        <v>519.0982222222223</v>
      </c>
      <c r="DW146">
        <v>22.81921111111111</v>
      </c>
      <c r="DX146">
        <v>500.0328888888889</v>
      </c>
      <c r="DY146">
        <v>90.78552222222223</v>
      </c>
      <c r="DZ146">
        <v>0.1000211555555556</v>
      </c>
      <c r="EA146">
        <v>21.13134444444444</v>
      </c>
      <c r="EB146">
        <v>20.47178888888889</v>
      </c>
      <c r="EC146">
        <v>999.9000000000001</v>
      </c>
      <c r="ED146">
        <v>0</v>
      </c>
      <c r="EE146">
        <v>0</v>
      </c>
      <c r="EF146">
        <v>10012.91111111111</v>
      </c>
      <c r="EG146">
        <v>0</v>
      </c>
      <c r="EH146">
        <v>926.9829999999999</v>
      </c>
      <c r="EI146">
        <v>-24.74963333333334</v>
      </c>
      <c r="EJ146">
        <v>530.3871111111112</v>
      </c>
      <c r="EK146">
        <v>555.4672222222222</v>
      </c>
      <c r="EL146">
        <v>0.4389528888888889</v>
      </c>
      <c r="EM146">
        <v>542.9935555555555</v>
      </c>
      <c r="EN146">
        <v>22.45608888888889</v>
      </c>
      <c r="EO146">
        <v>2.07854</v>
      </c>
      <c r="EP146">
        <v>2.03869</v>
      </c>
      <c r="EQ146">
        <v>18.05564444444444</v>
      </c>
      <c r="ER146">
        <v>17.74803333333334</v>
      </c>
      <c r="ES146">
        <v>0.00500097</v>
      </c>
      <c r="ET146">
        <v>0</v>
      </c>
      <c r="EU146">
        <v>0</v>
      </c>
      <c r="EV146">
        <v>0</v>
      </c>
      <c r="EW146">
        <v>1027.611111111111</v>
      </c>
      <c r="EX146">
        <v>0.00500097</v>
      </c>
      <c r="EY146">
        <v>383.8222222222223</v>
      </c>
      <c r="EZ146">
        <v>-1.577777777777778</v>
      </c>
      <c r="FA146">
        <v>34.437</v>
      </c>
      <c r="FB146">
        <v>40.875</v>
      </c>
      <c r="FC146">
        <v>37.104</v>
      </c>
      <c r="FD146">
        <v>40.979</v>
      </c>
      <c r="FE146">
        <v>36.562</v>
      </c>
      <c r="FF146">
        <v>0</v>
      </c>
      <c r="FG146">
        <v>0</v>
      </c>
      <c r="FH146">
        <v>0</v>
      </c>
      <c r="FI146">
        <v>4330.299999952316</v>
      </c>
      <c r="FJ146">
        <v>0</v>
      </c>
      <c r="FK146">
        <v>1025.248</v>
      </c>
      <c r="FL146">
        <v>-9.930769671142611</v>
      </c>
      <c r="FM146">
        <v>-11.69230719623863</v>
      </c>
      <c r="FN146">
        <v>386.3680000000001</v>
      </c>
      <c r="FO146">
        <v>15</v>
      </c>
      <c r="FP146">
        <v>0</v>
      </c>
      <c r="FQ146" t="s">
        <v>439</v>
      </c>
      <c r="FR146">
        <v>1760210915.6</v>
      </c>
      <c r="FS146">
        <v>0</v>
      </c>
      <c r="FT146">
        <v>0</v>
      </c>
      <c r="FU146">
        <v>-0.215</v>
      </c>
      <c r="FV146">
        <v>0</v>
      </c>
      <c r="FW146">
        <v>-0.6919999999999999</v>
      </c>
      <c r="FX146">
        <v>0</v>
      </c>
      <c r="FY146">
        <v>400</v>
      </c>
      <c r="FZ146">
        <v>0</v>
      </c>
      <c r="GA146">
        <v>0.15</v>
      </c>
      <c r="GB146">
        <v>0</v>
      </c>
      <c r="GC146">
        <v>-24.1741825</v>
      </c>
      <c r="GD146">
        <v>-5.843246904315144</v>
      </c>
      <c r="GE146">
        <v>0.6129465310642926</v>
      </c>
      <c r="GF146">
        <v>0</v>
      </c>
      <c r="GG146">
        <v>1024.508823529412</v>
      </c>
      <c r="GH146">
        <v>10.22612668520765</v>
      </c>
      <c r="GI146">
        <v>8.37248180392729</v>
      </c>
      <c r="GJ146">
        <v>0</v>
      </c>
      <c r="GK146">
        <v>0.4325885250000001</v>
      </c>
      <c r="GL146">
        <v>0.03860515947466942</v>
      </c>
      <c r="GM146">
        <v>0.003880801218740139</v>
      </c>
      <c r="GN146">
        <v>1</v>
      </c>
      <c r="GO146">
        <v>1</v>
      </c>
      <c r="GP146">
        <v>3</v>
      </c>
      <c r="GQ146" t="s">
        <v>502</v>
      </c>
      <c r="GR146">
        <v>3.13663</v>
      </c>
      <c r="GS146">
        <v>2.76038</v>
      </c>
      <c r="GT146">
        <v>0.112335</v>
      </c>
      <c r="GU146">
        <v>0.114882</v>
      </c>
      <c r="GV146">
        <v>0.104015</v>
      </c>
      <c r="GW146">
        <v>0.10117</v>
      </c>
      <c r="GX146">
        <v>28407.7</v>
      </c>
      <c r="GY146">
        <v>28270.1</v>
      </c>
      <c r="GZ146">
        <v>29732.5</v>
      </c>
      <c r="HA146">
        <v>29504.2</v>
      </c>
      <c r="HB146">
        <v>35196.2</v>
      </c>
      <c r="HC146">
        <v>35132.6</v>
      </c>
      <c r="HD146">
        <v>41847.1</v>
      </c>
      <c r="HE146">
        <v>41930.8</v>
      </c>
      <c r="HF146">
        <v>1.95915</v>
      </c>
      <c r="HG146">
        <v>1.93675</v>
      </c>
      <c r="HH146">
        <v>0.0136569</v>
      </c>
      <c r="HI146">
        <v>0</v>
      </c>
      <c r="HJ146">
        <v>20.2416</v>
      </c>
      <c r="HK146">
        <v>999.9</v>
      </c>
      <c r="HL146">
        <v>53.1</v>
      </c>
      <c r="HM146">
        <v>28.9</v>
      </c>
      <c r="HN146">
        <v>23.3859</v>
      </c>
      <c r="HO146">
        <v>62.0195</v>
      </c>
      <c r="HP146">
        <v>31.274</v>
      </c>
      <c r="HQ146">
        <v>1</v>
      </c>
      <c r="HR146">
        <v>-0.121372</v>
      </c>
      <c r="HS146">
        <v>1.72579</v>
      </c>
      <c r="HT146">
        <v>20.352</v>
      </c>
      <c r="HU146">
        <v>5.21819</v>
      </c>
      <c r="HV146">
        <v>12.0159</v>
      </c>
      <c r="HW146">
        <v>4.99</v>
      </c>
      <c r="HX146">
        <v>3.2885</v>
      </c>
      <c r="HY146">
        <v>9999</v>
      </c>
      <c r="HZ146">
        <v>9999</v>
      </c>
      <c r="IA146">
        <v>9999</v>
      </c>
      <c r="IB146">
        <v>999.9</v>
      </c>
      <c r="IC146">
        <v>4.97284</v>
      </c>
      <c r="ID146">
        <v>1.86646</v>
      </c>
      <c r="IE146">
        <v>1.86584</v>
      </c>
      <c r="IF146">
        <v>1.86578</v>
      </c>
      <c r="IG146">
        <v>1.86764</v>
      </c>
      <c r="IH146">
        <v>1.87012</v>
      </c>
      <c r="II146">
        <v>1.86874</v>
      </c>
      <c r="IJ146">
        <v>1.87027</v>
      </c>
      <c r="IK146">
        <v>0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-0.854</v>
      </c>
      <c r="IY146">
        <v>0.07580000000000001</v>
      </c>
      <c r="IZ146">
        <v>-0.7832898091892299</v>
      </c>
      <c r="JA146">
        <v>-0.0002628084512485203</v>
      </c>
      <c r="JB146">
        <v>2.995354917081976E-07</v>
      </c>
      <c r="JC146">
        <v>-1.087754766273629E-10</v>
      </c>
      <c r="JD146">
        <v>-0.01666594074606723</v>
      </c>
      <c r="JE146">
        <v>-0.02438089335778848</v>
      </c>
      <c r="JF146">
        <v>0.001790740049955031</v>
      </c>
      <c r="JG146">
        <v>-2.386884331579614E-05</v>
      </c>
      <c r="JH146">
        <v>6</v>
      </c>
      <c r="JI146">
        <v>2407</v>
      </c>
      <c r="JJ146">
        <v>1</v>
      </c>
      <c r="JK146">
        <v>23</v>
      </c>
      <c r="JL146">
        <v>33172.3</v>
      </c>
      <c r="JM146">
        <v>29370020.9</v>
      </c>
      <c r="JN146">
        <v>0.762939</v>
      </c>
      <c r="JO146">
        <v>2.29248</v>
      </c>
      <c r="JP146">
        <v>1.39648</v>
      </c>
      <c r="JQ146">
        <v>2.35229</v>
      </c>
      <c r="JR146">
        <v>1.49536</v>
      </c>
      <c r="JS146">
        <v>2.58667</v>
      </c>
      <c r="JT146">
        <v>34.5549</v>
      </c>
      <c r="JU146">
        <v>24.0875</v>
      </c>
      <c r="JV146">
        <v>18</v>
      </c>
      <c r="JW146">
        <v>490.804</v>
      </c>
      <c r="JX146">
        <v>467.437</v>
      </c>
      <c r="JY146">
        <v>18.5634</v>
      </c>
      <c r="JZ146">
        <v>25.9964</v>
      </c>
      <c r="KA146">
        <v>29.9999</v>
      </c>
      <c r="KB146">
        <v>25.9928</v>
      </c>
      <c r="KC146">
        <v>25.944</v>
      </c>
      <c r="KD146">
        <v>15.2897</v>
      </c>
      <c r="KE146">
        <v>0</v>
      </c>
      <c r="KF146">
        <v>100</v>
      </c>
      <c r="KG146">
        <v>18.5637</v>
      </c>
      <c r="KH146">
        <v>573.938</v>
      </c>
      <c r="KI146">
        <v>63.4564</v>
      </c>
      <c r="KJ146">
        <v>101.628</v>
      </c>
      <c r="KK146">
        <v>100.816</v>
      </c>
    </row>
    <row r="147" spans="1:297">
      <c r="A147">
        <v>131</v>
      </c>
      <c r="B147">
        <v>1762201258</v>
      </c>
      <c r="C147">
        <v>1679.900000095367</v>
      </c>
      <c r="D147" t="s">
        <v>705</v>
      </c>
      <c r="E147" t="s">
        <v>706</v>
      </c>
      <c r="F147">
        <v>5</v>
      </c>
      <c r="G147" t="s">
        <v>638</v>
      </c>
      <c r="H147" t="s">
        <v>436</v>
      </c>
      <c r="I147">
        <v>1762201255.2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571.5340063584673</v>
      </c>
      <c r="AK147">
        <v>554.5593090909091</v>
      </c>
      <c r="AL147">
        <v>3.494218339830419</v>
      </c>
      <c r="AM147">
        <v>66.09496589797998</v>
      </c>
      <c r="AN147">
        <f>(AP147 - AO147 + DY147*1E3/(8.314*(EA147+273.15)) * AR147/DX147 * AQ147) * DX147/(100*DL147) * 1000/(1000 - AP147)</f>
        <v>0</v>
      </c>
      <c r="AO147">
        <v>22.45370999806345</v>
      </c>
      <c r="AP147">
        <v>22.88786969696969</v>
      </c>
      <c r="AQ147">
        <v>-4.494969950571641E-06</v>
      </c>
      <c r="AR147">
        <v>107.0491508383162</v>
      </c>
      <c r="AS147">
        <v>20</v>
      </c>
      <c r="AT147">
        <v>4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1762201255.2</v>
      </c>
      <c r="DR147">
        <v>534.0015000000001</v>
      </c>
      <c r="DS147">
        <v>559.4131</v>
      </c>
      <c r="DT147">
        <v>22.89056</v>
      </c>
      <c r="DU147">
        <v>22.45399</v>
      </c>
      <c r="DV147">
        <v>534.8561999999999</v>
      </c>
      <c r="DW147">
        <v>22.8148</v>
      </c>
      <c r="DX147">
        <v>499.9946</v>
      </c>
      <c r="DY147">
        <v>90.78774000000001</v>
      </c>
      <c r="DZ147">
        <v>0.10003771</v>
      </c>
      <c r="EA147">
        <v>21.12568</v>
      </c>
      <c r="EB147">
        <v>20.46111</v>
      </c>
      <c r="EC147">
        <v>999.9</v>
      </c>
      <c r="ED147">
        <v>0</v>
      </c>
      <c r="EE147">
        <v>0</v>
      </c>
      <c r="EF147">
        <v>10001.5</v>
      </c>
      <c r="EG147">
        <v>0</v>
      </c>
      <c r="EH147">
        <v>927.0084999999999</v>
      </c>
      <c r="EI147">
        <v>-25.41172</v>
      </c>
      <c r="EJ147">
        <v>546.5113</v>
      </c>
      <c r="EK147">
        <v>572.2628000000001</v>
      </c>
      <c r="EL147">
        <v>0.4365557000000001</v>
      </c>
      <c r="EM147">
        <v>559.4131</v>
      </c>
      <c r="EN147">
        <v>22.45399</v>
      </c>
      <c r="EO147">
        <v>2.078182</v>
      </c>
      <c r="EP147">
        <v>2.038547</v>
      </c>
      <c r="EQ147">
        <v>18.05292</v>
      </c>
      <c r="ER147">
        <v>17.74694</v>
      </c>
      <c r="ES147">
        <v>0.00500097</v>
      </c>
      <c r="ET147">
        <v>0</v>
      </c>
      <c r="EU147">
        <v>0</v>
      </c>
      <c r="EV147">
        <v>0</v>
      </c>
      <c r="EW147">
        <v>1028.74</v>
      </c>
      <c r="EX147">
        <v>0.00500097</v>
      </c>
      <c r="EY147">
        <v>387.67</v>
      </c>
      <c r="EZ147">
        <v>-0.4</v>
      </c>
      <c r="FA147">
        <v>34.4496</v>
      </c>
      <c r="FB147">
        <v>40.9122</v>
      </c>
      <c r="FC147">
        <v>37.125</v>
      </c>
      <c r="FD147">
        <v>41.0372</v>
      </c>
      <c r="FE147">
        <v>36.562</v>
      </c>
      <c r="FF147">
        <v>0</v>
      </c>
      <c r="FG147">
        <v>0</v>
      </c>
      <c r="FH147">
        <v>0</v>
      </c>
      <c r="FI147">
        <v>4335.700000047684</v>
      </c>
      <c r="FJ147">
        <v>0</v>
      </c>
      <c r="FK147">
        <v>1024.092307692308</v>
      </c>
      <c r="FL147">
        <v>6.468375497343245</v>
      </c>
      <c r="FM147">
        <v>25.96581208598815</v>
      </c>
      <c r="FN147">
        <v>388.0423076923078</v>
      </c>
      <c r="FO147">
        <v>15</v>
      </c>
      <c r="FP147">
        <v>0</v>
      </c>
      <c r="FQ147" t="s">
        <v>439</v>
      </c>
      <c r="FR147">
        <v>1760210915.6</v>
      </c>
      <c r="FS147">
        <v>0</v>
      </c>
      <c r="FT147">
        <v>0</v>
      </c>
      <c r="FU147">
        <v>-0.215</v>
      </c>
      <c r="FV147">
        <v>0</v>
      </c>
      <c r="FW147">
        <v>-0.6919999999999999</v>
      </c>
      <c r="FX147">
        <v>0</v>
      </c>
      <c r="FY147">
        <v>400</v>
      </c>
      <c r="FZ147">
        <v>0</v>
      </c>
      <c r="GA147">
        <v>0.15</v>
      </c>
      <c r="GB147">
        <v>0</v>
      </c>
      <c r="GC147">
        <v>-24.7785825</v>
      </c>
      <c r="GD147">
        <v>-4.307447279549683</v>
      </c>
      <c r="GE147">
        <v>0.4666651400562827</v>
      </c>
      <c r="GF147">
        <v>0</v>
      </c>
      <c r="GG147">
        <v>1025.973529411765</v>
      </c>
      <c r="GH147">
        <v>-2.742551813431254</v>
      </c>
      <c r="GI147">
        <v>8.303518347966563</v>
      </c>
      <c r="GJ147">
        <v>0</v>
      </c>
      <c r="GK147">
        <v>0.43502495</v>
      </c>
      <c r="GL147">
        <v>0.02669074671669628</v>
      </c>
      <c r="GM147">
        <v>0.003364531363726603</v>
      </c>
      <c r="GN147">
        <v>1</v>
      </c>
      <c r="GO147">
        <v>1</v>
      </c>
      <c r="GP147">
        <v>3</v>
      </c>
      <c r="GQ147" t="s">
        <v>502</v>
      </c>
      <c r="GR147">
        <v>3.13664</v>
      </c>
      <c r="GS147">
        <v>2.76021</v>
      </c>
      <c r="GT147">
        <v>0.114934</v>
      </c>
      <c r="GU147">
        <v>0.117552</v>
      </c>
      <c r="GV147">
        <v>0.103997</v>
      </c>
      <c r="GW147">
        <v>0.101167</v>
      </c>
      <c r="GX147">
        <v>28324.6</v>
      </c>
      <c r="GY147">
        <v>28185.2</v>
      </c>
      <c r="GZ147">
        <v>29732.6</v>
      </c>
      <c r="HA147">
        <v>29504.5</v>
      </c>
      <c r="HB147">
        <v>35196.7</v>
      </c>
      <c r="HC147">
        <v>35133</v>
      </c>
      <c r="HD147">
        <v>41846.7</v>
      </c>
      <c r="HE147">
        <v>41931.1</v>
      </c>
      <c r="HF147">
        <v>1.95935</v>
      </c>
      <c r="HG147">
        <v>1.93703</v>
      </c>
      <c r="HH147">
        <v>0.0133365</v>
      </c>
      <c r="HI147">
        <v>0</v>
      </c>
      <c r="HJ147">
        <v>20.2374</v>
      </c>
      <c r="HK147">
        <v>999.9</v>
      </c>
      <c r="HL147">
        <v>53.1</v>
      </c>
      <c r="HM147">
        <v>28.9</v>
      </c>
      <c r="HN147">
        <v>23.3862</v>
      </c>
      <c r="HO147">
        <v>62.2695</v>
      </c>
      <c r="HP147">
        <v>31.2099</v>
      </c>
      <c r="HQ147">
        <v>1</v>
      </c>
      <c r="HR147">
        <v>-0.121728</v>
      </c>
      <c r="HS147">
        <v>1.72298</v>
      </c>
      <c r="HT147">
        <v>20.352</v>
      </c>
      <c r="HU147">
        <v>5.21789</v>
      </c>
      <c r="HV147">
        <v>12.0159</v>
      </c>
      <c r="HW147">
        <v>4.98985</v>
      </c>
      <c r="HX147">
        <v>3.28848</v>
      </c>
      <c r="HY147">
        <v>9999</v>
      </c>
      <c r="HZ147">
        <v>9999</v>
      </c>
      <c r="IA147">
        <v>9999</v>
      </c>
      <c r="IB147">
        <v>999.9</v>
      </c>
      <c r="IC147">
        <v>4.97283</v>
      </c>
      <c r="ID147">
        <v>1.86647</v>
      </c>
      <c r="IE147">
        <v>1.86583</v>
      </c>
      <c r="IF147">
        <v>1.86576</v>
      </c>
      <c r="IG147">
        <v>1.86763</v>
      </c>
      <c r="IH147">
        <v>1.87012</v>
      </c>
      <c r="II147">
        <v>1.86874</v>
      </c>
      <c r="IJ147">
        <v>1.87027</v>
      </c>
      <c r="IK147">
        <v>0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-0.856</v>
      </c>
      <c r="IY147">
        <v>0.0757</v>
      </c>
      <c r="IZ147">
        <v>-0.7832898091892299</v>
      </c>
      <c r="JA147">
        <v>-0.0002628084512485203</v>
      </c>
      <c r="JB147">
        <v>2.995354917081976E-07</v>
      </c>
      <c r="JC147">
        <v>-1.087754766273629E-10</v>
      </c>
      <c r="JD147">
        <v>-0.01666594074606723</v>
      </c>
      <c r="JE147">
        <v>-0.02438089335778848</v>
      </c>
      <c r="JF147">
        <v>0.001790740049955031</v>
      </c>
      <c r="JG147">
        <v>-2.386884331579614E-05</v>
      </c>
      <c r="JH147">
        <v>6</v>
      </c>
      <c r="JI147">
        <v>2407</v>
      </c>
      <c r="JJ147">
        <v>1</v>
      </c>
      <c r="JK147">
        <v>23</v>
      </c>
      <c r="JL147">
        <v>33172.4</v>
      </c>
      <c r="JM147">
        <v>29370021</v>
      </c>
      <c r="JN147">
        <v>0.793457</v>
      </c>
      <c r="JO147">
        <v>2.30347</v>
      </c>
      <c r="JP147">
        <v>1.39648</v>
      </c>
      <c r="JQ147">
        <v>2.35107</v>
      </c>
      <c r="JR147">
        <v>1.49536</v>
      </c>
      <c r="JS147">
        <v>2.60864</v>
      </c>
      <c r="JT147">
        <v>34.5549</v>
      </c>
      <c r="JU147">
        <v>24.0787</v>
      </c>
      <c r="JV147">
        <v>18</v>
      </c>
      <c r="JW147">
        <v>490.906</v>
      </c>
      <c r="JX147">
        <v>467.594</v>
      </c>
      <c r="JY147">
        <v>18.5609</v>
      </c>
      <c r="JZ147">
        <v>25.9948</v>
      </c>
      <c r="KA147">
        <v>29.9999</v>
      </c>
      <c r="KB147">
        <v>25.9902</v>
      </c>
      <c r="KC147">
        <v>25.9419</v>
      </c>
      <c r="KD147">
        <v>15.8806</v>
      </c>
      <c r="KE147">
        <v>0</v>
      </c>
      <c r="KF147">
        <v>100</v>
      </c>
      <c r="KG147">
        <v>18.56</v>
      </c>
      <c r="KH147">
        <v>593.973</v>
      </c>
      <c r="KI147">
        <v>63.4564</v>
      </c>
      <c r="KJ147">
        <v>101.627</v>
      </c>
      <c r="KK147">
        <v>100.817</v>
      </c>
    </row>
    <row r="148" spans="1:297">
      <c r="A148">
        <v>132</v>
      </c>
      <c r="B148">
        <v>1762201263</v>
      </c>
      <c r="C148">
        <v>1684.900000095367</v>
      </c>
      <c r="D148" t="s">
        <v>707</v>
      </c>
      <c r="E148" t="s">
        <v>708</v>
      </c>
      <c r="F148">
        <v>5</v>
      </c>
      <c r="G148" t="s">
        <v>638</v>
      </c>
      <c r="H148" t="s">
        <v>436</v>
      </c>
      <c r="I148">
        <v>1762201260.5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588.8199888131589</v>
      </c>
      <c r="AK148">
        <v>571.9764181818178</v>
      </c>
      <c r="AL148">
        <v>3.442755250340543</v>
      </c>
      <c r="AM148">
        <v>66.09496589797998</v>
      </c>
      <c r="AN148">
        <f>(AP148 - AO148 + DY148*1E3/(8.314*(EA148+273.15)) * AR148/DX148 * AQ148) * DX148/(100*DL148) * 1000/(1000 - AP148)</f>
        <v>0</v>
      </c>
      <c r="AO148">
        <v>22.45234134833548</v>
      </c>
      <c r="AP148">
        <v>22.88517333333333</v>
      </c>
      <c r="AQ148">
        <v>-8.860339249620943E-07</v>
      </c>
      <c r="AR148">
        <v>107.0491508383162</v>
      </c>
      <c r="AS148">
        <v>20</v>
      </c>
      <c r="AT148">
        <v>4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1762201260.5</v>
      </c>
      <c r="DR148">
        <v>552.2064444444445</v>
      </c>
      <c r="DS148">
        <v>577.0494444444444</v>
      </c>
      <c r="DT148">
        <v>22.88588888888889</v>
      </c>
      <c r="DU148">
        <v>22.45267777777778</v>
      </c>
      <c r="DV148">
        <v>553.0617777777777</v>
      </c>
      <c r="DW148">
        <v>22.81022222222223</v>
      </c>
      <c r="DX148">
        <v>499.9942222222223</v>
      </c>
      <c r="DY148">
        <v>90.78926666666668</v>
      </c>
      <c r="DZ148">
        <v>0.09996064444444445</v>
      </c>
      <c r="EA148">
        <v>21.12402222222222</v>
      </c>
      <c r="EB148">
        <v>20.4518</v>
      </c>
      <c r="EC148">
        <v>999.9000000000001</v>
      </c>
      <c r="ED148">
        <v>0</v>
      </c>
      <c r="EE148">
        <v>0</v>
      </c>
      <c r="EF148">
        <v>9993.606666666667</v>
      </c>
      <c r="EG148">
        <v>0</v>
      </c>
      <c r="EH148">
        <v>927.0137777777777</v>
      </c>
      <c r="EI148">
        <v>-24.84308888888889</v>
      </c>
      <c r="EJ148">
        <v>565.1401111111112</v>
      </c>
      <c r="EK148">
        <v>590.3033333333333</v>
      </c>
      <c r="EL148">
        <v>0.4332096666666667</v>
      </c>
      <c r="EM148">
        <v>577.0494444444444</v>
      </c>
      <c r="EN148">
        <v>22.45267777777778</v>
      </c>
      <c r="EO148">
        <v>2.077792222222222</v>
      </c>
      <c r="EP148">
        <v>2.03846</v>
      </c>
      <c r="EQ148">
        <v>18.04995555555555</v>
      </c>
      <c r="ER148">
        <v>17.7463</v>
      </c>
      <c r="ES148">
        <v>0.00500097</v>
      </c>
      <c r="ET148">
        <v>0</v>
      </c>
      <c r="EU148">
        <v>0</v>
      </c>
      <c r="EV148">
        <v>0</v>
      </c>
      <c r="EW148">
        <v>1024.6</v>
      </c>
      <c r="EX148">
        <v>0.00500097</v>
      </c>
      <c r="EY148">
        <v>385.9333333333333</v>
      </c>
      <c r="EZ148">
        <v>-0.8333333333333334</v>
      </c>
      <c r="FA148">
        <v>34.5</v>
      </c>
      <c r="FB148">
        <v>40.965</v>
      </c>
      <c r="FC148">
        <v>37.13877777777778</v>
      </c>
      <c r="FD148">
        <v>41.118</v>
      </c>
      <c r="FE148">
        <v>36.60400000000001</v>
      </c>
      <c r="FF148">
        <v>0</v>
      </c>
      <c r="FG148">
        <v>0</v>
      </c>
      <c r="FH148">
        <v>0</v>
      </c>
      <c r="FI148">
        <v>4340.5</v>
      </c>
      <c r="FJ148">
        <v>0</v>
      </c>
      <c r="FK148">
        <v>1024.946153846154</v>
      </c>
      <c r="FL148">
        <v>-3.117949070757535</v>
      </c>
      <c r="FM148">
        <v>8.806837379369258</v>
      </c>
      <c r="FN148">
        <v>386.9615384615385</v>
      </c>
      <c r="FO148">
        <v>15</v>
      </c>
      <c r="FP148">
        <v>0</v>
      </c>
      <c r="FQ148" t="s">
        <v>439</v>
      </c>
      <c r="FR148">
        <v>1760210915.6</v>
      </c>
      <c r="FS148">
        <v>0</v>
      </c>
      <c r="FT148">
        <v>0</v>
      </c>
      <c r="FU148">
        <v>-0.215</v>
      </c>
      <c r="FV148">
        <v>0</v>
      </c>
      <c r="FW148">
        <v>-0.6919999999999999</v>
      </c>
      <c r="FX148">
        <v>0</v>
      </c>
      <c r="FY148">
        <v>400</v>
      </c>
      <c r="FZ148">
        <v>0</v>
      </c>
      <c r="GA148">
        <v>0.15</v>
      </c>
      <c r="GB148">
        <v>0</v>
      </c>
      <c r="GC148">
        <v>-24.9553625</v>
      </c>
      <c r="GD148">
        <v>-2.74737298311435</v>
      </c>
      <c r="GE148">
        <v>0.4543204352037779</v>
      </c>
      <c r="GF148">
        <v>0</v>
      </c>
      <c r="GG148">
        <v>1025.802941176471</v>
      </c>
      <c r="GH148">
        <v>-2.440031026601443</v>
      </c>
      <c r="GI148">
        <v>8.526894659015761</v>
      </c>
      <c r="GJ148">
        <v>0</v>
      </c>
      <c r="GK148">
        <v>0.435730075</v>
      </c>
      <c r="GL148">
        <v>-0.001313594746716967</v>
      </c>
      <c r="GM148">
        <v>0.002431494986500068</v>
      </c>
      <c r="GN148">
        <v>1</v>
      </c>
      <c r="GO148">
        <v>1</v>
      </c>
      <c r="GP148">
        <v>3</v>
      </c>
      <c r="GQ148" t="s">
        <v>502</v>
      </c>
      <c r="GR148">
        <v>3.13667</v>
      </c>
      <c r="GS148">
        <v>2.76018</v>
      </c>
      <c r="GT148">
        <v>0.117473</v>
      </c>
      <c r="GU148">
        <v>0.119765</v>
      </c>
      <c r="GV148">
        <v>0.103991</v>
      </c>
      <c r="GW148">
        <v>0.101165</v>
      </c>
      <c r="GX148">
        <v>28243.7</v>
      </c>
      <c r="GY148">
        <v>28114.5</v>
      </c>
      <c r="GZ148">
        <v>29732.9</v>
      </c>
      <c r="HA148">
        <v>29504.5</v>
      </c>
      <c r="HB148">
        <v>35197.4</v>
      </c>
      <c r="HC148">
        <v>35133.4</v>
      </c>
      <c r="HD148">
        <v>41847.2</v>
      </c>
      <c r="HE148">
        <v>41931.4</v>
      </c>
      <c r="HF148">
        <v>1.9594</v>
      </c>
      <c r="HG148">
        <v>1.937</v>
      </c>
      <c r="HH148">
        <v>0.0135824</v>
      </c>
      <c r="HI148">
        <v>0</v>
      </c>
      <c r="HJ148">
        <v>20.233</v>
      </c>
      <c r="HK148">
        <v>999.9</v>
      </c>
      <c r="HL148">
        <v>53.1</v>
      </c>
      <c r="HM148">
        <v>28.9</v>
      </c>
      <c r="HN148">
        <v>23.3848</v>
      </c>
      <c r="HO148">
        <v>62.1295</v>
      </c>
      <c r="HP148">
        <v>31.1058</v>
      </c>
      <c r="HQ148">
        <v>1</v>
      </c>
      <c r="HR148">
        <v>-0.121921</v>
      </c>
      <c r="HS148">
        <v>1.71961</v>
      </c>
      <c r="HT148">
        <v>20.352</v>
      </c>
      <c r="HU148">
        <v>5.21684</v>
      </c>
      <c r="HV148">
        <v>12.0159</v>
      </c>
      <c r="HW148">
        <v>4.98975</v>
      </c>
      <c r="HX148">
        <v>3.28848</v>
      </c>
      <c r="HY148">
        <v>9999</v>
      </c>
      <c r="HZ148">
        <v>9999</v>
      </c>
      <c r="IA148">
        <v>9999</v>
      </c>
      <c r="IB148">
        <v>999.9</v>
      </c>
      <c r="IC148">
        <v>4.97286</v>
      </c>
      <c r="ID148">
        <v>1.86646</v>
      </c>
      <c r="IE148">
        <v>1.86584</v>
      </c>
      <c r="IF148">
        <v>1.86574</v>
      </c>
      <c r="IG148">
        <v>1.86766</v>
      </c>
      <c r="IH148">
        <v>1.87012</v>
      </c>
      <c r="II148">
        <v>1.86873</v>
      </c>
      <c r="IJ148">
        <v>1.87027</v>
      </c>
      <c r="IK148">
        <v>0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-0.856</v>
      </c>
      <c r="IY148">
        <v>0.0756</v>
      </c>
      <c r="IZ148">
        <v>-0.7832898091892299</v>
      </c>
      <c r="JA148">
        <v>-0.0002628084512485203</v>
      </c>
      <c r="JB148">
        <v>2.995354917081976E-07</v>
      </c>
      <c r="JC148">
        <v>-1.087754766273629E-10</v>
      </c>
      <c r="JD148">
        <v>-0.01666594074606723</v>
      </c>
      <c r="JE148">
        <v>-0.02438089335778848</v>
      </c>
      <c r="JF148">
        <v>0.001790740049955031</v>
      </c>
      <c r="JG148">
        <v>-2.386884331579614E-05</v>
      </c>
      <c r="JH148">
        <v>6</v>
      </c>
      <c r="JI148">
        <v>2407</v>
      </c>
      <c r="JJ148">
        <v>1</v>
      </c>
      <c r="JK148">
        <v>23</v>
      </c>
      <c r="JL148">
        <v>33172.5</v>
      </c>
      <c r="JM148">
        <v>29370021.1</v>
      </c>
      <c r="JN148">
        <v>0.830078</v>
      </c>
      <c r="JO148">
        <v>2.29248</v>
      </c>
      <c r="JP148">
        <v>1.39648</v>
      </c>
      <c r="JQ148">
        <v>2.35229</v>
      </c>
      <c r="JR148">
        <v>1.49536</v>
      </c>
      <c r="JS148">
        <v>2.69653</v>
      </c>
      <c r="JT148">
        <v>34.5549</v>
      </c>
      <c r="JU148">
        <v>24.0875</v>
      </c>
      <c r="JV148">
        <v>18</v>
      </c>
      <c r="JW148">
        <v>490.927</v>
      </c>
      <c r="JX148">
        <v>467.559</v>
      </c>
      <c r="JY148">
        <v>18.5579</v>
      </c>
      <c r="JZ148">
        <v>25.9931</v>
      </c>
      <c r="KA148">
        <v>29.9999</v>
      </c>
      <c r="KB148">
        <v>25.989</v>
      </c>
      <c r="KC148">
        <v>25.9396</v>
      </c>
      <c r="KD148">
        <v>16.6169</v>
      </c>
      <c r="KE148">
        <v>0</v>
      </c>
      <c r="KF148">
        <v>100</v>
      </c>
      <c r="KG148">
        <v>18.5571</v>
      </c>
      <c r="KH148">
        <v>607.4059999999999</v>
      </c>
      <c r="KI148">
        <v>63.4564</v>
      </c>
      <c r="KJ148">
        <v>101.629</v>
      </c>
      <c r="KK148">
        <v>100.817</v>
      </c>
    </row>
    <row r="149" spans="1:297">
      <c r="A149">
        <v>133</v>
      </c>
      <c r="B149">
        <v>1762201268</v>
      </c>
      <c r="C149">
        <v>1689.900000095367</v>
      </c>
      <c r="D149" t="s">
        <v>709</v>
      </c>
      <c r="E149" t="s">
        <v>710</v>
      </c>
      <c r="F149">
        <v>5</v>
      </c>
      <c r="G149" t="s">
        <v>638</v>
      </c>
      <c r="H149" t="s">
        <v>436</v>
      </c>
      <c r="I149">
        <v>1762201265.2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605.2088124622843</v>
      </c>
      <c r="AK149">
        <v>588.7273999999998</v>
      </c>
      <c r="AL149">
        <v>3.368048100791247</v>
      </c>
      <c r="AM149">
        <v>66.09496589797998</v>
      </c>
      <c r="AN149">
        <f>(AP149 - AO149 + DY149*1E3/(8.314*(EA149+273.15)) * AR149/DX149 * AQ149) * DX149/(100*DL149) * 1000/(1000 - AP149)</f>
        <v>0</v>
      </c>
      <c r="AO149">
        <v>22.44859018808078</v>
      </c>
      <c r="AP149">
        <v>22.88035333333334</v>
      </c>
      <c r="AQ149">
        <v>-3.582643346056428E-06</v>
      </c>
      <c r="AR149">
        <v>107.0491508383162</v>
      </c>
      <c r="AS149">
        <v>20</v>
      </c>
      <c r="AT149">
        <v>4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1762201265.2</v>
      </c>
      <c r="DR149">
        <v>567.6759999999999</v>
      </c>
      <c r="DS149">
        <v>592.1922999999999</v>
      </c>
      <c r="DT149">
        <v>22.88248</v>
      </c>
      <c r="DU149">
        <v>22.44997</v>
      </c>
      <c r="DV149">
        <v>568.5318</v>
      </c>
      <c r="DW149">
        <v>22.80689</v>
      </c>
      <c r="DX149">
        <v>499.9759</v>
      </c>
      <c r="DY149">
        <v>90.79114000000001</v>
      </c>
      <c r="DZ149">
        <v>0.09996138</v>
      </c>
      <c r="EA149">
        <v>21.11954</v>
      </c>
      <c r="EB149">
        <v>20.45537</v>
      </c>
      <c r="EC149">
        <v>999.9</v>
      </c>
      <c r="ED149">
        <v>0</v>
      </c>
      <c r="EE149">
        <v>0</v>
      </c>
      <c r="EF149">
        <v>10003.135</v>
      </c>
      <c r="EG149">
        <v>0</v>
      </c>
      <c r="EH149">
        <v>927.0066</v>
      </c>
      <c r="EI149">
        <v>-24.51626</v>
      </c>
      <c r="EJ149">
        <v>580.9699000000001</v>
      </c>
      <c r="EK149">
        <v>605.7922000000001</v>
      </c>
      <c r="EL149">
        <v>0.4325093</v>
      </c>
      <c r="EM149">
        <v>592.1922999999999</v>
      </c>
      <c r="EN149">
        <v>22.44997</v>
      </c>
      <c r="EO149">
        <v>2.077524</v>
      </c>
      <c r="EP149">
        <v>2.038255</v>
      </c>
      <c r="EQ149">
        <v>18.04789</v>
      </c>
      <c r="ER149">
        <v>17.74472</v>
      </c>
      <c r="ES149">
        <v>0.00500097</v>
      </c>
      <c r="ET149">
        <v>0</v>
      </c>
      <c r="EU149">
        <v>0</v>
      </c>
      <c r="EV149">
        <v>0</v>
      </c>
      <c r="EW149">
        <v>1019.81</v>
      </c>
      <c r="EX149">
        <v>0.00500097</v>
      </c>
      <c r="EY149">
        <v>384.95</v>
      </c>
      <c r="EZ149">
        <v>-2.02</v>
      </c>
      <c r="FA149">
        <v>34.5124</v>
      </c>
      <c r="FB149">
        <v>41</v>
      </c>
      <c r="FC149">
        <v>37.187</v>
      </c>
      <c r="FD149">
        <v>41.1934</v>
      </c>
      <c r="FE149">
        <v>36.625</v>
      </c>
      <c r="FF149">
        <v>0</v>
      </c>
      <c r="FG149">
        <v>0</v>
      </c>
      <c r="FH149">
        <v>0</v>
      </c>
      <c r="FI149">
        <v>4345.299999952316</v>
      </c>
      <c r="FJ149">
        <v>0</v>
      </c>
      <c r="FK149">
        <v>1024.319230769231</v>
      </c>
      <c r="FL149">
        <v>-5.206838058384498</v>
      </c>
      <c r="FM149">
        <v>-42.75555550948607</v>
      </c>
      <c r="FN149">
        <v>386.2</v>
      </c>
      <c r="FO149">
        <v>15</v>
      </c>
      <c r="FP149">
        <v>0</v>
      </c>
      <c r="FQ149" t="s">
        <v>439</v>
      </c>
      <c r="FR149">
        <v>1760210915.6</v>
      </c>
      <c r="FS149">
        <v>0</v>
      </c>
      <c r="FT149">
        <v>0</v>
      </c>
      <c r="FU149">
        <v>-0.215</v>
      </c>
      <c r="FV149">
        <v>0</v>
      </c>
      <c r="FW149">
        <v>-0.6919999999999999</v>
      </c>
      <c r="FX149">
        <v>0</v>
      </c>
      <c r="FY149">
        <v>400</v>
      </c>
      <c r="FZ149">
        <v>0</v>
      </c>
      <c r="GA149">
        <v>0.15</v>
      </c>
      <c r="GB149">
        <v>0</v>
      </c>
      <c r="GC149">
        <v>-24.90839268292683</v>
      </c>
      <c r="GD149">
        <v>1.043222299651549</v>
      </c>
      <c r="GE149">
        <v>0.4957298764793841</v>
      </c>
      <c r="GF149">
        <v>0</v>
      </c>
      <c r="GG149">
        <v>1023.894117647059</v>
      </c>
      <c r="GH149">
        <v>-10.77158151381547</v>
      </c>
      <c r="GI149">
        <v>7.300964528401874</v>
      </c>
      <c r="GJ149">
        <v>0</v>
      </c>
      <c r="GK149">
        <v>0.4353902926829268</v>
      </c>
      <c r="GL149">
        <v>-0.02342134494773489</v>
      </c>
      <c r="GM149">
        <v>0.002608367569525298</v>
      </c>
      <c r="GN149">
        <v>1</v>
      </c>
      <c r="GO149">
        <v>1</v>
      </c>
      <c r="GP149">
        <v>3</v>
      </c>
      <c r="GQ149" t="s">
        <v>502</v>
      </c>
      <c r="GR149">
        <v>3.13668</v>
      </c>
      <c r="GS149">
        <v>2.76028</v>
      </c>
      <c r="GT149">
        <v>0.119901</v>
      </c>
      <c r="GU149">
        <v>0.122185</v>
      </c>
      <c r="GV149">
        <v>0.10398</v>
      </c>
      <c r="GW149">
        <v>0.101151</v>
      </c>
      <c r="GX149">
        <v>28165.9</v>
      </c>
      <c r="GY149">
        <v>28036.8</v>
      </c>
      <c r="GZ149">
        <v>29732.8</v>
      </c>
      <c r="HA149">
        <v>29504.1</v>
      </c>
      <c r="HB149">
        <v>35197.7</v>
      </c>
      <c r="HC149">
        <v>35133.2</v>
      </c>
      <c r="HD149">
        <v>41847</v>
      </c>
      <c r="HE149">
        <v>41930.5</v>
      </c>
      <c r="HF149">
        <v>1.95947</v>
      </c>
      <c r="HG149">
        <v>1.93727</v>
      </c>
      <c r="HH149">
        <v>0.0133887</v>
      </c>
      <c r="HI149">
        <v>0</v>
      </c>
      <c r="HJ149">
        <v>20.2287</v>
      </c>
      <c r="HK149">
        <v>999.9</v>
      </c>
      <c r="HL149">
        <v>53.1</v>
      </c>
      <c r="HM149">
        <v>28.9</v>
      </c>
      <c r="HN149">
        <v>23.3848</v>
      </c>
      <c r="HO149">
        <v>61.9895</v>
      </c>
      <c r="HP149">
        <v>31.1178</v>
      </c>
      <c r="HQ149">
        <v>1</v>
      </c>
      <c r="HR149">
        <v>-0.121903</v>
      </c>
      <c r="HS149">
        <v>1.71835</v>
      </c>
      <c r="HT149">
        <v>20.3519</v>
      </c>
      <c r="HU149">
        <v>5.21759</v>
      </c>
      <c r="HV149">
        <v>12.0159</v>
      </c>
      <c r="HW149">
        <v>4.9896</v>
      </c>
      <c r="HX149">
        <v>3.2885</v>
      </c>
      <c r="HY149">
        <v>9999</v>
      </c>
      <c r="HZ149">
        <v>9999</v>
      </c>
      <c r="IA149">
        <v>9999</v>
      </c>
      <c r="IB149">
        <v>999.9</v>
      </c>
      <c r="IC149">
        <v>4.97281</v>
      </c>
      <c r="ID149">
        <v>1.86646</v>
      </c>
      <c r="IE149">
        <v>1.86584</v>
      </c>
      <c r="IF149">
        <v>1.86572</v>
      </c>
      <c r="IG149">
        <v>1.86763</v>
      </c>
      <c r="IH149">
        <v>1.87012</v>
      </c>
      <c r="II149">
        <v>1.86871</v>
      </c>
      <c r="IJ149">
        <v>1.87027</v>
      </c>
      <c r="IK149">
        <v>0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-0.856</v>
      </c>
      <c r="IY149">
        <v>0.0755</v>
      </c>
      <c r="IZ149">
        <v>-0.7832898091892299</v>
      </c>
      <c r="JA149">
        <v>-0.0002628084512485203</v>
      </c>
      <c r="JB149">
        <v>2.995354917081976E-07</v>
      </c>
      <c r="JC149">
        <v>-1.087754766273629E-10</v>
      </c>
      <c r="JD149">
        <v>-0.01666594074606723</v>
      </c>
      <c r="JE149">
        <v>-0.02438089335778848</v>
      </c>
      <c r="JF149">
        <v>0.001790740049955031</v>
      </c>
      <c r="JG149">
        <v>-2.386884331579614E-05</v>
      </c>
      <c r="JH149">
        <v>6</v>
      </c>
      <c r="JI149">
        <v>2407</v>
      </c>
      <c r="JJ149">
        <v>1</v>
      </c>
      <c r="JK149">
        <v>23</v>
      </c>
      <c r="JL149">
        <v>33172.5</v>
      </c>
      <c r="JM149">
        <v>29370021.1</v>
      </c>
      <c r="JN149">
        <v>0.861816</v>
      </c>
      <c r="JO149">
        <v>2.27783</v>
      </c>
      <c r="JP149">
        <v>1.39648</v>
      </c>
      <c r="JQ149">
        <v>2.35229</v>
      </c>
      <c r="JR149">
        <v>1.49536</v>
      </c>
      <c r="JS149">
        <v>2.67456</v>
      </c>
      <c r="JT149">
        <v>34.5549</v>
      </c>
      <c r="JU149">
        <v>24.0875</v>
      </c>
      <c r="JV149">
        <v>18</v>
      </c>
      <c r="JW149">
        <v>490.956</v>
      </c>
      <c r="JX149">
        <v>467.715</v>
      </c>
      <c r="JY149">
        <v>18.5548</v>
      </c>
      <c r="JZ149">
        <v>25.991</v>
      </c>
      <c r="KA149">
        <v>29.9999</v>
      </c>
      <c r="KB149">
        <v>25.9869</v>
      </c>
      <c r="KC149">
        <v>25.9375</v>
      </c>
      <c r="KD149">
        <v>17.2645</v>
      </c>
      <c r="KE149">
        <v>0</v>
      </c>
      <c r="KF149">
        <v>100</v>
      </c>
      <c r="KG149">
        <v>18.5543</v>
      </c>
      <c r="KH149">
        <v>627.4400000000001</v>
      </c>
      <c r="KI149">
        <v>63.4564</v>
      </c>
      <c r="KJ149">
        <v>101.628</v>
      </c>
      <c r="KK149">
        <v>100.815</v>
      </c>
    </row>
    <row r="150" spans="1:297">
      <c r="A150">
        <v>134</v>
      </c>
      <c r="B150">
        <v>1762201273</v>
      </c>
      <c r="C150">
        <v>1694.900000095367</v>
      </c>
      <c r="D150" t="s">
        <v>711</v>
      </c>
      <c r="E150" t="s">
        <v>712</v>
      </c>
      <c r="F150">
        <v>5</v>
      </c>
      <c r="G150" t="s">
        <v>638</v>
      </c>
      <c r="H150" t="s">
        <v>436</v>
      </c>
      <c r="I150">
        <v>1762201270.5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622.1859777082987</v>
      </c>
      <c r="AK150">
        <v>605.5494545454541</v>
      </c>
      <c r="AL150">
        <v>3.368985725850778</v>
      </c>
      <c r="AM150">
        <v>66.09496589797998</v>
      </c>
      <c r="AN150">
        <f>(AP150 - AO150 + DY150*1E3/(8.314*(EA150+273.15)) * AR150/DX150 * AQ150) * DX150/(100*DL150) * 1000/(1000 - AP150)</f>
        <v>0</v>
      </c>
      <c r="AO150">
        <v>22.43934648783846</v>
      </c>
      <c r="AP150">
        <v>22.87860848484847</v>
      </c>
      <c r="AQ150">
        <v>5.412871150876814E-07</v>
      </c>
      <c r="AR150">
        <v>107.0491508383162</v>
      </c>
      <c r="AS150">
        <v>20</v>
      </c>
      <c r="AT150">
        <v>4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1762201270.5</v>
      </c>
      <c r="DR150">
        <v>585.1033333333334</v>
      </c>
      <c r="DS150">
        <v>609.865</v>
      </c>
      <c r="DT150">
        <v>22.87884444444445</v>
      </c>
      <c r="DU150">
        <v>22.44081111111111</v>
      </c>
      <c r="DV150">
        <v>585.9595555555555</v>
      </c>
      <c r="DW150">
        <v>22.80334444444444</v>
      </c>
      <c r="DX150">
        <v>500.0231111111111</v>
      </c>
      <c r="DY150">
        <v>90.79035555555555</v>
      </c>
      <c r="DZ150">
        <v>0.1000445444444445</v>
      </c>
      <c r="EA150">
        <v>21.11618888888889</v>
      </c>
      <c r="EB150">
        <v>20.45494444444444</v>
      </c>
      <c r="EC150">
        <v>999.9000000000001</v>
      </c>
      <c r="ED150">
        <v>0</v>
      </c>
      <c r="EE150">
        <v>0</v>
      </c>
      <c r="EF150">
        <v>9978.75</v>
      </c>
      <c r="EG150">
        <v>0</v>
      </c>
      <c r="EH150">
        <v>927.0018888888889</v>
      </c>
      <c r="EI150">
        <v>-24.76158888888889</v>
      </c>
      <c r="EJ150">
        <v>598.8033333333333</v>
      </c>
      <c r="EK150">
        <v>623.8648888888889</v>
      </c>
      <c r="EL150">
        <v>0.4380491111111111</v>
      </c>
      <c r="EM150">
        <v>609.865</v>
      </c>
      <c r="EN150">
        <v>22.44081111111111</v>
      </c>
      <c r="EO150">
        <v>2.077178888888889</v>
      </c>
      <c r="EP150">
        <v>2.037406666666667</v>
      </c>
      <c r="EQ150">
        <v>18.04523333333333</v>
      </c>
      <c r="ER150">
        <v>17.73808888888889</v>
      </c>
      <c r="ES150">
        <v>0.00500097</v>
      </c>
      <c r="ET150">
        <v>0</v>
      </c>
      <c r="EU150">
        <v>0</v>
      </c>
      <c r="EV150">
        <v>0</v>
      </c>
      <c r="EW150">
        <v>1028.977777777778</v>
      </c>
      <c r="EX150">
        <v>0.00500097</v>
      </c>
      <c r="EY150">
        <v>379.3444444444445</v>
      </c>
      <c r="EZ150">
        <v>-1.411111111111111</v>
      </c>
      <c r="FA150">
        <v>34.52755555555555</v>
      </c>
      <c r="FB150">
        <v>41.062</v>
      </c>
      <c r="FC150">
        <v>37.20099999999999</v>
      </c>
      <c r="FD150">
        <v>41.26377777777778</v>
      </c>
      <c r="FE150">
        <v>36.63877777777778</v>
      </c>
      <c r="FF150">
        <v>0</v>
      </c>
      <c r="FG150">
        <v>0</v>
      </c>
      <c r="FH150">
        <v>0</v>
      </c>
      <c r="FI150">
        <v>4350.099999904633</v>
      </c>
      <c r="FJ150">
        <v>0</v>
      </c>
      <c r="FK150">
        <v>1025.146153846154</v>
      </c>
      <c r="FL150">
        <v>33.40170888382575</v>
      </c>
      <c r="FM150">
        <v>-63.05299164914989</v>
      </c>
      <c r="FN150">
        <v>383.6653846153846</v>
      </c>
      <c r="FO150">
        <v>15</v>
      </c>
      <c r="FP150">
        <v>0</v>
      </c>
      <c r="FQ150" t="s">
        <v>439</v>
      </c>
      <c r="FR150">
        <v>1760210915.6</v>
      </c>
      <c r="FS150">
        <v>0</v>
      </c>
      <c r="FT150">
        <v>0</v>
      </c>
      <c r="FU150">
        <v>-0.215</v>
      </c>
      <c r="FV150">
        <v>0</v>
      </c>
      <c r="FW150">
        <v>-0.6919999999999999</v>
      </c>
      <c r="FX150">
        <v>0</v>
      </c>
      <c r="FY150">
        <v>400</v>
      </c>
      <c r="FZ150">
        <v>0</v>
      </c>
      <c r="GA150">
        <v>0.15</v>
      </c>
      <c r="GB150">
        <v>0</v>
      </c>
      <c r="GC150">
        <v>-24.90236829268293</v>
      </c>
      <c r="GD150">
        <v>2.461423693379813</v>
      </c>
      <c r="GE150">
        <v>0.4996464405757455</v>
      </c>
      <c r="GF150">
        <v>0</v>
      </c>
      <c r="GG150">
        <v>1025.391176470588</v>
      </c>
      <c r="GH150">
        <v>2.763941682687909</v>
      </c>
      <c r="GI150">
        <v>8.125825483751628</v>
      </c>
      <c r="GJ150">
        <v>0</v>
      </c>
      <c r="GK150">
        <v>0.4351161219512195</v>
      </c>
      <c r="GL150">
        <v>-0.002369686411148351</v>
      </c>
      <c r="GM150">
        <v>0.002563495138788311</v>
      </c>
      <c r="GN150">
        <v>1</v>
      </c>
      <c r="GO150">
        <v>1</v>
      </c>
      <c r="GP150">
        <v>3</v>
      </c>
      <c r="GQ150" t="s">
        <v>502</v>
      </c>
      <c r="GR150">
        <v>3.13663</v>
      </c>
      <c r="GS150">
        <v>2.76012</v>
      </c>
      <c r="GT150">
        <v>0.122299</v>
      </c>
      <c r="GU150">
        <v>0.124561</v>
      </c>
      <c r="GV150">
        <v>0.103971</v>
      </c>
      <c r="GW150">
        <v>0.101128</v>
      </c>
      <c r="GX150">
        <v>28089.3</v>
      </c>
      <c r="GY150">
        <v>27961.2</v>
      </c>
      <c r="GZ150">
        <v>29732.9</v>
      </c>
      <c r="HA150">
        <v>29504.3</v>
      </c>
      <c r="HB150">
        <v>35198.2</v>
      </c>
      <c r="HC150">
        <v>35134.5</v>
      </c>
      <c r="HD150">
        <v>41847.1</v>
      </c>
      <c r="HE150">
        <v>41930.9</v>
      </c>
      <c r="HF150">
        <v>1.95977</v>
      </c>
      <c r="HG150">
        <v>1.93727</v>
      </c>
      <c r="HH150">
        <v>0.0137761</v>
      </c>
      <c r="HI150">
        <v>0</v>
      </c>
      <c r="HJ150">
        <v>20.2235</v>
      </c>
      <c r="HK150">
        <v>999.9</v>
      </c>
      <c r="HL150">
        <v>53.1</v>
      </c>
      <c r="HM150">
        <v>28.9</v>
      </c>
      <c r="HN150">
        <v>23.3873</v>
      </c>
      <c r="HO150">
        <v>62.1795</v>
      </c>
      <c r="HP150">
        <v>31.262</v>
      </c>
      <c r="HQ150">
        <v>1</v>
      </c>
      <c r="HR150">
        <v>-0.121954</v>
      </c>
      <c r="HS150">
        <v>1.71773</v>
      </c>
      <c r="HT150">
        <v>20.3519</v>
      </c>
      <c r="HU150">
        <v>5.21834</v>
      </c>
      <c r="HV150">
        <v>12.0159</v>
      </c>
      <c r="HW150">
        <v>4.99005</v>
      </c>
      <c r="HX150">
        <v>3.28865</v>
      </c>
      <c r="HY150">
        <v>9999</v>
      </c>
      <c r="HZ150">
        <v>9999</v>
      </c>
      <c r="IA150">
        <v>9999</v>
      </c>
      <c r="IB150">
        <v>999.9</v>
      </c>
      <c r="IC150">
        <v>4.97283</v>
      </c>
      <c r="ID150">
        <v>1.86646</v>
      </c>
      <c r="IE150">
        <v>1.86584</v>
      </c>
      <c r="IF150">
        <v>1.86574</v>
      </c>
      <c r="IG150">
        <v>1.86767</v>
      </c>
      <c r="IH150">
        <v>1.87012</v>
      </c>
      <c r="II150">
        <v>1.86873</v>
      </c>
      <c r="IJ150">
        <v>1.87025</v>
      </c>
      <c r="IK150">
        <v>0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-0.857</v>
      </c>
      <c r="IY150">
        <v>0.0755</v>
      </c>
      <c r="IZ150">
        <v>-0.7832898091892299</v>
      </c>
      <c r="JA150">
        <v>-0.0002628084512485203</v>
      </c>
      <c r="JB150">
        <v>2.995354917081976E-07</v>
      </c>
      <c r="JC150">
        <v>-1.087754766273629E-10</v>
      </c>
      <c r="JD150">
        <v>-0.01666594074606723</v>
      </c>
      <c r="JE150">
        <v>-0.02438089335778848</v>
      </c>
      <c r="JF150">
        <v>0.001790740049955031</v>
      </c>
      <c r="JG150">
        <v>-2.386884331579614E-05</v>
      </c>
      <c r="JH150">
        <v>6</v>
      </c>
      <c r="JI150">
        <v>2407</v>
      </c>
      <c r="JJ150">
        <v>1</v>
      </c>
      <c r="JK150">
        <v>23</v>
      </c>
      <c r="JL150">
        <v>33172.6</v>
      </c>
      <c r="JM150">
        <v>29370021.2</v>
      </c>
      <c r="JN150">
        <v>0.898438</v>
      </c>
      <c r="JO150">
        <v>2.29492</v>
      </c>
      <c r="JP150">
        <v>1.39771</v>
      </c>
      <c r="JQ150">
        <v>2.35107</v>
      </c>
      <c r="JR150">
        <v>1.49536</v>
      </c>
      <c r="JS150">
        <v>2.54761</v>
      </c>
      <c r="JT150">
        <v>34.5549</v>
      </c>
      <c r="JU150">
        <v>24.0787</v>
      </c>
      <c r="JV150">
        <v>18</v>
      </c>
      <c r="JW150">
        <v>491.124</v>
      </c>
      <c r="JX150">
        <v>467.697</v>
      </c>
      <c r="JY150">
        <v>18.552</v>
      </c>
      <c r="JZ150">
        <v>25.9888</v>
      </c>
      <c r="KA150">
        <v>29.9999</v>
      </c>
      <c r="KB150">
        <v>25.9846</v>
      </c>
      <c r="KC150">
        <v>25.9353</v>
      </c>
      <c r="KD150">
        <v>17.9903</v>
      </c>
      <c r="KE150">
        <v>0</v>
      </c>
      <c r="KF150">
        <v>100</v>
      </c>
      <c r="KG150">
        <v>18.5506</v>
      </c>
      <c r="KH150">
        <v>640.825</v>
      </c>
      <c r="KI150">
        <v>63.4564</v>
      </c>
      <c r="KJ150">
        <v>101.629</v>
      </c>
      <c r="KK150">
        <v>100.816</v>
      </c>
    </row>
    <row r="151" spans="1:297">
      <c r="A151">
        <v>135</v>
      </c>
      <c r="B151">
        <v>1762201277.5</v>
      </c>
      <c r="C151">
        <v>1699.400000095367</v>
      </c>
      <c r="D151" t="s">
        <v>713</v>
      </c>
      <c r="E151" t="s">
        <v>714</v>
      </c>
      <c r="F151">
        <v>5</v>
      </c>
      <c r="G151" t="s">
        <v>638</v>
      </c>
      <c r="H151" t="s">
        <v>436</v>
      </c>
      <c r="I151">
        <v>1762201274.944444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637.836082774832</v>
      </c>
      <c r="AK151">
        <v>620.9676242424242</v>
      </c>
      <c r="AL151">
        <v>3.42836157038012</v>
      </c>
      <c r="AM151">
        <v>66.09496589797998</v>
      </c>
      <c r="AN151">
        <f>(AP151 - AO151 + DY151*1E3/(8.314*(EA151+273.15)) * AR151/DX151 * AQ151) * DX151/(100*DL151) * 1000/(1000 - AP151)</f>
        <v>0</v>
      </c>
      <c r="AO151">
        <v>22.44597404159965</v>
      </c>
      <c r="AP151">
        <v>22.87721575757575</v>
      </c>
      <c r="AQ151">
        <v>-1.367027261969184E-06</v>
      </c>
      <c r="AR151">
        <v>107.0491508383162</v>
      </c>
      <c r="AS151">
        <v>20</v>
      </c>
      <c r="AT151">
        <v>4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1762201274.944444</v>
      </c>
      <c r="DR151">
        <v>599.8693333333333</v>
      </c>
      <c r="DS151">
        <v>624.9712222222222</v>
      </c>
      <c r="DT151">
        <v>22.87778888888889</v>
      </c>
      <c r="DU151">
        <v>22.44376666666667</v>
      </c>
      <c r="DV151">
        <v>600.7258888888889</v>
      </c>
      <c r="DW151">
        <v>22.80228888888889</v>
      </c>
      <c r="DX151">
        <v>500.0056666666667</v>
      </c>
      <c r="DY151">
        <v>90.78656666666667</v>
      </c>
      <c r="DZ151">
        <v>0.09996278888888889</v>
      </c>
      <c r="EA151">
        <v>21.11262222222222</v>
      </c>
      <c r="EB151">
        <v>20.44966666666667</v>
      </c>
      <c r="EC151">
        <v>999.9000000000001</v>
      </c>
      <c r="ED151">
        <v>0</v>
      </c>
      <c r="EE151">
        <v>0</v>
      </c>
      <c r="EF151">
        <v>10000.75555555555</v>
      </c>
      <c r="EG151">
        <v>0</v>
      </c>
      <c r="EH151">
        <v>927.014</v>
      </c>
      <c r="EI151">
        <v>-25.10183333333333</v>
      </c>
      <c r="EJ151">
        <v>613.9141111111112</v>
      </c>
      <c r="EK151">
        <v>639.3197777777779</v>
      </c>
      <c r="EL151">
        <v>0.4340368888888889</v>
      </c>
      <c r="EM151">
        <v>624.9712222222222</v>
      </c>
      <c r="EN151">
        <v>22.44376666666667</v>
      </c>
      <c r="EO151">
        <v>2.076996666666667</v>
      </c>
      <c r="EP151">
        <v>2.037592222222222</v>
      </c>
      <c r="EQ151">
        <v>18.04384444444445</v>
      </c>
      <c r="ER151">
        <v>17.73951111111111</v>
      </c>
      <c r="ES151">
        <v>0.00500097</v>
      </c>
      <c r="ET151">
        <v>0</v>
      </c>
      <c r="EU151">
        <v>0</v>
      </c>
      <c r="EV151">
        <v>0</v>
      </c>
      <c r="EW151">
        <v>1026.844444444444</v>
      </c>
      <c r="EX151">
        <v>0.00500097</v>
      </c>
      <c r="EY151">
        <v>383.3333333333334</v>
      </c>
      <c r="EZ151">
        <v>-0.9000000000000001</v>
      </c>
      <c r="FA151">
        <v>34.562</v>
      </c>
      <c r="FB151">
        <v>41.111</v>
      </c>
      <c r="FC151">
        <v>37.236</v>
      </c>
      <c r="FD151">
        <v>41.319</v>
      </c>
      <c r="FE151">
        <v>36.687</v>
      </c>
      <c r="FF151">
        <v>0</v>
      </c>
      <c r="FG151">
        <v>0</v>
      </c>
      <c r="FH151">
        <v>0</v>
      </c>
      <c r="FI151">
        <v>4354.899999856949</v>
      </c>
      <c r="FJ151">
        <v>0</v>
      </c>
      <c r="FK151">
        <v>1025.965384615385</v>
      </c>
      <c r="FL151">
        <v>22.77264967388615</v>
      </c>
      <c r="FM151">
        <v>-0.9230771648926306</v>
      </c>
      <c r="FN151">
        <v>382.6</v>
      </c>
      <c r="FO151">
        <v>15</v>
      </c>
      <c r="FP151">
        <v>0</v>
      </c>
      <c r="FQ151" t="s">
        <v>439</v>
      </c>
      <c r="FR151">
        <v>1760210915.6</v>
      </c>
      <c r="FS151">
        <v>0</v>
      </c>
      <c r="FT151">
        <v>0</v>
      </c>
      <c r="FU151">
        <v>-0.215</v>
      </c>
      <c r="FV151">
        <v>0</v>
      </c>
      <c r="FW151">
        <v>-0.6919999999999999</v>
      </c>
      <c r="FX151">
        <v>0</v>
      </c>
      <c r="FY151">
        <v>400</v>
      </c>
      <c r="FZ151">
        <v>0</v>
      </c>
      <c r="GA151">
        <v>0.15</v>
      </c>
      <c r="GB151">
        <v>0</v>
      </c>
      <c r="GC151">
        <v>-24.90242926829268</v>
      </c>
      <c r="GD151">
        <v>1.449503832752632</v>
      </c>
      <c r="GE151">
        <v>0.490237906528071</v>
      </c>
      <c r="GF151">
        <v>0</v>
      </c>
      <c r="GG151">
        <v>1025.426470588235</v>
      </c>
      <c r="GH151">
        <v>10.95951089144929</v>
      </c>
      <c r="GI151">
        <v>9.056889117375178</v>
      </c>
      <c r="GJ151">
        <v>0</v>
      </c>
      <c r="GK151">
        <v>0.4346344634146341</v>
      </c>
      <c r="GL151">
        <v>0.009688954703832018</v>
      </c>
      <c r="GM151">
        <v>0.002340478365712619</v>
      </c>
      <c r="GN151">
        <v>1</v>
      </c>
      <c r="GO151">
        <v>1</v>
      </c>
      <c r="GP151">
        <v>3</v>
      </c>
      <c r="GQ151" t="s">
        <v>502</v>
      </c>
      <c r="GR151">
        <v>3.13662</v>
      </c>
      <c r="GS151">
        <v>2.76033</v>
      </c>
      <c r="GT151">
        <v>0.124464</v>
      </c>
      <c r="GU151">
        <v>0.126705</v>
      </c>
      <c r="GV151">
        <v>0.103967</v>
      </c>
      <c r="GW151">
        <v>0.101152</v>
      </c>
      <c r="GX151">
        <v>28020.5</v>
      </c>
      <c r="GY151">
        <v>27893.2</v>
      </c>
      <c r="GZ151">
        <v>29733.3</v>
      </c>
      <c r="HA151">
        <v>29504.8</v>
      </c>
      <c r="HB151">
        <v>35198.9</v>
      </c>
      <c r="HC151">
        <v>35134.2</v>
      </c>
      <c r="HD151">
        <v>41847.7</v>
      </c>
      <c r="HE151">
        <v>41931.6</v>
      </c>
      <c r="HF151">
        <v>1.95955</v>
      </c>
      <c r="HG151">
        <v>1.93747</v>
      </c>
      <c r="HH151">
        <v>0.0136904</v>
      </c>
      <c r="HI151">
        <v>0</v>
      </c>
      <c r="HJ151">
        <v>20.2196</v>
      </c>
      <c r="HK151">
        <v>999.9</v>
      </c>
      <c r="HL151">
        <v>53.1</v>
      </c>
      <c r="HM151">
        <v>28.9</v>
      </c>
      <c r="HN151">
        <v>23.3852</v>
      </c>
      <c r="HO151">
        <v>62.1095</v>
      </c>
      <c r="HP151">
        <v>31.1338</v>
      </c>
      <c r="HQ151">
        <v>1</v>
      </c>
      <c r="HR151">
        <v>-0.122457</v>
      </c>
      <c r="HS151">
        <v>1.71246</v>
      </c>
      <c r="HT151">
        <v>20.3521</v>
      </c>
      <c r="HU151">
        <v>5.21804</v>
      </c>
      <c r="HV151">
        <v>12.0159</v>
      </c>
      <c r="HW151">
        <v>4.9899</v>
      </c>
      <c r="HX151">
        <v>3.28863</v>
      </c>
      <c r="HY151">
        <v>9999</v>
      </c>
      <c r="HZ151">
        <v>9999</v>
      </c>
      <c r="IA151">
        <v>9999</v>
      </c>
      <c r="IB151">
        <v>999.9</v>
      </c>
      <c r="IC151">
        <v>4.97286</v>
      </c>
      <c r="ID151">
        <v>1.86647</v>
      </c>
      <c r="IE151">
        <v>1.86584</v>
      </c>
      <c r="IF151">
        <v>1.86574</v>
      </c>
      <c r="IG151">
        <v>1.86767</v>
      </c>
      <c r="IH151">
        <v>1.87013</v>
      </c>
      <c r="II151">
        <v>1.86874</v>
      </c>
      <c r="IJ151">
        <v>1.87027</v>
      </c>
      <c r="IK151">
        <v>0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-0.857</v>
      </c>
      <c r="IY151">
        <v>0.07539999999999999</v>
      </c>
      <c r="IZ151">
        <v>-0.7832898091892299</v>
      </c>
      <c r="JA151">
        <v>-0.0002628084512485203</v>
      </c>
      <c r="JB151">
        <v>2.995354917081976E-07</v>
      </c>
      <c r="JC151">
        <v>-1.087754766273629E-10</v>
      </c>
      <c r="JD151">
        <v>-0.01666594074606723</v>
      </c>
      <c r="JE151">
        <v>-0.02438089335778848</v>
      </c>
      <c r="JF151">
        <v>0.001790740049955031</v>
      </c>
      <c r="JG151">
        <v>-2.386884331579614E-05</v>
      </c>
      <c r="JH151">
        <v>6</v>
      </c>
      <c r="JI151">
        <v>2407</v>
      </c>
      <c r="JJ151">
        <v>1</v>
      </c>
      <c r="JK151">
        <v>23</v>
      </c>
      <c r="JL151">
        <v>33172.7</v>
      </c>
      <c r="JM151">
        <v>29370021.3</v>
      </c>
      <c r="JN151">
        <v>0.9277339999999999</v>
      </c>
      <c r="JO151">
        <v>2.2876</v>
      </c>
      <c r="JP151">
        <v>1.39771</v>
      </c>
      <c r="JQ151">
        <v>2.35352</v>
      </c>
      <c r="JR151">
        <v>1.49536</v>
      </c>
      <c r="JS151">
        <v>2.65259</v>
      </c>
      <c r="JT151">
        <v>34.5549</v>
      </c>
      <c r="JU151">
        <v>24.0875</v>
      </c>
      <c r="JV151">
        <v>18</v>
      </c>
      <c r="JW151">
        <v>490.967</v>
      </c>
      <c r="JX151">
        <v>467.807</v>
      </c>
      <c r="JY151">
        <v>18.5492</v>
      </c>
      <c r="JZ151">
        <v>25.9873</v>
      </c>
      <c r="KA151">
        <v>29.9999</v>
      </c>
      <c r="KB151">
        <v>25.9827</v>
      </c>
      <c r="KC151">
        <v>25.9334</v>
      </c>
      <c r="KD151">
        <v>18.5792</v>
      </c>
      <c r="KE151">
        <v>0</v>
      </c>
      <c r="KF151">
        <v>100</v>
      </c>
      <c r="KG151">
        <v>18.5491</v>
      </c>
      <c r="KH151">
        <v>654.198</v>
      </c>
      <c r="KI151">
        <v>63.4564</v>
      </c>
      <c r="KJ151">
        <v>101.63</v>
      </c>
      <c r="KK151">
        <v>100.818</v>
      </c>
    </row>
    <row r="152" spans="1:297">
      <c r="A152">
        <v>136</v>
      </c>
      <c r="B152">
        <v>1762201282.5</v>
      </c>
      <c r="C152">
        <v>1704.400000095367</v>
      </c>
      <c r="D152" t="s">
        <v>715</v>
      </c>
      <c r="E152" t="s">
        <v>716</v>
      </c>
      <c r="F152">
        <v>5</v>
      </c>
      <c r="G152" t="s">
        <v>638</v>
      </c>
      <c r="H152" t="s">
        <v>436</v>
      </c>
      <c r="I152">
        <v>1762201280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655.2840006737897</v>
      </c>
      <c r="AK152">
        <v>638.2056363636364</v>
      </c>
      <c r="AL152">
        <v>3.454001663644812</v>
      </c>
      <c r="AM152">
        <v>66.09496589797998</v>
      </c>
      <c r="AN152">
        <f>(AP152 - AO152 + DY152*1E3/(8.314*(EA152+273.15)) * AR152/DX152 * AQ152) * DX152/(100*DL152) * 1000/(1000 - AP152)</f>
        <v>0</v>
      </c>
      <c r="AO152">
        <v>22.45045040647414</v>
      </c>
      <c r="AP152">
        <v>22.87556787878788</v>
      </c>
      <c r="AQ152">
        <v>6.702027117955962E-07</v>
      </c>
      <c r="AR152">
        <v>107.0491508383162</v>
      </c>
      <c r="AS152">
        <v>20</v>
      </c>
      <c r="AT152">
        <v>4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1762201280</v>
      </c>
      <c r="DR152">
        <v>616.8475555555556</v>
      </c>
      <c r="DS152">
        <v>642.1875555555556</v>
      </c>
      <c r="DT152">
        <v>22.87572222222222</v>
      </c>
      <c r="DU152">
        <v>22.45014444444444</v>
      </c>
      <c r="DV152">
        <v>617.7045555555555</v>
      </c>
      <c r="DW152">
        <v>22.80023333333333</v>
      </c>
      <c r="DX152">
        <v>500.0041111111111</v>
      </c>
      <c r="DY152">
        <v>90.78458888888889</v>
      </c>
      <c r="DZ152">
        <v>0.1000359666666667</v>
      </c>
      <c r="EA152">
        <v>21.11058888888889</v>
      </c>
      <c r="EB152">
        <v>20.44244444444444</v>
      </c>
      <c r="EC152">
        <v>999.9000000000001</v>
      </c>
      <c r="ED152">
        <v>0</v>
      </c>
      <c r="EE152">
        <v>0</v>
      </c>
      <c r="EF152">
        <v>9996.574444444444</v>
      </c>
      <c r="EG152">
        <v>0</v>
      </c>
      <c r="EH152">
        <v>927.0307777777775</v>
      </c>
      <c r="EI152">
        <v>-25.3401</v>
      </c>
      <c r="EJ152">
        <v>631.2886666666667</v>
      </c>
      <c r="EK152">
        <v>656.9357777777778</v>
      </c>
      <c r="EL152">
        <v>0.4255596666666667</v>
      </c>
      <c r="EM152">
        <v>642.1875555555556</v>
      </c>
      <c r="EN152">
        <v>22.45014444444444</v>
      </c>
      <c r="EO152">
        <v>2.076762222222222</v>
      </c>
      <c r="EP152">
        <v>2.038124444444444</v>
      </c>
      <c r="EQ152">
        <v>18.04204444444444</v>
      </c>
      <c r="ER152">
        <v>17.74367777777778</v>
      </c>
      <c r="ES152">
        <v>0.00500097</v>
      </c>
      <c r="ET152">
        <v>0</v>
      </c>
      <c r="EU152">
        <v>0</v>
      </c>
      <c r="EV152">
        <v>0</v>
      </c>
      <c r="EW152">
        <v>1026.555555555556</v>
      </c>
      <c r="EX152">
        <v>0.00500097</v>
      </c>
      <c r="EY152">
        <v>386.4888888888889</v>
      </c>
      <c r="EZ152">
        <v>-1.2</v>
      </c>
      <c r="FA152">
        <v>34.562</v>
      </c>
      <c r="FB152">
        <v>41.13188888888889</v>
      </c>
      <c r="FC152">
        <v>37.25</v>
      </c>
      <c r="FD152">
        <v>41.375</v>
      </c>
      <c r="FE152">
        <v>36.687</v>
      </c>
      <c r="FF152">
        <v>0</v>
      </c>
      <c r="FG152">
        <v>0</v>
      </c>
      <c r="FH152">
        <v>0</v>
      </c>
      <c r="FI152">
        <v>4359.700000047684</v>
      </c>
      <c r="FJ152">
        <v>0</v>
      </c>
      <c r="FK152">
        <v>1027.584615384615</v>
      </c>
      <c r="FL152">
        <v>-22.95384638136623</v>
      </c>
      <c r="FM152">
        <v>41.22735023937516</v>
      </c>
      <c r="FN152">
        <v>382.7961538461539</v>
      </c>
      <c r="FO152">
        <v>15</v>
      </c>
      <c r="FP152">
        <v>0</v>
      </c>
      <c r="FQ152" t="s">
        <v>439</v>
      </c>
      <c r="FR152">
        <v>1760210915.6</v>
      </c>
      <c r="FS152">
        <v>0</v>
      </c>
      <c r="FT152">
        <v>0</v>
      </c>
      <c r="FU152">
        <v>-0.215</v>
      </c>
      <c r="FV152">
        <v>0</v>
      </c>
      <c r="FW152">
        <v>-0.6919999999999999</v>
      </c>
      <c r="FX152">
        <v>0</v>
      </c>
      <c r="FY152">
        <v>400</v>
      </c>
      <c r="FZ152">
        <v>0</v>
      </c>
      <c r="GA152">
        <v>0.15</v>
      </c>
      <c r="GB152">
        <v>0</v>
      </c>
      <c r="GC152">
        <v>-24.8744275</v>
      </c>
      <c r="GD152">
        <v>-3.686178236397715</v>
      </c>
      <c r="GE152">
        <v>0.3616392415014583</v>
      </c>
      <c r="GF152">
        <v>0</v>
      </c>
      <c r="GG152">
        <v>1025.682352941177</v>
      </c>
      <c r="GH152">
        <v>18.38961034508166</v>
      </c>
      <c r="GI152">
        <v>8.096857436439198</v>
      </c>
      <c r="GJ152">
        <v>0</v>
      </c>
      <c r="GK152">
        <v>0.432703575</v>
      </c>
      <c r="GL152">
        <v>-0.02362774108817943</v>
      </c>
      <c r="GM152">
        <v>0.004424855296433434</v>
      </c>
      <c r="GN152">
        <v>1</v>
      </c>
      <c r="GO152">
        <v>1</v>
      </c>
      <c r="GP152">
        <v>3</v>
      </c>
      <c r="GQ152" t="s">
        <v>502</v>
      </c>
      <c r="GR152">
        <v>3.13665</v>
      </c>
      <c r="GS152">
        <v>2.76024</v>
      </c>
      <c r="GT152">
        <v>0.126856</v>
      </c>
      <c r="GU152">
        <v>0.129034</v>
      </c>
      <c r="GV152">
        <v>0.103956</v>
      </c>
      <c r="GW152">
        <v>0.101154</v>
      </c>
      <c r="GX152">
        <v>27944.2</v>
      </c>
      <c r="GY152">
        <v>27819</v>
      </c>
      <c r="GZ152">
        <v>29733.6</v>
      </c>
      <c r="HA152">
        <v>29504.9</v>
      </c>
      <c r="HB152">
        <v>35199.9</v>
      </c>
      <c r="HC152">
        <v>35134.2</v>
      </c>
      <c r="HD152">
        <v>41848.4</v>
      </c>
      <c r="HE152">
        <v>41931.6</v>
      </c>
      <c r="HF152">
        <v>1.95977</v>
      </c>
      <c r="HG152">
        <v>1.93747</v>
      </c>
      <c r="HH152">
        <v>0.0134408</v>
      </c>
      <c r="HI152">
        <v>0</v>
      </c>
      <c r="HJ152">
        <v>20.2153</v>
      </c>
      <c r="HK152">
        <v>999.9</v>
      </c>
      <c r="HL152">
        <v>53.1</v>
      </c>
      <c r="HM152">
        <v>28.9</v>
      </c>
      <c r="HN152">
        <v>23.3872</v>
      </c>
      <c r="HO152">
        <v>62.2695</v>
      </c>
      <c r="HP152">
        <v>31.2861</v>
      </c>
      <c r="HQ152">
        <v>1</v>
      </c>
      <c r="HR152">
        <v>-0.122482</v>
      </c>
      <c r="HS152">
        <v>1.71217</v>
      </c>
      <c r="HT152">
        <v>20.352</v>
      </c>
      <c r="HU152">
        <v>5.21834</v>
      </c>
      <c r="HV152">
        <v>12.0159</v>
      </c>
      <c r="HW152">
        <v>4.98965</v>
      </c>
      <c r="HX152">
        <v>3.28853</v>
      </c>
      <c r="HY152">
        <v>9999</v>
      </c>
      <c r="HZ152">
        <v>9999</v>
      </c>
      <c r="IA152">
        <v>9999</v>
      </c>
      <c r="IB152">
        <v>999.9</v>
      </c>
      <c r="IC152">
        <v>4.97285</v>
      </c>
      <c r="ID152">
        <v>1.86646</v>
      </c>
      <c r="IE152">
        <v>1.86584</v>
      </c>
      <c r="IF152">
        <v>1.86578</v>
      </c>
      <c r="IG152">
        <v>1.86766</v>
      </c>
      <c r="IH152">
        <v>1.87012</v>
      </c>
      <c r="II152">
        <v>1.86874</v>
      </c>
      <c r="IJ152">
        <v>1.87025</v>
      </c>
      <c r="IK152">
        <v>0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-0.857</v>
      </c>
      <c r="IY152">
        <v>0.07539999999999999</v>
      </c>
      <c r="IZ152">
        <v>-0.7832898091892299</v>
      </c>
      <c r="JA152">
        <v>-0.0002628084512485203</v>
      </c>
      <c r="JB152">
        <v>2.995354917081976E-07</v>
      </c>
      <c r="JC152">
        <v>-1.087754766273629E-10</v>
      </c>
      <c r="JD152">
        <v>-0.01666594074606723</v>
      </c>
      <c r="JE152">
        <v>-0.02438089335778848</v>
      </c>
      <c r="JF152">
        <v>0.001790740049955031</v>
      </c>
      <c r="JG152">
        <v>-2.386884331579614E-05</v>
      </c>
      <c r="JH152">
        <v>6</v>
      </c>
      <c r="JI152">
        <v>2407</v>
      </c>
      <c r="JJ152">
        <v>1</v>
      </c>
      <c r="JK152">
        <v>23</v>
      </c>
      <c r="JL152">
        <v>33172.8</v>
      </c>
      <c r="JM152">
        <v>29370021.4</v>
      </c>
      <c r="JN152">
        <v>0.955811</v>
      </c>
      <c r="JO152">
        <v>2.28271</v>
      </c>
      <c r="JP152">
        <v>1.39648</v>
      </c>
      <c r="JQ152">
        <v>2.34985</v>
      </c>
      <c r="JR152">
        <v>1.49536</v>
      </c>
      <c r="JS152">
        <v>2.55249</v>
      </c>
      <c r="JT152">
        <v>34.5549</v>
      </c>
      <c r="JU152">
        <v>24.0787</v>
      </c>
      <c r="JV152">
        <v>18</v>
      </c>
      <c r="JW152">
        <v>491.089</v>
      </c>
      <c r="JX152">
        <v>467.791</v>
      </c>
      <c r="JY152">
        <v>18.5474</v>
      </c>
      <c r="JZ152">
        <v>25.9857</v>
      </c>
      <c r="KA152">
        <v>30</v>
      </c>
      <c r="KB152">
        <v>25.9805</v>
      </c>
      <c r="KC152">
        <v>25.9315</v>
      </c>
      <c r="KD152">
        <v>19.2725</v>
      </c>
      <c r="KE152">
        <v>0</v>
      </c>
      <c r="KF152">
        <v>100</v>
      </c>
      <c r="KG152">
        <v>18.5463</v>
      </c>
      <c r="KH152">
        <v>674.234</v>
      </c>
      <c r="KI152">
        <v>63.4564</v>
      </c>
      <c r="KJ152">
        <v>101.631</v>
      </c>
      <c r="KK152">
        <v>100.818</v>
      </c>
    </row>
    <row r="153" spans="1:297">
      <c r="A153">
        <v>137</v>
      </c>
      <c r="B153">
        <v>1762201287.5</v>
      </c>
      <c r="C153">
        <v>1709.400000095367</v>
      </c>
      <c r="D153" t="s">
        <v>717</v>
      </c>
      <c r="E153" t="s">
        <v>718</v>
      </c>
      <c r="F153">
        <v>5</v>
      </c>
      <c r="G153" t="s">
        <v>638</v>
      </c>
      <c r="H153" t="s">
        <v>436</v>
      </c>
      <c r="I153">
        <v>1762201284.7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672.5189854756983</v>
      </c>
      <c r="AK153">
        <v>655.4836181818182</v>
      </c>
      <c r="AL153">
        <v>3.453298573490482</v>
      </c>
      <c r="AM153">
        <v>66.09496589797998</v>
      </c>
      <c r="AN153">
        <f>(AP153 - AO153 + DY153*1E3/(8.314*(EA153+273.15)) * AR153/DX153 * AQ153) * DX153/(100*DL153) * 1000/(1000 - AP153)</f>
        <v>0</v>
      </c>
      <c r="AO153">
        <v>22.44997859269203</v>
      </c>
      <c r="AP153">
        <v>22.87533333333333</v>
      </c>
      <c r="AQ153">
        <v>1.300740734903914E-06</v>
      </c>
      <c r="AR153">
        <v>107.0491508383162</v>
      </c>
      <c r="AS153">
        <v>20</v>
      </c>
      <c r="AT153">
        <v>4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1762201284.7</v>
      </c>
      <c r="DR153">
        <v>632.7367999999999</v>
      </c>
      <c r="DS153">
        <v>658.0249000000001</v>
      </c>
      <c r="DT153">
        <v>22.87509</v>
      </c>
      <c r="DU153">
        <v>22.45005</v>
      </c>
      <c r="DV153">
        <v>633.5940000000001</v>
      </c>
      <c r="DW153">
        <v>22.79966</v>
      </c>
      <c r="DX153">
        <v>499.9900000000001</v>
      </c>
      <c r="DY153">
        <v>90.78071</v>
      </c>
      <c r="DZ153">
        <v>0.09990855999999999</v>
      </c>
      <c r="EA153">
        <v>21.10682</v>
      </c>
      <c r="EB153">
        <v>20.43531</v>
      </c>
      <c r="EC153">
        <v>999.9</v>
      </c>
      <c r="ED153">
        <v>0</v>
      </c>
      <c r="EE153">
        <v>0</v>
      </c>
      <c r="EF153">
        <v>10006.917</v>
      </c>
      <c r="EG153">
        <v>0</v>
      </c>
      <c r="EH153">
        <v>927.0309999999997</v>
      </c>
      <c r="EI153">
        <v>-25.28808</v>
      </c>
      <c r="EJ153">
        <v>647.5494999999999</v>
      </c>
      <c r="EK153">
        <v>673.1371000000001</v>
      </c>
      <c r="EL153">
        <v>0.4250421</v>
      </c>
      <c r="EM153">
        <v>658.0249000000001</v>
      </c>
      <c r="EN153">
        <v>22.45005</v>
      </c>
      <c r="EO153">
        <v>2.076618</v>
      </c>
      <c r="EP153">
        <v>2.038031</v>
      </c>
      <c r="EQ153">
        <v>18.04095</v>
      </c>
      <c r="ER153">
        <v>17.74295</v>
      </c>
      <c r="ES153">
        <v>0.00500097</v>
      </c>
      <c r="ET153">
        <v>0</v>
      </c>
      <c r="EU153">
        <v>0</v>
      </c>
      <c r="EV153">
        <v>0</v>
      </c>
      <c r="EW153">
        <v>1021.47</v>
      </c>
      <c r="EX153">
        <v>0.00500097</v>
      </c>
      <c r="EY153">
        <v>388.95</v>
      </c>
      <c r="EZ153">
        <v>-0.3800000000000001</v>
      </c>
      <c r="FA153">
        <v>34.5683</v>
      </c>
      <c r="FB153">
        <v>41.187</v>
      </c>
      <c r="FC153">
        <v>37.2934</v>
      </c>
      <c r="FD153">
        <v>41.4371</v>
      </c>
      <c r="FE153">
        <v>36.7185</v>
      </c>
      <c r="FF153">
        <v>0</v>
      </c>
      <c r="FG153">
        <v>0</v>
      </c>
      <c r="FH153">
        <v>0</v>
      </c>
      <c r="FI153">
        <v>4365.099999904633</v>
      </c>
      <c r="FJ153">
        <v>0</v>
      </c>
      <c r="FK153">
        <v>1024.404</v>
      </c>
      <c r="FL153">
        <v>-25.55384583642428</v>
      </c>
      <c r="FM153">
        <v>16.46923024858892</v>
      </c>
      <c r="FN153">
        <v>387.704</v>
      </c>
      <c r="FO153">
        <v>15</v>
      </c>
      <c r="FP153">
        <v>0</v>
      </c>
      <c r="FQ153" t="s">
        <v>439</v>
      </c>
      <c r="FR153">
        <v>1760210915.6</v>
      </c>
      <c r="FS153">
        <v>0</v>
      </c>
      <c r="FT153">
        <v>0</v>
      </c>
      <c r="FU153">
        <v>-0.215</v>
      </c>
      <c r="FV153">
        <v>0</v>
      </c>
      <c r="FW153">
        <v>-0.6919999999999999</v>
      </c>
      <c r="FX153">
        <v>0</v>
      </c>
      <c r="FY153">
        <v>400</v>
      </c>
      <c r="FZ153">
        <v>0</v>
      </c>
      <c r="GA153">
        <v>0.15</v>
      </c>
      <c r="GB153">
        <v>0</v>
      </c>
      <c r="GC153">
        <v>-25.090185</v>
      </c>
      <c r="GD153">
        <v>-2.419037898686624</v>
      </c>
      <c r="GE153">
        <v>0.257898637598185</v>
      </c>
      <c r="GF153">
        <v>0</v>
      </c>
      <c r="GG153">
        <v>1026.302941176471</v>
      </c>
      <c r="GH153">
        <v>-21.13521766880046</v>
      </c>
      <c r="GI153">
        <v>8.191620011225158</v>
      </c>
      <c r="GJ153">
        <v>0</v>
      </c>
      <c r="GK153">
        <v>0.43078645</v>
      </c>
      <c r="GL153">
        <v>-0.05019260037523469</v>
      </c>
      <c r="GM153">
        <v>0.005554883319881708</v>
      </c>
      <c r="GN153">
        <v>1</v>
      </c>
      <c r="GO153">
        <v>1</v>
      </c>
      <c r="GP153">
        <v>3</v>
      </c>
      <c r="GQ153" t="s">
        <v>502</v>
      </c>
      <c r="GR153">
        <v>3.13661</v>
      </c>
      <c r="GS153">
        <v>2.76033</v>
      </c>
      <c r="GT153">
        <v>0.129222</v>
      </c>
      <c r="GU153">
        <v>0.131336</v>
      </c>
      <c r="GV153">
        <v>0.103955</v>
      </c>
      <c r="GW153">
        <v>0.101152</v>
      </c>
      <c r="GX153">
        <v>27868.6</v>
      </c>
      <c r="GY153">
        <v>27745.6</v>
      </c>
      <c r="GZ153">
        <v>29733.7</v>
      </c>
      <c r="HA153">
        <v>29505</v>
      </c>
      <c r="HB153">
        <v>35199.9</v>
      </c>
      <c r="HC153">
        <v>35134.7</v>
      </c>
      <c r="HD153">
        <v>41848.2</v>
      </c>
      <c r="HE153">
        <v>41932.1</v>
      </c>
      <c r="HF153">
        <v>1.95955</v>
      </c>
      <c r="HG153">
        <v>1.93732</v>
      </c>
      <c r="HH153">
        <v>0.013262</v>
      </c>
      <c r="HI153">
        <v>0</v>
      </c>
      <c r="HJ153">
        <v>20.211</v>
      </c>
      <c r="HK153">
        <v>999.9</v>
      </c>
      <c r="HL153">
        <v>53.1</v>
      </c>
      <c r="HM153">
        <v>28.9</v>
      </c>
      <c r="HN153">
        <v>23.3888</v>
      </c>
      <c r="HO153">
        <v>62.0095</v>
      </c>
      <c r="HP153">
        <v>31.0817</v>
      </c>
      <c r="HQ153">
        <v>1</v>
      </c>
      <c r="HR153">
        <v>-0.122553</v>
      </c>
      <c r="HS153">
        <v>1.7105</v>
      </c>
      <c r="HT153">
        <v>20.3521</v>
      </c>
      <c r="HU153">
        <v>5.21774</v>
      </c>
      <c r="HV153">
        <v>12.0159</v>
      </c>
      <c r="HW153">
        <v>4.98965</v>
      </c>
      <c r="HX153">
        <v>3.2885</v>
      </c>
      <c r="HY153">
        <v>9999</v>
      </c>
      <c r="HZ153">
        <v>9999</v>
      </c>
      <c r="IA153">
        <v>9999</v>
      </c>
      <c r="IB153">
        <v>999.9</v>
      </c>
      <c r="IC153">
        <v>4.97283</v>
      </c>
      <c r="ID153">
        <v>1.86646</v>
      </c>
      <c r="IE153">
        <v>1.86584</v>
      </c>
      <c r="IF153">
        <v>1.86575</v>
      </c>
      <c r="IG153">
        <v>1.86765</v>
      </c>
      <c r="IH153">
        <v>1.87012</v>
      </c>
      <c r="II153">
        <v>1.86873</v>
      </c>
      <c r="IJ153">
        <v>1.87026</v>
      </c>
      <c r="IK153">
        <v>0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-0.857</v>
      </c>
      <c r="IY153">
        <v>0.0755</v>
      </c>
      <c r="IZ153">
        <v>-0.7832898091892299</v>
      </c>
      <c r="JA153">
        <v>-0.0002628084512485203</v>
      </c>
      <c r="JB153">
        <v>2.995354917081976E-07</v>
      </c>
      <c r="JC153">
        <v>-1.087754766273629E-10</v>
      </c>
      <c r="JD153">
        <v>-0.01666594074606723</v>
      </c>
      <c r="JE153">
        <v>-0.02438089335778848</v>
      </c>
      <c r="JF153">
        <v>0.001790740049955031</v>
      </c>
      <c r="JG153">
        <v>-2.386884331579614E-05</v>
      </c>
      <c r="JH153">
        <v>6</v>
      </c>
      <c r="JI153">
        <v>2407</v>
      </c>
      <c r="JJ153">
        <v>1</v>
      </c>
      <c r="JK153">
        <v>23</v>
      </c>
      <c r="JL153">
        <v>33172.9</v>
      </c>
      <c r="JM153">
        <v>29370021.5</v>
      </c>
      <c r="JN153">
        <v>0.993652</v>
      </c>
      <c r="JO153">
        <v>2.28516</v>
      </c>
      <c r="JP153">
        <v>1.39771</v>
      </c>
      <c r="JQ153">
        <v>2.35107</v>
      </c>
      <c r="JR153">
        <v>1.49536</v>
      </c>
      <c r="JS153">
        <v>2.64404</v>
      </c>
      <c r="JT153">
        <v>34.5549</v>
      </c>
      <c r="JU153">
        <v>24.0875</v>
      </c>
      <c r="JV153">
        <v>18</v>
      </c>
      <c r="JW153">
        <v>490.935</v>
      </c>
      <c r="JX153">
        <v>467.678</v>
      </c>
      <c r="JY153">
        <v>18.5449</v>
      </c>
      <c r="JZ153">
        <v>25.9841</v>
      </c>
      <c r="KA153">
        <v>29.9999</v>
      </c>
      <c r="KB153">
        <v>25.9789</v>
      </c>
      <c r="KC153">
        <v>25.9294</v>
      </c>
      <c r="KD153">
        <v>19.8992</v>
      </c>
      <c r="KE153">
        <v>0</v>
      </c>
      <c r="KF153">
        <v>100</v>
      </c>
      <c r="KG153">
        <v>18.5445</v>
      </c>
      <c r="KH153">
        <v>687.5890000000001</v>
      </c>
      <c r="KI153">
        <v>63.4564</v>
      </c>
      <c r="KJ153">
        <v>101.631</v>
      </c>
      <c r="KK153">
        <v>100.819</v>
      </c>
    </row>
    <row r="154" spans="1:297">
      <c r="A154">
        <v>138</v>
      </c>
      <c r="B154">
        <v>1762201292.5</v>
      </c>
      <c r="C154">
        <v>1714.400000095367</v>
      </c>
      <c r="D154" t="s">
        <v>719</v>
      </c>
      <c r="E154" t="s">
        <v>720</v>
      </c>
      <c r="F154">
        <v>5</v>
      </c>
      <c r="G154" t="s">
        <v>638</v>
      </c>
      <c r="H154" t="s">
        <v>436</v>
      </c>
      <c r="I154">
        <v>1762201290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690.012198078044</v>
      </c>
      <c r="AK154">
        <v>672.7975878787876</v>
      </c>
      <c r="AL154">
        <v>3.470349294415783</v>
      </c>
      <c r="AM154">
        <v>66.09496589797998</v>
      </c>
      <c r="AN154">
        <f>(AP154 - AO154 + DY154*1E3/(8.314*(EA154+273.15)) * AR154/DX154 * AQ154) * DX154/(100*DL154) * 1000/(1000 - AP154)</f>
        <v>0</v>
      </c>
      <c r="AO154">
        <v>22.44884198612297</v>
      </c>
      <c r="AP154">
        <v>22.87228181818181</v>
      </c>
      <c r="AQ154">
        <v>-3.170205029916557E-06</v>
      </c>
      <c r="AR154">
        <v>107.0491508383162</v>
      </c>
      <c r="AS154">
        <v>20</v>
      </c>
      <c r="AT154">
        <v>4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1762201290</v>
      </c>
      <c r="DR154">
        <v>650.6223333333334</v>
      </c>
      <c r="DS154">
        <v>676.155</v>
      </c>
      <c r="DT154">
        <v>22.87387777777778</v>
      </c>
      <c r="DU154">
        <v>22.44887777777778</v>
      </c>
      <c r="DV154">
        <v>651.4797777777779</v>
      </c>
      <c r="DW154">
        <v>22.79846666666667</v>
      </c>
      <c r="DX154">
        <v>500.0468888888888</v>
      </c>
      <c r="DY154">
        <v>90.77975555555557</v>
      </c>
      <c r="DZ154">
        <v>0.1000974444444444</v>
      </c>
      <c r="EA154">
        <v>21.10608888888889</v>
      </c>
      <c r="EB154">
        <v>20.43874444444444</v>
      </c>
      <c r="EC154">
        <v>999.9000000000001</v>
      </c>
      <c r="ED154">
        <v>0</v>
      </c>
      <c r="EE154">
        <v>0</v>
      </c>
      <c r="EF154">
        <v>9988.956666666667</v>
      </c>
      <c r="EG154">
        <v>0</v>
      </c>
      <c r="EH154">
        <v>927.0309999999998</v>
      </c>
      <c r="EI154">
        <v>-25.53258888888889</v>
      </c>
      <c r="EJ154">
        <v>665.853111111111</v>
      </c>
      <c r="EK154">
        <v>691.6826666666667</v>
      </c>
      <c r="EL154">
        <v>0.425005</v>
      </c>
      <c r="EM154">
        <v>676.155</v>
      </c>
      <c r="EN154">
        <v>22.44887777777778</v>
      </c>
      <c r="EO154">
        <v>2.076484444444445</v>
      </c>
      <c r="EP154">
        <v>2.037903333333333</v>
      </c>
      <c r="EQ154">
        <v>18.03992222222222</v>
      </c>
      <c r="ER154">
        <v>17.74195555555556</v>
      </c>
      <c r="ES154">
        <v>0.00500097</v>
      </c>
      <c r="ET154">
        <v>0</v>
      </c>
      <c r="EU154">
        <v>0</v>
      </c>
      <c r="EV154">
        <v>0</v>
      </c>
      <c r="EW154">
        <v>1022.177777777778</v>
      </c>
      <c r="EX154">
        <v>0.00500097</v>
      </c>
      <c r="EY154">
        <v>383.6444444444444</v>
      </c>
      <c r="EZ154">
        <v>-1.322222222222222</v>
      </c>
      <c r="FA154">
        <v>34.625</v>
      </c>
      <c r="FB154">
        <v>41.222</v>
      </c>
      <c r="FC154">
        <v>37.312</v>
      </c>
      <c r="FD154">
        <v>41.50688888888889</v>
      </c>
      <c r="FE154">
        <v>36.75</v>
      </c>
      <c r="FF154">
        <v>0</v>
      </c>
      <c r="FG154">
        <v>0</v>
      </c>
      <c r="FH154">
        <v>0</v>
      </c>
      <c r="FI154">
        <v>4369.899999856949</v>
      </c>
      <c r="FJ154">
        <v>0</v>
      </c>
      <c r="FK154">
        <v>1023.488</v>
      </c>
      <c r="FL154">
        <v>-17.82307719579947</v>
      </c>
      <c r="FM154">
        <v>19.44615329426351</v>
      </c>
      <c r="FN154">
        <v>387.952</v>
      </c>
      <c r="FO154">
        <v>15</v>
      </c>
      <c r="FP154">
        <v>0</v>
      </c>
      <c r="FQ154" t="s">
        <v>439</v>
      </c>
      <c r="FR154">
        <v>1760210915.6</v>
      </c>
      <c r="FS154">
        <v>0</v>
      </c>
      <c r="FT154">
        <v>0</v>
      </c>
      <c r="FU154">
        <v>-0.215</v>
      </c>
      <c r="FV154">
        <v>0</v>
      </c>
      <c r="FW154">
        <v>-0.6919999999999999</v>
      </c>
      <c r="FX154">
        <v>0</v>
      </c>
      <c r="FY154">
        <v>400</v>
      </c>
      <c r="FZ154">
        <v>0</v>
      </c>
      <c r="GA154">
        <v>0.15</v>
      </c>
      <c r="GB154">
        <v>0</v>
      </c>
      <c r="GC154">
        <v>-25.2858175</v>
      </c>
      <c r="GD154">
        <v>-1.563893808630369</v>
      </c>
      <c r="GE154">
        <v>0.1742254787444993</v>
      </c>
      <c r="GF154">
        <v>0</v>
      </c>
      <c r="GG154">
        <v>1024.276470588235</v>
      </c>
      <c r="GH154">
        <v>-21.15202445778085</v>
      </c>
      <c r="GI154">
        <v>7.965589924002497</v>
      </c>
      <c r="GJ154">
        <v>0</v>
      </c>
      <c r="GK154">
        <v>0.4280040000000001</v>
      </c>
      <c r="GL154">
        <v>-0.0393112795497203</v>
      </c>
      <c r="GM154">
        <v>0.004654160445236069</v>
      </c>
      <c r="GN154">
        <v>1</v>
      </c>
      <c r="GO154">
        <v>1</v>
      </c>
      <c r="GP154">
        <v>3</v>
      </c>
      <c r="GQ154" t="s">
        <v>502</v>
      </c>
      <c r="GR154">
        <v>3.13668</v>
      </c>
      <c r="GS154">
        <v>2.76016</v>
      </c>
      <c r="GT154">
        <v>0.131565</v>
      </c>
      <c r="GU154">
        <v>0.133645</v>
      </c>
      <c r="GV154">
        <v>0.103946</v>
      </c>
      <c r="GW154">
        <v>0.101152</v>
      </c>
      <c r="GX154">
        <v>27793.1</v>
      </c>
      <c r="GY154">
        <v>27672.1</v>
      </c>
      <c r="GZ154">
        <v>29733.2</v>
      </c>
      <c r="HA154">
        <v>29505.3</v>
      </c>
      <c r="HB154">
        <v>35199.4</v>
      </c>
      <c r="HC154">
        <v>35135.2</v>
      </c>
      <c r="HD154">
        <v>41847.1</v>
      </c>
      <c r="HE154">
        <v>41932.6</v>
      </c>
      <c r="HF154">
        <v>1.95955</v>
      </c>
      <c r="HG154">
        <v>1.93765</v>
      </c>
      <c r="HH154">
        <v>0.013873</v>
      </c>
      <c r="HI154">
        <v>0</v>
      </c>
      <c r="HJ154">
        <v>20.2068</v>
      </c>
      <c r="HK154">
        <v>999.9</v>
      </c>
      <c r="HL154">
        <v>53.1</v>
      </c>
      <c r="HM154">
        <v>28.9</v>
      </c>
      <c r="HN154">
        <v>23.3898</v>
      </c>
      <c r="HO154">
        <v>62.1395</v>
      </c>
      <c r="HP154">
        <v>31.1699</v>
      </c>
      <c r="HQ154">
        <v>1</v>
      </c>
      <c r="HR154">
        <v>-0.122922</v>
      </c>
      <c r="HS154">
        <v>1.70527</v>
      </c>
      <c r="HT154">
        <v>20.3521</v>
      </c>
      <c r="HU154">
        <v>5.21819</v>
      </c>
      <c r="HV154">
        <v>12.0159</v>
      </c>
      <c r="HW154">
        <v>4.9899</v>
      </c>
      <c r="HX154">
        <v>3.2885</v>
      </c>
      <c r="HY154">
        <v>9999</v>
      </c>
      <c r="HZ154">
        <v>9999</v>
      </c>
      <c r="IA154">
        <v>9999</v>
      </c>
      <c r="IB154">
        <v>999.9</v>
      </c>
      <c r="IC154">
        <v>4.97283</v>
      </c>
      <c r="ID154">
        <v>1.86646</v>
      </c>
      <c r="IE154">
        <v>1.86584</v>
      </c>
      <c r="IF154">
        <v>1.86577</v>
      </c>
      <c r="IG154">
        <v>1.86766</v>
      </c>
      <c r="IH154">
        <v>1.87012</v>
      </c>
      <c r="II154">
        <v>1.86874</v>
      </c>
      <c r="IJ154">
        <v>1.87026</v>
      </c>
      <c r="IK154">
        <v>0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-0.857</v>
      </c>
      <c r="IY154">
        <v>0.07539999999999999</v>
      </c>
      <c r="IZ154">
        <v>-0.7832898091892299</v>
      </c>
      <c r="JA154">
        <v>-0.0002628084512485203</v>
      </c>
      <c r="JB154">
        <v>2.995354917081976E-07</v>
      </c>
      <c r="JC154">
        <v>-1.087754766273629E-10</v>
      </c>
      <c r="JD154">
        <v>-0.01666594074606723</v>
      </c>
      <c r="JE154">
        <v>-0.02438089335778848</v>
      </c>
      <c r="JF154">
        <v>0.001790740049955031</v>
      </c>
      <c r="JG154">
        <v>-2.386884331579614E-05</v>
      </c>
      <c r="JH154">
        <v>6</v>
      </c>
      <c r="JI154">
        <v>2407</v>
      </c>
      <c r="JJ154">
        <v>1</v>
      </c>
      <c r="JK154">
        <v>23</v>
      </c>
      <c r="JL154">
        <v>33172.9</v>
      </c>
      <c r="JM154">
        <v>29370021.5</v>
      </c>
      <c r="JN154">
        <v>1.02051</v>
      </c>
      <c r="JO154">
        <v>2.28516</v>
      </c>
      <c r="JP154">
        <v>1.39648</v>
      </c>
      <c r="JQ154">
        <v>2.34619</v>
      </c>
      <c r="JR154">
        <v>1.49536</v>
      </c>
      <c r="JS154">
        <v>2.51709</v>
      </c>
      <c r="JT154">
        <v>34.5549</v>
      </c>
      <c r="JU154">
        <v>24.07</v>
      </c>
      <c r="JV154">
        <v>18</v>
      </c>
      <c r="JW154">
        <v>490.919</v>
      </c>
      <c r="JX154">
        <v>467.865</v>
      </c>
      <c r="JY154">
        <v>18.543</v>
      </c>
      <c r="JZ154">
        <v>25.9823</v>
      </c>
      <c r="KA154">
        <v>29.9999</v>
      </c>
      <c r="KB154">
        <v>25.9771</v>
      </c>
      <c r="KC154">
        <v>25.9272</v>
      </c>
      <c r="KD154">
        <v>20.5672</v>
      </c>
      <c r="KE154">
        <v>0</v>
      </c>
      <c r="KF154">
        <v>100</v>
      </c>
      <c r="KG154">
        <v>18.5436</v>
      </c>
      <c r="KH154">
        <v>707.629</v>
      </c>
      <c r="KI154">
        <v>63.4564</v>
      </c>
      <c r="KJ154">
        <v>101.629</v>
      </c>
      <c r="KK154">
        <v>100.82</v>
      </c>
    </row>
    <row r="155" spans="1:297">
      <c r="A155">
        <v>139</v>
      </c>
      <c r="B155">
        <v>1762201297.5</v>
      </c>
      <c r="C155">
        <v>1719.400000095367</v>
      </c>
      <c r="D155" t="s">
        <v>721</v>
      </c>
      <c r="E155" t="s">
        <v>722</v>
      </c>
      <c r="F155">
        <v>5</v>
      </c>
      <c r="G155" t="s">
        <v>638</v>
      </c>
      <c r="H155" t="s">
        <v>436</v>
      </c>
      <c r="I155">
        <v>1762201294.7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707.0489354780086</v>
      </c>
      <c r="AK155">
        <v>690.0568363636361</v>
      </c>
      <c r="AL155">
        <v>3.443662289733854</v>
      </c>
      <c r="AM155">
        <v>66.09496589797998</v>
      </c>
      <c r="AN155">
        <f>(AP155 - AO155 + DY155*1E3/(8.314*(EA155+273.15)) * AR155/DX155 * AQ155) * DX155/(100*DL155) * 1000/(1000 - AP155)</f>
        <v>0</v>
      </c>
      <c r="AO155">
        <v>22.45513933734878</v>
      </c>
      <c r="AP155">
        <v>22.87185393939393</v>
      </c>
      <c r="AQ155">
        <v>-1.75996617666646E-06</v>
      </c>
      <c r="AR155">
        <v>107.0491508383162</v>
      </c>
      <c r="AS155">
        <v>20</v>
      </c>
      <c r="AT155">
        <v>4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1762201294.7</v>
      </c>
      <c r="DR155">
        <v>666.5396999999999</v>
      </c>
      <c r="DS155">
        <v>691.8666999999999</v>
      </c>
      <c r="DT155">
        <v>22.87246</v>
      </c>
      <c r="DU155">
        <v>22.45266</v>
      </c>
      <c r="DV155">
        <v>667.397</v>
      </c>
      <c r="DW155">
        <v>22.79706</v>
      </c>
      <c r="DX155">
        <v>499.9836999999999</v>
      </c>
      <c r="DY155">
        <v>90.78182</v>
      </c>
      <c r="DZ155">
        <v>0.09998078000000001</v>
      </c>
      <c r="EA155">
        <v>21.10304</v>
      </c>
      <c r="EB155">
        <v>20.42902</v>
      </c>
      <c r="EC155">
        <v>999.9</v>
      </c>
      <c r="ED155">
        <v>0</v>
      </c>
      <c r="EE155">
        <v>0</v>
      </c>
      <c r="EF155">
        <v>9994.740000000002</v>
      </c>
      <c r="EG155">
        <v>0</v>
      </c>
      <c r="EH155">
        <v>927.0309999999997</v>
      </c>
      <c r="EI155">
        <v>-25.32713</v>
      </c>
      <c r="EJ155">
        <v>682.1419</v>
      </c>
      <c r="EK155">
        <v>707.7578999999999</v>
      </c>
      <c r="EL155">
        <v>0.419806</v>
      </c>
      <c r="EM155">
        <v>691.8666999999999</v>
      </c>
      <c r="EN155">
        <v>22.45266</v>
      </c>
      <c r="EO155">
        <v>2.076402</v>
      </c>
      <c r="EP155">
        <v>2.038292999999999</v>
      </c>
      <c r="EQ155">
        <v>18.03931</v>
      </c>
      <c r="ER155">
        <v>17.74498</v>
      </c>
      <c r="ES155">
        <v>0.00500097</v>
      </c>
      <c r="ET155">
        <v>0</v>
      </c>
      <c r="EU155">
        <v>0</v>
      </c>
      <c r="EV155">
        <v>0</v>
      </c>
      <c r="EW155">
        <v>1022.56</v>
      </c>
      <c r="EX155">
        <v>0.00500097</v>
      </c>
      <c r="EY155">
        <v>390.03</v>
      </c>
      <c r="EZ155">
        <v>-0.46</v>
      </c>
      <c r="FA155">
        <v>34.625</v>
      </c>
      <c r="FB155">
        <v>41.2562</v>
      </c>
      <c r="FC155">
        <v>37.3183</v>
      </c>
      <c r="FD155">
        <v>41.5683</v>
      </c>
      <c r="FE155">
        <v>36.75</v>
      </c>
      <c r="FF155">
        <v>0</v>
      </c>
      <c r="FG155">
        <v>0</v>
      </c>
      <c r="FH155">
        <v>0</v>
      </c>
      <c r="FI155">
        <v>4374.700000047684</v>
      </c>
      <c r="FJ155">
        <v>0</v>
      </c>
      <c r="FK155">
        <v>1022.224</v>
      </c>
      <c r="FL155">
        <v>7.100000085283368</v>
      </c>
      <c r="FM155">
        <v>16.66923018642306</v>
      </c>
      <c r="FN155">
        <v>388.9560000000001</v>
      </c>
      <c r="FO155">
        <v>15</v>
      </c>
      <c r="FP155">
        <v>0</v>
      </c>
      <c r="FQ155" t="s">
        <v>439</v>
      </c>
      <c r="FR155">
        <v>1760210915.6</v>
      </c>
      <c r="FS155">
        <v>0</v>
      </c>
      <c r="FT155">
        <v>0</v>
      </c>
      <c r="FU155">
        <v>-0.215</v>
      </c>
      <c r="FV155">
        <v>0</v>
      </c>
      <c r="FW155">
        <v>-0.6919999999999999</v>
      </c>
      <c r="FX155">
        <v>0</v>
      </c>
      <c r="FY155">
        <v>400</v>
      </c>
      <c r="FZ155">
        <v>0</v>
      </c>
      <c r="GA155">
        <v>0.15</v>
      </c>
      <c r="GB155">
        <v>0</v>
      </c>
      <c r="GC155">
        <v>-25.357195</v>
      </c>
      <c r="GD155">
        <v>-0.3182228893058169</v>
      </c>
      <c r="GE155">
        <v>0.1205891785153213</v>
      </c>
      <c r="GF155">
        <v>1</v>
      </c>
      <c r="GG155">
        <v>1023.555882352941</v>
      </c>
      <c r="GH155">
        <v>-14.38197104011953</v>
      </c>
      <c r="GI155">
        <v>5.991473901768316</v>
      </c>
      <c r="GJ155">
        <v>0</v>
      </c>
      <c r="GK155">
        <v>0.424289775</v>
      </c>
      <c r="GL155">
        <v>-0.02215129080675545</v>
      </c>
      <c r="GM155">
        <v>0.002669125095302764</v>
      </c>
      <c r="GN155">
        <v>1</v>
      </c>
      <c r="GO155">
        <v>2</v>
      </c>
      <c r="GP155">
        <v>3</v>
      </c>
      <c r="GQ155" t="s">
        <v>569</v>
      </c>
      <c r="GR155">
        <v>3.13664</v>
      </c>
      <c r="GS155">
        <v>2.76028</v>
      </c>
      <c r="GT155">
        <v>0.13387</v>
      </c>
      <c r="GU155">
        <v>0.135884</v>
      </c>
      <c r="GV155">
        <v>0.103945</v>
      </c>
      <c r="GW155">
        <v>0.10118</v>
      </c>
      <c r="GX155">
        <v>27719.7</v>
      </c>
      <c r="GY155">
        <v>27600.6</v>
      </c>
      <c r="GZ155">
        <v>29733.5</v>
      </c>
      <c r="HA155">
        <v>29505.2</v>
      </c>
      <c r="HB155">
        <v>35200.1</v>
      </c>
      <c r="HC155">
        <v>35133.9</v>
      </c>
      <c r="HD155">
        <v>41847.9</v>
      </c>
      <c r="HE155">
        <v>41932.4</v>
      </c>
      <c r="HF155">
        <v>1.95968</v>
      </c>
      <c r="HG155">
        <v>1.93788</v>
      </c>
      <c r="HH155">
        <v>0.0134334</v>
      </c>
      <c r="HI155">
        <v>0</v>
      </c>
      <c r="HJ155">
        <v>20.2032</v>
      </c>
      <c r="HK155">
        <v>999.9</v>
      </c>
      <c r="HL155">
        <v>53</v>
      </c>
      <c r="HM155">
        <v>28.9</v>
      </c>
      <c r="HN155">
        <v>23.3444</v>
      </c>
      <c r="HO155">
        <v>62.2995</v>
      </c>
      <c r="HP155">
        <v>31.25</v>
      </c>
      <c r="HQ155">
        <v>1</v>
      </c>
      <c r="HR155">
        <v>-0.123133</v>
      </c>
      <c r="HS155">
        <v>1.70679</v>
      </c>
      <c r="HT155">
        <v>20.3519</v>
      </c>
      <c r="HU155">
        <v>5.21744</v>
      </c>
      <c r="HV155">
        <v>12.0159</v>
      </c>
      <c r="HW155">
        <v>4.9896</v>
      </c>
      <c r="HX155">
        <v>3.28848</v>
      </c>
      <c r="HY155">
        <v>9999</v>
      </c>
      <c r="HZ155">
        <v>9999</v>
      </c>
      <c r="IA155">
        <v>9999</v>
      </c>
      <c r="IB155">
        <v>999.9</v>
      </c>
      <c r="IC155">
        <v>4.97281</v>
      </c>
      <c r="ID155">
        <v>1.86646</v>
      </c>
      <c r="IE155">
        <v>1.86584</v>
      </c>
      <c r="IF155">
        <v>1.86575</v>
      </c>
      <c r="IG155">
        <v>1.86766</v>
      </c>
      <c r="IH155">
        <v>1.87012</v>
      </c>
      <c r="II155">
        <v>1.86872</v>
      </c>
      <c r="IJ155">
        <v>1.87026</v>
      </c>
      <c r="IK155">
        <v>0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-0.858</v>
      </c>
      <c r="IY155">
        <v>0.07530000000000001</v>
      </c>
      <c r="IZ155">
        <v>-0.7832898091892299</v>
      </c>
      <c r="JA155">
        <v>-0.0002628084512485203</v>
      </c>
      <c r="JB155">
        <v>2.995354917081976E-07</v>
      </c>
      <c r="JC155">
        <v>-1.087754766273629E-10</v>
      </c>
      <c r="JD155">
        <v>-0.01666594074606723</v>
      </c>
      <c r="JE155">
        <v>-0.02438089335778848</v>
      </c>
      <c r="JF155">
        <v>0.001790740049955031</v>
      </c>
      <c r="JG155">
        <v>-2.386884331579614E-05</v>
      </c>
      <c r="JH155">
        <v>6</v>
      </c>
      <c r="JI155">
        <v>2407</v>
      </c>
      <c r="JJ155">
        <v>1</v>
      </c>
      <c r="JK155">
        <v>23</v>
      </c>
      <c r="JL155">
        <v>33173</v>
      </c>
      <c r="JM155">
        <v>29370021.6</v>
      </c>
      <c r="JN155">
        <v>1.05713</v>
      </c>
      <c r="JO155">
        <v>2.27905</v>
      </c>
      <c r="JP155">
        <v>1.39648</v>
      </c>
      <c r="JQ155">
        <v>2.34497</v>
      </c>
      <c r="JR155">
        <v>1.49536</v>
      </c>
      <c r="JS155">
        <v>2.51709</v>
      </c>
      <c r="JT155">
        <v>34.5549</v>
      </c>
      <c r="JU155">
        <v>24.0875</v>
      </c>
      <c r="JV155">
        <v>18</v>
      </c>
      <c r="JW155">
        <v>490.978</v>
      </c>
      <c r="JX155">
        <v>467.989</v>
      </c>
      <c r="JY155">
        <v>18.5417</v>
      </c>
      <c r="JZ155">
        <v>25.9802</v>
      </c>
      <c r="KA155">
        <v>29.9999</v>
      </c>
      <c r="KB155">
        <v>25.9749</v>
      </c>
      <c r="KC155">
        <v>25.925</v>
      </c>
      <c r="KD155">
        <v>21.1736</v>
      </c>
      <c r="KE155">
        <v>0</v>
      </c>
      <c r="KF155">
        <v>100</v>
      </c>
      <c r="KG155">
        <v>18.5413</v>
      </c>
      <c r="KH155">
        <v>720.99</v>
      </c>
      <c r="KI155">
        <v>63.4564</v>
      </c>
      <c r="KJ155">
        <v>101.631</v>
      </c>
      <c r="KK155">
        <v>100.819</v>
      </c>
    </row>
    <row r="156" spans="1:297">
      <c r="A156">
        <v>140</v>
      </c>
      <c r="B156">
        <v>1762201302.5</v>
      </c>
      <c r="C156">
        <v>1724.400000095367</v>
      </c>
      <c r="D156" t="s">
        <v>723</v>
      </c>
      <c r="E156" t="s">
        <v>724</v>
      </c>
      <c r="F156">
        <v>5</v>
      </c>
      <c r="G156" t="s">
        <v>638</v>
      </c>
      <c r="H156" t="s">
        <v>436</v>
      </c>
      <c r="I156">
        <v>1762201300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725.003237512647</v>
      </c>
      <c r="AK156">
        <v>707.5686181818181</v>
      </c>
      <c r="AL156">
        <v>3.522415432287147</v>
      </c>
      <c r="AM156">
        <v>66.09496589797998</v>
      </c>
      <c r="AN156">
        <f>(AP156 - AO156 + DY156*1E3/(8.314*(EA156+273.15)) * AR156/DX156 * AQ156) * DX156/(100*DL156) * 1000/(1000 - AP156)</f>
        <v>0</v>
      </c>
      <c r="AO156">
        <v>22.46327760322595</v>
      </c>
      <c r="AP156">
        <v>22.86806121212121</v>
      </c>
      <c r="AQ156">
        <v>-1.217958293471393E-06</v>
      </c>
      <c r="AR156">
        <v>107.0491508383162</v>
      </c>
      <c r="AS156">
        <v>20</v>
      </c>
      <c r="AT156">
        <v>4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1762201300</v>
      </c>
      <c r="DR156">
        <v>684.4893333333334</v>
      </c>
      <c r="DS156">
        <v>710.2310000000001</v>
      </c>
      <c r="DT156">
        <v>22.86912222222222</v>
      </c>
      <c r="DU156">
        <v>22.46186666666667</v>
      </c>
      <c r="DV156">
        <v>685.347</v>
      </c>
      <c r="DW156">
        <v>22.79382222222222</v>
      </c>
      <c r="DX156">
        <v>500.0032222222223</v>
      </c>
      <c r="DY156">
        <v>90.78187777777777</v>
      </c>
      <c r="DZ156">
        <v>0.09991877777777777</v>
      </c>
      <c r="EA156">
        <v>21.10114444444444</v>
      </c>
      <c r="EB156">
        <v>20.4327</v>
      </c>
      <c r="EC156">
        <v>999.9000000000001</v>
      </c>
      <c r="ED156">
        <v>0</v>
      </c>
      <c r="EE156">
        <v>0</v>
      </c>
      <c r="EF156">
        <v>10013.83333333333</v>
      </c>
      <c r="EG156">
        <v>0</v>
      </c>
      <c r="EH156">
        <v>927.0333333333333</v>
      </c>
      <c r="EI156">
        <v>-25.74164444444445</v>
      </c>
      <c r="EJ156">
        <v>700.5093333333334</v>
      </c>
      <c r="EK156">
        <v>726.5506666666666</v>
      </c>
      <c r="EL156">
        <v>0.407287</v>
      </c>
      <c r="EM156">
        <v>710.2310000000001</v>
      </c>
      <c r="EN156">
        <v>22.46186666666667</v>
      </c>
      <c r="EO156">
        <v>2.076104444444445</v>
      </c>
      <c r="EP156">
        <v>2.039127777777777</v>
      </c>
      <c r="EQ156">
        <v>18.037</v>
      </c>
      <c r="ER156">
        <v>17.7515</v>
      </c>
      <c r="ES156">
        <v>0.00500097</v>
      </c>
      <c r="ET156">
        <v>0</v>
      </c>
      <c r="EU156">
        <v>0</v>
      </c>
      <c r="EV156">
        <v>0</v>
      </c>
      <c r="EW156">
        <v>1022.533333333333</v>
      </c>
      <c r="EX156">
        <v>0.00500097</v>
      </c>
      <c r="EY156">
        <v>388.0444444444445</v>
      </c>
      <c r="EZ156">
        <v>-0.01111111111111112</v>
      </c>
      <c r="FA156">
        <v>34.64566666666667</v>
      </c>
      <c r="FB156">
        <v>41.319</v>
      </c>
      <c r="FC156">
        <v>37.375</v>
      </c>
      <c r="FD156">
        <v>41.625</v>
      </c>
      <c r="FE156">
        <v>36.79822222222222</v>
      </c>
      <c r="FF156">
        <v>0</v>
      </c>
      <c r="FG156">
        <v>0</v>
      </c>
      <c r="FH156">
        <v>0</v>
      </c>
      <c r="FI156">
        <v>4380.099999904633</v>
      </c>
      <c r="FJ156">
        <v>0</v>
      </c>
      <c r="FK156">
        <v>1022.446153846154</v>
      </c>
      <c r="FL156">
        <v>0.4649569354471164</v>
      </c>
      <c r="FM156">
        <v>21.57948757095862</v>
      </c>
      <c r="FN156">
        <v>388.4461538461538</v>
      </c>
      <c r="FO156">
        <v>15</v>
      </c>
      <c r="FP156">
        <v>0</v>
      </c>
      <c r="FQ156" t="s">
        <v>439</v>
      </c>
      <c r="FR156">
        <v>1760210915.6</v>
      </c>
      <c r="FS156">
        <v>0</v>
      </c>
      <c r="FT156">
        <v>0</v>
      </c>
      <c r="FU156">
        <v>-0.215</v>
      </c>
      <c r="FV156">
        <v>0</v>
      </c>
      <c r="FW156">
        <v>-0.6919999999999999</v>
      </c>
      <c r="FX156">
        <v>0</v>
      </c>
      <c r="FY156">
        <v>400</v>
      </c>
      <c r="FZ156">
        <v>0</v>
      </c>
      <c r="GA156">
        <v>0.15</v>
      </c>
      <c r="GB156">
        <v>0</v>
      </c>
      <c r="GC156">
        <v>-25.45485</v>
      </c>
      <c r="GD156">
        <v>-1.354471294558992</v>
      </c>
      <c r="GE156">
        <v>0.2064270585461122</v>
      </c>
      <c r="GF156">
        <v>0</v>
      </c>
      <c r="GG156">
        <v>1022.602941176471</v>
      </c>
      <c r="GH156">
        <v>1.468296360940144</v>
      </c>
      <c r="GI156">
        <v>5.731362906084872</v>
      </c>
      <c r="GJ156">
        <v>0</v>
      </c>
      <c r="GK156">
        <v>0.4199155250000001</v>
      </c>
      <c r="GL156">
        <v>-0.06374142213883728</v>
      </c>
      <c r="GM156">
        <v>0.006968241237886</v>
      </c>
      <c r="GN156">
        <v>1</v>
      </c>
      <c r="GO156">
        <v>1</v>
      </c>
      <c r="GP156">
        <v>3</v>
      </c>
      <c r="GQ156" t="s">
        <v>502</v>
      </c>
      <c r="GR156">
        <v>3.13666</v>
      </c>
      <c r="GS156">
        <v>2.76042</v>
      </c>
      <c r="GT156">
        <v>0.136174</v>
      </c>
      <c r="GU156">
        <v>0.138088</v>
      </c>
      <c r="GV156">
        <v>0.103935</v>
      </c>
      <c r="GW156">
        <v>0.101195</v>
      </c>
      <c r="GX156">
        <v>27647.3</v>
      </c>
      <c r="GY156">
        <v>27530.3</v>
      </c>
      <c r="GZ156">
        <v>29734.9</v>
      </c>
      <c r="HA156">
        <v>29505.3</v>
      </c>
      <c r="HB156">
        <v>35202.1</v>
      </c>
      <c r="HC156">
        <v>35133.4</v>
      </c>
      <c r="HD156">
        <v>41849.8</v>
      </c>
      <c r="HE156">
        <v>41932.5</v>
      </c>
      <c r="HF156">
        <v>1.95958</v>
      </c>
      <c r="HG156">
        <v>1.93785</v>
      </c>
      <c r="HH156">
        <v>0.0142604</v>
      </c>
      <c r="HI156">
        <v>0</v>
      </c>
      <c r="HJ156">
        <v>20.1989</v>
      </c>
      <c r="HK156">
        <v>999.9</v>
      </c>
      <c r="HL156">
        <v>53</v>
      </c>
      <c r="HM156">
        <v>28.9</v>
      </c>
      <c r="HN156">
        <v>23.3447</v>
      </c>
      <c r="HO156">
        <v>62.1295</v>
      </c>
      <c r="HP156">
        <v>31.1699</v>
      </c>
      <c r="HQ156">
        <v>1</v>
      </c>
      <c r="HR156">
        <v>-0.123133</v>
      </c>
      <c r="HS156">
        <v>1.69821</v>
      </c>
      <c r="HT156">
        <v>20.3523</v>
      </c>
      <c r="HU156">
        <v>5.21759</v>
      </c>
      <c r="HV156">
        <v>12.0159</v>
      </c>
      <c r="HW156">
        <v>4.9897</v>
      </c>
      <c r="HX156">
        <v>3.28845</v>
      </c>
      <c r="HY156">
        <v>9999</v>
      </c>
      <c r="HZ156">
        <v>9999</v>
      </c>
      <c r="IA156">
        <v>9999</v>
      </c>
      <c r="IB156">
        <v>999.9</v>
      </c>
      <c r="IC156">
        <v>4.9728</v>
      </c>
      <c r="ID156">
        <v>1.86646</v>
      </c>
      <c r="IE156">
        <v>1.86584</v>
      </c>
      <c r="IF156">
        <v>1.86573</v>
      </c>
      <c r="IG156">
        <v>1.86766</v>
      </c>
      <c r="IH156">
        <v>1.87012</v>
      </c>
      <c r="II156">
        <v>1.86874</v>
      </c>
      <c r="IJ156">
        <v>1.87025</v>
      </c>
      <c r="IK156">
        <v>0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-0.858</v>
      </c>
      <c r="IY156">
        <v>0.07530000000000001</v>
      </c>
      <c r="IZ156">
        <v>-0.7832898091892299</v>
      </c>
      <c r="JA156">
        <v>-0.0002628084512485203</v>
      </c>
      <c r="JB156">
        <v>2.995354917081976E-07</v>
      </c>
      <c r="JC156">
        <v>-1.087754766273629E-10</v>
      </c>
      <c r="JD156">
        <v>-0.01666594074606723</v>
      </c>
      <c r="JE156">
        <v>-0.02438089335778848</v>
      </c>
      <c r="JF156">
        <v>0.001790740049955031</v>
      </c>
      <c r="JG156">
        <v>-2.386884331579614E-05</v>
      </c>
      <c r="JH156">
        <v>6</v>
      </c>
      <c r="JI156">
        <v>2407</v>
      </c>
      <c r="JJ156">
        <v>1</v>
      </c>
      <c r="JK156">
        <v>23</v>
      </c>
      <c r="JL156">
        <v>33173.1</v>
      </c>
      <c r="JM156">
        <v>29370021.7</v>
      </c>
      <c r="JN156">
        <v>1.08398</v>
      </c>
      <c r="JO156">
        <v>2.27417</v>
      </c>
      <c r="JP156">
        <v>1.39648</v>
      </c>
      <c r="JQ156">
        <v>2.34619</v>
      </c>
      <c r="JR156">
        <v>1.49536</v>
      </c>
      <c r="JS156">
        <v>2.69653</v>
      </c>
      <c r="JT156">
        <v>34.5549</v>
      </c>
      <c r="JU156">
        <v>24.0875</v>
      </c>
      <c r="JV156">
        <v>18</v>
      </c>
      <c r="JW156">
        <v>490.897</v>
      </c>
      <c r="JX156">
        <v>467.958</v>
      </c>
      <c r="JY156">
        <v>18.5404</v>
      </c>
      <c r="JZ156">
        <v>25.9786</v>
      </c>
      <c r="KA156">
        <v>30</v>
      </c>
      <c r="KB156">
        <v>25.9727</v>
      </c>
      <c r="KC156">
        <v>25.9231</v>
      </c>
      <c r="KD156">
        <v>21.833</v>
      </c>
      <c r="KE156">
        <v>0</v>
      </c>
      <c r="KF156">
        <v>100</v>
      </c>
      <c r="KG156">
        <v>18.5414</v>
      </c>
      <c r="KH156">
        <v>741.028</v>
      </c>
      <c r="KI156">
        <v>63.4564</v>
      </c>
      <c r="KJ156">
        <v>101.635</v>
      </c>
      <c r="KK156">
        <v>100.82</v>
      </c>
    </row>
    <row r="157" spans="1:297">
      <c r="A157">
        <v>141</v>
      </c>
      <c r="B157">
        <v>1762201307.5</v>
      </c>
      <c r="C157">
        <v>1729.400000095367</v>
      </c>
      <c r="D157" t="s">
        <v>725</v>
      </c>
      <c r="E157" t="s">
        <v>726</v>
      </c>
      <c r="F157">
        <v>5</v>
      </c>
      <c r="G157" t="s">
        <v>638</v>
      </c>
      <c r="H157" t="s">
        <v>436</v>
      </c>
      <c r="I157">
        <v>1762201304.7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740.7337386458074</v>
      </c>
      <c r="AK157">
        <v>724.2795515151514</v>
      </c>
      <c r="AL157">
        <v>3.309294468625886</v>
      </c>
      <c r="AM157">
        <v>66.09496589797998</v>
      </c>
      <c r="AN157">
        <f>(AP157 - AO157 + DY157*1E3/(8.314*(EA157+273.15)) * AR157/DX157 * AQ157) * DX157/(100*DL157) * 1000/(1000 - AP157)</f>
        <v>0</v>
      </c>
      <c r="AO157">
        <v>22.46018718473198</v>
      </c>
      <c r="AP157">
        <v>22.86953939393939</v>
      </c>
      <c r="AQ157">
        <v>-5.267772296850212E-07</v>
      </c>
      <c r="AR157">
        <v>107.0491508383162</v>
      </c>
      <c r="AS157">
        <v>20</v>
      </c>
      <c r="AT157">
        <v>4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1762201304.7</v>
      </c>
      <c r="DR157">
        <v>700.2760999999999</v>
      </c>
      <c r="DS157">
        <v>724.8625</v>
      </c>
      <c r="DT157">
        <v>22.8693</v>
      </c>
      <c r="DU157">
        <v>22.46139</v>
      </c>
      <c r="DV157">
        <v>701.1338</v>
      </c>
      <c r="DW157">
        <v>22.79398</v>
      </c>
      <c r="DX157">
        <v>500.0144</v>
      </c>
      <c r="DY157">
        <v>90.78115</v>
      </c>
      <c r="DZ157">
        <v>0.09993252</v>
      </c>
      <c r="EA157">
        <v>21.09947</v>
      </c>
      <c r="EB157">
        <v>20.43068</v>
      </c>
      <c r="EC157">
        <v>999.9</v>
      </c>
      <c r="ED157">
        <v>0</v>
      </c>
      <c r="EE157">
        <v>0</v>
      </c>
      <c r="EF157">
        <v>10009.756</v>
      </c>
      <c r="EG157">
        <v>0</v>
      </c>
      <c r="EH157">
        <v>927.0631999999999</v>
      </c>
      <c r="EI157">
        <v>-24.58645</v>
      </c>
      <c r="EJ157">
        <v>716.6655000000001</v>
      </c>
      <c r="EK157">
        <v>741.518</v>
      </c>
      <c r="EL157">
        <v>0.4079004000000001</v>
      </c>
      <c r="EM157">
        <v>724.8625</v>
      </c>
      <c r="EN157">
        <v>22.46139</v>
      </c>
      <c r="EO157">
        <v>2.076102</v>
      </c>
      <c r="EP157">
        <v>2.039073</v>
      </c>
      <c r="EQ157">
        <v>18.03699</v>
      </c>
      <c r="ER157">
        <v>17.75103</v>
      </c>
      <c r="ES157">
        <v>0.00500097</v>
      </c>
      <c r="ET157">
        <v>0</v>
      </c>
      <c r="EU157">
        <v>0</v>
      </c>
      <c r="EV157">
        <v>0</v>
      </c>
      <c r="EW157">
        <v>1024.1</v>
      </c>
      <c r="EX157">
        <v>0.00500097</v>
      </c>
      <c r="EY157">
        <v>385.94</v>
      </c>
      <c r="EZ157">
        <v>-1.74</v>
      </c>
      <c r="FA157">
        <v>34.687</v>
      </c>
      <c r="FB157">
        <v>41.3624</v>
      </c>
      <c r="FC157">
        <v>37.375</v>
      </c>
      <c r="FD157">
        <v>41.6808</v>
      </c>
      <c r="FE157">
        <v>36.812</v>
      </c>
      <c r="FF157">
        <v>0</v>
      </c>
      <c r="FG157">
        <v>0</v>
      </c>
      <c r="FH157">
        <v>0</v>
      </c>
      <c r="FI157">
        <v>4384.899999856949</v>
      </c>
      <c r="FJ157">
        <v>0</v>
      </c>
      <c r="FK157">
        <v>1022.869230769231</v>
      </c>
      <c r="FL157">
        <v>-0.4649574435284992</v>
      </c>
      <c r="FM157">
        <v>-20.40341825086158</v>
      </c>
      <c r="FN157">
        <v>388.1923076923077</v>
      </c>
      <c r="FO157">
        <v>15</v>
      </c>
      <c r="FP157">
        <v>0</v>
      </c>
      <c r="FQ157" t="s">
        <v>439</v>
      </c>
      <c r="FR157">
        <v>1760210915.6</v>
      </c>
      <c r="FS157">
        <v>0</v>
      </c>
      <c r="FT157">
        <v>0</v>
      </c>
      <c r="FU157">
        <v>-0.215</v>
      </c>
      <c r="FV157">
        <v>0</v>
      </c>
      <c r="FW157">
        <v>-0.6919999999999999</v>
      </c>
      <c r="FX157">
        <v>0</v>
      </c>
      <c r="FY157">
        <v>400</v>
      </c>
      <c r="FZ157">
        <v>0</v>
      </c>
      <c r="GA157">
        <v>0.15</v>
      </c>
      <c r="GB157">
        <v>0</v>
      </c>
      <c r="GC157">
        <v>-25.27735121951219</v>
      </c>
      <c r="GD157">
        <v>2.644858536585377</v>
      </c>
      <c r="GE157">
        <v>0.466094911888938</v>
      </c>
      <c r="GF157">
        <v>0</v>
      </c>
      <c r="GG157">
        <v>1022.688235294118</v>
      </c>
      <c r="GH157">
        <v>10.7654695941309</v>
      </c>
      <c r="GI157">
        <v>5.119154612300422</v>
      </c>
      <c r="GJ157">
        <v>0</v>
      </c>
      <c r="GK157">
        <v>0.4153914878048781</v>
      </c>
      <c r="GL157">
        <v>-0.07322571428571457</v>
      </c>
      <c r="GM157">
        <v>0.007871723231929284</v>
      </c>
      <c r="GN157">
        <v>1</v>
      </c>
      <c r="GO157">
        <v>1</v>
      </c>
      <c r="GP157">
        <v>3</v>
      </c>
      <c r="GQ157" t="s">
        <v>502</v>
      </c>
      <c r="GR157">
        <v>3.1366</v>
      </c>
      <c r="GS157">
        <v>2.76036</v>
      </c>
      <c r="GT157">
        <v>0.138345</v>
      </c>
      <c r="GU157">
        <v>0.140141</v>
      </c>
      <c r="GV157">
        <v>0.103942</v>
      </c>
      <c r="GW157">
        <v>0.101184</v>
      </c>
      <c r="GX157">
        <v>27577.5</v>
      </c>
      <c r="GY157">
        <v>27464.8</v>
      </c>
      <c r="GZ157">
        <v>29734.5</v>
      </c>
      <c r="HA157">
        <v>29505.3</v>
      </c>
      <c r="HB157">
        <v>35201.6</v>
      </c>
      <c r="HC157">
        <v>35133.8</v>
      </c>
      <c r="HD157">
        <v>41849.5</v>
      </c>
      <c r="HE157">
        <v>41932.4</v>
      </c>
      <c r="HF157">
        <v>1.9594</v>
      </c>
      <c r="HG157">
        <v>1.93823</v>
      </c>
      <c r="HH157">
        <v>0.0139922</v>
      </c>
      <c r="HI157">
        <v>0</v>
      </c>
      <c r="HJ157">
        <v>20.1954</v>
      </c>
      <c r="HK157">
        <v>999.9</v>
      </c>
      <c r="HL157">
        <v>53</v>
      </c>
      <c r="HM157">
        <v>28.9</v>
      </c>
      <c r="HN157">
        <v>23.3453</v>
      </c>
      <c r="HO157">
        <v>62.0195</v>
      </c>
      <c r="HP157">
        <v>31.0897</v>
      </c>
      <c r="HQ157">
        <v>1</v>
      </c>
      <c r="HR157">
        <v>-0.123181</v>
      </c>
      <c r="HS157">
        <v>1.70304</v>
      </c>
      <c r="HT157">
        <v>20.3521</v>
      </c>
      <c r="HU157">
        <v>5.21789</v>
      </c>
      <c r="HV157">
        <v>12.0159</v>
      </c>
      <c r="HW157">
        <v>4.9896</v>
      </c>
      <c r="HX157">
        <v>3.2884</v>
      </c>
      <c r="HY157">
        <v>9999</v>
      </c>
      <c r="HZ157">
        <v>9999</v>
      </c>
      <c r="IA157">
        <v>9999</v>
      </c>
      <c r="IB157">
        <v>999.9</v>
      </c>
      <c r="IC157">
        <v>4.9728</v>
      </c>
      <c r="ID157">
        <v>1.86646</v>
      </c>
      <c r="IE157">
        <v>1.86584</v>
      </c>
      <c r="IF157">
        <v>1.86576</v>
      </c>
      <c r="IG157">
        <v>1.86765</v>
      </c>
      <c r="IH157">
        <v>1.87012</v>
      </c>
      <c r="II157">
        <v>1.86873</v>
      </c>
      <c r="IJ157">
        <v>1.87024</v>
      </c>
      <c r="IK157">
        <v>0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-0.858</v>
      </c>
      <c r="IY157">
        <v>0.07539999999999999</v>
      </c>
      <c r="IZ157">
        <v>-0.7832898091892299</v>
      </c>
      <c r="JA157">
        <v>-0.0002628084512485203</v>
      </c>
      <c r="JB157">
        <v>2.995354917081976E-07</v>
      </c>
      <c r="JC157">
        <v>-1.087754766273629E-10</v>
      </c>
      <c r="JD157">
        <v>-0.01666594074606723</v>
      </c>
      <c r="JE157">
        <v>-0.02438089335778848</v>
      </c>
      <c r="JF157">
        <v>0.001790740049955031</v>
      </c>
      <c r="JG157">
        <v>-2.386884331579614E-05</v>
      </c>
      <c r="JH157">
        <v>6</v>
      </c>
      <c r="JI157">
        <v>2407</v>
      </c>
      <c r="JJ157">
        <v>1</v>
      </c>
      <c r="JK157">
        <v>23</v>
      </c>
      <c r="JL157">
        <v>33173.2</v>
      </c>
      <c r="JM157">
        <v>29370021.8</v>
      </c>
      <c r="JN157">
        <v>1.12305</v>
      </c>
      <c r="JO157">
        <v>2.27417</v>
      </c>
      <c r="JP157">
        <v>1.39648</v>
      </c>
      <c r="JQ157">
        <v>2.34619</v>
      </c>
      <c r="JR157">
        <v>1.49536</v>
      </c>
      <c r="JS157">
        <v>2.68188</v>
      </c>
      <c r="JT157">
        <v>34.5549</v>
      </c>
      <c r="JU157">
        <v>24.0875</v>
      </c>
      <c r="JV157">
        <v>18</v>
      </c>
      <c r="JW157">
        <v>490.771</v>
      </c>
      <c r="JX157">
        <v>468.178</v>
      </c>
      <c r="JY157">
        <v>18.5402</v>
      </c>
      <c r="JZ157">
        <v>25.977</v>
      </c>
      <c r="KA157">
        <v>29.9999</v>
      </c>
      <c r="KB157">
        <v>25.9707</v>
      </c>
      <c r="KC157">
        <v>25.921</v>
      </c>
      <c r="KD157">
        <v>22.4711</v>
      </c>
      <c r="KE157">
        <v>0</v>
      </c>
      <c r="KF157">
        <v>100</v>
      </c>
      <c r="KG157">
        <v>18.5398</v>
      </c>
      <c r="KH157">
        <v>754.385</v>
      </c>
      <c r="KI157">
        <v>63.4564</v>
      </c>
      <c r="KJ157">
        <v>101.634</v>
      </c>
      <c r="KK157">
        <v>100.82</v>
      </c>
    </row>
    <row r="158" spans="1:297">
      <c r="A158">
        <v>142</v>
      </c>
      <c r="B158">
        <v>1762201312.5</v>
      </c>
      <c r="C158">
        <v>1734.400000095367</v>
      </c>
      <c r="D158" t="s">
        <v>727</v>
      </c>
      <c r="E158" t="s">
        <v>728</v>
      </c>
      <c r="F158">
        <v>5</v>
      </c>
      <c r="G158" t="s">
        <v>638</v>
      </c>
      <c r="H158" t="s">
        <v>436</v>
      </c>
      <c r="I158">
        <v>1762201310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758.2451808115453</v>
      </c>
      <c r="AK158">
        <v>741.2050303030304</v>
      </c>
      <c r="AL158">
        <v>3.410050619823862</v>
      </c>
      <c r="AM158">
        <v>66.09496589797998</v>
      </c>
      <c r="AN158">
        <f>(AP158 - AO158 + DY158*1E3/(8.314*(EA158+273.15)) * AR158/DX158 * AQ158) * DX158/(100*DL158) * 1000/(1000 - AP158)</f>
        <v>0</v>
      </c>
      <c r="AO158">
        <v>22.45309837595302</v>
      </c>
      <c r="AP158">
        <v>22.86893454545454</v>
      </c>
      <c r="AQ158">
        <v>-1.137033866923159E-06</v>
      </c>
      <c r="AR158">
        <v>107.0491508383162</v>
      </c>
      <c r="AS158">
        <v>20</v>
      </c>
      <c r="AT158">
        <v>4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1762201310</v>
      </c>
      <c r="DR158">
        <v>717.5736666666667</v>
      </c>
      <c r="DS158">
        <v>742.8981111111111</v>
      </c>
      <c r="DT158">
        <v>22.86944444444444</v>
      </c>
      <c r="DU158">
        <v>22.45537777777778</v>
      </c>
      <c r="DV158">
        <v>718.4315555555555</v>
      </c>
      <c r="DW158">
        <v>22.79414444444444</v>
      </c>
      <c r="DX158">
        <v>499.9894444444444</v>
      </c>
      <c r="DY158">
        <v>90.78366666666666</v>
      </c>
      <c r="DZ158">
        <v>0.1000819222222222</v>
      </c>
      <c r="EA158">
        <v>21.09731111111111</v>
      </c>
      <c r="EB158">
        <v>20.42936666666667</v>
      </c>
      <c r="EC158">
        <v>999.9000000000001</v>
      </c>
      <c r="ED158">
        <v>0</v>
      </c>
      <c r="EE158">
        <v>0</v>
      </c>
      <c r="EF158">
        <v>9990.002222222223</v>
      </c>
      <c r="EG158">
        <v>0</v>
      </c>
      <c r="EH158">
        <v>927.0784444444445</v>
      </c>
      <c r="EI158">
        <v>-25.32436666666667</v>
      </c>
      <c r="EJ158">
        <v>734.3684444444444</v>
      </c>
      <c r="EK158">
        <v>759.9633333333334</v>
      </c>
      <c r="EL158">
        <v>0.4140907777777778</v>
      </c>
      <c r="EM158">
        <v>742.8981111111111</v>
      </c>
      <c r="EN158">
        <v>22.45537777777778</v>
      </c>
      <c r="EO158">
        <v>2.076175555555556</v>
      </c>
      <c r="EP158">
        <v>2.038581111111111</v>
      </c>
      <c r="EQ158">
        <v>18.03754444444444</v>
      </c>
      <c r="ER158">
        <v>17.74721111111111</v>
      </c>
      <c r="ES158">
        <v>0.00500097</v>
      </c>
      <c r="ET158">
        <v>0</v>
      </c>
      <c r="EU158">
        <v>0</v>
      </c>
      <c r="EV158">
        <v>0</v>
      </c>
      <c r="EW158">
        <v>1025.422222222222</v>
      </c>
      <c r="EX158">
        <v>0.00500097</v>
      </c>
      <c r="EY158">
        <v>382.4777777777778</v>
      </c>
      <c r="EZ158">
        <v>-1.277777777777778</v>
      </c>
      <c r="FA158">
        <v>34.687</v>
      </c>
      <c r="FB158">
        <v>41.38188888888889</v>
      </c>
      <c r="FC158">
        <v>37.40944444444445</v>
      </c>
      <c r="FD158">
        <v>41.75</v>
      </c>
      <c r="FE158">
        <v>36.812</v>
      </c>
      <c r="FF158">
        <v>0</v>
      </c>
      <c r="FG158">
        <v>0</v>
      </c>
      <c r="FH158">
        <v>0</v>
      </c>
      <c r="FI158">
        <v>4389.700000047684</v>
      </c>
      <c r="FJ158">
        <v>0</v>
      </c>
      <c r="FK158">
        <v>1023.623076923077</v>
      </c>
      <c r="FL158">
        <v>21.31282020445754</v>
      </c>
      <c r="FM158">
        <v>-33.90085412283953</v>
      </c>
      <c r="FN158">
        <v>385.5153846153847</v>
      </c>
      <c r="FO158">
        <v>15</v>
      </c>
      <c r="FP158">
        <v>0</v>
      </c>
      <c r="FQ158" t="s">
        <v>439</v>
      </c>
      <c r="FR158">
        <v>1760210915.6</v>
      </c>
      <c r="FS158">
        <v>0</v>
      </c>
      <c r="FT158">
        <v>0</v>
      </c>
      <c r="FU158">
        <v>-0.215</v>
      </c>
      <c r="FV158">
        <v>0</v>
      </c>
      <c r="FW158">
        <v>-0.6919999999999999</v>
      </c>
      <c r="FX158">
        <v>0</v>
      </c>
      <c r="FY158">
        <v>400</v>
      </c>
      <c r="FZ158">
        <v>0</v>
      </c>
      <c r="GA158">
        <v>0.15</v>
      </c>
      <c r="GB158">
        <v>0</v>
      </c>
      <c r="GC158">
        <v>-25.22455365853659</v>
      </c>
      <c r="GD158">
        <v>1.500066898954577</v>
      </c>
      <c r="GE158">
        <v>0.4743400931294232</v>
      </c>
      <c r="GF158">
        <v>0</v>
      </c>
      <c r="GG158">
        <v>1023.523529411765</v>
      </c>
      <c r="GH158">
        <v>10.71963318012041</v>
      </c>
      <c r="GI158">
        <v>5.523961644430109</v>
      </c>
      <c r="GJ158">
        <v>0</v>
      </c>
      <c r="GK158">
        <v>0.4125905365853658</v>
      </c>
      <c r="GL158">
        <v>-0.02404122648083486</v>
      </c>
      <c r="GM158">
        <v>0.005692046723912067</v>
      </c>
      <c r="GN158">
        <v>1</v>
      </c>
      <c r="GO158">
        <v>1</v>
      </c>
      <c r="GP158">
        <v>3</v>
      </c>
      <c r="GQ158" t="s">
        <v>502</v>
      </c>
      <c r="GR158">
        <v>3.13662</v>
      </c>
      <c r="GS158">
        <v>2.76004</v>
      </c>
      <c r="GT158">
        <v>0.140539</v>
      </c>
      <c r="GU158">
        <v>0.142402</v>
      </c>
      <c r="GV158">
        <v>0.103943</v>
      </c>
      <c r="GW158">
        <v>0.10116</v>
      </c>
      <c r="GX158">
        <v>27507.5</v>
      </c>
      <c r="GY158">
        <v>27392.6</v>
      </c>
      <c r="GZ158">
        <v>29734.6</v>
      </c>
      <c r="HA158">
        <v>29505.2</v>
      </c>
      <c r="HB158">
        <v>35202</v>
      </c>
      <c r="HC158">
        <v>35134.9</v>
      </c>
      <c r="HD158">
        <v>41849.9</v>
      </c>
      <c r="HE158">
        <v>41932.5</v>
      </c>
      <c r="HF158">
        <v>1.95947</v>
      </c>
      <c r="HG158">
        <v>1.93813</v>
      </c>
      <c r="HH158">
        <v>0.0147671</v>
      </c>
      <c r="HI158">
        <v>0</v>
      </c>
      <c r="HJ158">
        <v>20.1917</v>
      </c>
      <c r="HK158">
        <v>999.9</v>
      </c>
      <c r="HL158">
        <v>53</v>
      </c>
      <c r="HM158">
        <v>28.9</v>
      </c>
      <c r="HN158">
        <v>23.3417</v>
      </c>
      <c r="HO158">
        <v>62.0895</v>
      </c>
      <c r="HP158">
        <v>31.1859</v>
      </c>
      <c r="HQ158">
        <v>1</v>
      </c>
      <c r="HR158">
        <v>-0.123544</v>
      </c>
      <c r="HS158">
        <v>1.69708</v>
      </c>
      <c r="HT158">
        <v>20.3521</v>
      </c>
      <c r="HU158">
        <v>5.21804</v>
      </c>
      <c r="HV158">
        <v>12.0159</v>
      </c>
      <c r="HW158">
        <v>4.9898</v>
      </c>
      <c r="HX158">
        <v>3.28853</v>
      </c>
      <c r="HY158">
        <v>9999</v>
      </c>
      <c r="HZ158">
        <v>9999</v>
      </c>
      <c r="IA158">
        <v>9999</v>
      </c>
      <c r="IB158">
        <v>999.9</v>
      </c>
      <c r="IC158">
        <v>4.9728</v>
      </c>
      <c r="ID158">
        <v>1.86646</v>
      </c>
      <c r="IE158">
        <v>1.86584</v>
      </c>
      <c r="IF158">
        <v>1.86575</v>
      </c>
      <c r="IG158">
        <v>1.86762</v>
      </c>
      <c r="IH158">
        <v>1.87012</v>
      </c>
      <c r="II158">
        <v>1.86874</v>
      </c>
      <c r="IJ158">
        <v>1.87024</v>
      </c>
      <c r="IK158">
        <v>0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-0.857</v>
      </c>
      <c r="IY158">
        <v>0.07539999999999999</v>
      </c>
      <c r="IZ158">
        <v>-0.7832898091892299</v>
      </c>
      <c r="JA158">
        <v>-0.0002628084512485203</v>
      </c>
      <c r="JB158">
        <v>2.995354917081976E-07</v>
      </c>
      <c r="JC158">
        <v>-1.087754766273629E-10</v>
      </c>
      <c r="JD158">
        <v>-0.01666594074606723</v>
      </c>
      <c r="JE158">
        <v>-0.02438089335778848</v>
      </c>
      <c r="JF158">
        <v>0.001790740049955031</v>
      </c>
      <c r="JG158">
        <v>-2.386884331579614E-05</v>
      </c>
      <c r="JH158">
        <v>6</v>
      </c>
      <c r="JI158">
        <v>2407</v>
      </c>
      <c r="JJ158">
        <v>1</v>
      </c>
      <c r="JK158">
        <v>23</v>
      </c>
      <c r="JL158">
        <v>33173.3</v>
      </c>
      <c r="JM158">
        <v>29370021.9</v>
      </c>
      <c r="JN158">
        <v>1.1499</v>
      </c>
      <c r="JO158">
        <v>2.27905</v>
      </c>
      <c r="JP158">
        <v>1.39648</v>
      </c>
      <c r="JQ158">
        <v>2.34497</v>
      </c>
      <c r="JR158">
        <v>1.49536</v>
      </c>
      <c r="JS158">
        <v>2.54639</v>
      </c>
      <c r="JT158">
        <v>34.5549</v>
      </c>
      <c r="JU158">
        <v>24.0875</v>
      </c>
      <c r="JV158">
        <v>18</v>
      </c>
      <c r="JW158">
        <v>490.8</v>
      </c>
      <c r="JX158">
        <v>468.096</v>
      </c>
      <c r="JY158">
        <v>18.5388</v>
      </c>
      <c r="JZ158">
        <v>25.9753</v>
      </c>
      <c r="KA158">
        <v>29.9999</v>
      </c>
      <c r="KB158">
        <v>25.9685</v>
      </c>
      <c r="KC158">
        <v>25.9188</v>
      </c>
      <c r="KD158">
        <v>23.1343</v>
      </c>
      <c r="KE158">
        <v>0</v>
      </c>
      <c r="KF158">
        <v>100</v>
      </c>
      <c r="KG158">
        <v>18.5381</v>
      </c>
      <c r="KH158">
        <v>774.421</v>
      </c>
      <c r="KI158">
        <v>63.4564</v>
      </c>
      <c r="KJ158">
        <v>101.635</v>
      </c>
      <c r="KK158">
        <v>100.82</v>
      </c>
    </row>
    <row r="159" spans="1:297">
      <c r="A159">
        <v>143</v>
      </c>
      <c r="B159">
        <v>1762201317.5</v>
      </c>
      <c r="C159">
        <v>1739.400000095367</v>
      </c>
      <c r="D159" t="s">
        <v>729</v>
      </c>
      <c r="E159" t="s">
        <v>730</v>
      </c>
      <c r="F159">
        <v>5</v>
      </c>
      <c r="G159" t="s">
        <v>638</v>
      </c>
      <c r="H159" t="s">
        <v>436</v>
      </c>
      <c r="I159">
        <v>1762201314.7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775.4316223186785</v>
      </c>
      <c r="AK159">
        <v>758.3167878787881</v>
      </c>
      <c r="AL159">
        <v>3.401654227682886</v>
      </c>
      <c r="AM159">
        <v>66.09496589797998</v>
      </c>
      <c r="AN159">
        <f>(AP159 - AO159 + DY159*1E3/(8.314*(EA159+273.15)) * AR159/DX159 * AQ159) * DX159/(100*DL159) * 1000/(1000 - AP159)</f>
        <v>0</v>
      </c>
      <c r="AO159">
        <v>22.4457166021208</v>
      </c>
      <c r="AP159">
        <v>22.86842242424241</v>
      </c>
      <c r="AQ159">
        <v>-5.141984745839827E-07</v>
      </c>
      <c r="AR159">
        <v>107.0491508383162</v>
      </c>
      <c r="AS159">
        <v>20</v>
      </c>
      <c r="AT159">
        <v>4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1762201314.7</v>
      </c>
      <c r="DR159">
        <v>733.3402</v>
      </c>
      <c r="DS159">
        <v>758.573</v>
      </c>
      <c r="DT159">
        <v>22.86882</v>
      </c>
      <c r="DU159">
        <v>22.44724</v>
      </c>
      <c r="DV159">
        <v>734.1978999999999</v>
      </c>
      <c r="DW159">
        <v>22.79349</v>
      </c>
      <c r="DX159">
        <v>499.9931</v>
      </c>
      <c r="DY159">
        <v>90.78441999999998</v>
      </c>
      <c r="DZ159">
        <v>0.09993446</v>
      </c>
      <c r="EA159">
        <v>21.09659</v>
      </c>
      <c r="EB159">
        <v>20.42792</v>
      </c>
      <c r="EC159">
        <v>999.9</v>
      </c>
      <c r="ED159">
        <v>0</v>
      </c>
      <c r="EE159">
        <v>0</v>
      </c>
      <c r="EF159">
        <v>9989.764000000001</v>
      </c>
      <c r="EG159">
        <v>0</v>
      </c>
      <c r="EH159">
        <v>927.0869999999999</v>
      </c>
      <c r="EI159">
        <v>-25.23299</v>
      </c>
      <c r="EJ159">
        <v>750.5033</v>
      </c>
      <c r="EK159">
        <v>775.9919000000001</v>
      </c>
      <c r="EL159">
        <v>0.4215709</v>
      </c>
      <c r="EM159">
        <v>758.573</v>
      </c>
      <c r="EN159">
        <v>22.44724</v>
      </c>
      <c r="EO159">
        <v>2.076131</v>
      </c>
      <c r="EP159">
        <v>2.037859</v>
      </c>
      <c r="EQ159">
        <v>18.03723</v>
      </c>
      <c r="ER159">
        <v>17.7416</v>
      </c>
      <c r="ES159">
        <v>0.00500097</v>
      </c>
      <c r="ET159">
        <v>0</v>
      </c>
      <c r="EU159">
        <v>0</v>
      </c>
      <c r="EV159">
        <v>0</v>
      </c>
      <c r="EW159">
        <v>1022.67</v>
      </c>
      <c r="EX159">
        <v>0.00500097</v>
      </c>
      <c r="EY159">
        <v>387.13</v>
      </c>
      <c r="EZ159">
        <v>-0.63</v>
      </c>
      <c r="FA159">
        <v>34.687</v>
      </c>
      <c r="FB159">
        <v>41.437</v>
      </c>
      <c r="FC159">
        <v>37.437</v>
      </c>
      <c r="FD159">
        <v>41.8058</v>
      </c>
      <c r="FE159">
        <v>36.8687</v>
      </c>
      <c r="FF159">
        <v>0</v>
      </c>
      <c r="FG159">
        <v>0</v>
      </c>
      <c r="FH159">
        <v>0</v>
      </c>
      <c r="FI159">
        <v>4395.099999904633</v>
      </c>
      <c r="FJ159">
        <v>0</v>
      </c>
      <c r="FK159">
        <v>1023.688</v>
      </c>
      <c r="FL159">
        <v>-5.723076840311868</v>
      </c>
      <c r="FM159">
        <v>5.861538409762831</v>
      </c>
      <c r="FN159">
        <v>383.62</v>
      </c>
      <c r="FO159">
        <v>15</v>
      </c>
      <c r="FP159">
        <v>0</v>
      </c>
      <c r="FQ159" t="s">
        <v>439</v>
      </c>
      <c r="FR159">
        <v>1760210915.6</v>
      </c>
      <c r="FS159">
        <v>0</v>
      </c>
      <c r="FT159">
        <v>0</v>
      </c>
      <c r="FU159">
        <v>-0.215</v>
      </c>
      <c r="FV159">
        <v>0</v>
      </c>
      <c r="FW159">
        <v>-0.6919999999999999</v>
      </c>
      <c r="FX159">
        <v>0</v>
      </c>
      <c r="FY159">
        <v>400</v>
      </c>
      <c r="FZ159">
        <v>0</v>
      </c>
      <c r="GA159">
        <v>0.15</v>
      </c>
      <c r="GB159">
        <v>0</v>
      </c>
      <c r="GC159">
        <v>-25.21887073170732</v>
      </c>
      <c r="GD159">
        <v>0.7343393728222217</v>
      </c>
      <c r="GE159">
        <v>0.4809274815998783</v>
      </c>
      <c r="GF159">
        <v>0</v>
      </c>
      <c r="GG159">
        <v>1023.388235294118</v>
      </c>
      <c r="GH159">
        <v>7.905271160421167</v>
      </c>
      <c r="GI159">
        <v>5.744704195829229</v>
      </c>
      <c r="GJ159">
        <v>0</v>
      </c>
      <c r="GK159">
        <v>0.4125425853658536</v>
      </c>
      <c r="GL159">
        <v>0.0370134146341464</v>
      </c>
      <c r="GM159">
        <v>0.005601220768401402</v>
      </c>
      <c r="GN159">
        <v>1</v>
      </c>
      <c r="GO159">
        <v>1</v>
      </c>
      <c r="GP159">
        <v>3</v>
      </c>
      <c r="GQ159" t="s">
        <v>502</v>
      </c>
      <c r="GR159">
        <v>3.13664</v>
      </c>
      <c r="GS159">
        <v>2.76033</v>
      </c>
      <c r="GT159">
        <v>0.142703</v>
      </c>
      <c r="GU159">
        <v>0.14441</v>
      </c>
      <c r="GV159">
        <v>0.103938</v>
      </c>
      <c r="GW159">
        <v>0.101137</v>
      </c>
      <c r="GX159">
        <v>27438.2</v>
      </c>
      <c r="GY159">
        <v>27328.5</v>
      </c>
      <c r="GZ159">
        <v>29734.6</v>
      </c>
      <c r="HA159">
        <v>29505.3</v>
      </c>
      <c r="HB159">
        <v>35202.1</v>
      </c>
      <c r="HC159">
        <v>35135.8</v>
      </c>
      <c r="HD159">
        <v>41849.8</v>
      </c>
      <c r="HE159">
        <v>41932.4</v>
      </c>
      <c r="HF159">
        <v>1.95965</v>
      </c>
      <c r="HG159">
        <v>1.93813</v>
      </c>
      <c r="HH159">
        <v>0.0142455</v>
      </c>
      <c r="HI159">
        <v>0</v>
      </c>
      <c r="HJ159">
        <v>20.1878</v>
      </c>
      <c r="HK159">
        <v>999.9</v>
      </c>
      <c r="HL159">
        <v>53</v>
      </c>
      <c r="HM159">
        <v>28.9</v>
      </c>
      <c r="HN159">
        <v>23.3415</v>
      </c>
      <c r="HO159">
        <v>62.3395</v>
      </c>
      <c r="HP159">
        <v>31.278</v>
      </c>
      <c r="HQ159">
        <v>1</v>
      </c>
      <c r="HR159">
        <v>-0.123666</v>
      </c>
      <c r="HS159">
        <v>1.69674</v>
      </c>
      <c r="HT159">
        <v>20.3519</v>
      </c>
      <c r="HU159">
        <v>5.21924</v>
      </c>
      <c r="HV159">
        <v>12.0159</v>
      </c>
      <c r="HW159">
        <v>4.99</v>
      </c>
      <c r="HX159">
        <v>3.2886</v>
      </c>
      <c r="HY159">
        <v>9999</v>
      </c>
      <c r="HZ159">
        <v>9999</v>
      </c>
      <c r="IA159">
        <v>9999</v>
      </c>
      <c r="IB159">
        <v>999.9</v>
      </c>
      <c r="IC159">
        <v>4.97281</v>
      </c>
      <c r="ID159">
        <v>1.86646</v>
      </c>
      <c r="IE159">
        <v>1.86584</v>
      </c>
      <c r="IF159">
        <v>1.86576</v>
      </c>
      <c r="IG159">
        <v>1.86763</v>
      </c>
      <c r="IH159">
        <v>1.87012</v>
      </c>
      <c r="II159">
        <v>1.86874</v>
      </c>
      <c r="IJ159">
        <v>1.87024</v>
      </c>
      <c r="IK159">
        <v>0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-0.858</v>
      </c>
      <c r="IY159">
        <v>0.07530000000000001</v>
      </c>
      <c r="IZ159">
        <v>-0.7832898091892299</v>
      </c>
      <c r="JA159">
        <v>-0.0002628084512485203</v>
      </c>
      <c r="JB159">
        <v>2.995354917081976E-07</v>
      </c>
      <c r="JC159">
        <v>-1.087754766273629E-10</v>
      </c>
      <c r="JD159">
        <v>-0.01666594074606723</v>
      </c>
      <c r="JE159">
        <v>-0.02438089335778848</v>
      </c>
      <c r="JF159">
        <v>0.001790740049955031</v>
      </c>
      <c r="JG159">
        <v>-2.386884331579614E-05</v>
      </c>
      <c r="JH159">
        <v>6</v>
      </c>
      <c r="JI159">
        <v>2407</v>
      </c>
      <c r="JJ159">
        <v>1</v>
      </c>
      <c r="JK159">
        <v>23</v>
      </c>
      <c r="JL159">
        <v>33173.4</v>
      </c>
      <c r="JM159">
        <v>29370022</v>
      </c>
      <c r="JN159">
        <v>1.18652</v>
      </c>
      <c r="JO159">
        <v>2.26318</v>
      </c>
      <c r="JP159">
        <v>1.39648</v>
      </c>
      <c r="JQ159">
        <v>2.34619</v>
      </c>
      <c r="JR159">
        <v>1.49536</v>
      </c>
      <c r="JS159">
        <v>2.59033</v>
      </c>
      <c r="JT159">
        <v>34.5549</v>
      </c>
      <c r="JU159">
        <v>24.0875</v>
      </c>
      <c r="JV159">
        <v>18</v>
      </c>
      <c r="JW159">
        <v>490.895</v>
      </c>
      <c r="JX159">
        <v>468.082</v>
      </c>
      <c r="JY159">
        <v>18.5375</v>
      </c>
      <c r="JZ159">
        <v>25.9735</v>
      </c>
      <c r="KA159">
        <v>30</v>
      </c>
      <c r="KB159">
        <v>25.9669</v>
      </c>
      <c r="KC159">
        <v>25.9172</v>
      </c>
      <c r="KD159">
        <v>23.7718</v>
      </c>
      <c r="KE159">
        <v>0</v>
      </c>
      <c r="KF159">
        <v>100</v>
      </c>
      <c r="KG159">
        <v>18.5385</v>
      </c>
      <c r="KH159">
        <v>787.778</v>
      </c>
      <c r="KI159">
        <v>63.4564</v>
      </c>
      <c r="KJ159">
        <v>101.635</v>
      </c>
      <c r="KK159">
        <v>100.82</v>
      </c>
    </row>
    <row r="160" spans="1:297">
      <c r="A160">
        <v>144</v>
      </c>
      <c r="B160">
        <v>1762201322.5</v>
      </c>
      <c r="C160">
        <v>1744.400000095367</v>
      </c>
      <c r="D160" t="s">
        <v>731</v>
      </c>
      <c r="E160" t="s">
        <v>732</v>
      </c>
      <c r="F160">
        <v>5</v>
      </c>
      <c r="G160" t="s">
        <v>638</v>
      </c>
      <c r="H160" t="s">
        <v>436</v>
      </c>
      <c r="I160">
        <v>1762201320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792.1684119267796</v>
      </c>
      <c r="AK160">
        <v>775.2403212121211</v>
      </c>
      <c r="AL160">
        <v>3.411845084199205</v>
      </c>
      <c r="AM160">
        <v>66.09496589797998</v>
      </c>
      <c r="AN160">
        <f>(AP160 - AO160 + DY160*1E3/(8.314*(EA160+273.15)) * AR160/DX160 * AQ160) * DX160/(100*DL160) * 1000/(1000 - AP160)</f>
        <v>0</v>
      </c>
      <c r="AO160">
        <v>22.44052147669861</v>
      </c>
      <c r="AP160">
        <v>22.86745393939394</v>
      </c>
      <c r="AQ160">
        <v>5.572313755469522E-08</v>
      </c>
      <c r="AR160">
        <v>107.0491508383162</v>
      </c>
      <c r="AS160">
        <v>20</v>
      </c>
      <c r="AT160">
        <v>4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1762201320</v>
      </c>
      <c r="DR160">
        <v>750.816111111111</v>
      </c>
      <c r="DS160">
        <v>776.1764444444444</v>
      </c>
      <c r="DT160">
        <v>22.86772222222222</v>
      </c>
      <c r="DU160">
        <v>22.44115555555555</v>
      </c>
      <c r="DV160">
        <v>751.6737777777778</v>
      </c>
      <c r="DW160">
        <v>22.79243333333334</v>
      </c>
      <c r="DX160">
        <v>499.9026666666666</v>
      </c>
      <c r="DY160">
        <v>90.78332222222224</v>
      </c>
      <c r="DZ160">
        <v>0.09989053333333334</v>
      </c>
      <c r="EA160">
        <v>21.0964</v>
      </c>
      <c r="EB160">
        <v>20.41951111111111</v>
      </c>
      <c r="EC160">
        <v>999.9000000000001</v>
      </c>
      <c r="ED160">
        <v>0</v>
      </c>
      <c r="EE160">
        <v>0</v>
      </c>
      <c r="EF160">
        <v>10006.93888888889</v>
      </c>
      <c r="EG160">
        <v>0</v>
      </c>
      <c r="EH160">
        <v>927.087</v>
      </c>
      <c r="EI160">
        <v>-25.3604</v>
      </c>
      <c r="EJ160">
        <v>768.3872222222221</v>
      </c>
      <c r="EK160">
        <v>793.9946666666667</v>
      </c>
      <c r="EL160">
        <v>0.4265817777777777</v>
      </c>
      <c r="EM160">
        <v>776.1764444444444</v>
      </c>
      <c r="EN160">
        <v>22.44115555555555</v>
      </c>
      <c r="EO160">
        <v>2.076008888888889</v>
      </c>
      <c r="EP160">
        <v>2.037281111111111</v>
      </c>
      <c r="EQ160">
        <v>18.03626666666667</v>
      </c>
      <c r="ER160">
        <v>17.73708888888889</v>
      </c>
      <c r="ES160">
        <v>0.00500097</v>
      </c>
      <c r="ET160">
        <v>0</v>
      </c>
      <c r="EU160">
        <v>0</v>
      </c>
      <c r="EV160">
        <v>0</v>
      </c>
      <c r="EW160">
        <v>1022.144444444445</v>
      </c>
      <c r="EX160">
        <v>0.00500097</v>
      </c>
      <c r="EY160">
        <v>387.6666666666667</v>
      </c>
      <c r="EZ160">
        <v>-1.988888888888889</v>
      </c>
      <c r="FA160">
        <v>34.75</v>
      </c>
      <c r="FB160">
        <v>41.486</v>
      </c>
      <c r="FC160">
        <v>37.486</v>
      </c>
      <c r="FD160">
        <v>41.861</v>
      </c>
      <c r="FE160">
        <v>36.875</v>
      </c>
      <c r="FF160">
        <v>0</v>
      </c>
      <c r="FG160">
        <v>0</v>
      </c>
      <c r="FH160">
        <v>0</v>
      </c>
      <c r="FI160">
        <v>4399.899999856949</v>
      </c>
      <c r="FJ160">
        <v>0</v>
      </c>
      <c r="FK160">
        <v>1023.28</v>
      </c>
      <c r="FL160">
        <v>-18.85384622553618</v>
      </c>
      <c r="FM160">
        <v>25.26153806069545</v>
      </c>
      <c r="FN160">
        <v>384.092</v>
      </c>
      <c r="FO160">
        <v>15</v>
      </c>
      <c r="FP160">
        <v>0</v>
      </c>
      <c r="FQ160" t="s">
        <v>439</v>
      </c>
      <c r="FR160">
        <v>1760210915.6</v>
      </c>
      <c r="FS160">
        <v>0</v>
      </c>
      <c r="FT160">
        <v>0</v>
      </c>
      <c r="FU160">
        <v>-0.215</v>
      </c>
      <c r="FV160">
        <v>0</v>
      </c>
      <c r="FW160">
        <v>-0.6919999999999999</v>
      </c>
      <c r="FX160">
        <v>0</v>
      </c>
      <c r="FY160">
        <v>400</v>
      </c>
      <c r="FZ160">
        <v>0</v>
      </c>
      <c r="GA160">
        <v>0.15</v>
      </c>
      <c r="GB160">
        <v>0</v>
      </c>
      <c r="GC160">
        <v>-25.080445</v>
      </c>
      <c r="GD160">
        <v>-2.090634146341421</v>
      </c>
      <c r="GE160">
        <v>0.4226037700671871</v>
      </c>
      <c r="GF160">
        <v>0</v>
      </c>
      <c r="GG160">
        <v>1023.423529411765</v>
      </c>
      <c r="GH160">
        <v>-6.61268151045093</v>
      </c>
      <c r="GI160">
        <v>5.937768387669368</v>
      </c>
      <c r="GJ160">
        <v>0</v>
      </c>
      <c r="GK160">
        <v>0.4168827749999999</v>
      </c>
      <c r="GL160">
        <v>0.0761477560975603</v>
      </c>
      <c r="GM160">
        <v>0.007403150908523676</v>
      </c>
      <c r="GN160">
        <v>1</v>
      </c>
      <c r="GO160">
        <v>1</v>
      </c>
      <c r="GP160">
        <v>3</v>
      </c>
      <c r="GQ160" t="s">
        <v>502</v>
      </c>
      <c r="GR160">
        <v>3.13672</v>
      </c>
      <c r="GS160">
        <v>2.76037</v>
      </c>
      <c r="GT160">
        <v>0.144843</v>
      </c>
      <c r="GU160">
        <v>0.146633</v>
      </c>
      <c r="GV160">
        <v>0.103937</v>
      </c>
      <c r="GW160">
        <v>0.101126</v>
      </c>
      <c r="GX160">
        <v>27369.6</v>
      </c>
      <c r="GY160">
        <v>27258</v>
      </c>
      <c r="GZ160">
        <v>29734.4</v>
      </c>
      <c r="HA160">
        <v>29505.8</v>
      </c>
      <c r="HB160">
        <v>35201.8</v>
      </c>
      <c r="HC160">
        <v>35136.9</v>
      </c>
      <c r="HD160">
        <v>41849.4</v>
      </c>
      <c r="HE160">
        <v>41933.2</v>
      </c>
      <c r="HF160">
        <v>1.95993</v>
      </c>
      <c r="HG160">
        <v>1.9381</v>
      </c>
      <c r="HH160">
        <v>0.0142157</v>
      </c>
      <c r="HI160">
        <v>0</v>
      </c>
      <c r="HJ160">
        <v>20.1844</v>
      </c>
      <c r="HK160">
        <v>999.9</v>
      </c>
      <c r="HL160">
        <v>53</v>
      </c>
      <c r="HM160">
        <v>28.9</v>
      </c>
      <c r="HN160">
        <v>23.344</v>
      </c>
      <c r="HO160">
        <v>62.0795</v>
      </c>
      <c r="HP160">
        <v>31.1098</v>
      </c>
      <c r="HQ160">
        <v>1</v>
      </c>
      <c r="HR160">
        <v>-0.12374</v>
      </c>
      <c r="HS160">
        <v>1.68726</v>
      </c>
      <c r="HT160">
        <v>20.352</v>
      </c>
      <c r="HU160">
        <v>5.21834</v>
      </c>
      <c r="HV160">
        <v>12.0159</v>
      </c>
      <c r="HW160">
        <v>4.9886</v>
      </c>
      <c r="HX160">
        <v>3.28863</v>
      </c>
      <c r="HY160">
        <v>9999</v>
      </c>
      <c r="HZ160">
        <v>9999</v>
      </c>
      <c r="IA160">
        <v>9999</v>
      </c>
      <c r="IB160">
        <v>999.9</v>
      </c>
      <c r="IC160">
        <v>4.97283</v>
      </c>
      <c r="ID160">
        <v>1.86647</v>
      </c>
      <c r="IE160">
        <v>1.86584</v>
      </c>
      <c r="IF160">
        <v>1.86577</v>
      </c>
      <c r="IG160">
        <v>1.86763</v>
      </c>
      <c r="IH160">
        <v>1.87012</v>
      </c>
      <c r="II160">
        <v>1.86874</v>
      </c>
      <c r="IJ160">
        <v>1.87022</v>
      </c>
      <c r="IK160">
        <v>0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-0.858</v>
      </c>
      <c r="IY160">
        <v>0.07530000000000001</v>
      </c>
      <c r="IZ160">
        <v>-0.7832898091892299</v>
      </c>
      <c r="JA160">
        <v>-0.0002628084512485203</v>
      </c>
      <c r="JB160">
        <v>2.995354917081976E-07</v>
      </c>
      <c r="JC160">
        <v>-1.087754766273629E-10</v>
      </c>
      <c r="JD160">
        <v>-0.01666594074606723</v>
      </c>
      <c r="JE160">
        <v>-0.02438089335778848</v>
      </c>
      <c r="JF160">
        <v>0.001790740049955031</v>
      </c>
      <c r="JG160">
        <v>-2.386884331579614E-05</v>
      </c>
      <c r="JH160">
        <v>6</v>
      </c>
      <c r="JI160">
        <v>2407</v>
      </c>
      <c r="JJ160">
        <v>1</v>
      </c>
      <c r="JK160">
        <v>23</v>
      </c>
      <c r="JL160">
        <v>33173.4</v>
      </c>
      <c r="JM160">
        <v>29370022</v>
      </c>
      <c r="JN160">
        <v>1.2146</v>
      </c>
      <c r="JO160">
        <v>2.2644</v>
      </c>
      <c r="JP160">
        <v>1.39648</v>
      </c>
      <c r="JQ160">
        <v>2.34619</v>
      </c>
      <c r="JR160">
        <v>1.49536</v>
      </c>
      <c r="JS160">
        <v>2.69897</v>
      </c>
      <c r="JT160">
        <v>34.5549</v>
      </c>
      <c r="JU160">
        <v>24.0875</v>
      </c>
      <c r="JV160">
        <v>18</v>
      </c>
      <c r="JW160">
        <v>491.048</v>
      </c>
      <c r="JX160">
        <v>468.048</v>
      </c>
      <c r="JY160">
        <v>18.5373</v>
      </c>
      <c r="JZ160">
        <v>25.9715</v>
      </c>
      <c r="KA160">
        <v>29.9999</v>
      </c>
      <c r="KB160">
        <v>25.9647</v>
      </c>
      <c r="KC160">
        <v>25.915</v>
      </c>
      <c r="KD160">
        <v>24.427</v>
      </c>
      <c r="KE160">
        <v>0</v>
      </c>
      <c r="KF160">
        <v>100</v>
      </c>
      <c r="KG160">
        <v>18.5387</v>
      </c>
      <c r="KH160">
        <v>807.813</v>
      </c>
      <c r="KI160">
        <v>63.4564</v>
      </c>
      <c r="KJ160">
        <v>101.634</v>
      </c>
      <c r="KK160">
        <v>100.821</v>
      </c>
    </row>
    <row r="161" spans="1:297">
      <c r="A161">
        <v>145</v>
      </c>
      <c r="B161">
        <v>1762201327.5</v>
      </c>
      <c r="C161">
        <v>1749.400000095367</v>
      </c>
      <c r="D161" t="s">
        <v>733</v>
      </c>
      <c r="E161" t="s">
        <v>734</v>
      </c>
      <c r="F161">
        <v>5</v>
      </c>
      <c r="G161" t="s">
        <v>638</v>
      </c>
      <c r="H161" t="s">
        <v>436</v>
      </c>
      <c r="I161">
        <v>1762201324.7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810.2238347994111</v>
      </c>
      <c r="AK161">
        <v>792.7627696969697</v>
      </c>
      <c r="AL161">
        <v>3.508408171099719</v>
      </c>
      <c r="AM161">
        <v>66.09496589797998</v>
      </c>
      <c r="AN161">
        <f>(AP161 - AO161 + DY161*1E3/(8.314*(EA161+273.15)) * AR161/DX161 * AQ161) * DX161/(100*DL161) * 1000/(1000 - AP161)</f>
        <v>0</v>
      </c>
      <c r="AO161">
        <v>22.4347997729869</v>
      </c>
      <c r="AP161">
        <v>22.86749212121211</v>
      </c>
      <c r="AQ161">
        <v>-3.62489233736642E-06</v>
      </c>
      <c r="AR161">
        <v>107.0491508383162</v>
      </c>
      <c r="AS161">
        <v>20</v>
      </c>
      <c r="AT161">
        <v>4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1762201324.7</v>
      </c>
      <c r="DR161">
        <v>766.7543000000001</v>
      </c>
      <c r="DS161">
        <v>792.6638</v>
      </c>
      <c r="DT161">
        <v>22.86859</v>
      </c>
      <c r="DU161">
        <v>22.43693</v>
      </c>
      <c r="DV161">
        <v>767.6119</v>
      </c>
      <c r="DW161">
        <v>22.79328</v>
      </c>
      <c r="DX161">
        <v>500.0912999999999</v>
      </c>
      <c r="DY161">
        <v>90.77956</v>
      </c>
      <c r="DZ161">
        <v>0.10000735</v>
      </c>
      <c r="EA161">
        <v>21.09047</v>
      </c>
      <c r="EB161">
        <v>20.41781</v>
      </c>
      <c r="EC161">
        <v>999.9</v>
      </c>
      <c r="ED161">
        <v>0</v>
      </c>
      <c r="EE161">
        <v>0</v>
      </c>
      <c r="EF161">
        <v>10005.375</v>
      </c>
      <c r="EG161">
        <v>0</v>
      </c>
      <c r="EH161">
        <v>927.0869999999999</v>
      </c>
      <c r="EI161">
        <v>-25.90946</v>
      </c>
      <c r="EJ161">
        <v>784.6995000000001</v>
      </c>
      <c r="EK161">
        <v>810.8569</v>
      </c>
      <c r="EL161">
        <v>0.4316619</v>
      </c>
      <c r="EM161">
        <v>792.6638</v>
      </c>
      <c r="EN161">
        <v>22.43693</v>
      </c>
      <c r="EO161">
        <v>2.076001</v>
      </c>
      <c r="EP161">
        <v>2.036814</v>
      </c>
      <c r="EQ161">
        <v>18.03622</v>
      </c>
      <c r="ER161">
        <v>17.73346</v>
      </c>
      <c r="ES161">
        <v>0.00500097</v>
      </c>
      <c r="ET161">
        <v>0</v>
      </c>
      <c r="EU161">
        <v>0</v>
      </c>
      <c r="EV161">
        <v>0</v>
      </c>
      <c r="EW161">
        <v>1024.16</v>
      </c>
      <c r="EX161">
        <v>0.00500097</v>
      </c>
      <c r="EY161">
        <v>387.1199999999999</v>
      </c>
      <c r="EZ161">
        <v>-0.97</v>
      </c>
      <c r="FA161">
        <v>34.75</v>
      </c>
      <c r="FB161">
        <v>41.5</v>
      </c>
      <c r="FC161">
        <v>37.5</v>
      </c>
      <c r="FD161">
        <v>41.906</v>
      </c>
      <c r="FE161">
        <v>36.8812</v>
      </c>
      <c r="FF161">
        <v>0</v>
      </c>
      <c r="FG161">
        <v>0</v>
      </c>
      <c r="FH161">
        <v>0</v>
      </c>
      <c r="FI161">
        <v>4404.700000047684</v>
      </c>
      <c r="FJ161">
        <v>0</v>
      </c>
      <c r="FK161">
        <v>1022.74</v>
      </c>
      <c r="FL161">
        <v>-0.3538461637638167</v>
      </c>
      <c r="FM161">
        <v>17.29999973193338</v>
      </c>
      <c r="FN161">
        <v>386.304</v>
      </c>
      <c r="FO161">
        <v>15</v>
      </c>
      <c r="FP161">
        <v>0</v>
      </c>
      <c r="FQ161" t="s">
        <v>439</v>
      </c>
      <c r="FR161">
        <v>1760210915.6</v>
      </c>
      <c r="FS161">
        <v>0</v>
      </c>
      <c r="FT161">
        <v>0</v>
      </c>
      <c r="FU161">
        <v>-0.215</v>
      </c>
      <c r="FV161">
        <v>0</v>
      </c>
      <c r="FW161">
        <v>-0.6919999999999999</v>
      </c>
      <c r="FX161">
        <v>0</v>
      </c>
      <c r="FY161">
        <v>400</v>
      </c>
      <c r="FZ161">
        <v>0</v>
      </c>
      <c r="GA161">
        <v>0.15</v>
      </c>
      <c r="GB161">
        <v>0</v>
      </c>
      <c r="GC161">
        <v>-25.40905121951219</v>
      </c>
      <c r="GD161">
        <v>-2.688303135888458</v>
      </c>
      <c r="GE161">
        <v>0.4142061446953567</v>
      </c>
      <c r="GF161">
        <v>0</v>
      </c>
      <c r="GG161">
        <v>1023.629411764706</v>
      </c>
      <c r="GH161">
        <v>1.427043605787938</v>
      </c>
      <c r="GI161">
        <v>5.557693629331219</v>
      </c>
      <c r="GJ161">
        <v>0</v>
      </c>
      <c r="GK161">
        <v>0.4230610975609756</v>
      </c>
      <c r="GL161">
        <v>0.07063795818815377</v>
      </c>
      <c r="GM161">
        <v>0.007077708902431282</v>
      </c>
      <c r="GN161">
        <v>1</v>
      </c>
      <c r="GO161">
        <v>1</v>
      </c>
      <c r="GP161">
        <v>3</v>
      </c>
      <c r="GQ161" t="s">
        <v>502</v>
      </c>
      <c r="GR161">
        <v>3.13658</v>
      </c>
      <c r="GS161">
        <v>2.76038</v>
      </c>
      <c r="GT161">
        <v>0.147018</v>
      </c>
      <c r="GU161">
        <v>0.148742</v>
      </c>
      <c r="GV161">
        <v>0.103935</v>
      </c>
      <c r="GW161">
        <v>0.101101</v>
      </c>
      <c r="GX161">
        <v>27299.8</v>
      </c>
      <c r="GY161">
        <v>27191</v>
      </c>
      <c r="GZ161">
        <v>29734.2</v>
      </c>
      <c r="HA161">
        <v>29506.1</v>
      </c>
      <c r="HB161">
        <v>35201.7</v>
      </c>
      <c r="HC161">
        <v>35138.3</v>
      </c>
      <c r="HD161">
        <v>41849.1</v>
      </c>
      <c r="HE161">
        <v>41933.7</v>
      </c>
      <c r="HF161">
        <v>1.9598</v>
      </c>
      <c r="HG161">
        <v>1.93813</v>
      </c>
      <c r="HH161">
        <v>0.0139102</v>
      </c>
      <c r="HI161">
        <v>0</v>
      </c>
      <c r="HJ161">
        <v>20.1808</v>
      </c>
      <c r="HK161">
        <v>999.9</v>
      </c>
      <c r="HL161">
        <v>53</v>
      </c>
      <c r="HM161">
        <v>28.9</v>
      </c>
      <c r="HN161">
        <v>23.3484</v>
      </c>
      <c r="HO161">
        <v>61.9095</v>
      </c>
      <c r="HP161">
        <v>31.1538</v>
      </c>
      <c r="HQ161">
        <v>1</v>
      </c>
      <c r="HR161">
        <v>-0.123763</v>
      </c>
      <c r="HS161">
        <v>1.68439</v>
      </c>
      <c r="HT161">
        <v>20.352</v>
      </c>
      <c r="HU161">
        <v>5.21999</v>
      </c>
      <c r="HV161">
        <v>12.0159</v>
      </c>
      <c r="HW161">
        <v>4.99</v>
      </c>
      <c r="HX161">
        <v>3.28865</v>
      </c>
      <c r="HY161">
        <v>9999</v>
      </c>
      <c r="HZ161">
        <v>9999</v>
      </c>
      <c r="IA161">
        <v>9999</v>
      </c>
      <c r="IB161">
        <v>999.9</v>
      </c>
      <c r="IC161">
        <v>4.97283</v>
      </c>
      <c r="ID161">
        <v>1.86646</v>
      </c>
      <c r="IE161">
        <v>1.86584</v>
      </c>
      <c r="IF161">
        <v>1.86577</v>
      </c>
      <c r="IG161">
        <v>1.86766</v>
      </c>
      <c r="IH161">
        <v>1.87011</v>
      </c>
      <c r="II161">
        <v>1.86874</v>
      </c>
      <c r="IJ161">
        <v>1.87026</v>
      </c>
      <c r="IK161">
        <v>0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-0.858</v>
      </c>
      <c r="IY161">
        <v>0.07530000000000001</v>
      </c>
      <c r="IZ161">
        <v>-0.7832898091892299</v>
      </c>
      <c r="JA161">
        <v>-0.0002628084512485203</v>
      </c>
      <c r="JB161">
        <v>2.995354917081976E-07</v>
      </c>
      <c r="JC161">
        <v>-1.087754766273629E-10</v>
      </c>
      <c r="JD161">
        <v>-0.01666594074606723</v>
      </c>
      <c r="JE161">
        <v>-0.02438089335778848</v>
      </c>
      <c r="JF161">
        <v>0.001790740049955031</v>
      </c>
      <c r="JG161">
        <v>-2.386884331579614E-05</v>
      </c>
      <c r="JH161">
        <v>6</v>
      </c>
      <c r="JI161">
        <v>2407</v>
      </c>
      <c r="JJ161">
        <v>1</v>
      </c>
      <c r="JK161">
        <v>23</v>
      </c>
      <c r="JL161">
        <v>33173.5</v>
      </c>
      <c r="JM161">
        <v>29370022.1</v>
      </c>
      <c r="JN161">
        <v>1.24878</v>
      </c>
      <c r="JO161">
        <v>2.27783</v>
      </c>
      <c r="JP161">
        <v>1.39648</v>
      </c>
      <c r="JQ161">
        <v>2.34497</v>
      </c>
      <c r="JR161">
        <v>1.49536</v>
      </c>
      <c r="JS161">
        <v>2.58789</v>
      </c>
      <c r="JT161">
        <v>34.5549</v>
      </c>
      <c r="JU161">
        <v>24.0875</v>
      </c>
      <c r="JV161">
        <v>18</v>
      </c>
      <c r="JW161">
        <v>490.956</v>
      </c>
      <c r="JX161">
        <v>468.046</v>
      </c>
      <c r="JY161">
        <v>18.5375</v>
      </c>
      <c r="JZ161">
        <v>25.9699</v>
      </c>
      <c r="KA161">
        <v>29.9999</v>
      </c>
      <c r="KB161">
        <v>25.9631</v>
      </c>
      <c r="KC161">
        <v>25.9128</v>
      </c>
      <c r="KD161">
        <v>25.0095</v>
      </c>
      <c r="KE161">
        <v>0</v>
      </c>
      <c r="KF161">
        <v>100</v>
      </c>
      <c r="KG161">
        <v>18.5382</v>
      </c>
      <c r="KH161">
        <v>821.172</v>
      </c>
      <c r="KI161">
        <v>63.4564</v>
      </c>
      <c r="KJ161">
        <v>101.633</v>
      </c>
      <c r="KK161">
        <v>100.823</v>
      </c>
    </row>
    <row r="162" spans="1:297">
      <c r="A162">
        <v>146</v>
      </c>
      <c r="B162">
        <v>1762201332.5</v>
      </c>
      <c r="C162">
        <v>1754.400000095367</v>
      </c>
      <c r="D162" t="s">
        <v>735</v>
      </c>
      <c r="E162" t="s">
        <v>736</v>
      </c>
      <c r="F162">
        <v>5</v>
      </c>
      <c r="G162" t="s">
        <v>638</v>
      </c>
      <c r="H162" t="s">
        <v>436</v>
      </c>
      <c r="I162">
        <v>1762201330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827.1716573554239</v>
      </c>
      <c r="AK162">
        <v>810.010775757576</v>
      </c>
      <c r="AL162">
        <v>3.441738145907425</v>
      </c>
      <c r="AM162">
        <v>66.09496589797998</v>
      </c>
      <c r="AN162">
        <f>(AP162 - AO162 + DY162*1E3/(8.314*(EA162+273.15)) * AR162/DX162 * AQ162) * DX162/(100*DL162) * 1000/(1000 - AP162)</f>
        <v>0</v>
      </c>
      <c r="AO162">
        <v>22.42660593842772</v>
      </c>
      <c r="AP162">
        <v>22.86841878787878</v>
      </c>
      <c r="AQ162">
        <v>-1.294580759264312E-06</v>
      </c>
      <c r="AR162">
        <v>107.0491508383162</v>
      </c>
      <c r="AS162">
        <v>20</v>
      </c>
      <c r="AT162">
        <v>4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1762201330</v>
      </c>
      <c r="DR162">
        <v>784.772</v>
      </c>
      <c r="DS162">
        <v>810.191111111111</v>
      </c>
      <c r="DT162">
        <v>22.86847777777778</v>
      </c>
      <c r="DU162">
        <v>22.4286</v>
      </c>
      <c r="DV162">
        <v>785.6296666666666</v>
      </c>
      <c r="DW162">
        <v>22.79316666666666</v>
      </c>
      <c r="DX162">
        <v>500.0227777777778</v>
      </c>
      <c r="DY162">
        <v>90.77965555555555</v>
      </c>
      <c r="DZ162">
        <v>0.1001397222222222</v>
      </c>
      <c r="EA162">
        <v>21.08928888888889</v>
      </c>
      <c r="EB162">
        <v>20.41037777777778</v>
      </c>
      <c r="EC162">
        <v>999.9000000000001</v>
      </c>
      <c r="ED162">
        <v>0</v>
      </c>
      <c r="EE162">
        <v>0</v>
      </c>
      <c r="EF162">
        <v>9992.92</v>
      </c>
      <c r="EG162">
        <v>0</v>
      </c>
      <c r="EH162">
        <v>927.087</v>
      </c>
      <c r="EI162">
        <v>-25.41925555555556</v>
      </c>
      <c r="EJ162">
        <v>803.1386666666666</v>
      </c>
      <c r="EK162">
        <v>828.7796666666666</v>
      </c>
      <c r="EL162">
        <v>0.4398761111111111</v>
      </c>
      <c r="EM162">
        <v>810.191111111111</v>
      </c>
      <c r="EN162">
        <v>22.4286</v>
      </c>
      <c r="EO162">
        <v>2.075991111111111</v>
      </c>
      <c r="EP162">
        <v>2.036058888888889</v>
      </c>
      <c r="EQ162">
        <v>18.03616666666667</v>
      </c>
      <c r="ER162">
        <v>17.72758888888889</v>
      </c>
      <c r="ES162">
        <v>0.00500097</v>
      </c>
      <c r="ET162">
        <v>0</v>
      </c>
      <c r="EU162">
        <v>0</v>
      </c>
      <c r="EV162">
        <v>0</v>
      </c>
      <c r="EW162">
        <v>1019.977777777778</v>
      </c>
      <c r="EX162">
        <v>0.00500097</v>
      </c>
      <c r="EY162">
        <v>384.2555555555555</v>
      </c>
      <c r="EZ162">
        <v>-2.544444444444445</v>
      </c>
      <c r="FA162">
        <v>34.75</v>
      </c>
      <c r="FB162">
        <v>41.54822222222222</v>
      </c>
      <c r="FC162">
        <v>37.5</v>
      </c>
      <c r="FD162">
        <v>41.958</v>
      </c>
      <c r="FE162">
        <v>36.937</v>
      </c>
      <c r="FF162">
        <v>0</v>
      </c>
      <c r="FG162">
        <v>0</v>
      </c>
      <c r="FH162">
        <v>0</v>
      </c>
      <c r="FI162">
        <v>4410.099999904633</v>
      </c>
      <c r="FJ162">
        <v>0</v>
      </c>
      <c r="FK162">
        <v>1022.196153846154</v>
      </c>
      <c r="FL162">
        <v>-2.991453155304188</v>
      </c>
      <c r="FM162">
        <v>-12.63931636167913</v>
      </c>
      <c r="FN162">
        <v>386.2423076923077</v>
      </c>
      <c r="FO162">
        <v>15</v>
      </c>
      <c r="FP162">
        <v>0</v>
      </c>
      <c r="FQ162" t="s">
        <v>439</v>
      </c>
      <c r="FR162">
        <v>1760210915.6</v>
      </c>
      <c r="FS162">
        <v>0</v>
      </c>
      <c r="FT162">
        <v>0</v>
      </c>
      <c r="FU162">
        <v>-0.215</v>
      </c>
      <c r="FV162">
        <v>0</v>
      </c>
      <c r="FW162">
        <v>-0.6919999999999999</v>
      </c>
      <c r="FX162">
        <v>0</v>
      </c>
      <c r="FY162">
        <v>400</v>
      </c>
      <c r="FZ162">
        <v>0</v>
      </c>
      <c r="GA162">
        <v>0.15</v>
      </c>
      <c r="GB162">
        <v>0</v>
      </c>
      <c r="GC162">
        <v>-25.48427804878049</v>
      </c>
      <c r="GD162">
        <v>-1.125846689895458</v>
      </c>
      <c r="GE162">
        <v>0.3743296600540661</v>
      </c>
      <c r="GF162">
        <v>0</v>
      </c>
      <c r="GG162">
        <v>1022.505882352941</v>
      </c>
      <c r="GH162">
        <v>-10.72574479107882</v>
      </c>
      <c r="GI162">
        <v>6.218234153371784</v>
      </c>
      <c r="GJ162">
        <v>0</v>
      </c>
      <c r="GK162">
        <v>0.4295142926829269</v>
      </c>
      <c r="GL162">
        <v>0.07013318466898909</v>
      </c>
      <c r="GM162">
        <v>0.007038936277189666</v>
      </c>
      <c r="GN162">
        <v>1</v>
      </c>
      <c r="GO162">
        <v>1</v>
      </c>
      <c r="GP162">
        <v>3</v>
      </c>
      <c r="GQ162" t="s">
        <v>502</v>
      </c>
      <c r="GR162">
        <v>3.13662</v>
      </c>
      <c r="GS162">
        <v>2.76014</v>
      </c>
      <c r="GT162">
        <v>0.149136</v>
      </c>
      <c r="GU162">
        <v>0.150738</v>
      </c>
      <c r="GV162">
        <v>0.103937</v>
      </c>
      <c r="GW162">
        <v>0.101078</v>
      </c>
      <c r="GX162">
        <v>27232.3</v>
      </c>
      <c r="GY162">
        <v>27127.3</v>
      </c>
      <c r="GZ162">
        <v>29734.4</v>
      </c>
      <c r="HA162">
        <v>29506.2</v>
      </c>
      <c r="HB162">
        <v>35201.8</v>
      </c>
      <c r="HC162">
        <v>35139.3</v>
      </c>
      <c r="HD162">
        <v>41849.2</v>
      </c>
      <c r="HE162">
        <v>41933.7</v>
      </c>
      <c r="HF162">
        <v>1.95973</v>
      </c>
      <c r="HG162">
        <v>1.93823</v>
      </c>
      <c r="HH162">
        <v>0.0141151</v>
      </c>
      <c r="HI162">
        <v>0</v>
      </c>
      <c r="HJ162">
        <v>20.1764</v>
      </c>
      <c r="HK162">
        <v>999.9</v>
      </c>
      <c r="HL162">
        <v>53</v>
      </c>
      <c r="HM162">
        <v>28.9</v>
      </c>
      <c r="HN162">
        <v>23.3448</v>
      </c>
      <c r="HO162">
        <v>62.1895</v>
      </c>
      <c r="HP162">
        <v>31.25</v>
      </c>
      <c r="HQ162">
        <v>1</v>
      </c>
      <c r="HR162">
        <v>-0.124314</v>
      </c>
      <c r="HS162">
        <v>1.68684</v>
      </c>
      <c r="HT162">
        <v>20.3522</v>
      </c>
      <c r="HU162">
        <v>5.21969</v>
      </c>
      <c r="HV162">
        <v>12.0159</v>
      </c>
      <c r="HW162">
        <v>4.98985</v>
      </c>
      <c r="HX162">
        <v>3.28865</v>
      </c>
      <c r="HY162">
        <v>9999</v>
      </c>
      <c r="HZ162">
        <v>9999</v>
      </c>
      <c r="IA162">
        <v>9999</v>
      </c>
      <c r="IB162">
        <v>999.9</v>
      </c>
      <c r="IC162">
        <v>4.97283</v>
      </c>
      <c r="ID162">
        <v>1.86647</v>
      </c>
      <c r="IE162">
        <v>1.86584</v>
      </c>
      <c r="IF162">
        <v>1.86578</v>
      </c>
      <c r="IG162">
        <v>1.86766</v>
      </c>
      <c r="IH162">
        <v>1.87012</v>
      </c>
      <c r="II162">
        <v>1.86874</v>
      </c>
      <c r="IJ162">
        <v>1.87024</v>
      </c>
      <c r="IK162">
        <v>0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-0.858</v>
      </c>
      <c r="IY162">
        <v>0.07530000000000001</v>
      </c>
      <c r="IZ162">
        <v>-0.7832898091892299</v>
      </c>
      <c r="JA162">
        <v>-0.0002628084512485203</v>
      </c>
      <c r="JB162">
        <v>2.995354917081976E-07</v>
      </c>
      <c r="JC162">
        <v>-1.087754766273629E-10</v>
      </c>
      <c r="JD162">
        <v>-0.01666594074606723</v>
      </c>
      <c r="JE162">
        <v>-0.02438089335778848</v>
      </c>
      <c r="JF162">
        <v>0.001790740049955031</v>
      </c>
      <c r="JG162">
        <v>-2.386884331579614E-05</v>
      </c>
      <c r="JH162">
        <v>6</v>
      </c>
      <c r="JI162">
        <v>2407</v>
      </c>
      <c r="JJ162">
        <v>1</v>
      </c>
      <c r="JK162">
        <v>23</v>
      </c>
      <c r="JL162">
        <v>33173.6</v>
      </c>
      <c r="JM162">
        <v>29370022.2</v>
      </c>
      <c r="JN162">
        <v>1.27686</v>
      </c>
      <c r="JO162">
        <v>2.25708</v>
      </c>
      <c r="JP162">
        <v>1.39648</v>
      </c>
      <c r="JQ162">
        <v>2.34619</v>
      </c>
      <c r="JR162">
        <v>1.49536</v>
      </c>
      <c r="JS162">
        <v>2.65869</v>
      </c>
      <c r="JT162">
        <v>34.5549</v>
      </c>
      <c r="JU162">
        <v>24.0963</v>
      </c>
      <c r="JV162">
        <v>18</v>
      </c>
      <c r="JW162">
        <v>490.89</v>
      </c>
      <c r="JX162">
        <v>468.091</v>
      </c>
      <c r="JY162">
        <v>18.5371</v>
      </c>
      <c r="JZ162">
        <v>25.9682</v>
      </c>
      <c r="KA162">
        <v>29.9999</v>
      </c>
      <c r="KB162">
        <v>25.9609</v>
      </c>
      <c r="KC162">
        <v>25.9107</v>
      </c>
      <c r="KD162">
        <v>25.672</v>
      </c>
      <c r="KE162">
        <v>0</v>
      </c>
      <c r="KF162">
        <v>100</v>
      </c>
      <c r="KG162">
        <v>18.537</v>
      </c>
      <c r="KH162">
        <v>841.218</v>
      </c>
      <c r="KI162">
        <v>63.4564</v>
      </c>
      <c r="KJ162">
        <v>101.634</v>
      </c>
      <c r="KK162">
        <v>100.823</v>
      </c>
    </row>
    <row r="163" spans="1:297">
      <c r="A163">
        <v>147</v>
      </c>
      <c r="B163">
        <v>1762201337.5</v>
      </c>
      <c r="C163">
        <v>1759.400000095367</v>
      </c>
      <c r="D163" t="s">
        <v>737</v>
      </c>
      <c r="E163" t="s">
        <v>738</v>
      </c>
      <c r="F163">
        <v>5</v>
      </c>
      <c r="G163" t="s">
        <v>638</v>
      </c>
      <c r="H163" t="s">
        <v>436</v>
      </c>
      <c r="I163">
        <v>1762201334.7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844.351938470522</v>
      </c>
      <c r="AK163">
        <v>827.1168424242423</v>
      </c>
      <c r="AL163">
        <v>3.438607315711941</v>
      </c>
      <c r="AM163">
        <v>66.09496589797998</v>
      </c>
      <c r="AN163">
        <f>(AP163 - AO163 + DY163*1E3/(8.314*(EA163+273.15)) * AR163/DX163 * AQ163) * DX163/(100*DL163) * 1000/(1000 - AP163)</f>
        <v>0</v>
      </c>
      <c r="AO163">
        <v>22.4195870817048</v>
      </c>
      <c r="AP163">
        <v>22.86830787878788</v>
      </c>
      <c r="AQ163">
        <v>2.551942386852378E-06</v>
      </c>
      <c r="AR163">
        <v>107.0491508383162</v>
      </c>
      <c r="AS163">
        <v>20</v>
      </c>
      <c r="AT163">
        <v>4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1762201334.7</v>
      </c>
      <c r="DR163">
        <v>800.4730999999999</v>
      </c>
      <c r="DS163">
        <v>825.9215</v>
      </c>
      <c r="DT163">
        <v>22.86741</v>
      </c>
      <c r="DU163">
        <v>22.42163</v>
      </c>
      <c r="DV163">
        <v>801.3304000000001</v>
      </c>
      <c r="DW163">
        <v>22.79212</v>
      </c>
      <c r="DX163">
        <v>499.9927999999999</v>
      </c>
      <c r="DY163">
        <v>90.78238000000002</v>
      </c>
      <c r="DZ163">
        <v>0.09992880000000001</v>
      </c>
      <c r="EA163">
        <v>21.08769</v>
      </c>
      <c r="EB163">
        <v>20.41014</v>
      </c>
      <c r="EC163">
        <v>999.9</v>
      </c>
      <c r="ED163">
        <v>0</v>
      </c>
      <c r="EE163">
        <v>0</v>
      </c>
      <c r="EF163">
        <v>10002.825</v>
      </c>
      <c r="EG163">
        <v>0</v>
      </c>
      <c r="EH163">
        <v>927.0975000000001</v>
      </c>
      <c r="EI163">
        <v>-25.44849</v>
      </c>
      <c r="EJ163">
        <v>819.2061999999999</v>
      </c>
      <c r="EK163">
        <v>844.8647000000001</v>
      </c>
      <c r="EL163">
        <v>0.4457919</v>
      </c>
      <c r="EM163">
        <v>825.9215</v>
      </c>
      <c r="EN163">
        <v>22.42163</v>
      </c>
      <c r="EO163">
        <v>2.075959</v>
      </c>
      <c r="EP163">
        <v>2.035487</v>
      </c>
      <c r="EQ163">
        <v>18.03591</v>
      </c>
      <c r="ER163">
        <v>17.72312</v>
      </c>
      <c r="ES163">
        <v>0.00500097</v>
      </c>
      <c r="ET163">
        <v>0</v>
      </c>
      <c r="EU163">
        <v>0</v>
      </c>
      <c r="EV163">
        <v>0</v>
      </c>
      <c r="EW163">
        <v>1026.04</v>
      </c>
      <c r="EX163">
        <v>0.00500097</v>
      </c>
      <c r="EY163">
        <v>383.96</v>
      </c>
      <c r="EZ163">
        <v>-1.48</v>
      </c>
      <c r="FA163">
        <v>34.79340000000001</v>
      </c>
      <c r="FB163">
        <v>41.562</v>
      </c>
      <c r="FC163">
        <v>37.5558</v>
      </c>
      <c r="FD163">
        <v>42.0062</v>
      </c>
      <c r="FE163">
        <v>36.937</v>
      </c>
      <c r="FF163">
        <v>0</v>
      </c>
      <c r="FG163">
        <v>0</v>
      </c>
      <c r="FH163">
        <v>0</v>
      </c>
      <c r="FI163">
        <v>4414.899999856949</v>
      </c>
      <c r="FJ163">
        <v>0</v>
      </c>
      <c r="FK163">
        <v>1024.034615384615</v>
      </c>
      <c r="FL163">
        <v>22.29401720361481</v>
      </c>
      <c r="FM163">
        <v>-40.20512821557836</v>
      </c>
      <c r="FN163">
        <v>384.2384615384615</v>
      </c>
      <c r="FO163">
        <v>15</v>
      </c>
      <c r="FP163">
        <v>0</v>
      </c>
      <c r="FQ163" t="s">
        <v>439</v>
      </c>
      <c r="FR163">
        <v>1760210915.6</v>
      </c>
      <c r="FS163">
        <v>0</v>
      </c>
      <c r="FT163">
        <v>0</v>
      </c>
      <c r="FU163">
        <v>-0.215</v>
      </c>
      <c r="FV163">
        <v>0</v>
      </c>
      <c r="FW163">
        <v>-0.6919999999999999</v>
      </c>
      <c r="FX163">
        <v>0</v>
      </c>
      <c r="FY163">
        <v>400</v>
      </c>
      <c r="FZ163">
        <v>0</v>
      </c>
      <c r="GA163">
        <v>0.15</v>
      </c>
      <c r="GB163">
        <v>0</v>
      </c>
      <c r="GC163">
        <v>-25.51916829268293</v>
      </c>
      <c r="GD163">
        <v>-0.3021010452961999</v>
      </c>
      <c r="GE163">
        <v>0.3404602354482463</v>
      </c>
      <c r="GF163">
        <v>1</v>
      </c>
      <c r="GG163">
        <v>1023.567647058824</v>
      </c>
      <c r="GH163">
        <v>17.33689835095182</v>
      </c>
      <c r="GI163">
        <v>6.277163118528073</v>
      </c>
      <c r="GJ163">
        <v>0</v>
      </c>
      <c r="GK163">
        <v>0.4355619268292683</v>
      </c>
      <c r="GL163">
        <v>0.07858417421602776</v>
      </c>
      <c r="GM163">
        <v>0.007836780668013396</v>
      </c>
      <c r="GN163">
        <v>1</v>
      </c>
      <c r="GO163">
        <v>2</v>
      </c>
      <c r="GP163">
        <v>3</v>
      </c>
      <c r="GQ163" t="s">
        <v>569</v>
      </c>
      <c r="GR163">
        <v>3.13663</v>
      </c>
      <c r="GS163">
        <v>2.76029</v>
      </c>
      <c r="GT163">
        <v>0.151225</v>
      </c>
      <c r="GU163">
        <v>0.152776</v>
      </c>
      <c r="GV163">
        <v>0.103939</v>
      </c>
      <c r="GW163">
        <v>0.101061</v>
      </c>
      <c r="GX163">
        <v>27165.5</v>
      </c>
      <c r="GY163">
        <v>27061.8</v>
      </c>
      <c r="GZ163">
        <v>29734.5</v>
      </c>
      <c r="HA163">
        <v>29505.7</v>
      </c>
      <c r="HB163">
        <v>35201.9</v>
      </c>
      <c r="HC163">
        <v>35139.5</v>
      </c>
      <c r="HD163">
        <v>41849.4</v>
      </c>
      <c r="HE163">
        <v>41933.1</v>
      </c>
      <c r="HF163">
        <v>1.9595</v>
      </c>
      <c r="HG163">
        <v>1.93848</v>
      </c>
      <c r="HH163">
        <v>0.0142306</v>
      </c>
      <c r="HI163">
        <v>0</v>
      </c>
      <c r="HJ163">
        <v>20.1717</v>
      </c>
      <c r="HK163">
        <v>999.9</v>
      </c>
      <c r="HL163">
        <v>53</v>
      </c>
      <c r="HM163">
        <v>28.9</v>
      </c>
      <c r="HN163">
        <v>23.3439</v>
      </c>
      <c r="HO163">
        <v>62.1395</v>
      </c>
      <c r="HP163">
        <v>31.0978</v>
      </c>
      <c r="HQ163">
        <v>1</v>
      </c>
      <c r="HR163">
        <v>-0.124306</v>
      </c>
      <c r="HS163">
        <v>1.6782</v>
      </c>
      <c r="HT163">
        <v>20.3519</v>
      </c>
      <c r="HU163">
        <v>5.21894</v>
      </c>
      <c r="HV163">
        <v>12.0159</v>
      </c>
      <c r="HW163">
        <v>4.98965</v>
      </c>
      <c r="HX163">
        <v>3.28855</v>
      </c>
      <c r="HY163">
        <v>9999</v>
      </c>
      <c r="HZ163">
        <v>9999</v>
      </c>
      <c r="IA163">
        <v>9999</v>
      </c>
      <c r="IB163">
        <v>999.9</v>
      </c>
      <c r="IC163">
        <v>4.97284</v>
      </c>
      <c r="ID163">
        <v>1.86647</v>
      </c>
      <c r="IE163">
        <v>1.86584</v>
      </c>
      <c r="IF163">
        <v>1.86577</v>
      </c>
      <c r="IG163">
        <v>1.86764</v>
      </c>
      <c r="IH163">
        <v>1.87013</v>
      </c>
      <c r="II163">
        <v>1.86874</v>
      </c>
      <c r="IJ163">
        <v>1.87025</v>
      </c>
      <c r="IK163">
        <v>0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-0.857</v>
      </c>
      <c r="IY163">
        <v>0.07530000000000001</v>
      </c>
      <c r="IZ163">
        <v>-0.7832898091892299</v>
      </c>
      <c r="JA163">
        <v>-0.0002628084512485203</v>
      </c>
      <c r="JB163">
        <v>2.995354917081976E-07</v>
      </c>
      <c r="JC163">
        <v>-1.087754766273629E-10</v>
      </c>
      <c r="JD163">
        <v>-0.01666594074606723</v>
      </c>
      <c r="JE163">
        <v>-0.02438089335778848</v>
      </c>
      <c r="JF163">
        <v>0.001790740049955031</v>
      </c>
      <c r="JG163">
        <v>-2.386884331579614E-05</v>
      </c>
      <c r="JH163">
        <v>6</v>
      </c>
      <c r="JI163">
        <v>2407</v>
      </c>
      <c r="JJ163">
        <v>1</v>
      </c>
      <c r="JK163">
        <v>23</v>
      </c>
      <c r="JL163">
        <v>33173.7</v>
      </c>
      <c r="JM163">
        <v>29370022.3</v>
      </c>
      <c r="JN163">
        <v>1.31226</v>
      </c>
      <c r="JO163">
        <v>2.26196</v>
      </c>
      <c r="JP163">
        <v>1.39771</v>
      </c>
      <c r="JQ163">
        <v>2.34741</v>
      </c>
      <c r="JR163">
        <v>1.49536</v>
      </c>
      <c r="JS163">
        <v>2.66846</v>
      </c>
      <c r="JT163">
        <v>34.5549</v>
      </c>
      <c r="JU163">
        <v>24.0787</v>
      </c>
      <c r="JV163">
        <v>18</v>
      </c>
      <c r="JW163">
        <v>490.732</v>
      </c>
      <c r="JX163">
        <v>468.231</v>
      </c>
      <c r="JY163">
        <v>18.5364</v>
      </c>
      <c r="JZ163">
        <v>25.9666</v>
      </c>
      <c r="KA163">
        <v>30</v>
      </c>
      <c r="KB163">
        <v>25.9587</v>
      </c>
      <c r="KC163">
        <v>25.9085</v>
      </c>
      <c r="KD163">
        <v>26.274</v>
      </c>
      <c r="KE163">
        <v>0</v>
      </c>
      <c r="KF163">
        <v>100</v>
      </c>
      <c r="KG163">
        <v>18.5377</v>
      </c>
      <c r="KH163">
        <v>854.575</v>
      </c>
      <c r="KI163">
        <v>63.4564</v>
      </c>
      <c r="KJ163">
        <v>101.634</v>
      </c>
      <c r="KK163">
        <v>100.821</v>
      </c>
    </row>
    <row r="164" spans="1:297">
      <c r="A164">
        <v>148</v>
      </c>
      <c r="B164">
        <v>1762201342.5</v>
      </c>
      <c r="C164">
        <v>1764.400000095367</v>
      </c>
      <c r="D164" t="s">
        <v>739</v>
      </c>
      <c r="E164" t="s">
        <v>740</v>
      </c>
      <c r="F164">
        <v>5</v>
      </c>
      <c r="G164" t="s">
        <v>638</v>
      </c>
      <c r="H164" t="s">
        <v>436</v>
      </c>
      <c r="I164">
        <v>1762201340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860.8169434528784</v>
      </c>
      <c r="AK164">
        <v>843.9871636363638</v>
      </c>
      <c r="AL164">
        <v>3.366805978659615</v>
      </c>
      <c r="AM164">
        <v>66.09496589797998</v>
      </c>
      <c r="AN164">
        <f>(AP164 - AO164 + DY164*1E3/(8.314*(EA164+273.15)) * AR164/DX164 * AQ164) * DX164/(100*DL164) * 1000/(1000 - AP164)</f>
        <v>0</v>
      </c>
      <c r="AO164">
        <v>22.4178542880935</v>
      </c>
      <c r="AP164">
        <v>22.86529636363636</v>
      </c>
      <c r="AQ164">
        <v>-3.054453182536089E-06</v>
      </c>
      <c r="AR164">
        <v>107.0491508383162</v>
      </c>
      <c r="AS164">
        <v>20</v>
      </c>
      <c r="AT164">
        <v>4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1762201340</v>
      </c>
      <c r="DR164">
        <v>818.1112222222223</v>
      </c>
      <c r="DS164">
        <v>843.0912222222223</v>
      </c>
      <c r="DT164">
        <v>22.86705555555555</v>
      </c>
      <c r="DU164">
        <v>22.41802222222222</v>
      </c>
      <c r="DV164">
        <v>818.9685555555557</v>
      </c>
      <c r="DW164">
        <v>22.79177777777778</v>
      </c>
      <c r="DX164">
        <v>500.0391111111111</v>
      </c>
      <c r="DY164">
        <v>90.78211111111111</v>
      </c>
      <c r="DZ164">
        <v>0.1000757777777778</v>
      </c>
      <c r="EA164">
        <v>21.08404444444444</v>
      </c>
      <c r="EB164">
        <v>20.40396666666667</v>
      </c>
      <c r="EC164">
        <v>999.9000000000001</v>
      </c>
      <c r="ED164">
        <v>0</v>
      </c>
      <c r="EE164">
        <v>0</v>
      </c>
      <c r="EF164">
        <v>9994.372222222222</v>
      </c>
      <c r="EG164">
        <v>0</v>
      </c>
      <c r="EH164">
        <v>927.1072222222223</v>
      </c>
      <c r="EI164">
        <v>-24.97994444444445</v>
      </c>
      <c r="EJ164">
        <v>837.2568888888889</v>
      </c>
      <c r="EK164">
        <v>862.4246666666666</v>
      </c>
      <c r="EL164">
        <v>0.4490255555555555</v>
      </c>
      <c r="EM164">
        <v>843.0912222222223</v>
      </c>
      <c r="EN164">
        <v>22.41802222222222</v>
      </c>
      <c r="EO164">
        <v>2.075918888888888</v>
      </c>
      <c r="EP164">
        <v>2.035155555555556</v>
      </c>
      <c r="EQ164">
        <v>18.0356</v>
      </c>
      <c r="ER164">
        <v>17.72051111111112</v>
      </c>
      <c r="ES164">
        <v>0.00500097</v>
      </c>
      <c r="ET164">
        <v>0</v>
      </c>
      <c r="EU164">
        <v>0</v>
      </c>
      <c r="EV164">
        <v>0</v>
      </c>
      <c r="EW164">
        <v>1020.922222222222</v>
      </c>
      <c r="EX164">
        <v>0.00500097</v>
      </c>
      <c r="EY164">
        <v>385.7666666666667</v>
      </c>
      <c r="EZ164">
        <v>-1.388888888888889</v>
      </c>
      <c r="FA164">
        <v>34.79822222222222</v>
      </c>
      <c r="FB164">
        <v>41.51366666666667</v>
      </c>
      <c r="FC164">
        <v>37.54133333333333</v>
      </c>
      <c r="FD164">
        <v>41.958</v>
      </c>
      <c r="FE164">
        <v>36.89555555555555</v>
      </c>
      <c r="FF164">
        <v>0</v>
      </c>
      <c r="FG164">
        <v>0</v>
      </c>
      <c r="FH164">
        <v>0</v>
      </c>
      <c r="FI164">
        <v>4419.700000047684</v>
      </c>
      <c r="FJ164">
        <v>0</v>
      </c>
      <c r="FK164">
        <v>1023.334615384615</v>
      </c>
      <c r="FL164">
        <v>17.54188060342552</v>
      </c>
      <c r="FM164">
        <v>-26.55042776266251</v>
      </c>
      <c r="FN164">
        <v>382.9307692307693</v>
      </c>
      <c r="FO164">
        <v>15</v>
      </c>
      <c r="FP164">
        <v>0</v>
      </c>
      <c r="FQ164" t="s">
        <v>439</v>
      </c>
      <c r="FR164">
        <v>1760210915.6</v>
      </c>
      <c r="FS164">
        <v>0</v>
      </c>
      <c r="FT164">
        <v>0</v>
      </c>
      <c r="FU164">
        <v>-0.215</v>
      </c>
      <c r="FV164">
        <v>0</v>
      </c>
      <c r="FW164">
        <v>-0.6919999999999999</v>
      </c>
      <c r="FX164">
        <v>0</v>
      </c>
      <c r="FY164">
        <v>400</v>
      </c>
      <c r="FZ164">
        <v>0</v>
      </c>
      <c r="GA164">
        <v>0.15</v>
      </c>
      <c r="GB164">
        <v>0</v>
      </c>
      <c r="GC164">
        <v>-25.51187073170732</v>
      </c>
      <c r="GD164">
        <v>2.954092682926819</v>
      </c>
      <c r="GE164">
        <v>0.3416755080509922</v>
      </c>
      <c r="GF164">
        <v>0</v>
      </c>
      <c r="GG164">
        <v>1023.417647058823</v>
      </c>
      <c r="GH164">
        <v>11.4682964964034</v>
      </c>
      <c r="GI164">
        <v>7.238966069666684</v>
      </c>
      <c r="GJ164">
        <v>0</v>
      </c>
      <c r="GK164">
        <v>0.4401408780487805</v>
      </c>
      <c r="GL164">
        <v>0.07678735191637652</v>
      </c>
      <c r="GM164">
        <v>0.007720453851170587</v>
      </c>
      <c r="GN164">
        <v>1</v>
      </c>
      <c r="GO164">
        <v>1</v>
      </c>
      <c r="GP164">
        <v>3</v>
      </c>
      <c r="GQ164" t="s">
        <v>502</v>
      </c>
      <c r="GR164">
        <v>3.13667</v>
      </c>
      <c r="GS164">
        <v>2.76015</v>
      </c>
      <c r="GT164">
        <v>0.153256</v>
      </c>
      <c r="GU164">
        <v>0.154727</v>
      </c>
      <c r="GV164">
        <v>0.103932</v>
      </c>
      <c r="GW164">
        <v>0.101058</v>
      </c>
      <c r="GX164">
        <v>27100.9</v>
      </c>
      <c r="GY164">
        <v>27000</v>
      </c>
      <c r="GZ164">
        <v>29734.9</v>
      </c>
      <c r="HA164">
        <v>29506.2</v>
      </c>
      <c r="HB164">
        <v>35202.6</v>
      </c>
      <c r="HC164">
        <v>35140.3</v>
      </c>
      <c r="HD164">
        <v>41849.9</v>
      </c>
      <c r="HE164">
        <v>41933.8</v>
      </c>
      <c r="HF164">
        <v>1.95977</v>
      </c>
      <c r="HG164">
        <v>1.9386</v>
      </c>
      <c r="HH164">
        <v>0.0143312</v>
      </c>
      <c r="HI164">
        <v>0</v>
      </c>
      <c r="HJ164">
        <v>20.167</v>
      </c>
      <c r="HK164">
        <v>999.9</v>
      </c>
      <c r="HL164">
        <v>53</v>
      </c>
      <c r="HM164">
        <v>28.9</v>
      </c>
      <c r="HN164">
        <v>23.3449</v>
      </c>
      <c r="HO164">
        <v>62.1795</v>
      </c>
      <c r="HP164">
        <v>31.2179</v>
      </c>
      <c r="HQ164">
        <v>1</v>
      </c>
      <c r="HR164">
        <v>-0.124393</v>
      </c>
      <c r="HS164">
        <v>1.67767</v>
      </c>
      <c r="HT164">
        <v>20.3503</v>
      </c>
      <c r="HU164">
        <v>5.21984</v>
      </c>
      <c r="HV164">
        <v>12.0159</v>
      </c>
      <c r="HW164">
        <v>4.98995</v>
      </c>
      <c r="HX164">
        <v>3.28858</v>
      </c>
      <c r="HY164">
        <v>9999</v>
      </c>
      <c r="HZ164">
        <v>9999</v>
      </c>
      <c r="IA164">
        <v>9999</v>
      </c>
      <c r="IB164">
        <v>999.9</v>
      </c>
      <c r="IC164">
        <v>4.97281</v>
      </c>
      <c r="ID164">
        <v>1.86647</v>
      </c>
      <c r="IE164">
        <v>1.86584</v>
      </c>
      <c r="IF164">
        <v>1.86575</v>
      </c>
      <c r="IG164">
        <v>1.86766</v>
      </c>
      <c r="IH164">
        <v>1.87012</v>
      </c>
      <c r="II164">
        <v>1.86874</v>
      </c>
      <c r="IJ164">
        <v>1.87024</v>
      </c>
      <c r="IK164">
        <v>0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-0.857</v>
      </c>
      <c r="IY164">
        <v>0.07530000000000001</v>
      </c>
      <c r="IZ164">
        <v>-0.7832898091892299</v>
      </c>
      <c r="JA164">
        <v>-0.0002628084512485203</v>
      </c>
      <c r="JB164">
        <v>2.995354917081976E-07</v>
      </c>
      <c r="JC164">
        <v>-1.087754766273629E-10</v>
      </c>
      <c r="JD164">
        <v>-0.01666594074606723</v>
      </c>
      <c r="JE164">
        <v>-0.02438089335778848</v>
      </c>
      <c r="JF164">
        <v>0.001790740049955031</v>
      </c>
      <c r="JG164">
        <v>-2.386884331579614E-05</v>
      </c>
      <c r="JH164">
        <v>6</v>
      </c>
      <c r="JI164">
        <v>2407</v>
      </c>
      <c r="JJ164">
        <v>1</v>
      </c>
      <c r="JK164">
        <v>23</v>
      </c>
      <c r="JL164">
        <v>33173.8</v>
      </c>
      <c r="JM164">
        <v>29370022.4</v>
      </c>
      <c r="JN164">
        <v>1.34033</v>
      </c>
      <c r="JO164">
        <v>2.26196</v>
      </c>
      <c r="JP164">
        <v>1.39648</v>
      </c>
      <c r="JQ164">
        <v>2.34741</v>
      </c>
      <c r="JR164">
        <v>1.49536</v>
      </c>
      <c r="JS164">
        <v>2.53662</v>
      </c>
      <c r="JT164">
        <v>34.5549</v>
      </c>
      <c r="JU164">
        <v>24.0875</v>
      </c>
      <c r="JV164">
        <v>18</v>
      </c>
      <c r="JW164">
        <v>490.885</v>
      </c>
      <c r="JX164">
        <v>468.292</v>
      </c>
      <c r="JY164">
        <v>18.5365</v>
      </c>
      <c r="JZ164">
        <v>25.9648</v>
      </c>
      <c r="KA164">
        <v>29.9999</v>
      </c>
      <c r="KB164">
        <v>25.9566</v>
      </c>
      <c r="KC164">
        <v>25.9064</v>
      </c>
      <c r="KD164">
        <v>26.9575</v>
      </c>
      <c r="KE164">
        <v>0</v>
      </c>
      <c r="KF164">
        <v>100</v>
      </c>
      <c r="KG164">
        <v>18.5372</v>
      </c>
      <c r="KH164">
        <v>874.611</v>
      </c>
      <c r="KI164">
        <v>63.4564</v>
      </c>
      <c r="KJ164">
        <v>101.635</v>
      </c>
      <c r="KK164">
        <v>100.823</v>
      </c>
    </row>
    <row r="165" spans="1:297">
      <c r="A165">
        <v>149</v>
      </c>
      <c r="B165">
        <v>1762201347.5</v>
      </c>
      <c r="C165">
        <v>1769.400000095367</v>
      </c>
      <c r="D165" t="s">
        <v>741</v>
      </c>
      <c r="E165" t="s">
        <v>742</v>
      </c>
      <c r="F165">
        <v>5</v>
      </c>
      <c r="G165" t="s">
        <v>638</v>
      </c>
      <c r="H165" t="s">
        <v>436</v>
      </c>
      <c r="I165">
        <v>1762201344.7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878.0827801076232</v>
      </c>
      <c r="AK165">
        <v>860.8479999999996</v>
      </c>
      <c r="AL165">
        <v>3.388001057036784</v>
      </c>
      <c r="AM165">
        <v>66.09496589797998</v>
      </c>
      <c r="AN165">
        <f>(AP165 - AO165 + DY165*1E3/(8.314*(EA165+273.15)) * AR165/DX165 * AQ165) * DX165/(100*DL165) * 1000/(1000 - AP165)</f>
        <v>0</v>
      </c>
      <c r="AO165">
        <v>22.41267102471105</v>
      </c>
      <c r="AP165">
        <v>22.86957636363636</v>
      </c>
      <c r="AQ165">
        <v>1.482901987450139E-06</v>
      </c>
      <c r="AR165">
        <v>107.0491508383162</v>
      </c>
      <c r="AS165">
        <v>20</v>
      </c>
      <c r="AT165">
        <v>4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1762201344.7</v>
      </c>
      <c r="DR165">
        <v>833.5337</v>
      </c>
      <c r="DS165">
        <v>859.0456999999999</v>
      </c>
      <c r="DT165">
        <v>22.86789</v>
      </c>
      <c r="DU165">
        <v>22.41498</v>
      </c>
      <c r="DV165">
        <v>834.3909</v>
      </c>
      <c r="DW165">
        <v>22.79257</v>
      </c>
      <c r="DX165">
        <v>499.9869</v>
      </c>
      <c r="DY165">
        <v>90.78171</v>
      </c>
      <c r="DZ165">
        <v>0.09995542</v>
      </c>
      <c r="EA165">
        <v>21.08202</v>
      </c>
      <c r="EB165">
        <v>20.40531</v>
      </c>
      <c r="EC165">
        <v>999.9</v>
      </c>
      <c r="ED165">
        <v>0</v>
      </c>
      <c r="EE165">
        <v>0</v>
      </c>
      <c r="EF165">
        <v>9981.999</v>
      </c>
      <c r="EG165">
        <v>0</v>
      </c>
      <c r="EH165">
        <v>927.1255000000001</v>
      </c>
      <c r="EI165">
        <v>-25.51196</v>
      </c>
      <c r="EJ165">
        <v>853.0409999999999</v>
      </c>
      <c r="EK165">
        <v>878.7427</v>
      </c>
      <c r="EL165">
        <v>0.4528774</v>
      </c>
      <c r="EM165">
        <v>859.0456999999999</v>
      </c>
      <c r="EN165">
        <v>22.41498</v>
      </c>
      <c r="EO165">
        <v>2.075986</v>
      </c>
      <c r="EP165">
        <v>2.034872</v>
      </c>
      <c r="EQ165">
        <v>18.0361</v>
      </c>
      <c r="ER165">
        <v>17.71832</v>
      </c>
      <c r="ES165">
        <v>0.00500097</v>
      </c>
      <c r="ET165">
        <v>0</v>
      </c>
      <c r="EU165">
        <v>0</v>
      </c>
      <c r="EV165">
        <v>0</v>
      </c>
      <c r="EW165">
        <v>1021.51</v>
      </c>
      <c r="EX165">
        <v>0.00500097</v>
      </c>
      <c r="EY165">
        <v>390.25</v>
      </c>
      <c r="EZ165">
        <v>-0.52</v>
      </c>
      <c r="FA165">
        <v>34.812</v>
      </c>
      <c r="FB165">
        <v>41.27480000000001</v>
      </c>
      <c r="FC165">
        <v>37.4685</v>
      </c>
      <c r="FD165">
        <v>41.5935</v>
      </c>
      <c r="FE165">
        <v>36.6748</v>
      </c>
      <c r="FF165">
        <v>0</v>
      </c>
      <c r="FG165">
        <v>0</v>
      </c>
      <c r="FH165">
        <v>0</v>
      </c>
      <c r="FI165">
        <v>4425.099999904633</v>
      </c>
      <c r="FJ165">
        <v>0</v>
      </c>
      <c r="FK165">
        <v>1023.964</v>
      </c>
      <c r="FL165">
        <v>-29.94615358067031</v>
      </c>
      <c r="FM165">
        <v>46.30769171931102</v>
      </c>
      <c r="FN165">
        <v>383.588</v>
      </c>
      <c r="FO165">
        <v>15</v>
      </c>
      <c r="FP165">
        <v>0</v>
      </c>
      <c r="FQ165" t="s">
        <v>439</v>
      </c>
      <c r="FR165">
        <v>1760210915.6</v>
      </c>
      <c r="FS165">
        <v>0</v>
      </c>
      <c r="FT165">
        <v>0</v>
      </c>
      <c r="FU165">
        <v>-0.215</v>
      </c>
      <c r="FV165">
        <v>0</v>
      </c>
      <c r="FW165">
        <v>-0.6919999999999999</v>
      </c>
      <c r="FX165">
        <v>0</v>
      </c>
      <c r="FY165">
        <v>400</v>
      </c>
      <c r="FZ165">
        <v>0</v>
      </c>
      <c r="GA165">
        <v>0.15</v>
      </c>
      <c r="GB165">
        <v>0</v>
      </c>
      <c r="GC165">
        <v>-25.358675</v>
      </c>
      <c r="GD165">
        <v>0.8424382739212184</v>
      </c>
      <c r="GE165">
        <v>0.3086572060960184</v>
      </c>
      <c r="GF165">
        <v>0</v>
      </c>
      <c r="GG165">
        <v>1022.617647058824</v>
      </c>
      <c r="GH165">
        <v>-1.420931912951422</v>
      </c>
      <c r="GI165">
        <v>7.495193384792188</v>
      </c>
      <c r="GJ165">
        <v>0</v>
      </c>
      <c r="GK165">
        <v>0.4462242749999999</v>
      </c>
      <c r="GL165">
        <v>0.05436856660412758</v>
      </c>
      <c r="GM165">
        <v>0.005611450316039074</v>
      </c>
      <c r="GN165">
        <v>1</v>
      </c>
      <c r="GO165">
        <v>1</v>
      </c>
      <c r="GP165">
        <v>3</v>
      </c>
      <c r="GQ165" t="s">
        <v>502</v>
      </c>
      <c r="GR165">
        <v>3.13661</v>
      </c>
      <c r="GS165">
        <v>2.76024</v>
      </c>
      <c r="GT165">
        <v>0.15528</v>
      </c>
      <c r="GU165">
        <v>0.156829</v>
      </c>
      <c r="GV165">
        <v>0.103944</v>
      </c>
      <c r="GW165">
        <v>0.101037</v>
      </c>
      <c r="GX165">
        <v>27036.2</v>
      </c>
      <c r="GY165">
        <v>26932.7</v>
      </c>
      <c r="GZ165">
        <v>29734.8</v>
      </c>
      <c r="HA165">
        <v>29506</v>
      </c>
      <c r="HB165">
        <v>35202.3</v>
      </c>
      <c r="HC165">
        <v>35140.9</v>
      </c>
      <c r="HD165">
        <v>41850</v>
      </c>
      <c r="HE165">
        <v>41933.5</v>
      </c>
      <c r="HF165">
        <v>1.95982</v>
      </c>
      <c r="HG165">
        <v>1.93878</v>
      </c>
      <c r="HH165">
        <v>0.0145808</v>
      </c>
      <c r="HI165">
        <v>0</v>
      </c>
      <c r="HJ165">
        <v>20.1624</v>
      </c>
      <c r="HK165">
        <v>999.9</v>
      </c>
      <c r="HL165">
        <v>53</v>
      </c>
      <c r="HM165">
        <v>28.9</v>
      </c>
      <c r="HN165">
        <v>23.3455</v>
      </c>
      <c r="HO165">
        <v>62.2795</v>
      </c>
      <c r="HP165">
        <v>31.1579</v>
      </c>
      <c r="HQ165">
        <v>1</v>
      </c>
      <c r="HR165">
        <v>-0.124736</v>
      </c>
      <c r="HS165">
        <v>1.66931</v>
      </c>
      <c r="HT165">
        <v>20.3503</v>
      </c>
      <c r="HU165">
        <v>5.21894</v>
      </c>
      <c r="HV165">
        <v>12.0159</v>
      </c>
      <c r="HW165">
        <v>4.9897</v>
      </c>
      <c r="HX165">
        <v>3.2884</v>
      </c>
      <c r="HY165">
        <v>9999</v>
      </c>
      <c r="HZ165">
        <v>9999</v>
      </c>
      <c r="IA165">
        <v>9999</v>
      </c>
      <c r="IB165">
        <v>999.9</v>
      </c>
      <c r="IC165">
        <v>4.97283</v>
      </c>
      <c r="ID165">
        <v>1.86647</v>
      </c>
      <c r="IE165">
        <v>1.86584</v>
      </c>
      <c r="IF165">
        <v>1.86579</v>
      </c>
      <c r="IG165">
        <v>1.86766</v>
      </c>
      <c r="IH165">
        <v>1.87012</v>
      </c>
      <c r="II165">
        <v>1.86874</v>
      </c>
      <c r="IJ165">
        <v>1.87027</v>
      </c>
      <c r="IK165">
        <v>0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-0.857</v>
      </c>
      <c r="IY165">
        <v>0.07530000000000001</v>
      </c>
      <c r="IZ165">
        <v>-0.7832898091892299</v>
      </c>
      <c r="JA165">
        <v>-0.0002628084512485203</v>
      </c>
      <c r="JB165">
        <v>2.995354917081976E-07</v>
      </c>
      <c r="JC165">
        <v>-1.087754766273629E-10</v>
      </c>
      <c r="JD165">
        <v>-0.01666594074606723</v>
      </c>
      <c r="JE165">
        <v>-0.02438089335778848</v>
      </c>
      <c r="JF165">
        <v>0.001790740049955031</v>
      </c>
      <c r="JG165">
        <v>-2.386884331579614E-05</v>
      </c>
      <c r="JH165">
        <v>6</v>
      </c>
      <c r="JI165">
        <v>2407</v>
      </c>
      <c r="JJ165">
        <v>1</v>
      </c>
      <c r="JK165">
        <v>23</v>
      </c>
      <c r="JL165">
        <v>33173.9</v>
      </c>
      <c r="JM165">
        <v>29370022.5</v>
      </c>
      <c r="JN165">
        <v>1.37573</v>
      </c>
      <c r="JO165">
        <v>2.25586</v>
      </c>
      <c r="JP165">
        <v>1.39648</v>
      </c>
      <c r="JQ165">
        <v>2.34619</v>
      </c>
      <c r="JR165">
        <v>1.49536</v>
      </c>
      <c r="JS165">
        <v>2.68555</v>
      </c>
      <c r="JT165">
        <v>34.5549</v>
      </c>
      <c r="JU165">
        <v>24.0875</v>
      </c>
      <c r="JV165">
        <v>18</v>
      </c>
      <c r="JW165">
        <v>490.902</v>
      </c>
      <c r="JX165">
        <v>468.385</v>
      </c>
      <c r="JY165">
        <v>18.5366</v>
      </c>
      <c r="JZ165">
        <v>25.9626</v>
      </c>
      <c r="KA165">
        <v>29.9999</v>
      </c>
      <c r="KB165">
        <v>25.9549</v>
      </c>
      <c r="KC165">
        <v>25.9042</v>
      </c>
      <c r="KD165">
        <v>27.5385</v>
      </c>
      <c r="KE165">
        <v>0</v>
      </c>
      <c r="KF165">
        <v>100</v>
      </c>
      <c r="KG165">
        <v>18.5383</v>
      </c>
      <c r="KH165">
        <v>887.9690000000001</v>
      </c>
      <c r="KI165">
        <v>63.4564</v>
      </c>
      <c r="KJ165">
        <v>101.635</v>
      </c>
      <c r="KK165">
        <v>100.822</v>
      </c>
    </row>
    <row r="166" spans="1:297">
      <c r="A166">
        <v>150</v>
      </c>
      <c r="B166">
        <v>1762201352.5</v>
      </c>
      <c r="C166">
        <v>1774.400000095367</v>
      </c>
      <c r="D166" t="s">
        <v>743</v>
      </c>
      <c r="E166" t="s">
        <v>744</v>
      </c>
      <c r="F166">
        <v>5</v>
      </c>
      <c r="G166" t="s">
        <v>638</v>
      </c>
      <c r="H166" t="s">
        <v>436</v>
      </c>
      <c r="I166">
        <v>1762201350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895.9793276425299</v>
      </c>
      <c r="AK166">
        <v>878.2667515151516</v>
      </c>
      <c r="AL166">
        <v>3.476096482151585</v>
      </c>
      <c r="AM166">
        <v>66.09496589797998</v>
      </c>
      <c r="AN166">
        <f>(AP166 - AO166 + DY166*1E3/(8.314*(EA166+273.15)) * AR166/DX166 * AQ166) * DX166/(100*DL166) * 1000/(1000 - AP166)</f>
        <v>0</v>
      </c>
      <c r="AO166">
        <v>22.40705773701443</v>
      </c>
      <c r="AP166">
        <v>22.86874969696969</v>
      </c>
      <c r="AQ166">
        <v>4.008077550295945E-07</v>
      </c>
      <c r="AR166">
        <v>107.0491508383162</v>
      </c>
      <c r="AS166">
        <v>20</v>
      </c>
      <c r="AT166">
        <v>4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1762201350</v>
      </c>
      <c r="DR166">
        <v>851.3993333333333</v>
      </c>
      <c r="DS166">
        <v>877.5324444444445</v>
      </c>
      <c r="DT166">
        <v>22.8687</v>
      </c>
      <c r="DU166">
        <v>22.40805555555555</v>
      </c>
      <c r="DV166">
        <v>852.2563333333333</v>
      </c>
      <c r="DW166">
        <v>22.79338888888889</v>
      </c>
      <c r="DX166">
        <v>499.9669999999999</v>
      </c>
      <c r="DY166">
        <v>90.78135555555555</v>
      </c>
      <c r="DZ166">
        <v>0.09989243333333334</v>
      </c>
      <c r="EA166">
        <v>21.07973333333333</v>
      </c>
      <c r="EB166">
        <v>20.40043333333334</v>
      </c>
      <c r="EC166">
        <v>999.9000000000001</v>
      </c>
      <c r="ED166">
        <v>0</v>
      </c>
      <c r="EE166">
        <v>0</v>
      </c>
      <c r="EF166">
        <v>10004.17444444444</v>
      </c>
      <c r="EG166">
        <v>0</v>
      </c>
      <c r="EH166">
        <v>927.129</v>
      </c>
      <c r="EI166">
        <v>-26.13303333333333</v>
      </c>
      <c r="EJ166">
        <v>871.3255555555556</v>
      </c>
      <c r="EK166">
        <v>897.6468888888888</v>
      </c>
      <c r="EL166">
        <v>0.4606544444444444</v>
      </c>
      <c r="EM166">
        <v>877.5324444444445</v>
      </c>
      <c r="EN166">
        <v>22.40805555555555</v>
      </c>
      <c r="EO166">
        <v>2.076052222222222</v>
      </c>
      <c r="EP166">
        <v>2.034232222222222</v>
      </c>
      <c r="EQ166">
        <v>18.03662222222222</v>
      </c>
      <c r="ER166">
        <v>17.71334444444445</v>
      </c>
      <c r="ES166">
        <v>0.00500097</v>
      </c>
      <c r="ET166">
        <v>0</v>
      </c>
      <c r="EU166">
        <v>0</v>
      </c>
      <c r="EV166">
        <v>0</v>
      </c>
      <c r="EW166">
        <v>1022.877777777778</v>
      </c>
      <c r="EX166">
        <v>0.00500097</v>
      </c>
      <c r="EY166">
        <v>385.9666666666666</v>
      </c>
      <c r="EZ166">
        <v>-2.177777777777778</v>
      </c>
      <c r="FA166">
        <v>34.75</v>
      </c>
      <c r="FB166">
        <v>40.97211111111111</v>
      </c>
      <c r="FC166">
        <v>37.38877777777778</v>
      </c>
      <c r="FD166">
        <v>41.26366666666667</v>
      </c>
      <c r="FE166">
        <v>36.52055555555555</v>
      </c>
      <c r="FF166">
        <v>0</v>
      </c>
      <c r="FG166">
        <v>0</v>
      </c>
      <c r="FH166">
        <v>0</v>
      </c>
      <c r="FI166">
        <v>4429.899999856949</v>
      </c>
      <c r="FJ166">
        <v>0</v>
      </c>
      <c r="FK166">
        <v>1022.436</v>
      </c>
      <c r="FL166">
        <v>11.87692353504523</v>
      </c>
      <c r="FM166">
        <v>38.7615382168879</v>
      </c>
      <c r="FN166">
        <v>386.648</v>
      </c>
      <c r="FO166">
        <v>15</v>
      </c>
      <c r="FP166">
        <v>0</v>
      </c>
      <c r="FQ166" t="s">
        <v>439</v>
      </c>
      <c r="FR166">
        <v>1760210915.6</v>
      </c>
      <c r="FS166">
        <v>0</v>
      </c>
      <c r="FT166">
        <v>0</v>
      </c>
      <c r="FU166">
        <v>-0.215</v>
      </c>
      <c r="FV166">
        <v>0</v>
      </c>
      <c r="FW166">
        <v>-0.6919999999999999</v>
      </c>
      <c r="FX166">
        <v>0</v>
      </c>
      <c r="FY166">
        <v>400</v>
      </c>
      <c r="FZ166">
        <v>0</v>
      </c>
      <c r="GA166">
        <v>0.15</v>
      </c>
      <c r="GB166">
        <v>0</v>
      </c>
      <c r="GC166">
        <v>-25.51865121951219</v>
      </c>
      <c r="GD166">
        <v>-2.924738675958164</v>
      </c>
      <c r="GE166">
        <v>0.4383962842117937</v>
      </c>
      <c r="GF166">
        <v>0</v>
      </c>
      <c r="GG166">
        <v>1023.535294117647</v>
      </c>
      <c r="GH166">
        <v>-6.383498703929542</v>
      </c>
      <c r="GI166">
        <v>7.27982232947954</v>
      </c>
      <c r="GJ166">
        <v>0</v>
      </c>
      <c r="GK166">
        <v>0.4518511951219512</v>
      </c>
      <c r="GL166">
        <v>0.05731258536585417</v>
      </c>
      <c r="GM166">
        <v>0.005988500525782166</v>
      </c>
      <c r="GN166">
        <v>1</v>
      </c>
      <c r="GO166">
        <v>1</v>
      </c>
      <c r="GP166">
        <v>3</v>
      </c>
      <c r="GQ166" t="s">
        <v>502</v>
      </c>
      <c r="GR166">
        <v>3.13654</v>
      </c>
      <c r="GS166">
        <v>2.76029</v>
      </c>
      <c r="GT166">
        <v>0.157336</v>
      </c>
      <c r="GU166">
        <v>0.158853</v>
      </c>
      <c r="GV166">
        <v>0.10394</v>
      </c>
      <c r="GW166">
        <v>0.101025</v>
      </c>
      <c r="GX166">
        <v>26970.3</v>
      </c>
      <c r="GY166">
        <v>26868.5</v>
      </c>
      <c r="GZ166">
        <v>29734.7</v>
      </c>
      <c r="HA166">
        <v>29506.4</v>
      </c>
      <c r="HB166">
        <v>35202.1</v>
      </c>
      <c r="HC166">
        <v>35141.9</v>
      </c>
      <c r="HD166">
        <v>41849.7</v>
      </c>
      <c r="HE166">
        <v>41934.1</v>
      </c>
      <c r="HF166">
        <v>1.9597</v>
      </c>
      <c r="HG166">
        <v>1.9387</v>
      </c>
      <c r="HH166">
        <v>0.0147708</v>
      </c>
      <c r="HI166">
        <v>0</v>
      </c>
      <c r="HJ166">
        <v>20.1573</v>
      </c>
      <c r="HK166">
        <v>999.9</v>
      </c>
      <c r="HL166">
        <v>53</v>
      </c>
      <c r="HM166">
        <v>28.9</v>
      </c>
      <c r="HN166">
        <v>23.345</v>
      </c>
      <c r="HO166">
        <v>61.8395</v>
      </c>
      <c r="HP166">
        <v>31.1498</v>
      </c>
      <c r="HQ166">
        <v>1</v>
      </c>
      <c r="HR166">
        <v>-0.124939</v>
      </c>
      <c r="HS166">
        <v>1.66815</v>
      </c>
      <c r="HT166">
        <v>20.3504</v>
      </c>
      <c r="HU166">
        <v>5.21894</v>
      </c>
      <c r="HV166">
        <v>12.0159</v>
      </c>
      <c r="HW166">
        <v>4.98935</v>
      </c>
      <c r="HX166">
        <v>3.28845</v>
      </c>
      <c r="HY166">
        <v>9999</v>
      </c>
      <c r="HZ166">
        <v>9999</v>
      </c>
      <c r="IA166">
        <v>9999</v>
      </c>
      <c r="IB166">
        <v>999.9</v>
      </c>
      <c r="IC166">
        <v>4.97284</v>
      </c>
      <c r="ID166">
        <v>1.86648</v>
      </c>
      <c r="IE166">
        <v>1.86584</v>
      </c>
      <c r="IF166">
        <v>1.86577</v>
      </c>
      <c r="IG166">
        <v>1.86765</v>
      </c>
      <c r="IH166">
        <v>1.87012</v>
      </c>
      <c r="II166">
        <v>1.86874</v>
      </c>
      <c r="IJ166">
        <v>1.87024</v>
      </c>
      <c r="IK166">
        <v>0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-0.856</v>
      </c>
      <c r="IY166">
        <v>0.07530000000000001</v>
      </c>
      <c r="IZ166">
        <v>-0.7832898091892299</v>
      </c>
      <c r="JA166">
        <v>-0.0002628084512485203</v>
      </c>
      <c r="JB166">
        <v>2.995354917081976E-07</v>
      </c>
      <c r="JC166">
        <v>-1.087754766273629E-10</v>
      </c>
      <c r="JD166">
        <v>-0.01666594074606723</v>
      </c>
      <c r="JE166">
        <v>-0.02438089335778848</v>
      </c>
      <c r="JF166">
        <v>0.001790740049955031</v>
      </c>
      <c r="JG166">
        <v>-2.386884331579614E-05</v>
      </c>
      <c r="JH166">
        <v>6</v>
      </c>
      <c r="JI166">
        <v>2407</v>
      </c>
      <c r="JJ166">
        <v>1</v>
      </c>
      <c r="JK166">
        <v>23</v>
      </c>
      <c r="JL166">
        <v>33173.9</v>
      </c>
      <c r="JM166">
        <v>29370022.5</v>
      </c>
      <c r="JN166">
        <v>1.40137</v>
      </c>
      <c r="JO166">
        <v>2.2644</v>
      </c>
      <c r="JP166">
        <v>1.39648</v>
      </c>
      <c r="JQ166">
        <v>2.34619</v>
      </c>
      <c r="JR166">
        <v>1.49536</v>
      </c>
      <c r="JS166">
        <v>2.62451</v>
      </c>
      <c r="JT166">
        <v>34.5549</v>
      </c>
      <c r="JU166">
        <v>24.0787</v>
      </c>
      <c r="JV166">
        <v>18</v>
      </c>
      <c r="JW166">
        <v>490.805</v>
      </c>
      <c r="JX166">
        <v>468.319</v>
      </c>
      <c r="JY166">
        <v>18.5372</v>
      </c>
      <c r="JZ166">
        <v>25.9605</v>
      </c>
      <c r="KA166">
        <v>30</v>
      </c>
      <c r="KB166">
        <v>25.9527</v>
      </c>
      <c r="KC166">
        <v>25.902</v>
      </c>
      <c r="KD166">
        <v>28.1696</v>
      </c>
      <c r="KE166">
        <v>0</v>
      </c>
      <c r="KF166">
        <v>100</v>
      </c>
      <c r="KG166">
        <v>18.5376</v>
      </c>
      <c r="KH166">
        <v>908.006</v>
      </c>
      <c r="KI166">
        <v>63.4564</v>
      </c>
      <c r="KJ166">
        <v>101.635</v>
      </c>
      <c r="KK166">
        <v>100.824</v>
      </c>
    </row>
    <row r="167" spans="1:297">
      <c r="A167">
        <v>151</v>
      </c>
      <c r="B167">
        <v>1762201357.5</v>
      </c>
      <c r="C167">
        <v>1779.400000095367</v>
      </c>
      <c r="D167" t="s">
        <v>745</v>
      </c>
      <c r="E167" t="s">
        <v>746</v>
      </c>
      <c r="F167">
        <v>5</v>
      </c>
      <c r="G167" t="s">
        <v>638</v>
      </c>
      <c r="H167" t="s">
        <v>436</v>
      </c>
      <c r="I167">
        <v>1762201354.7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913.1099292156603</v>
      </c>
      <c r="AK167">
        <v>895.5757333333332</v>
      </c>
      <c r="AL167">
        <v>3.459231036094985</v>
      </c>
      <c r="AM167">
        <v>66.09496589797998</v>
      </c>
      <c r="AN167">
        <f>(AP167 - AO167 + DY167*1E3/(8.314*(EA167+273.15)) * AR167/DX167 * AQ167) * DX167/(100*DL167) * 1000/(1000 - AP167)</f>
        <v>0</v>
      </c>
      <c r="AO167">
        <v>22.4102696082172</v>
      </c>
      <c r="AP167">
        <v>22.87039393939395</v>
      </c>
      <c r="AQ167">
        <v>3.048910107346563E-07</v>
      </c>
      <c r="AR167">
        <v>107.0491508383162</v>
      </c>
      <c r="AS167">
        <v>20</v>
      </c>
      <c r="AT167">
        <v>4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1762201354.7</v>
      </c>
      <c r="DR167">
        <v>867.3297</v>
      </c>
      <c r="DS167">
        <v>893.2930999999999</v>
      </c>
      <c r="DT167">
        <v>22.86979</v>
      </c>
      <c r="DU167">
        <v>22.40904</v>
      </c>
      <c r="DV167">
        <v>868.1863999999999</v>
      </c>
      <c r="DW167">
        <v>22.79446</v>
      </c>
      <c r="DX167">
        <v>500.0182</v>
      </c>
      <c r="DY167">
        <v>90.78182000000001</v>
      </c>
      <c r="DZ167">
        <v>0.1000381</v>
      </c>
      <c r="EA167">
        <v>21.07928</v>
      </c>
      <c r="EB167">
        <v>20.39811</v>
      </c>
      <c r="EC167">
        <v>999.9</v>
      </c>
      <c r="ED167">
        <v>0</v>
      </c>
      <c r="EE167">
        <v>0</v>
      </c>
      <c r="EF167">
        <v>9999.615999999998</v>
      </c>
      <c r="EG167">
        <v>0</v>
      </c>
      <c r="EH167">
        <v>927.1114999999998</v>
      </c>
      <c r="EI167">
        <v>-25.96346</v>
      </c>
      <c r="EJ167">
        <v>887.6296999999998</v>
      </c>
      <c r="EK167">
        <v>913.7699</v>
      </c>
      <c r="EL167">
        <v>0.4607552999999999</v>
      </c>
      <c r="EM167">
        <v>893.2930999999999</v>
      </c>
      <c r="EN167">
        <v>22.40904</v>
      </c>
      <c r="EO167">
        <v>2.07616</v>
      </c>
      <c r="EP167">
        <v>2.034333</v>
      </c>
      <c r="EQ167">
        <v>18.03746</v>
      </c>
      <c r="ER167">
        <v>17.71411</v>
      </c>
      <c r="ES167">
        <v>0.00500097</v>
      </c>
      <c r="ET167">
        <v>0</v>
      </c>
      <c r="EU167">
        <v>0</v>
      </c>
      <c r="EV167">
        <v>0</v>
      </c>
      <c r="EW167">
        <v>1024.63</v>
      </c>
      <c r="EX167">
        <v>0.00500097</v>
      </c>
      <c r="EY167">
        <v>388.39</v>
      </c>
      <c r="EZ167">
        <v>-0.72</v>
      </c>
      <c r="FA167">
        <v>34.7437</v>
      </c>
      <c r="FB167">
        <v>40.7248</v>
      </c>
      <c r="FC167">
        <v>37.3121</v>
      </c>
      <c r="FD167">
        <v>41.01219999999999</v>
      </c>
      <c r="FE167">
        <v>36.3997</v>
      </c>
      <c r="FF167">
        <v>0</v>
      </c>
      <c r="FG167">
        <v>0</v>
      </c>
      <c r="FH167">
        <v>0</v>
      </c>
      <c r="FI167">
        <v>4434.700000047684</v>
      </c>
      <c r="FJ167">
        <v>0</v>
      </c>
      <c r="FK167">
        <v>1022.672</v>
      </c>
      <c r="FL167">
        <v>15.11538417365415</v>
      </c>
      <c r="FM167">
        <v>-12.55384584282003</v>
      </c>
      <c r="FN167">
        <v>388.7479999999999</v>
      </c>
      <c r="FO167">
        <v>15</v>
      </c>
      <c r="FP167">
        <v>0</v>
      </c>
      <c r="FQ167" t="s">
        <v>439</v>
      </c>
      <c r="FR167">
        <v>1760210915.6</v>
      </c>
      <c r="FS167">
        <v>0</v>
      </c>
      <c r="FT167">
        <v>0</v>
      </c>
      <c r="FU167">
        <v>-0.215</v>
      </c>
      <c r="FV167">
        <v>0</v>
      </c>
      <c r="FW167">
        <v>-0.6919999999999999</v>
      </c>
      <c r="FX167">
        <v>0</v>
      </c>
      <c r="FY167">
        <v>400</v>
      </c>
      <c r="FZ167">
        <v>0</v>
      </c>
      <c r="GA167">
        <v>0.15</v>
      </c>
      <c r="GB167">
        <v>0</v>
      </c>
      <c r="GC167">
        <v>-25.62319024390243</v>
      </c>
      <c r="GD167">
        <v>-3.80050034843209</v>
      </c>
      <c r="GE167">
        <v>0.4694680195372556</v>
      </c>
      <c r="GF167">
        <v>0</v>
      </c>
      <c r="GG167">
        <v>1023.194117647059</v>
      </c>
      <c r="GH167">
        <v>4.113063453191156</v>
      </c>
      <c r="GI167">
        <v>7.903533877378211</v>
      </c>
      <c r="GJ167">
        <v>0</v>
      </c>
      <c r="GK167">
        <v>0.4550593414634146</v>
      </c>
      <c r="GL167">
        <v>0.0512353170731711</v>
      </c>
      <c r="GM167">
        <v>0.005520312246425639</v>
      </c>
      <c r="GN167">
        <v>1</v>
      </c>
      <c r="GO167">
        <v>1</v>
      </c>
      <c r="GP167">
        <v>3</v>
      </c>
      <c r="GQ167" t="s">
        <v>502</v>
      </c>
      <c r="GR167">
        <v>3.13664</v>
      </c>
      <c r="GS167">
        <v>2.76015</v>
      </c>
      <c r="GT167">
        <v>0.159364</v>
      </c>
      <c r="GU167">
        <v>0.160818</v>
      </c>
      <c r="GV167">
        <v>0.103949</v>
      </c>
      <c r="GW167">
        <v>0.101041</v>
      </c>
      <c r="GX167">
        <v>26905.1</v>
      </c>
      <c r="GY167">
        <v>26805.4</v>
      </c>
      <c r="GZ167">
        <v>29734.3</v>
      </c>
      <c r="HA167">
        <v>29506.1</v>
      </c>
      <c r="HB167">
        <v>35201.5</v>
      </c>
      <c r="HC167">
        <v>35140.9</v>
      </c>
      <c r="HD167">
        <v>41849.2</v>
      </c>
      <c r="HE167">
        <v>41933.6</v>
      </c>
      <c r="HF167">
        <v>1.9598</v>
      </c>
      <c r="HG167">
        <v>1.93865</v>
      </c>
      <c r="HH167">
        <v>0.0148565</v>
      </c>
      <c r="HI167">
        <v>0</v>
      </c>
      <c r="HJ167">
        <v>20.1523</v>
      </c>
      <c r="HK167">
        <v>999.9</v>
      </c>
      <c r="HL167">
        <v>53</v>
      </c>
      <c r="HM167">
        <v>28.9</v>
      </c>
      <c r="HN167">
        <v>23.3463</v>
      </c>
      <c r="HO167">
        <v>62.2095</v>
      </c>
      <c r="HP167">
        <v>31.2901</v>
      </c>
      <c r="HQ167">
        <v>1</v>
      </c>
      <c r="HR167">
        <v>-0.124975</v>
      </c>
      <c r="HS167">
        <v>1.66276</v>
      </c>
      <c r="HT167">
        <v>20.3503</v>
      </c>
      <c r="HU167">
        <v>5.21909</v>
      </c>
      <c r="HV167">
        <v>12.0159</v>
      </c>
      <c r="HW167">
        <v>4.9899</v>
      </c>
      <c r="HX167">
        <v>3.28842</v>
      </c>
      <c r="HY167">
        <v>9999</v>
      </c>
      <c r="HZ167">
        <v>9999</v>
      </c>
      <c r="IA167">
        <v>9999</v>
      </c>
      <c r="IB167">
        <v>999.9</v>
      </c>
      <c r="IC167">
        <v>4.97283</v>
      </c>
      <c r="ID167">
        <v>1.86647</v>
      </c>
      <c r="IE167">
        <v>1.86584</v>
      </c>
      <c r="IF167">
        <v>1.86576</v>
      </c>
      <c r="IG167">
        <v>1.86764</v>
      </c>
      <c r="IH167">
        <v>1.87012</v>
      </c>
      <c r="II167">
        <v>1.86874</v>
      </c>
      <c r="IJ167">
        <v>1.87024</v>
      </c>
      <c r="IK167">
        <v>0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-0.856</v>
      </c>
      <c r="IY167">
        <v>0.07539999999999999</v>
      </c>
      <c r="IZ167">
        <v>-0.7832898091892299</v>
      </c>
      <c r="JA167">
        <v>-0.0002628084512485203</v>
      </c>
      <c r="JB167">
        <v>2.995354917081976E-07</v>
      </c>
      <c r="JC167">
        <v>-1.087754766273629E-10</v>
      </c>
      <c r="JD167">
        <v>-0.01666594074606723</v>
      </c>
      <c r="JE167">
        <v>-0.02438089335778848</v>
      </c>
      <c r="JF167">
        <v>0.001790740049955031</v>
      </c>
      <c r="JG167">
        <v>-2.386884331579614E-05</v>
      </c>
      <c r="JH167">
        <v>6</v>
      </c>
      <c r="JI167">
        <v>2407</v>
      </c>
      <c r="JJ167">
        <v>1</v>
      </c>
      <c r="JK167">
        <v>23</v>
      </c>
      <c r="JL167">
        <v>33174</v>
      </c>
      <c r="JM167">
        <v>29370022.6</v>
      </c>
      <c r="JN167">
        <v>1.43555</v>
      </c>
      <c r="JO167">
        <v>2.24854</v>
      </c>
      <c r="JP167">
        <v>1.39648</v>
      </c>
      <c r="JQ167">
        <v>2.34619</v>
      </c>
      <c r="JR167">
        <v>1.49536</v>
      </c>
      <c r="JS167">
        <v>2.62207</v>
      </c>
      <c r="JT167">
        <v>34.5549</v>
      </c>
      <c r="JU167">
        <v>24.0875</v>
      </c>
      <c r="JV167">
        <v>18</v>
      </c>
      <c r="JW167">
        <v>490.85</v>
      </c>
      <c r="JX167">
        <v>468.269</v>
      </c>
      <c r="JY167">
        <v>18.5372</v>
      </c>
      <c r="JZ167">
        <v>25.9589</v>
      </c>
      <c r="KA167">
        <v>29.9999</v>
      </c>
      <c r="KB167">
        <v>25.9506</v>
      </c>
      <c r="KC167">
        <v>25.8998</v>
      </c>
      <c r="KD167">
        <v>28.7363</v>
      </c>
      <c r="KE167">
        <v>0</v>
      </c>
      <c r="KF167">
        <v>100</v>
      </c>
      <c r="KG167">
        <v>18.5389</v>
      </c>
      <c r="KH167">
        <v>921.367</v>
      </c>
      <c r="KI167">
        <v>63.4564</v>
      </c>
      <c r="KJ167">
        <v>101.633</v>
      </c>
      <c r="KK167">
        <v>100.822</v>
      </c>
    </row>
    <row r="168" spans="1:297">
      <c r="A168">
        <v>152</v>
      </c>
      <c r="B168">
        <v>1762201362.5</v>
      </c>
      <c r="C168">
        <v>1784.400000095367</v>
      </c>
      <c r="D168" t="s">
        <v>747</v>
      </c>
      <c r="E168" t="s">
        <v>748</v>
      </c>
      <c r="F168">
        <v>5</v>
      </c>
      <c r="G168" t="s">
        <v>638</v>
      </c>
      <c r="H168" t="s">
        <v>436</v>
      </c>
      <c r="I168">
        <v>1762201360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930.5704557536843</v>
      </c>
      <c r="AK168">
        <v>912.9280303030297</v>
      </c>
      <c r="AL168">
        <v>3.472469830936817</v>
      </c>
      <c r="AM168">
        <v>66.09496589797998</v>
      </c>
      <c r="AN168">
        <f>(AP168 - AO168 + DY168*1E3/(8.314*(EA168+273.15)) * AR168/DX168 * AQ168) * DX168/(100*DL168) * 1000/(1000 - AP168)</f>
        <v>0</v>
      </c>
      <c r="AO168">
        <v>22.41924806103891</v>
      </c>
      <c r="AP168">
        <v>22.87124242424242</v>
      </c>
      <c r="AQ168">
        <v>8.51947582072143E-07</v>
      </c>
      <c r="AR168">
        <v>107.0491508383162</v>
      </c>
      <c r="AS168">
        <v>20</v>
      </c>
      <c r="AT168">
        <v>4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1762201360</v>
      </c>
      <c r="DR168">
        <v>885.2655555555555</v>
      </c>
      <c r="DS168">
        <v>911.2221111111111</v>
      </c>
      <c r="DT168">
        <v>22.87068888888889</v>
      </c>
      <c r="DU168">
        <v>22.41672222222222</v>
      </c>
      <c r="DV168">
        <v>886.1218888888889</v>
      </c>
      <c r="DW168">
        <v>22.79534444444444</v>
      </c>
      <c r="DX168">
        <v>500.005</v>
      </c>
      <c r="DY168">
        <v>90.78116666666666</v>
      </c>
      <c r="DZ168">
        <v>0.1000221555555556</v>
      </c>
      <c r="EA168">
        <v>21.07792222222222</v>
      </c>
      <c r="EB168">
        <v>20.39644444444444</v>
      </c>
      <c r="EC168">
        <v>999.9000000000001</v>
      </c>
      <c r="ED168">
        <v>0</v>
      </c>
      <c r="EE168">
        <v>0</v>
      </c>
      <c r="EF168">
        <v>9995.694444444445</v>
      </c>
      <c r="EG168">
        <v>0</v>
      </c>
      <c r="EH168">
        <v>927.1033333333334</v>
      </c>
      <c r="EI168">
        <v>-25.95672222222222</v>
      </c>
      <c r="EJ168">
        <v>905.9858888888889</v>
      </c>
      <c r="EK168">
        <v>932.1171111111112</v>
      </c>
      <c r="EL168">
        <v>0.453968</v>
      </c>
      <c r="EM168">
        <v>911.2221111111111</v>
      </c>
      <c r="EN168">
        <v>22.41672222222222</v>
      </c>
      <c r="EO168">
        <v>2.076226666666666</v>
      </c>
      <c r="EP168">
        <v>2.035015555555555</v>
      </c>
      <c r="EQ168">
        <v>18.03795555555555</v>
      </c>
      <c r="ER168">
        <v>17.71944444444444</v>
      </c>
      <c r="ES168">
        <v>0.00500097</v>
      </c>
      <c r="ET168">
        <v>0</v>
      </c>
      <c r="EU168">
        <v>0</v>
      </c>
      <c r="EV168">
        <v>0</v>
      </c>
      <c r="EW168">
        <v>1018.811111111111</v>
      </c>
      <c r="EX168">
        <v>0.00500097</v>
      </c>
      <c r="EY168">
        <v>385.8666666666667</v>
      </c>
      <c r="EZ168">
        <v>-0.8444444444444446</v>
      </c>
      <c r="FA168">
        <v>34.687</v>
      </c>
      <c r="FB168">
        <v>40.45111111111111</v>
      </c>
      <c r="FC168">
        <v>37.215</v>
      </c>
      <c r="FD168">
        <v>40.70811111111111</v>
      </c>
      <c r="FE168">
        <v>36.27755555555555</v>
      </c>
      <c r="FF168">
        <v>0</v>
      </c>
      <c r="FG168">
        <v>0</v>
      </c>
      <c r="FH168">
        <v>0</v>
      </c>
      <c r="FI168">
        <v>4440.099999904633</v>
      </c>
      <c r="FJ168">
        <v>0</v>
      </c>
      <c r="FK168">
        <v>1022.2</v>
      </c>
      <c r="FL168">
        <v>-20.53333378725749</v>
      </c>
      <c r="FM168">
        <v>-23.20341833089336</v>
      </c>
      <c r="FN168">
        <v>387.7576923076923</v>
      </c>
      <c r="FO168">
        <v>15</v>
      </c>
      <c r="FP168">
        <v>0</v>
      </c>
      <c r="FQ168" t="s">
        <v>439</v>
      </c>
      <c r="FR168">
        <v>1760210915.6</v>
      </c>
      <c r="FS168">
        <v>0</v>
      </c>
      <c r="FT168">
        <v>0</v>
      </c>
      <c r="FU168">
        <v>-0.215</v>
      </c>
      <c r="FV168">
        <v>0</v>
      </c>
      <c r="FW168">
        <v>-0.6919999999999999</v>
      </c>
      <c r="FX168">
        <v>0</v>
      </c>
      <c r="FY168">
        <v>400</v>
      </c>
      <c r="FZ168">
        <v>0</v>
      </c>
      <c r="GA168">
        <v>0.15</v>
      </c>
      <c r="GB168">
        <v>0</v>
      </c>
      <c r="GC168">
        <v>-25.86764878048781</v>
      </c>
      <c r="GD168">
        <v>-1.731742160278743</v>
      </c>
      <c r="GE168">
        <v>0.3314474502158833</v>
      </c>
      <c r="GF168">
        <v>0</v>
      </c>
      <c r="GG168">
        <v>1021.958823529412</v>
      </c>
      <c r="GH168">
        <v>-11.38579084831064</v>
      </c>
      <c r="GI168">
        <v>7.923535962266384</v>
      </c>
      <c r="GJ168">
        <v>0</v>
      </c>
      <c r="GK168">
        <v>0.4568930975609756</v>
      </c>
      <c r="GL168">
        <v>0.009955170731706115</v>
      </c>
      <c r="GM168">
        <v>0.004415252316105172</v>
      </c>
      <c r="GN168">
        <v>1</v>
      </c>
      <c r="GO168">
        <v>1</v>
      </c>
      <c r="GP168">
        <v>3</v>
      </c>
      <c r="GQ168" t="s">
        <v>502</v>
      </c>
      <c r="GR168">
        <v>3.13668</v>
      </c>
      <c r="GS168">
        <v>2.76025</v>
      </c>
      <c r="GT168">
        <v>0.161368</v>
      </c>
      <c r="GU168">
        <v>0.162716</v>
      </c>
      <c r="GV168">
        <v>0.10395</v>
      </c>
      <c r="GW168">
        <v>0.10107</v>
      </c>
      <c r="GX168">
        <v>26841.2</v>
      </c>
      <c r="GY168">
        <v>26744.8</v>
      </c>
      <c r="GZ168">
        <v>29734.6</v>
      </c>
      <c r="HA168">
        <v>29506.1</v>
      </c>
      <c r="HB168">
        <v>35201.8</v>
      </c>
      <c r="HC168">
        <v>35139.7</v>
      </c>
      <c r="HD168">
        <v>41849.6</v>
      </c>
      <c r="HE168">
        <v>41933.6</v>
      </c>
      <c r="HF168">
        <v>1.9601</v>
      </c>
      <c r="HG168">
        <v>1.93883</v>
      </c>
      <c r="HH168">
        <v>0.0151582</v>
      </c>
      <c r="HI168">
        <v>0</v>
      </c>
      <c r="HJ168">
        <v>20.1476</v>
      </c>
      <c r="HK168">
        <v>999.9</v>
      </c>
      <c r="HL168">
        <v>53</v>
      </c>
      <c r="HM168">
        <v>28.9</v>
      </c>
      <c r="HN168">
        <v>23.3468</v>
      </c>
      <c r="HO168">
        <v>62.3095</v>
      </c>
      <c r="HP168">
        <v>31.0897</v>
      </c>
      <c r="HQ168">
        <v>1</v>
      </c>
      <c r="HR168">
        <v>-0.125005</v>
      </c>
      <c r="HS168">
        <v>1.66339</v>
      </c>
      <c r="HT168">
        <v>20.3505</v>
      </c>
      <c r="HU168">
        <v>5.21909</v>
      </c>
      <c r="HV168">
        <v>12.0159</v>
      </c>
      <c r="HW168">
        <v>4.98995</v>
      </c>
      <c r="HX168">
        <v>3.2885</v>
      </c>
      <c r="HY168">
        <v>9999</v>
      </c>
      <c r="HZ168">
        <v>9999</v>
      </c>
      <c r="IA168">
        <v>9999</v>
      </c>
      <c r="IB168">
        <v>999.9</v>
      </c>
      <c r="IC168">
        <v>4.97282</v>
      </c>
      <c r="ID168">
        <v>1.86647</v>
      </c>
      <c r="IE168">
        <v>1.86584</v>
      </c>
      <c r="IF168">
        <v>1.86577</v>
      </c>
      <c r="IG168">
        <v>1.86764</v>
      </c>
      <c r="IH168">
        <v>1.87012</v>
      </c>
      <c r="II168">
        <v>1.86875</v>
      </c>
      <c r="IJ168">
        <v>1.87024</v>
      </c>
      <c r="IK168">
        <v>0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-0.857</v>
      </c>
      <c r="IY168">
        <v>0.07539999999999999</v>
      </c>
      <c r="IZ168">
        <v>-0.7832898091892299</v>
      </c>
      <c r="JA168">
        <v>-0.0002628084512485203</v>
      </c>
      <c r="JB168">
        <v>2.995354917081976E-07</v>
      </c>
      <c r="JC168">
        <v>-1.087754766273629E-10</v>
      </c>
      <c r="JD168">
        <v>-0.01666594074606723</v>
      </c>
      <c r="JE168">
        <v>-0.02438089335778848</v>
      </c>
      <c r="JF168">
        <v>0.001790740049955031</v>
      </c>
      <c r="JG168">
        <v>-2.386884331579614E-05</v>
      </c>
      <c r="JH168">
        <v>6</v>
      </c>
      <c r="JI168">
        <v>2407</v>
      </c>
      <c r="JJ168">
        <v>1</v>
      </c>
      <c r="JK168">
        <v>23</v>
      </c>
      <c r="JL168">
        <v>33174.1</v>
      </c>
      <c r="JM168">
        <v>29370022.7</v>
      </c>
      <c r="JN168">
        <v>1.4624</v>
      </c>
      <c r="JO168">
        <v>2.25586</v>
      </c>
      <c r="JP168">
        <v>1.39648</v>
      </c>
      <c r="JQ168">
        <v>2.34619</v>
      </c>
      <c r="JR168">
        <v>1.49536</v>
      </c>
      <c r="JS168">
        <v>2.69531</v>
      </c>
      <c r="JT168">
        <v>34.5777</v>
      </c>
      <c r="JU168">
        <v>24.0875</v>
      </c>
      <c r="JV168">
        <v>18</v>
      </c>
      <c r="JW168">
        <v>491.018</v>
      </c>
      <c r="JX168">
        <v>468.362</v>
      </c>
      <c r="JY168">
        <v>18.5383</v>
      </c>
      <c r="JZ168">
        <v>25.9573</v>
      </c>
      <c r="KA168">
        <v>29.9999</v>
      </c>
      <c r="KB168">
        <v>25.9484</v>
      </c>
      <c r="KC168">
        <v>25.8977</v>
      </c>
      <c r="KD168">
        <v>29.2677</v>
      </c>
      <c r="KE168">
        <v>0</v>
      </c>
      <c r="KF168">
        <v>100</v>
      </c>
      <c r="KG168">
        <v>18.5385</v>
      </c>
      <c r="KH168">
        <v>941.567</v>
      </c>
      <c r="KI168">
        <v>63.4564</v>
      </c>
      <c r="KJ168">
        <v>101.634</v>
      </c>
      <c r="KK168">
        <v>100.822</v>
      </c>
    </row>
    <row r="169" spans="1:297">
      <c r="A169">
        <v>153</v>
      </c>
      <c r="B169">
        <v>1762201367.5</v>
      </c>
      <c r="C169">
        <v>1789.400000095367</v>
      </c>
      <c r="D169" t="s">
        <v>749</v>
      </c>
      <c r="E169" t="s">
        <v>750</v>
      </c>
      <c r="F169">
        <v>5</v>
      </c>
      <c r="G169" t="s">
        <v>638</v>
      </c>
      <c r="H169" t="s">
        <v>436</v>
      </c>
      <c r="I169">
        <v>1762201364.7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946.5766300979506</v>
      </c>
      <c r="AK169">
        <v>929.6347757575753</v>
      </c>
      <c r="AL169">
        <v>3.317691257778548</v>
      </c>
      <c r="AM169">
        <v>66.09496589797998</v>
      </c>
      <c r="AN169">
        <f>(AP169 - AO169 + DY169*1E3/(8.314*(EA169+273.15)) * AR169/DX169 * AQ169) * DX169/(100*DL169) * 1000/(1000 - AP169)</f>
        <v>0</v>
      </c>
      <c r="AO169">
        <v>22.4237777666338</v>
      </c>
      <c r="AP169">
        <v>22.87322606060605</v>
      </c>
      <c r="AQ169">
        <v>2.968858792537598E-07</v>
      </c>
      <c r="AR169">
        <v>107.0491508383162</v>
      </c>
      <c r="AS169">
        <v>20</v>
      </c>
      <c r="AT169">
        <v>4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1762201364.7</v>
      </c>
      <c r="DR169">
        <v>900.9219000000001</v>
      </c>
      <c r="DS169">
        <v>925.9081</v>
      </c>
      <c r="DT169">
        <v>22.87271</v>
      </c>
      <c r="DU169">
        <v>22.42315</v>
      </c>
      <c r="DV169">
        <v>901.7780999999999</v>
      </c>
      <c r="DW169">
        <v>22.79732</v>
      </c>
      <c r="DX169">
        <v>500.0001</v>
      </c>
      <c r="DY169">
        <v>90.77934</v>
      </c>
      <c r="DZ169">
        <v>0.09998974999999999</v>
      </c>
      <c r="EA169">
        <v>21.07207</v>
      </c>
      <c r="EB169">
        <v>20.39255</v>
      </c>
      <c r="EC169">
        <v>999.9</v>
      </c>
      <c r="ED169">
        <v>0</v>
      </c>
      <c r="EE169">
        <v>0</v>
      </c>
      <c r="EF169">
        <v>10010.12</v>
      </c>
      <c r="EG169">
        <v>0</v>
      </c>
      <c r="EH169">
        <v>927.1164000000001</v>
      </c>
      <c r="EI169">
        <v>-24.98638</v>
      </c>
      <c r="EJ169">
        <v>922.0106</v>
      </c>
      <c r="EK169">
        <v>947.1460999999999</v>
      </c>
      <c r="EL169">
        <v>0.4495413999999999</v>
      </c>
      <c r="EM169">
        <v>925.9081</v>
      </c>
      <c r="EN169">
        <v>22.42315</v>
      </c>
      <c r="EO169">
        <v>2.076368</v>
      </c>
      <c r="EP169">
        <v>2.035561</v>
      </c>
      <c r="EQ169">
        <v>18.03904</v>
      </c>
      <c r="ER169">
        <v>17.72368</v>
      </c>
      <c r="ES169">
        <v>0.00500097</v>
      </c>
      <c r="ET169">
        <v>0</v>
      </c>
      <c r="EU169">
        <v>0</v>
      </c>
      <c r="EV169">
        <v>0</v>
      </c>
      <c r="EW169">
        <v>1024.86</v>
      </c>
      <c r="EX169">
        <v>0.00500097</v>
      </c>
      <c r="EY169">
        <v>384.1799999999999</v>
      </c>
      <c r="EZ169">
        <v>-2.13</v>
      </c>
      <c r="FA169">
        <v>34.6436</v>
      </c>
      <c r="FB169">
        <v>40.21849999999999</v>
      </c>
      <c r="FC169">
        <v>37.1312</v>
      </c>
      <c r="FD169">
        <v>40.48719999999999</v>
      </c>
      <c r="FE169">
        <v>36.17469999999999</v>
      </c>
      <c r="FF169">
        <v>0</v>
      </c>
      <c r="FG169">
        <v>0</v>
      </c>
      <c r="FH169">
        <v>0</v>
      </c>
      <c r="FI169">
        <v>4444.899999856949</v>
      </c>
      <c r="FJ169">
        <v>0</v>
      </c>
      <c r="FK169">
        <v>1023.011538461538</v>
      </c>
      <c r="FL169">
        <v>9.760683273918293</v>
      </c>
      <c r="FM169">
        <v>-23.98974347914023</v>
      </c>
      <c r="FN169">
        <v>387.526923076923</v>
      </c>
      <c r="FO169">
        <v>15</v>
      </c>
      <c r="FP169">
        <v>0</v>
      </c>
      <c r="FQ169" t="s">
        <v>439</v>
      </c>
      <c r="FR169">
        <v>1760210915.6</v>
      </c>
      <c r="FS169">
        <v>0</v>
      </c>
      <c r="FT169">
        <v>0</v>
      </c>
      <c r="FU169">
        <v>-0.215</v>
      </c>
      <c r="FV169">
        <v>0</v>
      </c>
      <c r="FW169">
        <v>-0.6919999999999999</v>
      </c>
      <c r="FX169">
        <v>0</v>
      </c>
      <c r="FY169">
        <v>400</v>
      </c>
      <c r="FZ169">
        <v>0</v>
      </c>
      <c r="GA169">
        <v>0.15</v>
      </c>
      <c r="GB169">
        <v>0</v>
      </c>
      <c r="GC169">
        <v>-25.7898525</v>
      </c>
      <c r="GD169">
        <v>3.74920187617268</v>
      </c>
      <c r="GE169">
        <v>0.4537497542630189</v>
      </c>
      <c r="GF169">
        <v>0</v>
      </c>
      <c r="GG169">
        <v>1023.423529411765</v>
      </c>
      <c r="GH169">
        <v>-0.8403362993773267</v>
      </c>
      <c r="GI169">
        <v>7.768074135752475</v>
      </c>
      <c r="GJ169">
        <v>1</v>
      </c>
      <c r="GK169">
        <v>0.4564650749999999</v>
      </c>
      <c r="GL169">
        <v>-0.0436429981238266</v>
      </c>
      <c r="GM169">
        <v>0.004802054458185057</v>
      </c>
      <c r="GN169">
        <v>1</v>
      </c>
      <c r="GO169">
        <v>2</v>
      </c>
      <c r="GP169">
        <v>3</v>
      </c>
      <c r="GQ169" t="s">
        <v>569</v>
      </c>
      <c r="GR169">
        <v>3.13666</v>
      </c>
      <c r="GS169">
        <v>2.76038</v>
      </c>
      <c r="GT169">
        <v>0.163283</v>
      </c>
      <c r="GU169">
        <v>0.164477</v>
      </c>
      <c r="GV169">
        <v>0.103956</v>
      </c>
      <c r="GW169">
        <v>0.101074</v>
      </c>
      <c r="GX169">
        <v>26780.2</v>
      </c>
      <c r="GY169">
        <v>26688.8</v>
      </c>
      <c r="GZ169">
        <v>29734.8</v>
      </c>
      <c r="HA169">
        <v>29506.2</v>
      </c>
      <c r="HB169">
        <v>35201.7</v>
      </c>
      <c r="HC169">
        <v>35139.9</v>
      </c>
      <c r="HD169">
        <v>41849.8</v>
      </c>
      <c r="HE169">
        <v>41933.9</v>
      </c>
      <c r="HF169">
        <v>1.95993</v>
      </c>
      <c r="HG169">
        <v>1.93873</v>
      </c>
      <c r="HH169">
        <v>0.0148639</v>
      </c>
      <c r="HI169">
        <v>0</v>
      </c>
      <c r="HJ169">
        <v>20.1435</v>
      </c>
      <c r="HK169">
        <v>999.9</v>
      </c>
      <c r="HL169">
        <v>53</v>
      </c>
      <c r="HM169">
        <v>28.9</v>
      </c>
      <c r="HN169">
        <v>23.3453</v>
      </c>
      <c r="HO169">
        <v>62.1095</v>
      </c>
      <c r="HP169">
        <v>31.23</v>
      </c>
      <c r="HQ169">
        <v>1</v>
      </c>
      <c r="HR169">
        <v>-0.125518</v>
      </c>
      <c r="HS169">
        <v>1.65269</v>
      </c>
      <c r="HT169">
        <v>20.3505</v>
      </c>
      <c r="HU169">
        <v>5.21894</v>
      </c>
      <c r="HV169">
        <v>12.0159</v>
      </c>
      <c r="HW169">
        <v>4.9905</v>
      </c>
      <c r="HX169">
        <v>3.28865</v>
      </c>
      <c r="HY169">
        <v>9999</v>
      </c>
      <c r="HZ169">
        <v>9999</v>
      </c>
      <c r="IA169">
        <v>9999</v>
      </c>
      <c r="IB169">
        <v>999.9</v>
      </c>
      <c r="IC169">
        <v>4.9728</v>
      </c>
      <c r="ID169">
        <v>1.86646</v>
      </c>
      <c r="IE169">
        <v>1.86584</v>
      </c>
      <c r="IF169">
        <v>1.86576</v>
      </c>
      <c r="IG169">
        <v>1.86764</v>
      </c>
      <c r="IH169">
        <v>1.87012</v>
      </c>
      <c r="II169">
        <v>1.86874</v>
      </c>
      <c r="IJ169">
        <v>1.87025</v>
      </c>
      <c r="IK169">
        <v>0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-0.856</v>
      </c>
      <c r="IY169">
        <v>0.07539999999999999</v>
      </c>
      <c r="IZ169">
        <v>-0.7832898091892299</v>
      </c>
      <c r="JA169">
        <v>-0.0002628084512485203</v>
      </c>
      <c r="JB169">
        <v>2.995354917081976E-07</v>
      </c>
      <c r="JC169">
        <v>-1.087754766273629E-10</v>
      </c>
      <c r="JD169">
        <v>-0.01666594074606723</v>
      </c>
      <c r="JE169">
        <v>-0.02438089335778848</v>
      </c>
      <c r="JF169">
        <v>0.001790740049955031</v>
      </c>
      <c r="JG169">
        <v>-2.386884331579614E-05</v>
      </c>
      <c r="JH169">
        <v>6</v>
      </c>
      <c r="JI169">
        <v>2407</v>
      </c>
      <c r="JJ169">
        <v>1</v>
      </c>
      <c r="JK169">
        <v>23</v>
      </c>
      <c r="JL169">
        <v>33174.2</v>
      </c>
      <c r="JM169">
        <v>29370022.8</v>
      </c>
      <c r="JN169">
        <v>1.49414</v>
      </c>
      <c r="JO169">
        <v>2.2583</v>
      </c>
      <c r="JP169">
        <v>1.39648</v>
      </c>
      <c r="JQ169">
        <v>2.34619</v>
      </c>
      <c r="JR169">
        <v>1.49536</v>
      </c>
      <c r="JS169">
        <v>2.51709</v>
      </c>
      <c r="JT169">
        <v>34.5777</v>
      </c>
      <c r="JU169">
        <v>24.0787</v>
      </c>
      <c r="JV169">
        <v>18</v>
      </c>
      <c r="JW169">
        <v>490.893</v>
      </c>
      <c r="JX169">
        <v>468.28</v>
      </c>
      <c r="JY169">
        <v>18.5387</v>
      </c>
      <c r="JZ169">
        <v>25.9551</v>
      </c>
      <c r="KA169">
        <v>29.9999</v>
      </c>
      <c r="KB169">
        <v>25.9466</v>
      </c>
      <c r="KC169">
        <v>25.8955</v>
      </c>
      <c r="KD169">
        <v>29.9192</v>
      </c>
      <c r="KE169">
        <v>0</v>
      </c>
      <c r="KF169">
        <v>100</v>
      </c>
      <c r="KG169">
        <v>18.5405</v>
      </c>
      <c r="KH169">
        <v>955.216</v>
      </c>
      <c r="KI169">
        <v>63.4564</v>
      </c>
      <c r="KJ169">
        <v>101.635</v>
      </c>
      <c r="KK169">
        <v>100.823</v>
      </c>
    </row>
    <row r="170" spans="1:297">
      <c r="A170">
        <v>154</v>
      </c>
      <c r="B170">
        <v>1762201372.5</v>
      </c>
      <c r="C170">
        <v>1794.400000095367</v>
      </c>
      <c r="D170" t="s">
        <v>751</v>
      </c>
      <c r="E170" t="s">
        <v>752</v>
      </c>
      <c r="F170">
        <v>5</v>
      </c>
      <c r="G170" t="s">
        <v>638</v>
      </c>
      <c r="H170" t="s">
        <v>436</v>
      </c>
      <c r="I170">
        <v>1762201370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962.5028431686244</v>
      </c>
      <c r="AK170">
        <v>945.9132545454544</v>
      </c>
      <c r="AL170">
        <v>3.253381387547546</v>
      </c>
      <c r="AM170">
        <v>66.09496589797998</v>
      </c>
      <c r="AN170">
        <f>(AP170 - AO170 + DY170*1E3/(8.314*(EA170+273.15)) * AR170/DX170 * AQ170) * DX170/(100*DL170) * 1000/(1000 - AP170)</f>
        <v>0</v>
      </c>
      <c r="AO170">
        <v>22.41712583852344</v>
      </c>
      <c r="AP170">
        <v>22.87588909090908</v>
      </c>
      <c r="AQ170">
        <v>1.450099132149025E-06</v>
      </c>
      <c r="AR170">
        <v>107.0491508383162</v>
      </c>
      <c r="AS170">
        <v>20</v>
      </c>
      <c r="AT170">
        <v>4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1762201370</v>
      </c>
      <c r="DR170">
        <v>917.9006666666667</v>
      </c>
      <c r="DS170">
        <v>942.6504444444444</v>
      </c>
      <c r="DT170">
        <v>22.8747</v>
      </c>
      <c r="DU170">
        <v>22.41847777777778</v>
      </c>
      <c r="DV170">
        <v>918.7567777777778</v>
      </c>
      <c r="DW170">
        <v>22.79924444444444</v>
      </c>
      <c r="DX170">
        <v>499.9685555555555</v>
      </c>
      <c r="DY170">
        <v>90.782</v>
      </c>
      <c r="DZ170">
        <v>0.09999137777777778</v>
      </c>
      <c r="EA170">
        <v>21.07038888888889</v>
      </c>
      <c r="EB170">
        <v>20.39156666666667</v>
      </c>
      <c r="EC170">
        <v>999.9000000000001</v>
      </c>
      <c r="ED170">
        <v>0</v>
      </c>
      <c r="EE170">
        <v>0</v>
      </c>
      <c r="EF170">
        <v>9999.096666666666</v>
      </c>
      <c r="EG170">
        <v>0</v>
      </c>
      <c r="EH170">
        <v>927.0986666666665</v>
      </c>
      <c r="EI170">
        <v>-24.74967777777778</v>
      </c>
      <c r="EJ170">
        <v>939.389</v>
      </c>
      <c r="EK170">
        <v>964.2677777777777</v>
      </c>
      <c r="EL170">
        <v>0.4562173333333333</v>
      </c>
      <c r="EM170">
        <v>942.6504444444444</v>
      </c>
      <c r="EN170">
        <v>22.41847777777778</v>
      </c>
      <c r="EO170">
        <v>2.07661</v>
      </c>
      <c r="EP170">
        <v>2.035193333333333</v>
      </c>
      <c r="EQ170">
        <v>18.04087777777778</v>
      </c>
      <c r="ER170">
        <v>17.72083333333333</v>
      </c>
      <c r="ES170">
        <v>0.00500097</v>
      </c>
      <c r="ET170">
        <v>0</v>
      </c>
      <c r="EU170">
        <v>0</v>
      </c>
      <c r="EV170">
        <v>0</v>
      </c>
      <c r="EW170">
        <v>1023.222222222222</v>
      </c>
      <c r="EX170">
        <v>0.00500097</v>
      </c>
      <c r="EY170">
        <v>383.4777777777778</v>
      </c>
      <c r="EZ170">
        <v>-0.8888888888888891</v>
      </c>
      <c r="FA170">
        <v>34.60400000000001</v>
      </c>
      <c r="FB170">
        <v>39.98588888888889</v>
      </c>
      <c r="FC170">
        <v>37.02755555555555</v>
      </c>
      <c r="FD170">
        <v>40.23588888888889</v>
      </c>
      <c r="FE170">
        <v>36.07599999999999</v>
      </c>
      <c r="FF170">
        <v>0</v>
      </c>
      <c r="FG170">
        <v>0</v>
      </c>
      <c r="FH170">
        <v>0</v>
      </c>
      <c r="FI170">
        <v>4449.700000047684</v>
      </c>
      <c r="FJ170">
        <v>0</v>
      </c>
      <c r="FK170">
        <v>1022.75</v>
      </c>
      <c r="FL170">
        <v>15.58632461569854</v>
      </c>
      <c r="FM170">
        <v>7.938461796327594</v>
      </c>
      <c r="FN170">
        <v>385.9230769230769</v>
      </c>
      <c r="FO170">
        <v>15</v>
      </c>
      <c r="FP170">
        <v>0</v>
      </c>
      <c r="FQ170" t="s">
        <v>439</v>
      </c>
      <c r="FR170">
        <v>1760210915.6</v>
      </c>
      <c r="FS170">
        <v>0</v>
      </c>
      <c r="FT170">
        <v>0</v>
      </c>
      <c r="FU170">
        <v>-0.215</v>
      </c>
      <c r="FV170">
        <v>0</v>
      </c>
      <c r="FW170">
        <v>-0.6919999999999999</v>
      </c>
      <c r="FX170">
        <v>0</v>
      </c>
      <c r="FY170">
        <v>400</v>
      </c>
      <c r="FZ170">
        <v>0</v>
      </c>
      <c r="GA170">
        <v>0.15</v>
      </c>
      <c r="GB170">
        <v>0</v>
      </c>
      <c r="GC170">
        <v>-25.42394634146342</v>
      </c>
      <c r="GD170">
        <v>5.388911498257762</v>
      </c>
      <c r="GE170">
        <v>0.6116637594967821</v>
      </c>
      <c r="GF170">
        <v>0</v>
      </c>
      <c r="GG170">
        <v>1023.432352941176</v>
      </c>
      <c r="GH170">
        <v>3.344537621730901</v>
      </c>
      <c r="GI170">
        <v>7.671287973316479</v>
      </c>
      <c r="GJ170">
        <v>0</v>
      </c>
      <c r="GK170">
        <v>0.4552277073170731</v>
      </c>
      <c r="GL170">
        <v>-0.02411563066202004</v>
      </c>
      <c r="GM170">
        <v>0.004530011124973699</v>
      </c>
      <c r="GN170">
        <v>1</v>
      </c>
      <c r="GO170">
        <v>1</v>
      </c>
      <c r="GP170">
        <v>3</v>
      </c>
      <c r="GQ170" t="s">
        <v>502</v>
      </c>
      <c r="GR170">
        <v>3.13667</v>
      </c>
      <c r="GS170">
        <v>2.7602</v>
      </c>
      <c r="GT170">
        <v>0.16514</v>
      </c>
      <c r="GU170">
        <v>0.166403</v>
      </c>
      <c r="GV170">
        <v>0.103967</v>
      </c>
      <c r="GW170">
        <v>0.101062</v>
      </c>
      <c r="GX170">
        <v>26721</v>
      </c>
      <c r="GY170">
        <v>26627.5</v>
      </c>
      <c r="GZ170">
        <v>29735</v>
      </c>
      <c r="HA170">
        <v>29506.4</v>
      </c>
      <c r="HB170">
        <v>35201.8</v>
      </c>
      <c r="HC170">
        <v>35140.6</v>
      </c>
      <c r="HD170">
        <v>41850.4</v>
      </c>
      <c r="HE170">
        <v>41934.1</v>
      </c>
      <c r="HF170">
        <v>1.96022</v>
      </c>
      <c r="HG170">
        <v>1.93878</v>
      </c>
      <c r="HH170">
        <v>0.0150204</v>
      </c>
      <c r="HI170">
        <v>0</v>
      </c>
      <c r="HJ170">
        <v>20.1396</v>
      </c>
      <c r="HK170">
        <v>999.9</v>
      </c>
      <c r="HL170">
        <v>53</v>
      </c>
      <c r="HM170">
        <v>28.9</v>
      </c>
      <c r="HN170">
        <v>23.3435</v>
      </c>
      <c r="HO170">
        <v>62.1495</v>
      </c>
      <c r="HP170">
        <v>31.1819</v>
      </c>
      <c r="HQ170">
        <v>1</v>
      </c>
      <c r="HR170">
        <v>-0.125602</v>
      </c>
      <c r="HS170">
        <v>1.6438</v>
      </c>
      <c r="HT170">
        <v>20.3506</v>
      </c>
      <c r="HU170">
        <v>5.21759</v>
      </c>
      <c r="HV170">
        <v>12.0159</v>
      </c>
      <c r="HW170">
        <v>4.98985</v>
      </c>
      <c r="HX170">
        <v>3.2885</v>
      </c>
      <c r="HY170">
        <v>9999</v>
      </c>
      <c r="HZ170">
        <v>9999</v>
      </c>
      <c r="IA170">
        <v>9999</v>
      </c>
      <c r="IB170">
        <v>999.9</v>
      </c>
      <c r="IC170">
        <v>4.97285</v>
      </c>
      <c r="ID170">
        <v>1.86647</v>
      </c>
      <c r="IE170">
        <v>1.86583</v>
      </c>
      <c r="IF170">
        <v>1.86577</v>
      </c>
      <c r="IG170">
        <v>1.86762</v>
      </c>
      <c r="IH170">
        <v>1.87012</v>
      </c>
      <c r="II170">
        <v>1.86874</v>
      </c>
      <c r="IJ170">
        <v>1.87025</v>
      </c>
      <c r="IK170">
        <v>0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-0.856</v>
      </c>
      <c r="IY170">
        <v>0.07539999999999999</v>
      </c>
      <c r="IZ170">
        <v>-0.7832898091892299</v>
      </c>
      <c r="JA170">
        <v>-0.0002628084512485203</v>
      </c>
      <c r="JB170">
        <v>2.995354917081976E-07</v>
      </c>
      <c r="JC170">
        <v>-1.087754766273629E-10</v>
      </c>
      <c r="JD170">
        <v>-0.01666594074606723</v>
      </c>
      <c r="JE170">
        <v>-0.02438089335778848</v>
      </c>
      <c r="JF170">
        <v>0.001790740049955031</v>
      </c>
      <c r="JG170">
        <v>-2.386884331579614E-05</v>
      </c>
      <c r="JH170">
        <v>6</v>
      </c>
      <c r="JI170">
        <v>2407</v>
      </c>
      <c r="JJ170">
        <v>1</v>
      </c>
      <c r="JK170">
        <v>23</v>
      </c>
      <c r="JL170">
        <v>33174.3</v>
      </c>
      <c r="JM170">
        <v>29370022.9</v>
      </c>
      <c r="JN170">
        <v>1.52344</v>
      </c>
      <c r="JO170">
        <v>2.24121</v>
      </c>
      <c r="JP170">
        <v>1.39648</v>
      </c>
      <c r="JQ170">
        <v>2.34619</v>
      </c>
      <c r="JR170">
        <v>1.49536</v>
      </c>
      <c r="JS170">
        <v>2.69165</v>
      </c>
      <c r="JT170">
        <v>34.5549</v>
      </c>
      <c r="JU170">
        <v>24.0875</v>
      </c>
      <c r="JV170">
        <v>18</v>
      </c>
      <c r="JW170">
        <v>491.062</v>
      </c>
      <c r="JX170">
        <v>468.294</v>
      </c>
      <c r="JY170">
        <v>18.5404</v>
      </c>
      <c r="JZ170">
        <v>25.9534</v>
      </c>
      <c r="KA170">
        <v>29.9999</v>
      </c>
      <c r="KB170">
        <v>25.9444</v>
      </c>
      <c r="KC170">
        <v>25.8934</v>
      </c>
      <c r="KD170">
        <v>30.4927</v>
      </c>
      <c r="KE170">
        <v>0</v>
      </c>
      <c r="KF170">
        <v>100</v>
      </c>
      <c r="KG170">
        <v>18.5436</v>
      </c>
      <c r="KH170">
        <v>975.269</v>
      </c>
      <c r="KI170">
        <v>63.4564</v>
      </c>
      <c r="KJ170">
        <v>101.636</v>
      </c>
      <c r="KK170">
        <v>100.824</v>
      </c>
    </row>
    <row r="171" spans="1:297">
      <c r="A171">
        <v>155</v>
      </c>
      <c r="B171">
        <v>1762201377.5</v>
      </c>
      <c r="C171">
        <v>1799.400000095367</v>
      </c>
      <c r="D171" t="s">
        <v>753</v>
      </c>
      <c r="E171" t="s">
        <v>754</v>
      </c>
      <c r="F171">
        <v>5</v>
      </c>
      <c r="G171" t="s">
        <v>638</v>
      </c>
      <c r="H171" t="s">
        <v>436</v>
      </c>
      <c r="I171">
        <v>1762201374.7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980.253181413148</v>
      </c>
      <c r="AK171">
        <v>962.9890424242425</v>
      </c>
      <c r="AL171">
        <v>3.428389861951258</v>
      </c>
      <c r="AM171">
        <v>66.09496589797998</v>
      </c>
      <c r="AN171">
        <f>(AP171 - AO171 + DY171*1E3/(8.314*(EA171+273.15)) * AR171/DX171 * AQ171) * DX171/(100*DL171) * 1000/(1000 - AP171)</f>
        <v>0</v>
      </c>
      <c r="AO171">
        <v>22.4244308802782</v>
      </c>
      <c r="AP171">
        <v>22.8788593939394</v>
      </c>
      <c r="AQ171">
        <v>5.829078767038717E-06</v>
      </c>
      <c r="AR171">
        <v>107.0491508383162</v>
      </c>
      <c r="AS171">
        <v>20</v>
      </c>
      <c r="AT171">
        <v>4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1762201374.7</v>
      </c>
      <c r="DR171">
        <v>933.2573</v>
      </c>
      <c r="DS171">
        <v>958.7939</v>
      </c>
      <c r="DT171">
        <v>22.87614</v>
      </c>
      <c r="DU171">
        <v>22.42149</v>
      </c>
      <c r="DV171">
        <v>934.1134</v>
      </c>
      <c r="DW171">
        <v>22.80066</v>
      </c>
      <c r="DX171">
        <v>500.0275</v>
      </c>
      <c r="DY171">
        <v>90.78252000000001</v>
      </c>
      <c r="DZ171">
        <v>0.10001852</v>
      </c>
      <c r="EA171">
        <v>21.06804</v>
      </c>
      <c r="EB171">
        <v>20.38804</v>
      </c>
      <c r="EC171">
        <v>999.9</v>
      </c>
      <c r="ED171">
        <v>0</v>
      </c>
      <c r="EE171">
        <v>0</v>
      </c>
      <c r="EF171">
        <v>9990.562</v>
      </c>
      <c r="EG171">
        <v>0</v>
      </c>
      <c r="EH171">
        <v>927.0975000000001</v>
      </c>
      <c r="EI171">
        <v>-25.53657</v>
      </c>
      <c r="EJ171">
        <v>955.1065000000001</v>
      </c>
      <c r="EK171">
        <v>980.7846</v>
      </c>
      <c r="EL171">
        <v>0.4546265</v>
      </c>
      <c r="EM171">
        <v>958.7939</v>
      </c>
      <c r="EN171">
        <v>22.42149</v>
      </c>
      <c r="EO171">
        <v>2.076753000000001</v>
      </c>
      <c r="EP171">
        <v>2.035479</v>
      </c>
      <c r="EQ171">
        <v>18.04199</v>
      </c>
      <c r="ER171">
        <v>17.72306</v>
      </c>
      <c r="ES171">
        <v>0.00500097</v>
      </c>
      <c r="ET171">
        <v>0</v>
      </c>
      <c r="EU171">
        <v>0</v>
      </c>
      <c r="EV171">
        <v>0</v>
      </c>
      <c r="EW171">
        <v>1024.94</v>
      </c>
      <c r="EX171">
        <v>0.00500097</v>
      </c>
      <c r="EY171">
        <v>383.94</v>
      </c>
      <c r="EZ171">
        <v>-1.4</v>
      </c>
      <c r="FA171">
        <v>34.5558</v>
      </c>
      <c r="FB171">
        <v>39.806</v>
      </c>
      <c r="FC171">
        <v>36.9497</v>
      </c>
      <c r="FD171">
        <v>40.0184</v>
      </c>
      <c r="FE171">
        <v>35.9999</v>
      </c>
      <c r="FF171">
        <v>0</v>
      </c>
      <c r="FG171">
        <v>0</v>
      </c>
      <c r="FH171">
        <v>0</v>
      </c>
      <c r="FI171">
        <v>4455.099999904633</v>
      </c>
      <c r="FJ171">
        <v>0</v>
      </c>
      <c r="FK171">
        <v>1024.996</v>
      </c>
      <c r="FL171">
        <v>-13.66153853447359</v>
      </c>
      <c r="FM171">
        <v>4.976923427756033</v>
      </c>
      <c r="FN171">
        <v>386.244</v>
      </c>
      <c r="FO171">
        <v>15</v>
      </c>
      <c r="FP171">
        <v>0</v>
      </c>
      <c r="FQ171" t="s">
        <v>439</v>
      </c>
      <c r="FR171">
        <v>1760210915.6</v>
      </c>
      <c r="FS171">
        <v>0</v>
      </c>
      <c r="FT171">
        <v>0</v>
      </c>
      <c r="FU171">
        <v>-0.215</v>
      </c>
      <c r="FV171">
        <v>0</v>
      </c>
      <c r="FW171">
        <v>-0.6919999999999999</v>
      </c>
      <c r="FX171">
        <v>0</v>
      </c>
      <c r="FY171">
        <v>400</v>
      </c>
      <c r="FZ171">
        <v>0</v>
      </c>
      <c r="GA171">
        <v>0.15</v>
      </c>
      <c r="GB171">
        <v>0</v>
      </c>
      <c r="GC171">
        <v>-25.31767804878049</v>
      </c>
      <c r="GD171">
        <v>1.912082926829257</v>
      </c>
      <c r="GE171">
        <v>0.5358722665929915</v>
      </c>
      <c r="GF171">
        <v>0</v>
      </c>
      <c r="GG171">
        <v>1023.376470588235</v>
      </c>
      <c r="GH171">
        <v>15.23300219992089</v>
      </c>
      <c r="GI171">
        <v>6.66117189934806</v>
      </c>
      <c r="GJ171">
        <v>0</v>
      </c>
      <c r="GK171">
        <v>0.453669487804878</v>
      </c>
      <c r="GL171">
        <v>0.003087114982578182</v>
      </c>
      <c r="GM171">
        <v>0.003349738003019887</v>
      </c>
      <c r="GN171">
        <v>1</v>
      </c>
      <c r="GO171">
        <v>1</v>
      </c>
      <c r="GP171">
        <v>3</v>
      </c>
      <c r="GQ171" t="s">
        <v>502</v>
      </c>
      <c r="GR171">
        <v>3.13665</v>
      </c>
      <c r="GS171">
        <v>2.76024</v>
      </c>
      <c r="GT171">
        <v>0.167069</v>
      </c>
      <c r="GU171">
        <v>0.168283</v>
      </c>
      <c r="GV171">
        <v>0.103979</v>
      </c>
      <c r="GW171">
        <v>0.101094</v>
      </c>
      <c r="GX171">
        <v>26659.3</v>
      </c>
      <c r="GY171">
        <v>26567.6</v>
      </c>
      <c r="GZ171">
        <v>29735.1</v>
      </c>
      <c r="HA171">
        <v>29506.5</v>
      </c>
      <c r="HB171">
        <v>35201.2</v>
      </c>
      <c r="HC171">
        <v>35139.6</v>
      </c>
      <c r="HD171">
        <v>41850.2</v>
      </c>
      <c r="HE171">
        <v>41934.4</v>
      </c>
      <c r="HF171">
        <v>1.96022</v>
      </c>
      <c r="HG171">
        <v>1.93887</v>
      </c>
      <c r="HH171">
        <v>0.015188</v>
      </c>
      <c r="HI171">
        <v>0</v>
      </c>
      <c r="HJ171">
        <v>20.1362</v>
      </c>
      <c r="HK171">
        <v>999.9</v>
      </c>
      <c r="HL171">
        <v>53</v>
      </c>
      <c r="HM171">
        <v>28.9</v>
      </c>
      <c r="HN171">
        <v>23.3453</v>
      </c>
      <c r="HO171">
        <v>62.3095</v>
      </c>
      <c r="HP171">
        <v>31.0897</v>
      </c>
      <c r="HQ171">
        <v>1</v>
      </c>
      <c r="HR171">
        <v>-0.125622</v>
      </c>
      <c r="HS171">
        <v>1.64917</v>
      </c>
      <c r="HT171">
        <v>20.3507</v>
      </c>
      <c r="HU171">
        <v>5.21834</v>
      </c>
      <c r="HV171">
        <v>12.0159</v>
      </c>
      <c r="HW171">
        <v>4.99045</v>
      </c>
      <c r="HX171">
        <v>3.2885</v>
      </c>
      <c r="HY171">
        <v>9999</v>
      </c>
      <c r="HZ171">
        <v>9999</v>
      </c>
      <c r="IA171">
        <v>9999</v>
      </c>
      <c r="IB171">
        <v>999.9</v>
      </c>
      <c r="IC171">
        <v>4.97284</v>
      </c>
      <c r="ID171">
        <v>1.86646</v>
      </c>
      <c r="IE171">
        <v>1.86584</v>
      </c>
      <c r="IF171">
        <v>1.86578</v>
      </c>
      <c r="IG171">
        <v>1.86766</v>
      </c>
      <c r="IH171">
        <v>1.87012</v>
      </c>
      <c r="II171">
        <v>1.86874</v>
      </c>
      <c r="IJ171">
        <v>1.87026</v>
      </c>
      <c r="IK171">
        <v>0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-0.856</v>
      </c>
      <c r="IY171">
        <v>0.0755</v>
      </c>
      <c r="IZ171">
        <v>-0.7832898091892299</v>
      </c>
      <c r="JA171">
        <v>-0.0002628084512485203</v>
      </c>
      <c r="JB171">
        <v>2.995354917081976E-07</v>
      </c>
      <c r="JC171">
        <v>-1.087754766273629E-10</v>
      </c>
      <c r="JD171">
        <v>-0.01666594074606723</v>
      </c>
      <c r="JE171">
        <v>-0.02438089335778848</v>
      </c>
      <c r="JF171">
        <v>0.001790740049955031</v>
      </c>
      <c r="JG171">
        <v>-2.386884331579614E-05</v>
      </c>
      <c r="JH171">
        <v>6</v>
      </c>
      <c r="JI171">
        <v>2407</v>
      </c>
      <c r="JJ171">
        <v>1</v>
      </c>
      <c r="JK171">
        <v>23</v>
      </c>
      <c r="JL171">
        <v>33174.4</v>
      </c>
      <c r="JM171">
        <v>29370023</v>
      </c>
      <c r="JN171">
        <v>1.5564</v>
      </c>
      <c r="JO171">
        <v>2.2522</v>
      </c>
      <c r="JP171">
        <v>1.39648</v>
      </c>
      <c r="JQ171">
        <v>2.34619</v>
      </c>
      <c r="JR171">
        <v>1.49536</v>
      </c>
      <c r="JS171">
        <v>2.68921</v>
      </c>
      <c r="JT171">
        <v>34.5777</v>
      </c>
      <c r="JU171">
        <v>24.0875</v>
      </c>
      <c r="JV171">
        <v>18</v>
      </c>
      <c r="JW171">
        <v>491.043</v>
      </c>
      <c r="JX171">
        <v>468.344</v>
      </c>
      <c r="JY171">
        <v>18.5427</v>
      </c>
      <c r="JZ171">
        <v>25.9516</v>
      </c>
      <c r="KA171">
        <v>29.9999</v>
      </c>
      <c r="KB171">
        <v>25.9422</v>
      </c>
      <c r="KC171">
        <v>25.8918</v>
      </c>
      <c r="KD171">
        <v>31.1412</v>
      </c>
      <c r="KE171">
        <v>0</v>
      </c>
      <c r="KF171">
        <v>100</v>
      </c>
      <c r="KG171">
        <v>18.5458</v>
      </c>
      <c r="KH171">
        <v>988.66</v>
      </c>
      <c r="KI171">
        <v>63.4564</v>
      </c>
      <c r="KJ171">
        <v>101.636</v>
      </c>
      <c r="KK171">
        <v>100.824</v>
      </c>
    </row>
    <row r="172" spans="1:297">
      <c r="A172">
        <v>156</v>
      </c>
      <c r="B172">
        <v>1762201382.5</v>
      </c>
      <c r="C172">
        <v>1804.400000095367</v>
      </c>
      <c r="D172" t="s">
        <v>755</v>
      </c>
      <c r="E172" t="s">
        <v>756</v>
      </c>
      <c r="F172">
        <v>5</v>
      </c>
      <c r="G172" t="s">
        <v>638</v>
      </c>
      <c r="H172" t="s">
        <v>436</v>
      </c>
      <c r="I172">
        <v>1762201380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997.2706860329135</v>
      </c>
      <c r="AK172">
        <v>979.9408666666667</v>
      </c>
      <c r="AL172">
        <v>3.386819700725024</v>
      </c>
      <c r="AM172">
        <v>66.09496589797998</v>
      </c>
      <c r="AN172">
        <f>(AP172 - AO172 + DY172*1E3/(8.314*(EA172+273.15)) * AR172/DX172 * AQ172) * DX172/(100*DL172) * 1000/(1000 - AP172)</f>
        <v>0</v>
      </c>
      <c r="AO172">
        <v>22.43541273158613</v>
      </c>
      <c r="AP172">
        <v>22.88133696969697</v>
      </c>
      <c r="AQ172">
        <v>-8.40955206324553E-07</v>
      </c>
      <c r="AR172">
        <v>107.0491508383162</v>
      </c>
      <c r="AS172">
        <v>20</v>
      </c>
      <c r="AT172">
        <v>4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1762201380</v>
      </c>
      <c r="DR172">
        <v>950.9033333333332</v>
      </c>
      <c r="DS172">
        <v>976.4744444444445</v>
      </c>
      <c r="DT172">
        <v>22.88151111111111</v>
      </c>
      <c r="DU172">
        <v>22.43317777777778</v>
      </c>
      <c r="DV172">
        <v>951.7592222222221</v>
      </c>
      <c r="DW172">
        <v>22.80593333333333</v>
      </c>
      <c r="DX172">
        <v>499.9937777777778</v>
      </c>
      <c r="DY172">
        <v>90.78014444444445</v>
      </c>
      <c r="DZ172">
        <v>0.0999791</v>
      </c>
      <c r="EA172">
        <v>21.06554444444444</v>
      </c>
      <c r="EB172">
        <v>20.38661111111111</v>
      </c>
      <c r="EC172">
        <v>999.9000000000001</v>
      </c>
      <c r="ED172">
        <v>0</v>
      </c>
      <c r="EE172">
        <v>0</v>
      </c>
      <c r="EF172">
        <v>10010.06666666667</v>
      </c>
      <c r="EG172">
        <v>0</v>
      </c>
      <c r="EH172">
        <v>927.087</v>
      </c>
      <c r="EI172">
        <v>-25.57104444444445</v>
      </c>
      <c r="EJ172">
        <v>973.171</v>
      </c>
      <c r="EK172">
        <v>998.8825555555557</v>
      </c>
      <c r="EL172">
        <v>0.4483362222222222</v>
      </c>
      <c r="EM172">
        <v>976.4744444444445</v>
      </c>
      <c r="EN172">
        <v>22.43317777777778</v>
      </c>
      <c r="EO172">
        <v>2.077187777777778</v>
      </c>
      <c r="EP172">
        <v>2.036487777777778</v>
      </c>
      <c r="EQ172">
        <v>18.0453</v>
      </c>
      <c r="ER172">
        <v>17.73091111111111</v>
      </c>
      <c r="ES172">
        <v>0.00500097</v>
      </c>
      <c r="ET172">
        <v>0</v>
      </c>
      <c r="EU172">
        <v>0</v>
      </c>
      <c r="EV172">
        <v>0</v>
      </c>
      <c r="EW172">
        <v>1026.477777777778</v>
      </c>
      <c r="EX172">
        <v>0.00500097</v>
      </c>
      <c r="EY172">
        <v>386.1888888888889</v>
      </c>
      <c r="EZ172">
        <v>-1.8</v>
      </c>
      <c r="FA172">
        <v>34.5</v>
      </c>
      <c r="FB172">
        <v>39.61088888888889</v>
      </c>
      <c r="FC172">
        <v>36.85400000000001</v>
      </c>
      <c r="FD172">
        <v>39.78455555555556</v>
      </c>
      <c r="FE172">
        <v>35.93011111111111</v>
      </c>
      <c r="FF172">
        <v>0</v>
      </c>
      <c r="FG172">
        <v>0</v>
      </c>
      <c r="FH172">
        <v>0</v>
      </c>
      <c r="FI172">
        <v>4459.899999856949</v>
      </c>
      <c r="FJ172">
        <v>0</v>
      </c>
      <c r="FK172">
        <v>1024.484</v>
      </c>
      <c r="FL172">
        <v>-3.569230874895552</v>
      </c>
      <c r="FM172">
        <v>-1.061537674944505</v>
      </c>
      <c r="FN172">
        <v>385.352</v>
      </c>
      <c r="FO172">
        <v>15</v>
      </c>
      <c r="FP172">
        <v>0</v>
      </c>
      <c r="FQ172" t="s">
        <v>439</v>
      </c>
      <c r="FR172">
        <v>1760210915.6</v>
      </c>
      <c r="FS172">
        <v>0</v>
      </c>
      <c r="FT172">
        <v>0</v>
      </c>
      <c r="FU172">
        <v>-0.215</v>
      </c>
      <c r="FV172">
        <v>0</v>
      </c>
      <c r="FW172">
        <v>-0.6919999999999999</v>
      </c>
      <c r="FX172">
        <v>0</v>
      </c>
      <c r="FY172">
        <v>400</v>
      </c>
      <c r="FZ172">
        <v>0</v>
      </c>
      <c r="GA172">
        <v>0.15</v>
      </c>
      <c r="GB172">
        <v>0</v>
      </c>
      <c r="GC172">
        <v>-25.2018625</v>
      </c>
      <c r="GD172">
        <v>-2.534365103189406</v>
      </c>
      <c r="GE172">
        <v>0.4238774638309404</v>
      </c>
      <c r="GF172">
        <v>0</v>
      </c>
      <c r="GG172">
        <v>1024.217647058823</v>
      </c>
      <c r="GH172">
        <v>8.391138189531311</v>
      </c>
      <c r="GI172">
        <v>7.118471026687211</v>
      </c>
      <c r="GJ172">
        <v>0</v>
      </c>
      <c r="GK172">
        <v>0.45221655</v>
      </c>
      <c r="GL172">
        <v>-0.001172848030019594</v>
      </c>
      <c r="GM172">
        <v>0.003549472284368475</v>
      </c>
      <c r="GN172">
        <v>1</v>
      </c>
      <c r="GO172">
        <v>1</v>
      </c>
      <c r="GP172">
        <v>3</v>
      </c>
      <c r="GQ172" t="s">
        <v>502</v>
      </c>
      <c r="GR172">
        <v>3.13671</v>
      </c>
      <c r="GS172">
        <v>2.76041</v>
      </c>
      <c r="GT172">
        <v>0.168958</v>
      </c>
      <c r="GU172">
        <v>0.170152</v>
      </c>
      <c r="GV172">
        <v>0.103984</v>
      </c>
      <c r="GW172">
        <v>0.101119</v>
      </c>
      <c r="GX172">
        <v>26599.2</v>
      </c>
      <c r="GY172">
        <v>26508</v>
      </c>
      <c r="GZ172">
        <v>29735.4</v>
      </c>
      <c r="HA172">
        <v>29506.6</v>
      </c>
      <c r="HB172">
        <v>35201.6</v>
      </c>
      <c r="HC172">
        <v>35138.5</v>
      </c>
      <c r="HD172">
        <v>41850.9</v>
      </c>
      <c r="HE172">
        <v>41934.3</v>
      </c>
      <c r="HF172">
        <v>1.96025</v>
      </c>
      <c r="HG172">
        <v>1.93902</v>
      </c>
      <c r="HH172">
        <v>0.0153296</v>
      </c>
      <c r="HI172">
        <v>0</v>
      </c>
      <c r="HJ172">
        <v>20.1328</v>
      </c>
      <c r="HK172">
        <v>999.9</v>
      </c>
      <c r="HL172">
        <v>53</v>
      </c>
      <c r="HM172">
        <v>28.9</v>
      </c>
      <c r="HN172">
        <v>23.3442</v>
      </c>
      <c r="HO172">
        <v>62.3195</v>
      </c>
      <c r="HP172">
        <v>31.0857</v>
      </c>
      <c r="HQ172">
        <v>1</v>
      </c>
      <c r="HR172">
        <v>-0.126138</v>
      </c>
      <c r="HS172">
        <v>1.63188</v>
      </c>
      <c r="HT172">
        <v>20.3509</v>
      </c>
      <c r="HU172">
        <v>5.21789</v>
      </c>
      <c r="HV172">
        <v>12.0159</v>
      </c>
      <c r="HW172">
        <v>4.9902</v>
      </c>
      <c r="HX172">
        <v>3.2885</v>
      </c>
      <c r="HY172">
        <v>9999</v>
      </c>
      <c r="HZ172">
        <v>9999</v>
      </c>
      <c r="IA172">
        <v>9999</v>
      </c>
      <c r="IB172">
        <v>999.9</v>
      </c>
      <c r="IC172">
        <v>4.97284</v>
      </c>
      <c r="ID172">
        <v>1.86646</v>
      </c>
      <c r="IE172">
        <v>1.86584</v>
      </c>
      <c r="IF172">
        <v>1.86579</v>
      </c>
      <c r="IG172">
        <v>1.86763</v>
      </c>
      <c r="IH172">
        <v>1.87012</v>
      </c>
      <c r="II172">
        <v>1.86874</v>
      </c>
      <c r="IJ172">
        <v>1.87025</v>
      </c>
      <c r="IK172">
        <v>0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-0.855</v>
      </c>
      <c r="IY172">
        <v>0.0756</v>
      </c>
      <c r="IZ172">
        <v>-0.7832898091892299</v>
      </c>
      <c r="JA172">
        <v>-0.0002628084512485203</v>
      </c>
      <c r="JB172">
        <v>2.995354917081976E-07</v>
      </c>
      <c r="JC172">
        <v>-1.087754766273629E-10</v>
      </c>
      <c r="JD172">
        <v>-0.01666594074606723</v>
      </c>
      <c r="JE172">
        <v>-0.02438089335778848</v>
      </c>
      <c r="JF172">
        <v>0.001790740049955031</v>
      </c>
      <c r="JG172">
        <v>-2.386884331579614E-05</v>
      </c>
      <c r="JH172">
        <v>6</v>
      </c>
      <c r="JI172">
        <v>2407</v>
      </c>
      <c r="JJ172">
        <v>1</v>
      </c>
      <c r="JK172">
        <v>23</v>
      </c>
      <c r="JL172">
        <v>33174.4</v>
      </c>
      <c r="JM172">
        <v>29370023</v>
      </c>
      <c r="JN172">
        <v>1.58447</v>
      </c>
      <c r="JO172">
        <v>2.25952</v>
      </c>
      <c r="JP172">
        <v>1.39771</v>
      </c>
      <c r="JQ172">
        <v>2.34497</v>
      </c>
      <c r="JR172">
        <v>1.49536</v>
      </c>
      <c r="JS172">
        <v>2.59155</v>
      </c>
      <c r="JT172">
        <v>34.5549</v>
      </c>
      <c r="JU172">
        <v>24.0787</v>
      </c>
      <c r="JV172">
        <v>18</v>
      </c>
      <c r="JW172">
        <v>491.04</v>
      </c>
      <c r="JX172">
        <v>468.421</v>
      </c>
      <c r="JY172">
        <v>18.5457</v>
      </c>
      <c r="JZ172">
        <v>25.9494</v>
      </c>
      <c r="KA172">
        <v>29.9999</v>
      </c>
      <c r="KB172">
        <v>25.9401</v>
      </c>
      <c r="KC172">
        <v>25.8897</v>
      </c>
      <c r="KD172">
        <v>31.7139</v>
      </c>
      <c r="KE172">
        <v>0</v>
      </c>
      <c r="KF172">
        <v>100</v>
      </c>
      <c r="KG172">
        <v>18.5457</v>
      </c>
      <c r="KH172">
        <v>1008.72</v>
      </c>
      <c r="KI172">
        <v>63.4564</v>
      </c>
      <c r="KJ172">
        <v>101.638</v>
      </c>
      <c r="KK172">
        <v>100.824</v>
      </c>
    </row>
    <row r="173" spans="1:297">
      <c r="A173">
        <v>157</v>
      </c>
      <c r="B173">
        <v>1762201387.5</v>
      </c>
      <c r="C173">
        <v>1809.400000095367</v>
      </c>
      <c r="D173" t="s">
        <v>757</v>
      </c>
      <c r="E173" t="s">
        <v>758</v>
      </c>
      <c r="F173">
        <v>5</v>
      </c>
      <c r="G173" t="s">
        <v>638</v>
      </c>
      <c r="H173" t="s">
        <v>436</v>
      </c>
      <c r="I173">
        <v>1762201384.7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1014.03357190407</v>
      </c>
      <c r="AK173">
        <v>996.9208181818177</v>
      </c>
      <c r="AL173">
        <v>3.398142802855688</v>
      </c>
      <c r="AM173">
        <v>66.09496589797998</v>
      </c>
      <c r="AN173">
        <f>(AP173 - AO173 + DY173*1E3/(8.314*(EA173+273.15)) * AR173/DX173 * AQ173) * DX173/(100*DL173) * 1000/(1000 - AP173)</f>
        <v>0</v>
      </c>
      <c r="AO173">
        <v>22.44046718152582</v>
      </c>
      <c r="AP173">
        <v>22.88788303030303</v>
      </c>
      <c r="AQ173">
        <v>3.721428693143239E-06</v>
      </c>
      <c r="AR173">
        <v>107.0491508383162</v>
      </c>
      <c r="AS173">
        <v>20</v>
      </c>
      <c r="AT173">
        <v>4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1762201384.7</v>
      </c>
      <c r="DR173">
        <v>966.4822000000001</v>
      </c>
      <c r="DS173">
        <v>991.9457</v>
      </c>
      <c r="DT173">
        <v>22.88493</v>
      </c>
      <c r="DU173">
        <v>22.43911</v>
      </c>
      <c r="DV173">
        <v>967.3377</v>
      </c>
      <c r="DW173">
        <v>22.8093</v>
      </c>
      <c r="DX173">
        <v>500.0232</v>
      </c>
      <c r="DY173">
        <v>90.77885000000001</v>
      </c>
      <c r="DZ173">
        <v>0.10000201</v>
      </c>
      <c r="EA173">
        <v>21.06576</v>
      </c>
      <c r="EB173">
        <v>20.38991</v>
      </c>
      <c r="EC173">
        <v>999.9</v>
      </c>
      <c r="ED173">
        <v>0</v>
      </c>
      <c r="EE173">
        <v>0</v>
      </c>
      <c r="EF173">
        <v>10000.365</v>
      </c>
      <c r="EG173">
        <v>0</v>
      </c>
      <c r="EH173">
        <v>927.0888000000001</v>
      </c>
      <c r="EI173">
        <v>-25.46359</v>
      </c>
      <c r="EJ173">
        <v>989.1180999999999</v>
      </c>
      <c r="EK173">
        <v>1014.716</v>
      </c>
      <c r="EL173">
        <v>0.4458271</v>
      </c>
      <c r="EM173">
        <v>991.9457</v>
      </c>
      <c r="EN173">
        <v>22.43911</v>
      </c>
      <c r="EO173">
        <v>2.077467</v>
      </c>
      <c r="EP173">
        <v>2.036996</v>
      </c>
      <c r="EQ173">
        <v>18.04746</v>
      </c>
      <c r="ER173">
        <v>17.73487</v>
      </c>
      <c r="ES173">
        <v>0.00500097</v>
      </c>
      <c r="ET173">
        <v>0</v>
      </c>
      <c r="EU173">
        <v>0</v>
      </c>
      <c r="EV173">
        <v>0</v>
      </c>
      <c r="EW173">
        <v>1021.81</v>
      </c>
      <c r="EX173">
        <v>0.00500097</v>
      </c>
      <c r="EY173">
        <v>391.8100000000001</v>
      </c>
      <c r="EZ173">
        <v>-1.11</v>
      </c>
      <c r="FA173">
        <v>34.4559</v>
      </c>
      <c r="FB173">
        <v>39.4373</v>
      </c>
      <c r="FC173">
        <v>36.781</v>
      </c>
      <c r="FD173">
        <v>39.5873</v>
      </c>
      <c r="FE173">
        <v>35.8435</v>
      </c>
      <c r="FF173">
        <v>0</v>
      </c>
      <c r="FG173">
        <v>0</v>
      </c>
      <c r="FH173">
        <v>0</v>
      </c>
      <c r="FI173">
        <v>4464.700000047684</v>
      </c>
      <c r="FJ173">
        <v>0</v>
      </c>
      <c r="FK173">
        <v>1023.528</v>
      </c>
      <c r="FL173">
        <v>-32.80769251184795</v>
      </c>
      <c r="FM173">
        <v>29.43076991964401</v>
      </c>
      <c r="FN173">
        <v>387.324</v>
      </c>
      <c r="FO173">
        <v>15</v>
      </c>
      <c r="FP173">
        <v>0</v>
      </c>
      <c r="FQ173" t="s">
        <v>439</v>
      </c>
      <c r="FR173">
        <v>1760210915.6</v>
      </c>
      <c r="FS173">
        <v>0</v>
      </c>
      <c r="FT173">
        <v>0</v>
      </c>
      <c r="FU173">
        <v>-0.215</v>
      </c>
      <c r="FV173">
        <v>0</v>
      </c>
      <c r="FW173">
        <v>-0.6919999999999999</v>
      </c>
      <c r="FX173">
        <v>0</v>
      </c>
      <c r="FY173">
        <v>400</v>
      </c>
      <c r="FZ173">
        <v>0</v>
      </c>
      <c r="GA173">
        <v>0.15</v>
      </c>
      <c r="GB173">
        <v>0</v>
      </c>
      <c r="GC173">
        <v>-25.2987425</v>
      </c>
      <c r="GD173">
        <v>-2.907812757973687</v>
      </c>
      <c r="GE173">
        <v>0.3978500759629816</v>
      </c>
      <c r="GF173">
        <v>0</v>
      </c>
      <c r="GG173">
        <v>1023.811764705882</v>
      </c>
      <c r="GH173">
        <v>-9.038961107143486</v>
      </c>
      <c r="GI173">
        <v>5.72608914406796</v>
      </c>
      <c r="GJ173">
        <v>0</v>
      </c>
      <c r="GK173">
        <v>0.451239425</v>
      </c>
      <c r="GL173">
        <v>-0.03810280300187677</v>
      </c>
      <c r="GM173">
        <v>0.004554430419314248</v>
      </c>
      <c r="GN173">
        <v>1</v>
      </c>
      <c r="GO173">
        <v>1</v>
      </c>
      <c r="GP173">
        <v>3</v>
      </c>
      <c r="GQ173" t="s">
        <v>502</v>
      </c>
      <c r="GR173">
        <v>3.13662</v>
      </c>
      <c r="GS173">
        <v>2.76029</v>
      </c>
      <c r="GT173">
        <v>0.170837</v>
      </c>
      <c r="GU173">
        <v>0.172002</v>
      </c>
      <c r="GV173">
        <v>0.104004</v>
      </c>
      <c r="GW173">
        <v>0.101131</v>
      </c>
      <c r="GX173">
        <v>26539.2</v>
      </c>
      <c r="GY173">
        <v>26449.3</v>
      </c>
      <c r="GZ173">
        <v>29735.5</v>
      </c>
      <c r="HA173">
        <v>29507</v>
      </c>
      <c r="HB173">
        <v>35201</v>
      </c>
      <c r="HC173">
        <v>35138.4</v>
      </c>
      <c r="HD173">
        <v>41851.1</v>
      </c>
      <c r="HE173">
        <v>41934.8</v>
      </c>
      <c r="HF173">
        <v>1.95998</v>
      </c>
      <c r="HG173">
        <v>1.9392</v>
      </c>
      <c r="HH173">
        <v>0.0153333</v>
      </c>
      <c r="HI173">
        <v>0</v>
      </c>
      <c r="HJ173">
        <v>20.1298</v>
      </c>
      <c r="HK173">
        <v>999.9</v>
      </c>
      <c r="HL173">
        <v>53</v>
      </c>
      <c r="HM173">
        <v>28.9</v>
      </c>
      <c r="HN173">
        <v>23.3414</v>
      </c>
      <c r="HO173">
        <v>62.1795</v>
      </c>
      <c r="HP173">
        <v>31.2059</v>
      </c>
      <c r="HQ173">
        <v>1</v>
      </c>
      <c r="HR173">
        <v>-0.12612</v>
      </c>
      <c r="HS173">
        <v>1.63222</v>
      </c>
      <c r="HT173">
        <v>20.351</v>
      </c>
      <c r="HU173">
        <v>5.21789</v>
      </c>
      <c r="HV173">
        <v>12.0159</v>
      </c>
      <c r="HW173">
        <v>4.98985</v>
      </c>
      <c r="HX173">
        <v>3.28842</v>
      </c>
      <c r="HY173">
        <v>9999</v>
      </c>
      <c r="HZ173">
        <v>9999</v>
      </c>
      <c r="IA173">
        <v>9999</v>
      </c>
      <c r="IB173">
        <v>999.9</v>
      </c>
      <c r="IC173">
        <v>4.97284</v>
      </c>
      <c r="ID173">
        <v>1.86647</v>
      </c>
      <c r="IE173">
        <v>1.86583</v>
      </c>
      <c r="IF173">
        <v>1.86579</v>
      </c>
      <c r="IG173">
        <v>1.86766</v>
      </c>
      <c r="IH173">
        <v>1.87012</v>
      </c>
      <c r="II173">
        <v>1.86874</v>
      </c>
      <c r="IJ173">
        <v>1.87025</v>
      </c>
      <c r="IK173">
        <v>0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-0.855</v>
      </c>
      <c r="IY173">
        <v>0.0757</v>
      </c>
      <c r="IZ173">
        <v>-0.7832898091892299</v>
      </c>
      <c r="JA173">
        <v>-0.0002628084512485203</v>
      </c>
      <c r="JB173">
        <v>2.995354917081976E-07</v>
      </c>
      <c r="JC173">
        <v>-1.087754766273629E-10</v>
      </c>
      <c r="JD173">
        <v>-0.01666594074606723</v>
      </c>
      <c r="JE173">
        <v>-0.02438089335778848</v>
      </c>
      <c r="JF173">
        <v>0.001790740049955031</v>
      </c>
      <c r="JG173">
        <v>-2.386884331579614E-05</v>
      </c>
      <c r="JH173">
        <v>6</v>
      </c>
      <c r="JI173">
        <v>2407</v>
      </c>
      <c r="JJ173">
        <v>1</v>
      </c>
      <c r="JK173">
        <v>23</v>
      </c>
      <c r="JL173">
        <v>33174.5</v>
      </c>
      <c r="JM173">
        <v>29370023.1</v>
      </c>
      <c r="JN173">
        <v>1.61743</v>
      </c>
      <c r="JO173">
        <v>2.25464</v>
      </c>
      <c r="JP173">
        <v>1.39648</v>
      </c>
      <c r="JQ173">
        <v>2.34497</v>
      </c>
      <c r="JR173">
        <v>1.49536</v>
      </c>
      <c r="JS173">
        <v>2.51953</v>
      </c>
      <c r="JT173">
        <v>34.5549</v>
      </c>
      <c r="JU173">
        <v>24.0875</v>
      </c>
      <c r="JV173">
        <v>18</v>
      </c>
      <c r="JW173">
        <v>490.852</v>
      </c>
      <c r="JX173">
        <v>468.518</v>
      </c>
      <c r="JY173">
        <v>18.5473</v>
      </c>
      <c r="JZ173">
        <v>25.9474</v>
      </c>
      <c r="KA173">
        <v>30</v>
      </c>
      <c r="KB173">
        <v>25.938</v>
      </c>
      <c r="KC173">
        <v>25.888</v>
      </c>
      <c r="KD173">
        <v>32.3687</v>
      </c>
      <c r="KE173">
        <v>0</v>
      </c>
      <c r="KF173">
        <v>100</v>
      </c>
      <c r="KG173">
        <v>18.5523</v>
      </c>
      <c r="KH173">
        <v>1022.09</v>
      </c>
      <c r="KI173">
        <v>63.4564</v>
      </c>
      <c r="KJ173">
        <v>101.638</v>
      </c>
      <c r="KK173">
        <v>100.825</v>
      </c>
    </row>
    <row r="174" spans="1:297">
      <c r="A174">
        <v>158</v>
      </c>
      <c r="B174">
        <v>1762201392.5</v>
      </c>
      <c r="C174">
        <v>1814.400000095367</v>
      </c>
      <c r="D174" t="s">
        <v>759</v>
      </c>
      <c r="E174" t="s">
        <v>760</v>
      </c>
      <c r="F174">
        <v>5</v>
      </c>
      <c r="G174" t="s">
        <v>638</v>
      </c>
      <c r="H174" t="s">
        <v>436</v>
      </c>
      <c r="I174">
        <v>1762201390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1031.275052005475</v>
      </c>
      <c r="AK174">
        <v>1013.89593939394</v>
      </c>
      <c r="AL174">
        <v>3.414083420665139</v>
      </c>
      <c r="AM174">
        <v>66.09496589797998</v>
      </c>
      <c r="AN174">
        <f>(AP174 - AO174 + DY174*1E3/(8.314*(EA174+273.15)) * AR174/DX174 * AQ174) * DX174/(100*DL174) * 1000/(1000 - AP174)</f>
        <v>0</v>
      </c>
      <c r="AO174">
        <v>22.43520106706549</v>
      </c>
      <c r="AP174">
        <v>22.89150727272727</v>
      </c>
      <c r="AQ174">
        <v>3.473517818147486E-06</v>
      </c>
      <c r="AR174">
        <v>107.0491508383162</v>
      </c>
      <c r="AS174">
        <v>20</v>
      </c>
      <c r="AT174">
        <v>4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1762201390</v>
      </c>
      <c r="DR174">
        <v>984.0056666666668</v>
      </c>
      <c r="DS174">
        <v>1009.828888888889</v>
      </c>
      <c r="DT174">
        <v>22.88954444444444</v>
      </c>
      <c r="DU174">
        <v>22.43718888888889</v>
      </c>
      <c r="DV174">
        <v>984.861</v>
      </c>
      <c r="DW174">
        <v>22.81382222222222</v>
      </c>
      <c r="DX174">
        <v>499.9987777777778</v>
      </c>
      <c r="DY174">
        <v>90.78114444444445</v>
      </c>
      <c r="DZ174">
        <v>0.1000310333333333</v>
      </c>
      <c r="EA174">
        <v>21.06405555555556</v>
      </c>
      <c r="EB174">
        <v>20.38326666666667</v>
      </c>
      <c r="EC174">
        <v>999.9000000000001</v>
      </c>
      <c r="ED174">
        <v>0</v>
      </c>
      <c r="EE174">
        <v>0</v>
      </c>
      <c r="EF174">
        <v>9997.286666666665</v>
      </c>
      <c r="EG174">
        <v>0</v>
      </c>
      <c r="EH174">
        <v>927.0982222222223</v>
      </c>
      <c r="EI174">
        <v>-25.82192222222223</v>
      </c>
      <c r="EJ174">
        <v>1007.056666666667</v>
      </c>
      <c r="EK174">
        <v>1033.004444444444</v>
      </c>
      <c r="EL174">
        <v>0.4523558888888889</v>
      </c>
      <c r="EM174">
        <v>1009.828888888889</v>
      </c>
      <c r="EN174">
        <v>22.43718888888889</v>
      </c>
      <c r="EO174">
        <v>2.077938888888889</v>
      </c>
      <c r="EP174">
        <v>2.036874444444444</v>
      </c>
      <c r="EQ174">
        <v>18.05106666666667</v>
      </c>
      <c r="ER174">
        <v>17.73393333333333</v>
      </c>
      <c r="ES174">
        <v>0.00500097</v>
      </c>
      <c r="ET174">
        <v>0</v>
      </c>
      <c r="EU174">
        <v>0</v>
      </c>
      <c r="EV174">
        <v>0</v>
      </c>
      <c r="EW174">
        <v>1019.922222222222</v>
      </c>
      <c r="EX174">
        <v>0.00500097</v>
      </c>
      <c r="EY174">
        <v>383.9444444444445</v>
      </c>
      <c r="EZ174">
        <v>-2.144444444444444</v>
      </c>
      <c r="FA174">
        <v>34.38877777777778</v>
      </c>
      <c r="FB174">
        <v>39.27055555555555</v>
      </c>
      <c r="FC174">
        <v>36.66633333333333</v>
      </c>
      <c r="FD174">
        <v>39.39555555555555</v>
      </c>
      <c r="FE174">
        <v>35.77755555555555</v>
      </c>
      <c r="FF174">
        <v>0</v>
      </c>
      <c r="FG174">
        <v>0</v>
      </c>
      <c r="FH174">
        <v>0</v>
      </c>
      <c r="FI174">
        <v>4470.099999904633</v>
      </c>
      <c r="FJ174">
        <v>0</v>
      </c>
      <c r="FK174">
        <v>1021.742307692308</v>
      </c>
      <c r="FL174">
        <v>-28.85128234130038</v>
      </c>
      <c r="FM174">
        <v>-4.786324321320757</v>
      </c>
      <c r="FN174">
        <v>387.7692307692308</v>
      </c>
      <c r="FO174">
        <v>15</v>
      </c>
      <c r="FP174">
        <v>0</v>
      </c>
      <c r="FQ174" t="s">
        <v>439</v>
      </c>
      <c r="FR174">
        <v>1760210915.6</v>
      </c>
      <c r="FS174">
        <v>0</v>
      </c>
      <c r="FT174">
        <v>0</v>
      </c>
      <c r="FU174">
        <v>-0.215</v>
      </c>
      <c r="FV174">
        <v>0</v>
      </c>
      <c r="FW174">
        <v>-0.6919999999999999</v>
      </c>
      <c r="FX174">
        <v>0</v>
      </c>
      <c r="FY174">
        <v>400</v>
      </c>
      <c r="FZ174">
        <v>0</v>
      </c>
      <c r="GA174">
        <v>0.15</v>
      </c>
      <c r="GB174">
        <v>0</v>
      </c>
      <c r="GC174">
        <v>-25.58583414634146</v>
      </c>
      <c r="GD174">
        <v>-0.9089059233449661</v>
      </c>
      <c r="GE174">
        <v>0.163155369031434</v>
      </c>
      <c r="GF174">
        <v>0</v>
      </c>
      <c r="GG174">
        <v>1022.482352941176</v>
      </c>
      <c r="GH174">
        <v>-23.04354486484262</v>
      </c>
      <c r="GI174">
        <v>6.197032999192386</v>
      </c>
      <c r="GJ174">
        <v>0</v>
      </c>
      <c r="GK174">
        <v>0.4504346829268293</v>
      </c>
      <c r="GL174">
        <v>-0.01507078745644551</v>
      </c>
      <c r="GM174">
        <v>0.004206206230165621</v>
      </c>
      <c r="GN174">
        <v>1</v>
      </c>
      <c r="GO174">
        <v>1</v>
      </c>
      <c r="GP174">
        <v>3</v>
      </c>
      <c r="GQ174" t="s">
        <v>502</v>
      </c>
      <c r="GR174">
        <v>3.13666</v>
      </c>
      <c r="GS174">
        <v>2.76033</v>
      </c>
      <c r="GT174">
        <v>0.17271</v>
      </c>
      <c r="GU174">
        <v>0.173889</v>
      </c>
      <c r="GV174">
        <v>0.104018</v>
      </c>
      <c r="GW174">
        <v>0.101109</v>
      </c>
      <c r="GX174">
        <v>26479.3</v>
      </c>
      <c r="GY174">
        <v>26389.1</v>
      </c>
      <c r="GZ174">
        <v>29735.5</v>
      </c>
      <c r="HA174">
        <v>29507</v>
      </c>
      <c r="HB174">
        <v>35200.4</v>
      </c>
      <c r="HC174">
        <v>35139.4</v>
      </c>
      <c r="HD174">
        <v>41851</v>
      </c>
      <c r="HE174">
        <v>41934.8</v>
      </c>
      <c r="HF174">
        <v>1.96008</v>
      </c>
      <c r="HG174">
        <v>1.93928</v>
      </c>
      <c r="HH174">
        <v>0.0159629</v>
      </c>
      <c r="HI174">
        <v>0</v>
      </c>
      <c r="HJ174">
        <v>20.1271</v>
      </c>
      <c r="HK174">
        <v>999.9</v>
      </c>
      <c r="HL174">
        <v>53</v>
      </c>
      <c r="HM174">
        <v>28.9</v>
      </c>
      <c r="HN174">
        <v>23.347</v>
      </c>
      <c r="HO174">
        <v>62.0995</v>
      </c>
      <c r="HP174">
        <v>31.2179</v>
      </c>
      <c r="HQ174">
        <v>1</v>
      </c>
      <c r="HR174">
        <v>-0.126197</v>
      </c>
      <c r="HS174">
        <v>1.62747</v>
      </c>
      <c r="HT174">
        <v>20.3511</v>
      </c>
      <c r="HU174">
        <v>5.21849</v>
      </c>
      <c r="HV174">
        <v>12.0159</v>
      </c>
      <c r="HW174">
        <v>4.9903</v>
      </c>
      <c r="HX174">
        <v>3.2886</v>
      </c>
      <c r="HY174">
        <v>9999</v>
      </c>
      <c r="HZ174">
        <v>9999</v>
      </c>
      <c r="IA174">
        <v>9999</v>
      </c>
      <c r="IB174">
        <v>999.9</v>
      </c>
      <c r="IC174">
        <v>4.97286</v>
      </c>
      <c r="ID174">
        <v>1.86646</v>
      </c>
      <c r="IE174">
        <v>1.86584</v>
      </c>
      <c r="IF174">
        <v>1.86579</v>
      </c>
      <c r="IG174">
        <v>1.86766</v>
      </c>
      <c r="IH174">
        <v>1.87012</v>
      </c>
      <c r="II174">
        <v>1.86874</v>
      </c>
      <c r="IJ174">
        <v>1.87026</v>
      </c>
      <c r="IK174">
        <v>0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-0.855</v>
      </c>
      <c r="IY174">
        <v>0.07580000000000001</v>
      </c>
      <c r="IZ174">
        <v>-0.7832898091892299</v>
      </c>
      <c r="JA174">
        <v>-0.0002628084512485203</v>
      </c>
      <c r="JB174">
        <v>2.995354917081976E-07</v>
      </c>
      <c r="JC174">
        <v>-1.087754766273629E-10</v>
      </c>
      <c r="JD174">
        <v>-0.01666594074606723</v>
      </c>
      <c r="JE174">
        <v>-0.02438089335778848</v>
      </c>
      <c r="JF174">
        <v>0.001790740049955031</v>
      </c>
      <c r="JG174">
        <v>-2.386884331579614E-05</v>
      </c>
      <c r="JH174">
        <v>6</v>
      </c>
      <c r="JI174">
        <v>2407</v>
      </c>
      <c r="JJ174">
        <v>1</v>
      </c>
      <c r="JK174">
        <v>23</v>
      </c>
      <c r="JL174">
        <v>33174.6</v>
      </c>
      <c r="JM174">
        <v>29370023.2</v>
      </c>
      <c r="JN174">
        <v>1.64551</v>
      </c>
      <c r="JO174">
        <v>2.24365</v>
      </c>
      <c r="JP174">
        <v>1.39648</v>
      </c>
      <c r="JQ174">
        <v>2.34497</v>
      </c>
      <c r="JR174">
        <v>1.49536</v>
      </c>
      <c r="JS174">
        <v>2.65381</v>
      </c>
      <c r="JT174">
        <v>34.5777</v>
      </c>
      <c r="JU174">
        <v>24.0875</v>
      </c>
      <c r="JV174">
        <v>18</v>
      </c>
      <c r="JW174">
        <v>490.897</v>
      </c>
      <c r="JX174">
        <v>468.548</v>
      </c>
      <c r="JY174">
        <v>18.5518</v>
      </c>
      <c r="JZ174">
        <v>25.9453</v>
      </c>
      <c r="KA174">
        <v>29.9999</v>
      </c>
      <c r="KB174">
        <v>25.936</v>
      </c>
      <c r="KC174">
        <v>25.8859</v>
      </c>
      <c r="KD174">
        <v>32.9293</v>
      </c>
      <c r="KE174">
        <v>0</v>
      </c>
      <c r="KF174">
        <v>100</v>
      </c>
      <c r="KG174">
        <v>18.5537</v>
      </c>
      <c r="KH174">
        <v>1042.15</v>
      </c>
      <c r="KI174">
        <v>63.4564</v>
      </c>
      <c r="KJ174">
        <v>101.638</v>
      </c>
      <c r="KK174">
        <v>100.825</v>
      </c>
    </row>
    <row r="175" spans="1:297">
      <c r="A175">
        <v>159</v>
      </c>
      <c r="B175">
        <v>1762201397.5</v>
      </c>
      <c r="C175">
        <v>1819.400000095367</v>
      </c>
      <c r="D175" t="s">
        <v>761</v>
      </c>
      <c r="E175" t="s">
        <v>762</v>
      </c>
      <c r="F175">
        <v>5</v>
      </c>
      <c r="G175" t="s">
        <v>638</v>
      </c>
      <c r="H175" t="s">
        <v>436</v>
      </c>
      <c r="I175">
        <v>1762201394.7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1049.289357807992</v>
      </c>
      <c r="AK175">
        <v>1031.318363636363</v>
      </c>
      <c r="AL175">
        <v>3.493498697880285</v>
      </c>
      <c r="AM175">
        <v>66.09496589797998</v>
      </c>
      <c r="AN175">
        <f>(AP175 - AO175 + DY175*1E3/(8.314*(EA175+273.15)) * AR175/DX175 * AQ175) * DX175/(100*DL175) * 1000/(1000 - AP175)</f>
        <v>0</v>
      </c>
      <c r="AO175">
        <v>22.42877490417245</v>
      </c>
      <c r="AP175">
        <v>22.89600363636363</v>
      </c>
      <c r="AQ175">
        <v>1.417770036524153E-06</v>
      </c>
      <c r="AR175">
        <v>107.0491508383162</v>
      </c>
      <c r="AS175">
        <v>20</v>
      </c>
      <c r="AT175">
        <v>4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1762201394.7</v>
      </c>
      <c r="DR175">
        <v>999.8678</v>
      </c>
      <c r="DS175">
        <v>1026.227</v>
      </c>
      <c r="DT175">
        <v>22.89438</v>
      </c>
      <c r="DU175">
        <v>22.4302</v>
      </c>
      <c r="DV175">
        <v>1000.7231</v>
      </c>
      <c r="DW175">
        <v>22.81857</v>
      </c>
      <c r="DX175">
        <v>500.0044000000001</v>
      </c>
      <c r="DY175">
        <v>90.78074000000001</v>
      </c>
      <c r="DZ175">
        <v>0.09994416000000002</v>
      </c>
      <c r="EA175">
        <v>21.06208</v>
      </c>
      <c r="EB175">
        <v>20.38768</v>
      </c>
      <c r="EC175">
        <v>999.9</v>
      </c>
      <c r="ED175">
        <v>0</v>
      </c>
      <c r="EE175">
        <v>0</v>
      </c>
      <c r="EF175">
        <v>10014.13</v>
      </c>
      <c r="EG175">
        <v>0</v>
      </c>
      <c r="EH175">
        <v>927.1066000000001</v>
      </c>
      <c r="EI175">
        <v>-26.35804</v>
      </c>
      <c r="EJ175">
        <v>1023.297</v>
      </c>
      <c r="EK175">
        <v>1049.774</v>
      </c>
      <c r="EL175">
        <v>0.4641772000000001</v>
      </c>
      <c r="EM175">
        <v>1026.227</v>
      </c>
      <c r="EN175">
        <v>22.4302</v>
      </c>
      <c r="EO175">
        <v>2.078368</v>
      </c>
      <c r="EP175">
        <v>2.036228</v>
      </c>
      <c r="EQ175">
        <v>18.05436</v>
      </c>
      <c r="ER175">
        <v>17.72891</v>
      </c>
      <c r="ES175">
        <v>0.00500097</v>
      </c>
      <c r="ET175">
        <v>0</v>
      </c>
      <c r="EU175">
        <v>0</v>
      </c>
      <c r="EV175">
        <v>0</v>
      </c>
      <c r="EW175">
        <v>1019.58</v>
      </c>
      <c r="EX175">
        <v>0.00500097</v>
      </c>
      <c r="EY175">
        <v>389.86</v>
      </c>
      <c r="EZ175">
        <v>-0.6299999999999999</v>
      </c>
      <c r="FA175">
        <v>34.3561</v>
      </c>
      <c r="FB175">
        <v>39.1247</v>
      </c>
      <c r="FC175">
        <v>36.5935</v>
      </c>
      <c r="FD175">
        <v>39.2309</v>
      </c>
      <c r="FE175">
        <v>35.7059</v>
      </c>
      <c r="FF175">
        <v>0</v>
      </c>
      <c r="FG175">
        <v>0</v>
      </c>
      <c r="FH175">
        <v>0</v>
      </c>
      <c r="FI175">
        <v>4474.899999856949</v>
      </c>
      <c r="FJ175">
        <v>0</v>
      </c>
      <c r="FK175">
        <v>1019.923076923077</v>
      </c>
      <c r="FL175">
        <v>-9.791453185740933</v>
      </c>
      <c r="FM175">
        <v>1.111111150194091</v>
      </c>
      <c r="FN175">
        <v>388.9961538461538</v>
      </c>
      <c r="FO175">
        <v>15</v>
      </c>
      <c r="FP175">
        <v>0</v>
      </c>
      <c r="FQ175" t="s">
        <v>439</v>
      </c>
      <c r="FR175">
        <v>1760210915.6</v>
      </c>
      <c r="FS175">
        <v>0</v>
      </c>
      <c r="FT175">
        <v>0</v>
      </c>
      <c r="FU175">
        <v>-0.215</v>
      </c>
      <c r="FV175">
        <v>0</v>
      </c>
      <c r="FW175">
        <v>-0.6919999999999999</v>
      </c>
      <c r="FX175">
        <v>0</v>
      </c>
      <c r="FY175">
        <v>400</v>
      </c>
      <c r="FZ175">
        <v>0</v>
      </c>
      <c r="GA175">
        <v>0.15</v>
      </c>
      <c r="GB175">
        <v>0</v>
      </c>
      <c r="GC175">
        <v>-25.74996585365854</v>
      </c>
      <c r="GD175">
        <v>-3.03206132404181</v>
      </c>
      <c r="GE175">
        <v>0.3580311102504893</v>
      </c>
      <c r="GF175">
        <v>0</v>
      </c>
      <c r="GG175">
        <v>1021.832352941176</v>
      </c>
      <c r="GH175">
        <v>-20.72268920175621</v>
      </c>
      <c r="GI175">
        <v>6.900371711566354</v>
      </c>
      <c r="GJ175">
        <v>0</v>
      </c>
      <c r="GK175">
        <v>0.4518828292682927</v>
      </c>
      <c r="GL175">
        <v>0.04475379094076719</v>
      </c>
      <c r="GM175">
        <v>0.006533611043177697</v>
      </c>
      <c r="GN175">
        <v>1</v>
      </c>
      <c r="GO175">
        <v>1</v>
      </c>
      <c r="GP175">
        <v>3</v>
      </c>
      <c r="GQ175" t="s">
        <v>502</v>
      </c>
      <c r="GR175">
        <v>3.1367</v>
      </c>
      <c r="GS175">
        <v>2.76033</v>
      </c>
      <c r="GT175">
        <v>0.174608</v>
      </c>
      <c r="GU175">
        <v>0.175743</v>
      </c>
      <c r="GV175">
        <v>0.104029</v>
      </c>
      <c r="GW175">
        <v>0.101091</v>
      </c>
      <c r="GX175">
        <v>26418.4</v>
      </c>
      <c r="GY175">
        <v>26330.5</v>
      </c>
      <c r="GZ175">
        <v>29735.3</v>
      </c>
      <c r="HA175">
        <v>29507.6</v>
      </c>
      <c r="HB175">
        <v>35199.7</v>
      </c>
      <c r="HC175">
        <v>35140.9</v>
      </c>
      <c r="HD175">
        <v>41850.6</v>
      </c>
      <c r="HE175">
        <v>41935.7</v>
      </c>
      <c r="HF175">
        <v>1.96028</v>
      </c>
      <c r="HG175">
        <v>1.93928</v>
      </c>
      <c r="HH175">
        <v>0.0158772</v>
      </c>
      <c r="HI175">
        <v>0</v>
      </c>
      <c r="HJ175">
        <v>20.1246</v>
      </c>
      <c r="HK175">
        <v>999.9</v>
      </c>
      <c r="HL175">
        <v>53</v>
      </c>
      <c r="HM175">
        <v>28.9</v>
      </c>
      <c r="HN175">
        <v>23.3449</v>
      </c>
      <c r="HO175">
        <v>62.2295</v>
      </c>
      <c r="HP175">
        <v>31.0537</v>
      </c>
      <c r="HQ175">
        <v>1</v>
      </c>
      <c r="HR175">
        <v>-0.12622</v>
      </c>
      <c r="HS175">
        <v>1.6192</v>
      </c>
      <c r="HT175">
        <v>20.3512</v>
      </c>
      <c r="HU175">
        <v>5.21879</v>
      </c>
      <c r="HV175">
        <v>12.0159</v>
      </c>
      <c r="HW175">
        <v>4.9904</v>
      </c>
      <c r="HX175">
        <v>3.28865</v>
      </c>
      <c r="HY175">
        <v>9999</v>
      </c>
      <c r="HZ175">
        <v>9999</v>
      </c>
      <c r="IA175">
        <v>9999</v>
      </c>
      <c r="IB175">
        <v>999.9</v>
      </c>
      <c r="IC175">
        <v>4.97284</v>
      </c>
      <c r="ID175">
        <v>1.86647</v>
      </c>
      <c r="IE175">
        <v>1.86583</v>
      </c>
      <c r="IF175">
        <v>1.86578</v>
      </c>
      <c r="IG175">
        <v>1.86763</v>
      </c>
      <c r="IH175">
        <v>1.87012</v>
      </c>
      <c r="II175">
        <v>1.86874</v>
      </c>
      <c r="IJ175">
        <v>1.87025</v>
      </c>
      <c r="IK175">
        <v>0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-0.86</v>
      </c>
      <c r="IY175">
        <v>0.07580000000000001</v>
      </c>
      <c r="IZ175">
        <v>-0.7832898091892299</v>
      </c>
      <c r="JA175">
        <v>-0.0002628084512485203</v>
      </c>
      <c r="JB175">
        <v>2.995354917081976E-07</v>
      </c>
      <c r="JC175">
        <v>-1.087754766273629E-10</v>
      </c>
      <c r="JD175">
        <v>-0.01666594074606723</v>
      </c>
      <c r="JE175">
        <v>-0.02438089335778848</v>
      </c>
      <c r="JF175">
        <v>0.001790740049955031</v>
      </c>
      <c r="JG175">
        <v>-2.386884331579614E-05</v>
      </c>
      <c r="JH175">
        <v>6</v>
      </c>
      <c r="JI175">
        <v>2407</v>
      </c>
      <c r="JJ175">
        <v>1</v>
      </c>
      <c r="JK175">
        <v>23</v>
      </c>
      <c r="JL175">
        <v>33174.7</v>
      </c>
      <c r="JM175">
        <v>29370023.3</v>
      </c>
      <c r="JN175">
        <v>1.67603</v>
      </c>
      <c r="JO175">
        <v>2.2522</v>
      </c>
      <c r="JP175">
        <v>1.39648</v>
      </c>
      <c r="JQ175">
        <v>2.34741</v>
      </c>
      <c r="JR175">
        <v>1.49536</v>
      </c>
      <c r="JS175">
        <v>2.65015</v>
      </c>
      <c r="JT175">
        <v>34.5777</v>
      </c>
      <c r="JU175">
        <v>24.0787</v>
      </c>
      <c r="JV175">
        <v>18</v>
      </c>
      <c r="JW175">
        <v>491.006</v>
      </c>
      <c r="JX175">
        <v>468.529</v>
      </c>
      <c r="JY175">
        <v>18.5549</v>
      </c>
      <c r="JZ175">
        <v>25.9436</v>
      </c>
      <c r="KA175">
        <v>29.9999</v>
      </c>
      <c r="KB175">
        <v>25.9343</v>
      </c>
      <c r="KC175">
        <v>25.8836</v>
      </c>
      <c r="KD175">
        <v>33.5518</v>
      </c>
      <c r="KE175">
        <v>0</v>
      </c>
      <c r="KF175">
        <v>100</v>
      </c>
      <c r="KG175">
        <v>18.5566</v>
      </c>
      <c r="KH175">
        <v>1055.51</v>
      </c>
      <c r="KI175">
        <v>63.4564</v>
      </c>
      <c r="KJ175">
        <v>101.637</v>
      </c>
      <c r="KK175">
        <v>100.828</v>
      </c>
    </row>
    <row r="176" spans="1:297">
      <c r="A176">
        <v>160</v>
      </c>
      <c r="B176">
        <v>1762201402.5</v>
      </c>
      <c r="C176">
        <v>1824.400000095367</v>
      </c>
      <c r="D176" t="s">
        <v>763</v>
      </c>
      <c r="E176" t="s">
        <v>764</v>
      </c>
      <c r="F176">
        <v>5</v>
      </c>
      <c r="G176" t="s">
        <v>638</v>
      </c>
      <c r="H176" t="s">
        <v>436</v>
      </c>
      <c r="I176">
        <v>1762201400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1065.979422308225</v>
      </c>
      <c r="AK176">
        <v>1048.61309090909</v>
      </c>
      <c r="AL176">
        <v>3.4639693683102</v>
      </c>
      <c r="AM176">
        <v>66.09496589797998</v>
      </c>
      <c r="AN176">
        <f>(AP176 - AO176 + DY176*1E3/(8.314*(EA176+273.15)) * AR176/DX176 * AQ176) * DX176/(100*DL176) * 1000/(1000 - AP176)</f>
        <v>0</v>
      </c>
      <c r="AO176">
        <v>22.42076149138051</v>
      </c>
      <c r="AP176">
        <v>22.89936121212121</v>
      </c>
      <c r="AQ176">
        <v>4.218911124592932E-06</v>
      </c>
      <c r="AR176">
        <v>107.0491508383162</v>
      </c>
      <c r="AS176">
        <v>20</v>
      </c>
      <c r="AT176">
        <v>4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1762201400</v>
      </c>
      <c r="DR176">
        <v>1017.834444444444</v>
      </c>
      <c r="DS176">
        <v>1043.68</v>
      </c>
      <c r="DT176">
        <v>22.8968</v>
      </c>
      <c r="DU176">
        <v>22.42264444444444</v>
      </c>
      <c r="DV176">
        <v>1018.687777777778</v>
      </c>
      <c r="DW176">
        <v>22.82096666666667</v>
      </c>
      <c r="DX176">
        <v>500.0251111111112</v>
      </c>
      <c r="DY176">
        <v>90.78044444444446</v>
      </c>
      <c r="DZ176">
        <v>0.1000034666666667</v>
      </c>
      <c r="EA176">
        <v>21.06101111111111</v>
      </c>
      <c r="EB176">
        <v>20.38814444444445</v>
      </c>
      <c r="EC176">
        <v>999.9000000000001</v>
      </c>
      <c r="ED176">
        <v>0</v>
      </c>
      <c r="EE176">
        <v>0</v>
      </c>
      <c r="EF176">
        <v>10008.38666666667</v>
      </c>
      <c r="EG176">
        <v>0</v>
      </c>
      <c r="EH176">
        <v>927.0978888888889</v>
      </c>
      <c r="EI176">
        <v>-25.84731111111111</v>
      </c>
      <c r="EJ176">
        <v>1041.684444444444</v>
      </c>
      <c r="EK176">
        <v>1067.617777777778</v>
      </c>
      <c r="EL176">
        <v>0.474168</v>
      </c>
      <c r="EM176">
        <v>1043.68</v>
      </c>
      <c r="EN176">
        <v>22.42264444444444</v>
      </c>
      <c r="EO176">
        <v>2.078583333333333</v>
      </c>
      <c r="EP176">
        <v>2.035538888888889</v>
      </c>
      <c r="EQ176">
        <v>18.056</v>
      </c>
      <c r="ER176">
        <v>17.7235</v>
      </c>
      <c r="ES176">
        <v>0.00500097</v>
      </c>
      <c r="ET176">
        <v>0</v>
      </c>
      <c r="EU176">
        <v>0</v>
      </c>
      <c r="EV176">
        <v>0</v>
      </c>
      <c r="EW176">
        <v>1018.133333333333</v>
      </c>
      <c r="EX176">
        <v>0.00500097</v>
      </c>
      <c r="EY176">
        <v>384.6555555555556</v>
      </c>
      <c r="EZ176">
        <v>-0.6444444444444444</v>
      </c>
      <c r="FA176">
        <v>34.29133333333333</v>
      </c>
      <c r="FB176">
        <v>38.965</v>
      </c>
      <c r="FC176">
        <v>36.51377777777778</v>
      </c>
      <c r="FD176">
        <v>39.02055555555555</v>
      </c>
      <c r="FE176">
        <v>35.63877777777778</v>
      </c>
      <c r="FF176">
        <v>0</v>
      </c>
      <c r="FG176">
        <v>0</v>
      </c>
      <c r="FH176">
        <v>0</v>
      </c>
      <c r="FI176">
        <v>4479.700000047684</v>
      </c>
      <c r="FJ176">
        <v>0</v>
      </c>
      <c r="FK176">
        <v>1019.073076923077</v>
      </c>
      <c r="FL176">
        <v>-4.687179442327302</v>
      </c>
      <c r="FM176">
        <v>5.866666222412522</v>
      </c>
      <c r="FN176">
        <v>387.1769230769231</v>
      </c>
      <c r="FO176">
        <v>15</v>
      </c>
      <c r="FP176">
        <v>0</v>
      </c>
      <c r="FQ176" t="s">
        <v>439</v>
      </c>
      <c r="FR176">
        <v>1760210915.6</v>
      </c>
      <c r="FS176">
        <v>0</v>
      </c>
      <c r="FT176">
        <v>0</v>
      </c>
      <c r="FU176">
        <v>-0.215</v>
      </c>
      <c r="FV176">
        <v>0</v>
      </c>
      <c r="FW176">
        <v>-0.6919999999999999</v>
      </c>
      <c r="FX176">
        <v>0</v>
      </c>
      <c r="FY176">
        <v>400</v>
      </c>
      <c r="FZ176">
        <v>0</v>
      </c>
      <c r="GA176">
        <v>0.15</v>
      </c>
      <c r="GB176">
        <v>0</v>
      </c>
      <c r="GC176">
        <v>-25.87012195121951</v>
      </c>
      <c r="GD176">
        <v>-1.995148432055766</v>
      </c>
      <c r="GE176">
        <v>0.3404330746250013</v>
      </c>
      <c r="GF176">
        <v>0</v>
      </c>
      <c r="GG176">
        <v>1019.65294117647</v>
      </c>
      <c r="GH176">
        <v>-15.35217726973031</v>
      </c>
      <c r="GI176">
        <v>7.130227093740018</v>
      </c>
      <c r="GJ176">
        <v>0</v>
      </c>
      <c r="GK176">
        <v>0.458549268292683</v>
      </c>
      <c r="GL176">
        <v>0.1120328571428571</v>
      </c>
      <c r="GM176">
        <v>0.01123343451384302</v>
      </c>
      <c r="GN176">
        <v>0</v>
      </c>
      <c r="GO176">
        <v>0</v>
      </c>
      <c r="GP176">
        <v>3</v>
      </c>
      <c r="GQ176" t="s">
        <v>440</v>
      </c>
      <c r="GR176">
        <v>3.13662</v>
      </c>
      <c r="GS176">
        <v>2.76038</v>
      </c>
      <c r="GT176">
        <v>0.176474</v>
      </c>
      <c r="GU176">
        <v>0.177523</v>
      </c>
      <c r="GV176">
        <v>0.104042</v>
      </c>
      <c r="GW176">
        <v>0.101068</v>
      </c>
      <c r="GX176">
        <v>26358.9</v>
      </c>
      <c r="GY176">
        <v>26273.3</v>
      </c>
      <c r="GZ176">
        <v>29735.5</v>
      </c>
      <c r="HA176">
        <v>29507.3</v>
      </c>
      <c r="HB176">
        <v>35199.3</v>
      </c>
      <c r="HC176">
        <v>35141.2</v>
      </c>
      <c r="HD176">
        <v>41850.8</v>
      </c>
      <c r="HE176">
        <v>41934.9</v>
      </c>
      <c r="HF176">
        <v>1.9603</v>
      </c>
      <c r="HG176">
        <v>1.93943</v>
      </c>
      <c r="HH176">
        <v>0.0156835</v>
      </c>
      <c r="HI176">
        <v>0</v>
      </c>
      <c r="HJ176">
        <v>20.122</v>
      </c>
      <c r="HK176">
        <v>999.9</v>
      </c>
      <c r="HL176">
        <v>53</v>
      </c>
      <c r="HM176">
        <v>28.9</v>
      </c>
      <c r="HN176">
        <v>23.3463</v>
      </c>
      <c r="HO176">
        <v>62.0295</v>
      </c>
      <c r="HP176">
        <v>31.1498</v>
      </c>
      <c r="HQ176">
        <v>1</v>
      </c>
      <c r="HR176">
        <v>-0.126794</v>
      </c>
      <c r="HS176">
        <v>1.62697</v>
      </c>
      <c r="HT176">
        <v>20.3512</v>
      </c>
      <c r="HU176">
        <v>5.21909</v>
      </c>
      <c r="HV176">
        <v>12.0159</v>
      </c>
      <c r="HW176">
        <v>4.99045</v>
      </c>
      <c r="HX176">
        <v>3.2886</v>
      </c>
      <c r="HY176">
        <v>9999</v>
      </c>
      <c r="HZ176">
        <v>9999</v>
      </c>
      <c r="IA176">
        <v>9999</v>
      </c>
      <c r="IB176">
        <v>999.9</v>
      </c>
      <c r="IC176">
        <v>4.97282</v>
      </c>
      <c r="ID176">
        <v>1.86647</v>
      </c>
      <c r="IE176">
        <v>1.86584</v>
      </c>
      <c r="IF176">
        <v>1.86579</v>
      </c>
      <c r="IG176">
        <v>1.86764</v>
      </c>
      <c r="IH176">
        <v>1.87012</v>
      </c>
      <c r="II176">
        <v>1.86874</v>
      </c>
      <c r="IJ176">
        <v>1.87024</v>
      </c>
      <c r="IK176">
        <v>0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-0.86</v>
      </c>
      <c r="IY176">
        <v>0.0759</v>
      </c>
      <c r="IZ176">
        <v>-0.7832898091892299</v>
      </c>
      <c r="JA176">
        <v>-0.0002628084512485203</v>
      </c>
      <c r="JB176">
        <v>2.995354917081976E-07</v>
      </c>
      <c r="JC176">
        <v>-1.087754766273629E-10</v>
      </c>
      <c r="JD176">
        <v>-0.01666594074606723</v>
      </c>
      <c r="JE176">
        <v>-0.02438089335778848</v>
      </c>
      <c r="JF176">
        <v>0.001790740049955031</v>
      </c>
      <c r="JG176">
        <v>-2.386884331579614E-05</v>
      </c>
      <c r="JH176">
        <v>6</v>
      </c>
      <c r="JI176">
        <v>2407</v>
      </c>
      <c r="JJ176">
        <v>1</v>
      </c>
      <c r="JK176">
        <v>23</v>
      </c>
      <c r="JL176">
        <v>33174.8</v>
      </c>
      <c r="JM176">
        <v>29370023.4</v>
      </c>
      <c r="JN176">
        <v>1.7041</v>
      </c>
      <c r="JO176">
        <v>2.25098</v>
      </c>
      <c r="JP176">
        <v>1.39648</v>
      </c>
      <c r="JQ176">
        <v>2.34619</v>
      </c>
      <c r="JR176">
        <v>1.49536</v>
      </c>
      <c r="JS176">
        <v>2.5769</v>
      </c>
      <c r="JT176">
        <v>34.5777</v>
      </c>
      <c r="JU176">
        <v>24.0875</v>
      </c>
      <c r="JV176">
        <v>18</v>
      </c>
      <c r="JW176">
        <v>491.004</v>
      </c>
      <c r="JX176">
        <v>468.602</v>
      </c>
      <c r="JY176">
        <v>18.5567</v>
      </c>
      <c r="JZ176">
        <v>25.9415</v>
      </c>
      <c r="KA176">
        <v>29.9999</v>
      </c>
      <c r="KB176">
        <v>25.9322</v>
      </c>
      <c r="KC176">
        <v>25.881</v>
      </c>
      <c r="KD176">
        <v>34.1113</v>
      </c>
      <c r="KE176">
        <v>0</v>
      </c>
      <c r="KF176">
        <v>100</v>
      </c>
      <c r="KG176">
        <v>18.5591</v>
      </c>
      <c r="KH176">
        <v>1075.56</v>
      </c>
      <c r="KI176">
        <v>63.4564</v>
      </c>
      <c r="KJ176">
        <v>101.637</v>
      </c>
      <c r="KK176">
        <v>100.826</v>
      </c>
    </row>
    <row r="177" spans="1:297">
      <c r="A177">
        <v>161</v>
      </c>
      <c r="B177">
        <v>1762201407.5</v>
      </c>
      <c r="C177">
        <v>1829.400000095367</v>
      </c>
      <c r="D177" t="s">
        <v>765</v>
      </c>
      <c r="E177" t="s">
        <v>766</v>
      </c>
      <c r="F177">
        <v>5</v>
      </c>
      <c r="G177" t="s">
        <v>638</v>
      </c>
      <c r="H177" t="s">
        <v>436</v>
      </c>
      <c r="I177">
        <v>1762201404.7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1083.133676648237</v>
      </c>
      <c r="AK177">
        <v>1065.776727272727</v>
      </c>
      <c r="AL177">
        <v>3.440954790857239</v>
      </c>
      <c r="AM177">
        <v>66.09496589797998</v>
      </c>
      <c r="AN177">
        <f>(AP177 - AO177 + DY177*1E3/(8.314*(EA177+273.15)) * AR177/DX177 * AQ177) * DX177/(100*DL177) * 1000/(1000 - AP177)</f>
        <v>0</v>
      </c>
      <c r="AO177">
        <v>22.41597241658732</v>
      </c>
      <c r="AP177">
        <v>22.90256424242423</v>
      </c>
      <c r="AQ177">
        <v>1.672336415860414E-06</v>
      </c>
      <c r="AR177">
        <v>107.0491508383162</v>
      </c>
      <c r="AS177">
        <v>20</v>
      </c>
      <c r="AT177">
        <v>4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1762201404.7</v>
      </c>
      <c r="DR177">
        <v>1033.625</v>
      </c>
      <c r="DS177">
        <v>1059.562</v>
      </c>
      <c r="DT177">
        <v>22.90098</v>
      </c>
      <c r="DU177">
        <v>22.41761</v>
      </c>
      <c r="DV177">
        <v>1034.48</v>
      </c>
      <c r="DW177">
        <v>22.82502</v>
      </c>
      <c r="DX177">
        <v>500.0248</v>
      </c>
      <c r="DY177">
        <v>90.77970000000001</v>
      </c>
      <c r="DZ177">
        <v>0.10010671</v>
      </c>
      <c r="EA177">
        <v>21.05621</v>
      </c>
      <c r="EB177">
        <v>20.3815</v>
      </c>
      <c r="EC177">
        <v>999.9</v>
      </c>
      <c r="ED177">
        <v>0</v>
      </c>
      <c r="EE177">
        <v>0</v>
      </c>
      <c r="EF177">
        <v>9988.369999999999</v>
      </c>
      <c r="EG177">
        <v>0</v>
      </c>
      <c r="EH177">
        <v>927.1276000000001</v>
      </c>
      <c r="EI177">
        <v>-25.93923</v>
      </c>
      <c r="EJ177">
        <v>1057.851</v>
      </c>
      <c r="EK177">
        <v>1083.859</v>
      </c>
      <c r="EL177">
        <v>0.4833803</v>
      </c>
      <c r="EM177">
        <v>1059.562</v>
      </c>
      <c r="EN177">
        <v>22.41761</v>
      </c>
      <c r="EO177">
        <v>2.078944</v>
      </c>
      <c r="EP177">
        <v>2.035062</v>
      </c>
      <c r="EQ177">
        <v>18.05876</v>
      </c>
      <c r="ER177">
        <v>17.71979</v>
      </c>
      <c r="ES177">
        <v>0.00500097</v>
      </c>
      <c r="ET177">
        <v>0</v>
      </c>
      <c r="EU177">
        <v>0</v>
      </c>
      <c r="EV177">
        <v>0</v>
      </c>
      <c r="EW177">
        <v>1024.32</v>
      </c>
      <c r="EX177">
        <v>0.00500097</v>
      </c>
      <c r="EY177">
        <v>384.85</v>
      </c>
      <c r="EZ177">
        <v>-1.49</v>
      </c>
      <c r="FA177">
        <v>34.25</v>
      </c>
      <c r="FB177">
        <v>38.8309</v>
      </c>
      <c r="FC177">
        <v>36.4371</v>
      </c>
      <c r="FD177">
        <v>38.8747</v>
      </c>
      <c r="FE177">
        <v>35.5683</v>
      </c>
      <c r="FF177">
        <v>0</v>
      </c>
      <c r="FG177">
        <v>0</v>
      </c>
      <c r="FH177">
        <v>0</v>
      </c>
      <c r="FI177">
        <v>4485.099999904633</v>
      </c>
      <c r="FJ177">
        <v>0</v>
      </c>
      <c r="FK177">
        <v>1021.116</v>
      </c>
      <c r="FL177">
        <v>28.13076941640193</v>
      </c>
      <c r="FM177">
        <v>-4.246154041309136</v>
      </c>
      <c r="FN177">
        <v>387.7439999999999</v>
      </c>
      <c r="FO177">
        <v>15</v>
      </c>
      <c r="FP177">
        <v>0</v>
      </c>
      <c r="FQ177" t="s">
        <v>439</v>
      </c>
      <c r="FR177">
        <v>1760210915.6</v>
      </c>
      <c r="FS177">
        <v>0</v>
      </c>
      <c r="FT177">
        <v>0</v>
      </c>
      <c r="FU177">
        <v>-0.215</v>
      </c>
      <c r="FV177">
        <v>0</v>
      </c>
      <c r="FW177">
        <v>-0.6919999999999999</v>
      </c>
      <c r="FX177">
        <v>0</v>
      </c>
      <c r="FY177">
        <v>400</v>
      </c>
      <c r="FZ177">
        <v>0</v>
      </c>
      <c r="GA177">
        <v>0.15</v>
      </c>
      <c r="GB177">
        <v>0</v>
      </c>
      <c r="GC177">
        <v>-25.98462195121951</v>
      </c>
      <c r="GD177">
        <v>-0.2161149825783956</v>
      </c>
      <c r="GE177">
        <v>0.2789918894810255</v>
      </c>
      <c r="GF177">
        <v>1</v>
      </c>
      <c r="GG177">
        <v>1020.852941176471</v>
      </c>
      <c r="GH177">
        <v>23.4194041023221</v>
      </c>
      <c r="GI177">
        <v>8.165826758118145</v>
      </c>
      <c r="GJ177">
        <v>0</v>
      </c>
      <c r="GK177">
        <v>0.4677766585365854</v>
      </c>
      <c r="GL177">
        <v>0.125043867595819</v>
      </c>
      <c r="GM177">
        <v>0.01237312485445332</v>
      </c>
      <c r="GN177">
        <v>0</v>
      </c>
      <c r="GO177">
        <v>1</v>
      </c>
      <c r="GP177">
        <v>3</v>
      </c>
      <c r="GQ177" t="s">
        <v>502</v>
      </c>
      <c r="GR177">
        <v>3.13666</v>
      </c>
      <c r="GS177">
        <v>2.76019</v>
      </c>
      <c r="GT177">
        <v>0.17831</v>
      </c>
      <c r="GU177">
        <v>0.179396</v>
      </c>
      <c r="GV177">
        <v>0.10405</v>
      </c>
      <c r="GW177">
        <v>0.101048</v>
      </c>
      <c r="GX177">
        <v>26300.4</v>
      </c>
      <c r="GY177">
        <v>26213.2</v>
      </c>
      <c r="GZ177">
        <v>29735.7</v>
      </c>
      <c r="HA177">
        <v>29506.8</v>
      </c>
      <c r="HB177">
        <v>35199.3</v>
      </c>
      <c r="HC177">
        <v>35141.7</v>
      </c>
      <c r="HD177">
        <v>41851.1</v>
      </c>
      <c r="HE177">
        <v>41934.5</v>
      </c>
      <c r="HF177">
        <v>1.96022</v>
      </c>
      <c r="HG177">
        <v>1.9394</v>
      </c>
      <c r="HH177">
        <v>0.0156015</v>
      </c>
      <c r="HI177">
        <v>0</v>
      </c>
      <c r="HJ177">
        <v>20.119</v>
      </c>
      <c r="HK177">
        <v>999.9</v>
      </c>
      <c r="HL177">
        <v>53</v>
      </c>
      <c r="HM177">
        <v>28.9</v>
      </c>
      <c r="HN177">
        <v>23.3448</v>
      </c>
      <c r="HO177">
        <v>62.3395</v>
      </c>
      <c r="HP177">
        <v>31.1458</v>
      </c>
      <c r="HQ177">
        <v>1</v>
      </c>
      <c r="HR177">
        <v>-0.126796</v>
      </c>
      <c r="HS177">
        <v>1.61483</v>
      </c>
      <c r="HT177">
        <v>20.3512</v>
      </c>
      <c r="HU177">
        <v>5.21849</v>
      </c>
      <c r="HV177">
        <v>12.0159</v>
      </c>
      <c r="HW177">
        <v>4.99025</v>
      </c>
      <c r="HX177">
        <v>3.28855</v>
      </c>
      <c r="HY177">
        <v>9999</v>
      </c>
      <c r="HZ177">
        <v>9999</v>
      </c>
      <c r="IA177">
        <v>9999</v>
      </c>
      <c r="IB177">
        <v>999.9</v>
      </c>
      <c r="IC177">
        <v>4.97286</v>
      </c>
      <c r="ID177">
        <v>1.86647</v>
      </c>
      <c r="IE177">
        <v>1.86584</v>
      </c>
      <c r="IF177">
        <v>1.86579</v>
      </c>
      <c r="IG177">
        <v>1.86764</v>
      </c>
      <c r="IH177">
        <v>1.87012</v>
      </c>
      <c r="II177">
        <v>1.86873</v>
      </c>
      <c r="IJ177">
        <v>1.87026</v>
      </c>
      <c r="IK177">
        <v>0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-0.86</v>
      </c>
      <c r="IY177">
        <v>0.0759</v>
      </c>
      <c r="IZ177">
        <v>-0.7832898091892299</v>
      </c>
      <c r="JA177">
        <v>-0.0002628084512485203</v>
      </c>
      <c r="JB177">
        <v>2.995354917081976E-07</v>
      </c>
      <c r="JC177">
        <v>-1.087754766273629E-10</v>
      </c>
      <c r="JD177">
        <v>-0.01666594074606723</v>
      </c>
      <c r="JE177">
        <v>-0.02438089335778848</v>
      </c>
      <c r="JF177">
        <v>0.001790740049955031</v>
      </c>
      <c r="JG177">
        <v>-2.386884331579614E-05</v>
      </c>
      <c r="JH177">
        <v>6</v>
      </c>
      <c r="JI177">
        <v>2407</v>
      </c>
      <c r="JJ177">
        <v>1</v>
      </c>
      <c r="JK177">
        <v>23</v>
      </c>
      <c r="JL177">
        <v>33174.9</v>
      </c>
      <c r="JM177">
        <v>29370023.5</v>
      </c>
      <c r="JN177">
        <v>1.73462</v>
      </c>
      <c r="JO177">
        <v>2.23877</v>
      </c>
      <c r="JP177">
        <v>1.39648</v>
      </c>
      <c r="JQ177">
        <v>2.34741</v>
      </c>
      <c r="JR177">
        <v>1.49536</v>
      </c>
      <c r="JS177">
        <v>2.69043</v>
      </c>
      <c r="JT177">
        <v>34.5777</v>
      </c>
      <c r="JU177">
        <v>24.0875</v>
      </c>
      <c r="JV177">
        <v>18</v>
      </c>
      <c r="JW177">
        <v>490.938</v>
      </c>
      <c r="JX177">
        <v>468.567</v>
      </c>
      <c r="JY177">
        <v>18.5592</v>
      </c>
      <c r="JZ177">
        <v>25.9398</v>
      </c>
      <c r="KA177">
        <v>29.9999</v>
      </c>
      <c r="KB177">
        <v>25.9299</v>
      </c>
      <c r="KC177">
        <v>25.8788</v>
      </c>
      <c r="KD177">
        <v>34.7174</v>
      </c>
      <c r="KE177">
        <v>0</v>
      </c>
      <c r="KF177">
        <v>100</v>
      </c>
      <c r="KG177">
        <v>18.5607</v>
      </c>
      <c r="KH177">
        <v>1088.93</v>
      </c>
      <c r="KI177">
        <v>63.4564</v>
      </c>
      <c r="KJ177">
        <v>101.638</v>
      </c>
      <c r="KK177">
        <v>100.825</v>
      </c>
    </row>
    <row r="178" spans="1:297">
      <c r="A178">
        <v>162</v>
      </c>
      <c r="B178">
        <v>1762201412.5</v>
      </c>
      <c r="C178">
        <v>1834.400000095367</v>
      </c>
      <c r="D178" t="s">
        <v>767</v>
      </c>
      <c r="E178" t="s">
        <v>768</v>
      </c>
      <c r="F178">
        <v>5</v>
      </c>
      <c r="G178" t="s">
        <v>638</v>
      </c>
      <c r="H178" t="s">
        <v>436</v>
      </c>
      <c r="I178">
        <v>1762201410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1100.358934092213</v>
      </c>
      <c r="AK178">
        <v>1082.970121212121</v>
      </c>
      <c r="AL178">
        <v>3.413475296695943</v>
      </c>
      <c r="AM178">
        <v>66.09496589797998</v>
      </c>
      <c r="AN178">
        <f>(AP178 - AO178 + DY178*1E3/(8.314*(EA178+273.15)) * AR178/DX178 * AQ178) * DX178/(100*DL178) * 1000/(1000 - AP178)</f>
        <v>0</v>
      </c>
      <c r="AO178">
        <v>22.40452282536349</v>
      </c>
      <c r="AP178">
        <v>22.90626181818182</v>
      </c>
      <c r="AQ178">
        <v>1.899301464365954E-06</v>
      </c>
      <c r="AR178">
        <v>107.0491508383162</v>
      </c>
      <c r="AS178">
        <v>20</v>
      </c>
      <c r="AT178">
        <v>4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1762201410</v>
      </c>
      <c r="DR178">
        <v>1051.517777777778</v>
      </c>
      <c r="DS178">
        <v>1077.288888888889</v>
      </c>
      <c r="DT178">
        <v>22.90488888888889</v>
      </c>
      <c r="DU178">
        <v>22.40754444444444</v>
      </c>
      <c r="DV178">
        <v>1052.375555555556</v>
      </c>
      <c r="DW178">
        <v>22.82887777777778</v>
      </c>
      <c r="DX178">
        <v>499.9775555555555</v>
      </c>
      <c r="DY178">
        <v>90.77885555555557</v>
      </c>
      <c r="DZ178">
        <v>0.09991684444444443</v>
      </c>
      <c r="EA178">
        <v>21.05225555555556</v>
      </c>
      <c r="EB178">
        <v>20.38148888888889</v>
      </c>
      <c r="EC178">
        <v>999.9000000000001</v>
      </c>
      <c r="ED178">
        <v>0</v>
      </c>
      <c r="EE178">
        <v>0</v>
      </c>
      <c r="EF178">
        <v>10004.77222222222</v>
      </c>
      <c r="EG178">
        <v>0</v>
      </c>
      <c r="EH178">
        <v>927.1426666666666</v>
      </c>
      <c r="EI178">
        <v>-25.76966666666667</v>
      </c>
      <c r="EJ178">
        <v>1076.167777777778</v>
      </c>
      <c r="EK178">
        <v>1101.981111111111</v>
      </c>
      <c r="EL178">
        <v>0.4973598888888889</v>
      </c>
      <c r="EM178">
        <v>1077.288888888889</v>
      </c>
      <c r="EN178">
        <v>22.40754444444444</v>
      </c>
      <c r="EO178">
        <v>2.079281111111111</v>
      </c>
      <c r="EP178">
        <v>2.034128888888889</v>
      </c>
      <c r="EQ178">
        <v>18.06133333333333</v>
      </c>
      <c r="ER178">
        <v>17.71253333333334</v>
      </c>
      <c r="ES178">
        <v>0.00500097</v>
      </c>
      <c r="ET178">
        <v>0</v>
      </c>
      <c r="EU178">
        <v>0</v>
      </c>
      <c r="EV178">
        <v>0</v>
      </c>
      <c r="EW178">
        <v>1025.066666666667</v>
      </c>
      <c r="EX178">
        <v>0.00500097</v>
      </c>
      <c r="EY178">
        <v>391.5333333333334</v>
      </c>
      <c r="EZ178">
        <v>0.5777777777777779</v>
      </c>
      <c r="FA178">
        <v>34.187</v>
      </c>
      <c r="FB178">
        <v>38.69411111111111</v>
      </c>
      <c r="FC178">
        <v>36.35400000000001</v>
      </c>
      <c r="FD178">
        <v>38.70811111111111</v>
      </c>
      <c r="FE178">
        <v>35.5</v>
      </c>
      <c r="FF178">
        <v>0</v>
      </c>
      <c r="FG178">
        <v>0</v>
      </c>
      <c r="FH178">
        <v>0</v>
      </c>
      <c r="FI178">
        <v>4489.899999856949</v>
      </c>
      <c r="FJ178">
        <v>0</v>
      </c>
      <c r="FK178">
        <v>1023.764</v>
      </c>
      <c r="FL178">
        <v>50.22307708208965</v>
      </c>
      <c r="FM178">
        <v>19.23846214746505</v>
      </c>
      <c r="FN178">
        <v>387.324</v>
      </c>
      <c r="FO178">
        <v>15</v>
      </c>
      <c r="FP178">
        <v>0</v>
      </c>
      <c r="FQ178" t="s">
        <v>439</v>
      </c>
      <c r="FR178">
        <v>1760210915.6</v>
      </c>
      <c r="FS178">
        <v>0</v>
      </c>
      <c r="FT178">
        <v>0</v>
      </c>
      <c r="FU178">
        <v>-0.215</v>
      </c>
      <c r="FV178">
        <v>0</v>
      </c>
      <c r="FW178">
        <v>-0.6919999999999999</v>
      </c>
      <c r="FX178">
        <v>0</v>
      </c>
      <c r="FY178">
        <v>400</v>
      </c>
      <c r="FZ178">
        <v>0</v>
      </c>
      <c r="GA178">
        <v>0.15</v>
      </c>
      <c r="GB178">
        <v>0</v>
      </c>
      <c r="GC178">
        <v>-26.011825</v>
      </c>
      <c r="GD178">
        <v>1.684205628517836</v>
      </c>
      <c r="GE178">
        <v>0.2978739890876677</v>
      </c>
      <c r="GF178">
        <v>0</v>
      </c>
      <c r="GG178">
        <v>1022.473529411765</v>
      </c>
      <c r="GH178">
        <v>23.65928192356931</v>
      </c>
      <c r="GI178">
        <v>8.152058881892383</v>
      </c>
      <c r="GJ178">
        <v>0</v>
      </c>
      <c r="GK178">
        <v>0.478313475</v>
      </c>
      <c r="GL178">
        <v>0.1272957410881787</v>
      </c>
      <c r="GM178">
        <v>0.01231966262725465</v>
      </c>
      <c r="GN178">
        <v>0</v>
      </c>
      <c r="GO178">
        <v>0</v>
      </c>
      <c r="GP178">
        <v>3</v>
      </c>
      <c r="GQ178" t="s">
        <v>440</v>
      </c>
      <c r="GR178">
        <v>3.13663</v>
      </c>
      <c r="GS178">
        <v>2.76031</v>
      </c>
      <c r="GT178">
        <v>0.180132</v>
      </c>
      <c r="GU178">
        <v>0.181114</v>
      </c>
      <c r="GV178">
        <v>0.104062</v>
      </c>
      <c r="GW178">
        <v>0.101013</v>
      </c>
      <c r="GX178">
        <v>26242</v>
      </c>
      <c r="GY178">
        <v>26158.6</v>
      </c>
      <c r="GZ178">
        <v>29735.6</v>
      </c>
      <c r="HA178">
        <v>29507.1</v>
      </c>
      <c r="HB178">
        <v>35198.6</v>
      </c>
      <c r="HC178">
        <v>35143.4</v>
      </c>
      <c r="HD178">
        <v>41850.9</v>
      </c>
      <c r="HE178">
        <v>41934.9</v>
      </c>
      <c r="HF178">
        <v>1.96015</v>
      </c>
      <c r="HG178">
        <v>1.93935</v>
      </c>
      <c r="HH178">
        <v>0.0160187</v>
      </c>
      <c r="HI178">
        <v>0</v>
      </c>
      <c r="HJ178">
        <v>20.116</v>
      </c>
      <c r="HK178">
        <v>999.9</v>
      </c>
      <c r="HL178">
        <v>53</v>
      </c>
      <c r="HM178">
        <v>28.9</v>
      </c>
      <c r="HN178">
        <v>23.345</v>
      </c>
      <c r="HO178">
        <v>62.0795</v>
      </c>
      <c r="HP178">
        <v>31.1018</v>
      </c>
      <c r="HQ178">
        <v>1</v>
      </c>
      <c r="HR178">
        <v>-0.126837</v>
      </c>
      <c r="HS178">
        <v>1.61191</v>
      </c>
      <c r="HT178">
        <v>20.3513</v>
      </c>
      <c r="HU178">
        <v>5.21819</v>
      </c>
      <c r="HV178">
        <v>12.0159</v>
      </c>
      <c r="HW178">
        <v>4.9901</v>
      </c>
      <c r="HX178">
        <v>3.28848</v>
      </c>
      <c r="HY178">
        <v>9999</v>
      </c>
      <c r="HZ178">
        <v>9999</v>
      </c>
      <c r="IA178">
        <v>9999</v>
      </c>
      <c r="IB178">
        <v>999.9</v>
      </c>
      <c r="IC178">
        <v>4.97283</v>
      </c>
      <c r="ID178">
        <v>1.86646</v>
      </c>
      <c r="IE178">
        <v>1.86584</v>
      </c>
      <c r="IF178">
        <v>1.86578</v>
      </c>
      <c r="IG178">
        <v>1.86765</v>
      </c>
      <c r="IH178">
        <v>1.87012</v>
      </c>
      <c r="II178">
        <v>1.86874</v>
      </c>
      <c r="IJ178">
        <v>1.87026</v>
      </c>
      <c r="IK178">
        <v>0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-0.86</v>
      </c>
      <c r="IY178">
        <v>0.076</v>
      </c>
      <c r="IZ178">
        <v>-0.7832898091892299</v>
      </c>
      <c r="JA178">
        <v>-0.0002628084512485203</v>
      </c>
      <c r="JB178">
        <v>2.995354917081976E-07</v>
      </c>
      <c r="JC178">
        <v>-1.087754766273629E-10</v>
      </c>
      <c r="JD178">
        <v>-0.01666594074606723</v>
      </c>
      <c r="JE178">
        <v>-0.02438089335778848</v>
      </c>
      <c r="JF178">
        <v>0.001790740049955031</v>
      </c>
      <c r="JG178">
        <v>-2.386884331579614E-05</v>
      </c>
      <c r="JH178">
        <v>6</v>
      </c>
      <c r="JI178">
        <v>2407</v>
      </c>
      <c r="JJ178">
        <v>1</v>
      </c>
      <c r="JK178">
        <v>23</v>
      </c>
      <c r="JL178">
        <v>33174.9</v>
      </c>
      <c r="JM178">
        <v>29370023.5</v>
      </c>
      <c r="JN178">
        <v>1.7627</v>
      </c>
      <c r="JO178">
        <v>2.2522</v>
      </c>
      <c r="JP178">
        <v>1.39648</v>
      </c>
      <c r="JQ178">
        <v>2.34619</v>
      </c>
      <c r="JR178">
        <v>1.49536</v>
      </c>
      <c r="JS178">
        <v>2.61597</v>
      </c>
      <c r="JT178">
        <v>34.5777</v>
      </c>
      <c r="JU178">
        <v>24.0875</v>
      </c>
      <c r="JV178">
        <v>18</v>
      </c>
      <c r="JW178">
        <v>490.873</v>
      </c>
      <c r="JX178">
        <v>468.517</v>
      </c>
      <c r="JY178">
        <v>18.5613</v>
      </c>
      <c r="JZ178">
        <v>25.9376</v>
      </c>
      <c r="KA178">
        <v>29.9999</v>
      </c>
      <c r="KB178">
        <v>25.9278</v>
      </c>
      <c r="KC178">
        <v>25.8767</v>
      </c>
      <c r="KD178">
        <v>35.2732</v>
      </c>
      <c r="KE178">
        <v>0</v>
      </c>
      <c r="KF178">
        <v>100</v>
      </c>
      <c r="KG178">
        <v>18.5634</v>
      </c>
      <c r="KH178">
        <v>1108.98</v>
      </c>
      <c r="KI178">
        <v>63.4564</v>
      </c>
      <c r="KJ178">
        <v>101.638</v>
      </c>
      <c r="KK178">
        <v>100.826</v>
      </c>
    </row>
    <row r="179" spans="1:297">
      <c r="A179">
        <v>163</v>
      </c>
      <c r="B179">
        <v>1762201417.5</v>
      </c>
      <c r="C179">
        <v>1839.400000095367</v>
      </c>
      <c r="D179" t="s">
        <v>769</v>
      </c>
      <c r="E179" t="s">
        <v>770</v>
      </c>
      <c r="F179">
        <v>5</v>
      </c>
      <c r="G179" t="s">
        <v>638</v>
      </c>
      <c r="H179" t="s">
        <v>436</v>
      </c>
      <c r="I179">
        <v>1762201414.7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1117.636909800207</v>
      </c>
      <c r="AK179">
        <v>1100.023515151515</v>
      </c>
      <c r="AL179">
        <v>3.437110437102036</v>
      </c>
      <c r="AM179">
        <v>66.09496589797998</v>
      </c>
      <c r="AN179">
        <f>(AP179 - AO179 + DY179*1E3/(8.314*(EA179+273.15)) * AR179/DX179 * AQ179) * DX179/(100*DL179) * 1000/(1000 - AP179)</f>
        <v>0</v>
      </c>
      <c r="AO179">
        <v>22.39803777010687</v>
      </c>
      <c r="AP179">
        <v>22.9098593939394</v>
      </c>
      <c r="AQ179">
        <v>4.035820907332285E-06</v>
      </c>
      <c r="AR179">
        <v>107.0491508383162</v>
      </c>
      <c r="AS179">
        <v>20</v>
      </c>
      <c r="AT179">
        <v>4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1762201414.7</v>
      </c>
      <c r="DR179">
        <v>1067.097</v>
      </c>
      <c r="DS179">
        <v>1093.147</v>
      </c>
      <c r="DT179">
        <v>22.90733</v>
      </c>
      <c r="DU179">
        <v>22.39938</v>
      </c>
      <c r="DV179">
        <v>1067.951</v>
      </c>
      <c r="DW179">
        <v>22.83128</v>
      </c>
      <c r="DX179">
        <v>499.9784000000001</v>
      </c>
      <c r="DY179">
        <v>90.77991</v>
      </c>
      <c r="DZ179">
        <v>0.10001666</v>
      </c>
      <c r="EA179">
        <v>21.04974</v>
      </c>
      <c r="EB179">
        <v>20.372</v>
      </c>
      <c r="EC179">
        <v>999.9</v>
      </c>
      <c r="ED179">
        <v>0</v>
      </c>
      <c r="EE179">
        <v>0</v>
      </c>
      <c r="EF179">
        <v>9997.865999999998</v>
      </c>
      <c r="EG179">
        <v>0</v>
      </c>
      <c r="EH179">
        <v>927.1751</v>
      </c>
      <c r="EI179">
        <v>-26.05129</v>
      </c>
      <c r="EJ179">
        <v>1092.115</v>
      </c>
      <c r="EK179">
        <v>1118.194</v>
      </c>
      <c r="EL179">
        <v>0.5079754</v>
      </c>
      <c r="EM179">
        <v>1093.147</v>
      </c>
      <c r="EN179">
        <v>22.39938</v>
      </c>
      <c r="EO179">
        <v>2.079525</v>
      </c>
      <c r="EP179">
        <v>2.033411</v>
      </c>
      <c r="EQ179">
        <v>18.06322</v>
      </c>
      <c r="ER179">
        <v>17.70693</v>
      </c>
      <c r="ES179">
        <v>0.00500097</v>
      </c>
      <c r="ET179">
        <v>0</v>
      </c>
      <c r="EU179">
        <v>0</v>
      </c>
      <c r="EV179">
        <v>0</v>
      </c>
      <c r="EW179">
        <v>1028.2</v>
      </c>
      <c r="EX179">
        <v>0.00500097</v>
      </c>
      <c r="EY179">
        <v>388.25</v>
      </c>
      <c r="EZ179">
        <v>-0.1599999999999998</v>
      </c>
      <c r="FA179">
        <v>34.1312</v>
      </c>
      <c r="FB179">
        <v>38.5747</v>
      </c>
      <c r="FC179">
        <v>36.2934</v>
      </c>
      <c r="FD179">
        <v>38.5623</v>
      </c>
      <c r="FE179">
        <v>35.4433</v>
      </c>
      <c r="FF179">
        <v>0</v>
      </c>
      <c r="FG179">
        <v>0</v>
      </c>
      <c r="FH179">
        <v>0</v>
      </c>
      <c r="FI179">
        <v>4494.700000047684</v>
      </c>
      <c r="FJ179">
        <v>0</v>
      </c>
      <c r="FK179">
        <v>1027.376</v>
      </c>
      <c r="FL179">
        <v>26.50769224011788</v>
      </c>
      <c r="FM179">
        <v>-16.63076873244116</v>
      </c>
      <c r="FN179">
        <v>387.112</v>
      </c>
      <c r="FO179">
        <v>15</v>
      </c>
      <c r="FP179">
        <v>0</v>
      </c>
      <c r="FQ179" t="s">
        <v>439</v>
      </c>
      <c r="FR179">
        <v>1760210915.6</v>
      </c>
      <c r="FS179">
        <v>0</v>
      </c>
      <c r="FT179">
        <v>0</v>
      </c>
      <c r="FU179">
        <v>-0.215</v>
      </c>
      <c r="FV179">
        <v>0</v>
      </c>
      <c r="FW179">
        <v>-0.6919999999999999</v>
      </c>
      <c r="FX179">
        <v>0</v>
      </c>
      <c r="FY179">
        <v>400</v>
      </c>
      <c r="FZ179">
        <v>0</v>
      </c>
      <c r="GA179">
        <v>0.15</v>
      </c>
      <c r="GB179">
        <v>0</v>
      </c>
      <c r="GC179">
        <v>-25.925445</v>
      </c>
      <c r="GD179">
        <v>-0.2967962476547631</v>
      </c>
      <c r="GE179">
        <v>0.2421483976304612</v>
      </c>
      <c r="GF179">
        <v>1</v>
      </c>
      <c r="GG179">
        <v>1024.447058823529</v>
      </c>
      <c r="GH179">
        <v>43.90527125693021</v>
      </c>
      <c r="GI179">
        <v>7.954326802369411</v>
      </c>
      <c r="GJ179">
        <v>0</v>
      </c>
      <c r="GK179">
        <v>0.48930195</v>
      </c>
      <c r="GL179">
        <v>0.1395949643527198</v>
      </c>
      <c r="GM179">
        <v>0.01348096661028058</v>
      </c>
      <c r="GN179">
        <v>0</v>
      </c>
      <c r="GO179">
        <v>1</v>
      </c>
      <c r="GP179">
        <v>3</v>
      </c>
      <c r="GQ179" t="s">
        <v>502</v>
      </c>
      <c r="GR179">
        <v>3.13662</v>
      </c>
      <c r="GS179">
        <v>2.7603</v>
      </c>
      <c r="GT179">
        <v>0.181936</v>
      </c>
      <c r="GU179">
        <v>0.182923</v>
      </c>
      <c r="GV179">
        <v>0.104074</v>
      </c>
      <c r="GW179">
        <v>0.100999</v>
      </c>
      <c r="GX179">
        <v>26184.7</v>
      </c>
      <c r="GY179">
        <v>26101</v>
      </c>
      <c r="GZ179">
        <v>29736</v>
      </c>
      <c r="HA179">
        <v>29507.3</v>
      </c>
      <c r="HB179">
        <v>35198.5</v>
      </c>
      <c r="HC179">
        <v>35144.3</v>
      </c>
      <c r="HD179">
        <v>41851.3</v>
      </c>
      <c r="HE179">
        <v>41935.3</v>
      </c>
      <c r="HF179">
        <v>1.96028</v>
      </c>
      <c r="HG179">
        <v>1.9392</v>
      </c>
      <c r="HH179">
        <v>0.0154115</v>
      </c>
      <c r="HI179">
        <v>0</v>
      </c>
      <c r="HJ179">
        <v>20.1128</v>
      </c>
      <c r="HK179">
        <v>999.9</v>
      </c>
      <c r="HL179">
        <v>53</v>
      </c>
      <c r="HM179">
        <v>28.9</v>
      </c>
      <c r="HN179">
        <v>23.3431</v>
      </c>
      <c r="HO179">
        <v>62.3595</v>
      </c>
      <c r="HP179">
        <v>31.274</v>
      </c>
      <c r="HQ179">
        <v>1</v>
      </c>
      <c r="HR179">
        <v>-0.127358</v>
      </c>
      <c r="HS179">
        <v>1.6088</v>
      </c>
      <c r="HT179">
        <v>20.3511</v>
      </c>
      <c r="HU179">
        <v>5.21834</v>
      </c>
      <c r="HV179">
        <v>12.0159</v>
      </c>
      <c r="HW179">
        <v>4.9902</v>
      </c>
      <c r="HX179">
        <v>3.2885</v>
      </c>
      <c r="HY179">
        <v>9999</v>
      </c>
      <c r="HZ179">
        <v>9999</v>
      </c>
      <c r="IA179">
        <v>9999</v>
      </c>
      <c r="IB179">
        <v>999.9</v>
      </c>
      <c r="IC179">
        <v>4.97284</v>
      </c>
      <c r="ID179">
        <v>1.86647</v>
      </c>
      <c r="IE179">
        <v>1.86584</v>
      </c>
      <c r="IF179">
        <v>1.86576</v>
      </c>
      <c r="IG179">
        <v>1.86766</v>
      </c>
      <c r="IH179">
        <v>1.87012</v>
      </c>
      <c r="II179">
        <v>1.86874</v>
      </c>
      <c r="IJ179">
        <v>1.87026</v>
      </c>
      <c r="IK179">
        <v>0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-0.85</v>
      </c>
      <c r="IY179">
        <v>0.0761</v>
      </c>
      <c r="IZ179">
        <v>-0.7832898091892299</v>
      </c>
      <c r="JA179">
        <v>-0.0002628084512485203</v>
      </c>
      <c r="JB179">
        <v>2.995354917081976E-07</v>
      </c>
      <c r="JC179">
        <v>-1.087754766273629E-10</v>
      </c>
      <c r="JD179">
        <v>-0.01666594074606723</v>
      </c>
      <c r="JE179">
        <v>-0.02438089335778848</v>
      </c>
      <c r="JF179">
        <v>0.001790740049955031</v>
      </c>
      <c r="JG179">
        <v>-2.386884331579614E-05</v>
      </c>
      <c r="JH179">
        <v>6</v>
      </c>
      <c r="JI179">
        <v>2407</v>
      </c>
      <c r="JJ179">
        <v>1</v>
      </c>
      <c r="JK179">
        <v>23</v>
      </c>
      <c r="JL179">
        <v>33175</v>
      </c>
      <c r="JM179">
        <v>29370023.6</v>
      </c>
      <c r="JN179">
        <v>1.79321</v>
      </c>
      <c r="JO179">
        <v>2.23877</v>
      </c>
      <c r="JP179">
        <v>1.39648</v>
      </c>
      <c r="JQ179">
        <v>2.34741</v>
      </c>
      <c r="JR179">
        <v>1.49536</v>
      </c>
      <c r="JS179">
        <v>2.59521</v>
      </c>
      <c r="JT179">
        <v>34.5549</v>
      </c>
      <c r="JU179">
        <v>24.0875</v>
      </c>
      <c r="JV179">
        <v>18</v>
      </c>
      <c r="JW179">
        <v>490.933</v>
      </c>
      <c r="JX179">
        <v>468.404</v>
      </c>
      <c r="JY179">
        <v>18.5634</v>
      </c>
      <c r="JZ179">
        <v>25.936</v>
      </c>
      <c r="KA179">
        <v>29.9999</v>
      </c>
      <c r="KB179">
        <v>25.9255</v>
      </c>
      <c r="KC179">
        <v>25.8745</v>
      </c>
      <c r="KD179">
        <v>35.8871</v>
      </c>
      <c r="KE179">
        <v>0</v>
      </c>
      <c r="KF179">
        <v>100</v>
      </c>
      <c r="KG179">
        <v>18.5656</v>
      </c>
      <c r="KH179">
        <v>1122.35</v>
      </c>
      <c r="KI179">
        <v>63.4564</v>
      </c>
      <c r="KJ179">
        <v>101.639</v>
      </c>
      <c r="KK179">
        <v>100.826</v>
      </c>
    </row>
    <row r="180" spans="1:297">
      <c r="A180">
        <v>164</v>
      </c>
      <c r="B180">
        <v>1762201422.5</v>
      </c>
      <c r="C180">
        <v>1844.400000095367</v>
      </c>
      <c r="D180" t="s">
        <v>771</v>
      </c>
      <c r="E180" t="s">
        <v>772</v>
      </c>
      <c r="F180">
        <v>5</v>
      </c>
      <c r="G180" t="s">
        <v>638</v>
      </c>
      <c r="H180" t="s">
        <v>436</v>
      </c>
      <c r="I180">
        <v>1762201420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1134.621082109695</v>
      </c>
      <c r="AK180">
        <v>1117.215757575757</v>
      </c>
      <c r="AL180">
        <v>3.435948454922709</v>
      </c>
      <c r="AM180">
        <v>66.09496589797998</v>
      </c>
      <c r="AN180">
        <f>(AP180 - AO180 + DY180*1E3/(8.314*(EA180+273.15)) * AR180/DX180 * AQ180) * DX180/(100*DL180) * 1000/(1000 - AP180)</f>
        <v>0</v>
      </c>
      <c r="AO180">
        <v>22.39255307064897</v>
      </c>
      <c r="AP180">
        <v>22.91254909090908</v>
      </c>
      <c r="AQ180">
        <v>1.874520970991445E-06</v>
      </c>
      <c r="AR180">
        <v>107.0491508383162</v>
      </c>
      <c r="AS180">
        <v>20</v>
      </c>
      <c r="AT180">
        <v>4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1762201420</v>
      </c>
      <c r="DR180">
        <v>1084.913333333333</v>
      </c>
      <c r="DS180">
        <v>1110.806666666666</v>
      </c>
      <c r="DT180">
        <v>22.91131111111111</v>
      </c>
      <c r="DU180">
        <v>22.39424444444445</v>
      </c>
      <c r="DV180">
        <v>1085.767777777778</v>
      </c>
      <c r="DW180">
        <v>22.83517777777778</v>
      </c>
      <c r="DX180">
        <v>499.9904444444444</v>
      </c>
      <c r="DY180">
        <v>90.77945555555556</v>
      </c>
      <c r="DZ180">
        <v>0.09993472222222223</v>
      </c>
      <c r="EA180">
        <v>21.047</v>
      </c>
      <c r="EB180">
        <v>20.37068888888889</v>
      </c>
      <c r="EC180">
        <v>999.9000000000001</v>
      </c>
      <c r="ED180">
        <v>0</v>
      </c>
      <c r="EE180">
        <v>0</v>
      </c>
      <c r="EF180">
        <v>10011.18888888889</v>
      </c>
      <c r="EG180">
        <v>0</v>
      </c>
      <c r="EH180">
        <v>927.1533333333332</v>
      </c>
      <c r="EI180">
        <v>-25.89282222222222</v>
      </c>
      <c r="EJ180">
        <v>1110.353333333333</v>
      </c>
      <c r="EK180">
        <v>1136.252222222222</v>
      </c>
      <c r="EL180">
        <v>0.5170784444444444</v>
      </c>
      <c r="EM180">
        <v>1110.806666666666</v>
      </c>
      <c r="EN180">
        <v>22.39424444444445</v>
      </c>
      <c r="EO180">
        <v>2.079875555555555</v>
      </c>
      <c r="EP180">
        <v>2.032935555555555</v>
      </c>
      <c r="EQ180">
        <v>18.06591111111111</v>
      </c>
      <c r="ER180">
        <v>17.70323333333333</v>
      </c>
      <c r="ES180">
        <v>0.00500097</v>
      </c>
      <c r="ET180">
        <v>0</v>
      </c>
      <c r="EU180">
        <v>0</v>
      </c>
      <c r="EV180">
        <v>0</v>
      </c>
      <c r="EW180">
        <v>1022.855555555556</v>
      </c>
      <c r="EX180">
        <v>0.00500097</v>
      </c>
      <c r="EY180">
        <v>390.3222222222222</v>
      </c>
      <c r="EZ180">
        <v>-0.07777777777777772</v>
      </c>
      <c r="FA180">
        <v>34.07599999999999</v>
      </c>
      <c r="FB180">
        <v>38.465</v>
      </c>
      <c r="FC180">
        <v>36.215</v>
      </c>
      <c r="FD180">
        <v>38.41633333333333</v>
      </c>
      <c r="FE180">
        <v>35.38877777777778</v>
      </c>
      <c r="FF180">
        <v>0</v>
      </c>
      <c r="FG180">
        <v>0</v>
      </c>
      <c r="FH180">
        <v>0</v>
      </c>
      <c r="FI180">
        <v>4500.099999904633</v>
      </c>
      <c r="FJ180">
        <v>0</v>
      </c>
      <c r="FK180">
        <v>1026.138461538462</v>
      </c>
      <c r="FL180">
        <v>-16.6564103511043</v>
      </c>
      <c r="FM180">
        <v>-13.58632478212628</v>
      </c>
      <c r="FN180">
        <v>388.6692307692308</v>
      </c>
      <c r="FO180">
        <v>15</v>
      </c>
      <c r="FP180">
        <v>0</v>
      </c>
      <c r="FQ180" t="s">
        <v>439</v>
      </c>
      <c r="FR180">
        <v>1760210915.6</v>
      </c>
      <c r="FS180">
        <v>0</v>
      </c>
      <c r="FT180">
        <v>0</v>
      </c>
      <c r="FU180">
        <v>-0.215</v>
      </c>
      <c r="FV180">
        <v>0</v>
      </c>
      <c r="FW180">
        <v>-0.6919999999999999</v>
      </c>
      <c r="FX180">
        <v>0</v>
      </c>
      <c r="FY180">
        <v>400</v>
      </c>
      <c r="FZ180">
        <v>0</v>
      </c>
      <c r="GA180">
        <v>0.15</v>
      </c>
      <c r="GB180">
        <v>0</v>
      </c>
      <c r="GC180">
        <v>-25.92869024390244</v>
      </c>
      <c r="GD180">
        <v>-0.277212543554063</v>
      </c>
      <c r="GE180">
        <v>0.2383868068096809</v>
      </c>
      <c r="GF180">
        <v>1</v>
      </c>
      <c r="GG180">
        <v>1026.411764705882</v>
      </c>
      <c r="GH180">
        <v>-2.896867939619457</v>
      </c>
      <c r="GI180">
        <v>6.42329238950766</v>
      </c>
      <c r="GJ180">
        <v>0</v>
      </c>
      <c r="GK180">
        <v>0.5006043414634146</v>
      </c>
      <c r="GL180">
        <v>0.132811442508712</v>
      </c>
      <c r="GM180">
        <v>0.01317788598577687</v>
      </c>
      <c r="GN180">
        <v>0</v>
      </c>
      <c r="GO180">
        <v>1</v>
      </c>
      <c r="GP180">
        <v>3</v>
      </c>
      <c r="GQ180" t="s">
        <v>502</v>
      </c>
      <c r="GR180">
        <v>3.13663</v>
      </c>
      <c r="GS180">
        <v>2.76026</v>
      </c>
      <c r="GT180">
        <v>0.183731</v>
      </c>
      <c r="GU180">
        <v>0.184651</v>
      </c>
      <c r="GV180">
        <v>0.104084</v>
      </c>
      <c r="GW180">
        <v>0.100977</v>
      </c>
      <c r="GX180">
        <v>26127.2</v>
      </c>
      <c r="GY180">
        <v>26045.9</v>
      </c>
      <c r="GZ180">
        <v>29735.9</v>
      </c>
      <c r="HA180">
        <v>29507.4</v>
      </c>
      <c r="HB180">
        <v>35198.1</v>
      </c>
      <c r="HC180">
        <v>35145.2</v>
      </c>
      <c r="HD180">
        <v>41851.2</v>
      </c>
      <c r="HE180">
        <v>41935.2</v>
      </c>
      <c r="HF180">
        <v>1.9603</v>
      </c>
      <c r="HG180">
        <v>1.93915</v>
      </c>
      <c r="HH180">
        <v>0.0158474</v>
      </c>
      <c r="HI180">
        <v>0</v>
      </c>
      <c r="HJ180">
        <v>20.1094</v>
      </c>
      <c r="HK180">
        <v>999.9</v>
      </c>
      <c r="HL180">
        <v>53</v>
      </c>
      <c r="HM180">
        <v>28.9</v>
      </c>
      <c r="HN180">
        <v>23.3438</v>
      </c>
      <c r="HO180">
        <v>62.1295</v>
      </c>
      <c r="HP180">
        <v>31.0617</v>
      </c>
      <c r="HQ180">
        <v>1</v>
      </c>
      <c r="HR180">
        <v>-0.12734</v>
      </c>
      <c r="HS180">
        <v>1.60152</v>
      </c>
      <c r="HT180">
        <v>20.3513</v>
      </c>
      <c r="HU180">
        <v>5.21849</v>
      </c>
      <c r="HV180">
        <v>12.0159</v>
      </c>
      <c r="HW180">
        <v>4.99035</v>
      </c>
      <c r="HX180">
        <v>3.2885</v>
      </c>
      <c r="HY180">
        <v>9999</v>
      </c>
      <c r="HZ180">
        <v>9999</v>
      </c>
      <c r="IA180">
        <v>9999</v>
      </c>
      <c r="IB180">
        <v>999.9</v>
      </c>
      <c r="IC180">
        <v>4.97286</v>
      </c>
      <c r="ID180">
        <v>1.86647</v>
      </c>
      <c r="IE180">
        <v>1.86584</v>
      </c>
      <c r="IF180">
        <v>1.86576</v>
      </c>
      <c r="IG180">
        <v>1.86765</v>
      </c>
      <c r="IH180">
        <v>1.87012</v>
      </c>
      <c r="II180">
        <v>1.86874</v>
      </c>
      <c r="IJ180">
        <v>1.87024</v>
      </c>
      <c r="IK180">
        <v>0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-0.85</v>
      </c>
      <c r="IY180">
        <v>0.0761</v>
      </c>
      <c r="IZ180">
        <v>-0.7832898091892299</v>
      </c>
      <c r="JA180">
        <v>-0.0002628084512485203</v>
      </c>
      <c r="JB180">
        <v>2.995354917081976E-07</v>
      </c>
      <c r="JC180">
        <v>-1.087754766273629E-10</v>
      </c>
      <c r="JD180">
        <v>-0.01666594074606723</v>
      </c>
      <c r="JE180">
        <v>-0.02438089335778848</v>
      </c>
      <c r="JF180">
        <v>0.001790740049955031</v>
      </c>
      <c r="JG180">
        <v>-2.386884331579614E-05</v>
      </c>
      <c r="JH180">
        <v>6</v>
      </c>
      <c r="JI180">
        <v>2407</v>
      </c>
      <c r="JJ180">
        <v>1</v>
      </c>
      <c r="JK180">
        <v>23</v>
      </c>
      <c r="JL180">
        <v>33175.1</v>
      </c>
      <c r="JM180">
        <v>29370023.7</v>
      </c>
      <c r="JN180">
        <v>1.82007</v>
      </c>
      <c r="JO180">
        <v>2.24487</v>
      </c>
      <c r="JP180">
        <v>1.39648</v>
      </c>
      <c r="JQ180">
        <v>2.35107</v>
      </c>
      <c r="JR180">
        <v>1.49536</v>
      </c>
      <c r="JS180">
        <v>2.51831</v>
      </c>
      <c r="JT180">
        <v>34.5777</v>
      </c>
      <c r="JU180">
        <v>24.0875</v>
      </c>
      <c r="JV180">
        <v>18</v>
      </c>
      <c r="JW180">
        <v>490.93</v>
      </c>
      <c r="JX180">
        <v>468.354</v>
      </c>
      <c r="JY180">
        <v>18.5662</v>
      </c>
      <c r="JZ180">
        <v>25.9338</v>
      </c>
      <c r="KA180">
        <v>30</v>
      </c>
      <c r="KB180">
        <v>25.9234</v>
      </c>
      <c r="KC180">
        <v>25.8724</v>
      </c>
      <c r="KD180">
        <v>36.4336</v>
      </c>
      <c r="KE180">
        <v>0</v>
      </c>
      <c r="KF180">
        <v>100</v>
      </c>
      <c r="KG180">
        <v>18.5678</v>
      </c>
      <c r="KH180">
        <v>1142.39</v>
      </c>
      <c r="KI180">
        <v>63.4564</v>
      </c>
      <c r="KJ180">
        <v>101.639</v>
      </c>
      <c r="KK180">
        <v>100.826</v>
      </c>
    </row>
    <row r="181" spans="1:297">
      <c r="A181">
        <v>165</v>
      </c>
      <c r="B181">
        <v>1762201427.5</v>
      </c>
      <c r="C181">
        <v>1849.400000095367</v>
      </c>
      <c r="D181" t="s">
        <v>773</v>
      </c>
      <c r="E181" t="s">
        <v>774</v>
      </c>
      <c r="F181">
        <v>5</v>
      </c>
      <c r="G181" t="s">
        <v>638</v>
      </c>
      <c r="H181" t="s">
        <v>436</v>
      </c>
      <c r="I181">
        <v>1762201424.7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1151.649192910015</v>
      </c>
      <c r="AK181">
        <v>1134.190666666667</v>
      </c>
      <c r="AL181">
        <v>3.401613994133607</v>
      </c>
      <c r="AM181">
        <v>66.09496589797998</v>
      </c>
      <c r="AN181">
        <f>(AP181 - AO181 + DY181*1E3/(8.314*(EA181+273.15)) * AR181/DX181 * AQ181) * DX181/(100*DL181) * 1000/(1000 - AP181)</f>
        <v>0</v>
      </c>
      <c r="AO181">
        <v>22.38162356584959</v>
      </c>
      <c r="AP181">
        <v>22.9152</v>
      </c>
      <c r="AQ181">
        <v>2.337844493760341E-06</v>
      </c>
      <c r="AR181">
        <v>107.0491508383162</v>
      </c>
      <c r="AS181">
        <v>20</v>
      </c>
      <c r="AT181">
        <v>4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1762201424.7</v>
      </c>
      <c r="DR181">
        <v>1100.561</v>
      </c>
      <c r="DS181">
        <v>1126.445</v>
      </c>
      <c r="DT181">
        <v>22.91334</v>
      </c>
      <c r="DU181">
        <v>22.38513</v>
      </c>
      <c r="DV181">
        <v>1101.415</v>
      </c>
      <c r="DW181">
        <v>22.83714</v>
      </c>
      <c r="DX181">
        <v>499.9747</v>
      </c>
      <c r="DY181">
        <v>90.77973999999999</v>
      </c>
      <c r="DZ181">
        <v>0.10000637</v>
      </c>
      <c r="EA181">
        <v>21.04258</v>
      </c>
      <c r="EB181">
        <v>20.36824</v>
      </c>
      <c r="EC181">
        <v>999.9</v>
      </c>
      <c r="ED181">
        <v>0</v>
      </c>
      <c r="EE181">
        <v>0</v>
      </c>
      <c r="EF181">
        <v>10005.685</v>
      </c>
      <c r="EG181">
        <v>0</v>
      </c>
      <c r="EH181">
        <v>927.1625999999999</v>
      </c>
      <c r="EI181">
        <v>-25.88505</v>
      </c>
      <c r="EJ181">
        <v>1126.368</v>
      </c>
      <c r="EK181">
        <v>1152.238</v>
      </c>
      <c r="EL181">
        <v>0.5282172000000001</v>
      </c>
      <c r="EM181">
        <v>1126.445</v>
      </c>
      <c r="EN181">
        <v>22.38513</v>
      </c>
      <c r="EO181">
        <v>2.080068</v>
      </c>
      <c r="EP181">
        <v>2.032117</v>
      </c>
      <c r="EQ181">
        <v>18.06737</v>
      </c>
      <c r="ER181">
        <v>17.69682</v>
      </c>
      <c r="ES181">
        <v>0.00500097</v>
      </c>
      <c r="ET181">
        <v>0</v>
      </c>
      <c r="EU181">
        <v>0</v>
      </c>
      <c r="EV181">
        <v>0</v>
      </c>
      <c r="EW181">
        <v>1020.95</v>
      </c>
      <c r="EX181">
        <v>0.00500097</v>
      </c>
      <c r="EY181">
        <v>386.1</v>
      </c>
      <c r="EZ181">
        <v>-0.7699999999999999</v>
      </c>
      <c r="FA181">
        <v>34.0434</v>
      </c>
      <c r="FB181">
        <v>38.3497</v>
      </c>
      <c r="FC181">
        <v>36.1436</v>
      </c>
      <c r="FD181">
        <v>38.2873</v>
      </c>
      <c r="FE181">
        <v>35.3183</v>
      </c>
      <c r="FF181">
        <v>0</v>
      </c>
      <c r="FG181">
        <v>0</v>
      </c>
      <c r="FH181">
        <v>0</v>
      </c>
      <c r="FI181">
        <v>4504.899999856949</v>
      </c>
      <c r="FJ181">
        <v>0</v>
      </c>
      <c r="FK181">
        <v>1026.007692307692</v>
      </c>
      <c r="FL181">
        <v>-37.91453020191041</v>
      </c>
      <c r="FM181">
        <v>8.861538679693977</v>
      </c>
      <c r="FN181">
        <v>387.1230769230769</v>
      </c>
      <c r="FO181">
        <v>15</v>
      </c>
      <c r="FP181">
        <v>0</v>
      </c>
      <c r="FQ181" t="s">
        <v>439</v>
      </c>
      <c r="FR181">
        <v>1760210915.6</v>
      </c>
      <c r="FS181">
        <v>0</v>
      </c>
      <c r="FT181">
        <v>0</v>
      </c>
      <c r="FU181">
        <v>-0.215</v>
      </c>
      <c r="FV181">
        <v>0</v>
      </c>
      <c r="FW181">
        <v>-0.6919999999999999</v>
      </c>
      <c r="FX181">
        <v>0</v>
      </c>
      <c r="FY181">
        <v>400</v>
      </c>
      <c r="FZ181">
        <v>0</v>
      </c>
      <c r="GA181">
        <v>0.15</v>
      </c>
      <c r="GB181">
        <v>0</v>
      </c>
      <c r="GC181">
        <v>-25.94969268292683</v>
      </c>
      <c r="GD181">
        <v>0.4864452961672562</v>
      </c>
      <c r="GE181">
        <v>0.2215001000828314</v>
      </c>
      <c r="GF181">
        <v>1</v>
      </c>
      <c r="GG181">
        <v>1025.914705882353</v>
      </c>
      <c r="GH181">
        <v>-19.43621091201905</v>
      </c>
      <c r="GI181">
        <v>6.734202968382891</v>
      </c>
      <c r="GJ181">
        <v>0</v>
      </c>
      <c r="GK181">
        <v>0.5093972195121951</v>
      </c>
      <c r="GL181">
        <v>0.1278904599303144</v>
      </c>
      <c r="GM181">
        <v>0.01269612711355403</v>
      </c>
      <c r="GN181">
        <v>0</v>
      </c>
      <c r="GO181">
        <v>1</v>
      </c>
      <c r="GP181">
        <v>3</v>
      </c>
      <c r="GQ181" t="s">
        <v>502</v>
      </c>
      <c r="GR181">
        <v>3.13662</v>
      </c>
      <c r="GS181">
        <v>2.76031</v>
      </c>
      <c r="GT181">
        <v>0.185496</v>
      </c>
      <c r="GU181">
        <v>0.186385</v>
      </c>
      <c r="GV181">
        <v>0.104094</v>
      </c>
      <c r="GW181">
        <v>0.100941</v>
      </c>
      <c r="GX181">
        <v>26070.1</v>
      </c>
      <c r="GY181">
        <v>25990.7</v>
      </c>
      <c r="GZ181">
        <v>29735.2</v>
      </c>
      <c r="HA181">
        <v>29507.6</v>
      </c>
      <c r="HB181">
        <v>35197</v>
      </c>
      <c r="HC181">
        <v>35146.9</v>
      </c>
      <c r="HD181">
        <v>41850.4</v>
      </c>
      <c r="HE181">
        <v>41935.5</v>
      </c>
      <c r="HF181">
        <v>1.96022</v>
      </c>
      <c r="HG181">
        <v>1.93887</v>
      </c>
      <c r="HH181">
        <v>0.0158325</v>
      </c>
      <c r="HI181">
        <v>0</v>
      </c>
      <c r="HJ181">
        <v>20.1059</v>
      </c>
      <c r="HK181">
        <v>999.9</v>
      </c>
      <c r="HL181">
        <v>53</v>
      </c>
      <c r="HM181">
        <v>28.9</v>
      </c>
      <c r="HN181">
        <v>23.3445</v>
      </c>
      <c r="HO181">
        <v>62.1095</v>
      </c>
      <c r="HP181">
        <v>31.262</v>
      </c>
      <c r="HQ181">
        <v>1</v>
      </c>
      <c r="HR181">
        <v>-0.127419</v>
      </c>
      <c r="HS181">
        <v>1.60102</v>
      </c>
      <c r="HT181">
        <v>20.3514</v>
      </c>
      <c r="HU181">
        <v>5.21789</v>
      </c>
      <c r="HV181">
        <v>12.0159</v>
      </c>
      <c r="HW181">
        <v>4.98995</v>
      </c>
      <c r="HX181">
        <v>3.28842</v>
      </c>
      <c r="HY181">
        <v>9999</v>
      </c>
      <c r="HZ181">
        <v>9999</v>
      </c>
      <c r="IA181">
        <v>9999</v>
      </c>
      <c r="IB181">
        <v>999.9</v>
      </c>
      <c r="IC181">
        <v>4.97283</v>
      </c>
      <c r="ID181">
        <v>1.86647</v>
      </c>
      <c r="IE181">
        <v>1.86584</v>
      </c>
      <c r="IF181">
        <v>1.86576</v>
      </c>
      <c r="IG181">
        <v>1.86767</v>
      </c>
      <c r="IH181">
        <v>1.87012</v>
      </c>
      <c r="II181">
        <v>1.86873</v>
      </c>
      <c r="IJ181">
        <v>1.87025</v>
      </c>
      <c r="IK181">
        <v>0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-0.85</v>
      </c>
      <c r="IY181">
        <v>0.0762</v>
      </c>
      <c r="IZ181">
        <v>-0.7832898091892299</v>
      </c>
      <c r="JA181">
        <v>-0.0002628084512485203</v>
      </c>
      <c r="JB181">
        <v>2.995354917081976E-07</v>
      </c>
      <c r="JC181">
        <v>-1.087754766273629E-10</v>
      </c>
      <c r="JD181">
        <v>-0.01666594074606723</v>
      </c>
      <c r="JE181">
        <v>-0.02438089335778848</v>
      </c>
      <c r="JF181">
        <v>0.001790740049955031</v>
      </c>
      <c r="JG181">
        <v>-2.386884331579614E-05</v>
      </c>
      <c r="JH181">
        <v>6</v>
      </c>
      <c r="JI181">
        <v>2407</v>
      </c>
      <c r="JJ181">
        <v>1</v>
      </c>
      <c r="JK181">
        <v>23</v>
      </c>
      <c r="JL181">
        <v>33175.2</v>
      </c>
      <c r="JM181">
        <v>29370023.8</v>
      </c>
      <c r="JN181">
        <v>1.85181</v>
      </c>
      <c r="JO181">
        <v>2.24487</v>
      </c>
      <c r="JP181">
        <v>1.39771</v>
      </c>
      <c r="JQ181">
        <v>2.35352</v>
      </c>
      <c r="JR181">
        <v>1.49536</v>
      </c>
      <c r="JS181">
        <v>2.52319</v>
      </c>
      <c r="JT181">
        <v>34.5549</v>
      </c>
      <c r="JU181">
        <v>24.0787</v>
      </c>
      <c r="JV181">
        <v>18</v>
      </c>
      <c r="JW181">
        <v>490.865</v>
      </c>
      <c r="JX181">
        <v>468.161</v>
      </c>
      <c r="JY181">
        <v>18.5676</v>
      </c>
      <c r="JZ181">
        <v>25.9316</v>
      </c>
      <c r="KA181">
        <v>29.9999</v>
      </c>
      <c r="KB181">
        <v>25.9212</v>
      </c>
      <c r="KC181">
        <v>25.8701</v>
      </c>
      <c r="KD181">
        <v>37.0583</v>
      </c>
      <c r="KE181">
        <v>0</v>
      </c>
      <c r="KF181">
        <v>100</v>
      </c>
      <c r="KG181">
        <v>18.57</v>
      </c>
      <c r="KH181">
        <v>1155.75</v>
      </c>
      <c r="KI181">
        <v>63.4564</v>
      </c>
      <c r="KJ181">
        <v>101.636</v>
      </c>
      <c r="KK181">
        <v>100.827</v>
      </c>
    </row>
    <row r="182" spans="1:297">
      <c r="A182">
        <v>166</v>
      </c>
      <c r="B182">
        <v>1762201432.5</v>
      </c>
      <c r="C182">
        <v>1854.400000095367</v>
      </c>
      <c r="D182" t="s">
        <v>775</v>
      </c>
      <c r="E182" t="s">
        <v>776</v>
      </c>
      <c r="F182">
        <v>5</v>
      </c>
      <c r="G182" t="s">
        <v>638</v>
      </c>
      <c r="H182" t="s">
        <v>436</v>
      </c>
      <c r="I182">
        <v>1762201430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1168.71274342467</v>
      </c>
      <c r="AK182">
        <v>1151.365454545454</v>
      </c>
      <c r="AL182">
        <v>3.443558950246102</v>
      </c>
      <c r="AM182">
        <v>66.09496589797998</v>
      </c>
      <c r="AN182">
        <f>(AP182 - AO182 + DY182*1E3/(8.314*(EA182+273.15)) * AR182/DX182 * AQ182) * DX182/(100*DL182) * 1000/(1000 - AP182)</f>
        <v>0</v>
      </c>
      <c r="AO182">
        <v>22.37143385844688</v>
      </c>
      <c r="AP182">
        <v>22.91759333333333</v>
      </c>
      <c r="AQ182">
        <v>1.017198434209701E-06</v>
      </c>
      <c r="AR182">
        <v>107.0491508383162</v>
      </c>
      <c r="AS182">
        <v>20</v>
      </c>
      <c r="AT182">
        <v>4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1762201430</v>
      </c>
      <c r="DR182">
        <v>1118.234444444444</v>
      </c>
      <c r="DS182">
        <v>1144.108888888889</v>
      </c>
      <c r="DT182">
        <v>22.91678888888889</v>
      </c>
      <c r="DU182">
        <v>22.37326666666667</v>
      </c>
      <c r="DV182">
        <v>1119.088888888889</v>
      </c>
      <c r="DW182">
        <v>22.84056666666667</v>
      </c>
      <c r="DX182">
        <v>500.0415555555555</v>
      </c>
      <c r="DY182">
        <v>90.78000000000002</v>
      </c>
      <c r="DZ182">
        <v>0.1000136555555556</v>
      </c>
      <c r="EA182">
        <v>21.04115555555556</v>
      </c>
      <c r="EB182">
        <v>20.36475555555556</v>
      </c>
      <c r="EC182">
        <v>999.9000000000001</v>
      </c>
      <c r="ED182">
        <v>0</v>
      </c>
      <c r="EE182">
        <v>0</v>
      </c>
      <c r="EF182">
        <v>10003.13333333333</v>
      </c>
      <c r="EG182">
        <v>0</v>
      </c>
      <c r="EH182">
        <v>927.1545555555555</v>
      </c>
      <c r="EI182">
        <v>-25.87526666666666</v>
      </c>
      <c r="EJ182">
        <v>1144.462222222222</v>
      </c>
      <c r="EK182">
        <v>1170.294444444445</v>
      </c>
      <c r="EL182">
        <v>0.5435595555555557</v>
      </c>
      <c r="EM182">
        <v>1144.108888888889</v>
      </c>
      <c r="EN182">
        <v>22.37326666666667</v>
      </c>
      <c r="EO182">
        <v>2.080386666666667</v>
      </c>
      <c r="EP182">
        <v>2.031043333333333</v>
      </c>
      <c r="EQ182">
        <v>18.0698</v>
      </c>
      <c r="ER182">
        <v>17.68843333333334</v>
      </c>
      <c r="ES182">
        <v>0.00500097</v>
      </c>
      <c r="ET182">
        <v>0</v>
      </c>
      <c r="EU182">
        <v>0</v>
      </c>
      <c r="EV182">
        <v>0</v>
      </c>
      <c r="EW182">
        <v>1025.944444444444</v>
      </c>
      <c r="EX182">
        <v>0.00500097</v>
      </c>
      <c r="EY182">
        <v>387.9444444444444</v>
      </c>
      <c r="EZ182">
        <v>-0.8888888888888888</v>
      </c>
      <c r="FA182">
        <v>33.944</v>
      </c>
      <c r="FB182">
        <v>38.222</v>
      </c>
      <c r="FC182">
        <v>36.062</v>
      </c>
      <c r="FD182">
        <v>38.15255555555555</v>
      </c>
      <c r="FE182">
        <v>35.27755555555555</v>
      </c>
      <c r="FF182">
        <v>0</v>
      </c>
      <c r="FG182">
        <v>0</v>
      </c>
      <c r="FH182">
        <v>0</v>
      </c>
      <c r="FI182">
        <v>4510.299999952316</v>
      </c>
      <c r="FJ182">
        <v>0</v>
      </c>
      <c r="FK182">
        <v>1024.064</v>
      </c>
      <c r="FL182">
        <v>9.661538301788303</v>
      </c>
      <c r="FM182">
        <v>1.38461534370109</v>
      </c>
      <c r="FN182">
        <v>388.54</v>
      </c>
      <c r="FO182">
        <v>15</v>
      </c>
      <c r="FP182">
        <v>0</v>
      </c>
      <c r="FQ182" t="s">
        <v>439</v>
      </c>
      <c r="FR182">
        <v>1760210915.6</v>
      </c>
      <c r="FS182">
        <v>0</v>
      </c>
      <c r="FT182">
        <v>0</v>
      </c>
      <c r="FU182">
        <v>-0.215</v>
      </c>
      <c r="FV182">
        <v>0</v>
      </c>
      <c r="FW182">
        <v>-0.6919999999999999</v>
      </c>
      <c r="FX182">
        <v>0</v>
      </c>
      <c r="FY182">
        <v>400</v>
      </c>
      <c r="FZ182">
        <v>0</v>
      </c>
      <c r="GA182">
        <v>0.15</v>
      </c>
      <c r="GB182">
        <v>0</v>
      </c>
      <c r="GC182">
        <v>-25.9249243902439</v>
      </c>
      <c r="GD182">
        <v>0.4700613240418746</v>
      </c>
      <c r="GE182">
        <v>0.1442358380087683</v>
      </c>
      <c r="GF182">
        <v>1</v>
      </c>
      <c r="GG182">
        <v>1025.75</v>
      </c>
      <c r="GH182">
        <v>-17.00076400823743</v>
      </c>
      <c r="GI182">
        <v>6.835299812693778</v>
      </c>
      <c r="GJ182">
        <v>0</v>
      </c>
      <c r="GK182">
        <v>0.5234512195121952</v>
      </c>
      <c r="GL182">
        <v>0.1380946202090593</v>
      </c>
      <c r="GM182">
        <v>0.01373892496151559</v>
      </c>
      <c r="GN182">
        <v>0</v>
      </c>
      <c r="GO182">
        <v>1</v>
      </c>
      <c r="GP182">
        <v>3</v>
      </c>
      <c r="GQ182" t="s">
        <v>502</v>
      </c>
      <c r="GR182">
        <v>3.13667</v>
      </c>
      <c r="GS182">
        <v>2.76027</v>
      </c>
      <c r="GT182">
        <v>0.187262</v>
      </c>
      <c r="GU182">
        <v>0.188096</v>
      </c>
      <c r="GV182">
        <v>0.104097</v>
      </c>
      <c r="GW182">
        <v>0.100919</v>
      </c>
      <c r="GX182">
        <v>26014.5</v>
      </c>
      <c r="GY182">
        <v>25936.3</v>
      </c>
      <c r="GZ182">
        <v>29736.1</v>
      </c>
      <c r="HA182">
        <v>29507.7</v>
      </c>
      <c r="HB182">
        <v>35197.9</v>
      </c>
      <c r="HC182">
        <v>35148.1</v>
      </c>
      <c r="HD182">
        <v>41851.5</v>
      </c>
      <c r="HE182">
        <v>41935.8</v>
      </c>
      <c r="HF182">
        <v>1.96045</v>
      </c>
      <c r="HG182">
        <v>1.93918</v>
      </c>
      <c r="HH182">
        <v>0.0159591</v>
      </c>
      <c r="HI182">
        <v>0</v>
      </c>
      <c r="HJ182">
        <v>20.1017</v>
      </c>
      <c r="HK182">
        <v>999.9</v>
      </c>
      <c r="HL182">
        <v>53</v>
      </c>
      <c r="HM182">
        <v>28.9</v>
      </c>
      <c r="HN182">
        <v>23.3463</v>
      </c>
      <c r="HO182">
        <v>62.2395</v>
      </c>
      <c r="HP182">
        <v>31.0938</v>
      </c>
      <c r="HQ182">
        <v>1</v>
      </c>
      <c r="HR182">
        <v>-0.127584</v>
      </c>
      <c r="HS182">
        <v>1.59298</v>
      </c>
      <c r="HT182">
        <v>20.3514</v>
      </c>
      <c r="HU182">
        <v>5.21759</v>
      </c>
      <c r="HV182">
        <v>12.0159</v>
      </c>
      <c r="HW182">
        <v>4.99015</v>
      </c>
      <c r="HX182">
        <v>3.28842</v>
      </c>
      <c r="HY182">
        <v>9999</v>
      </c>
      <c r="HZ182">
        <v>9999</v>
      </c>
      <c r="IA182">
        <v>9999</v>
      </c>
      <c r="IB182">
        <v>999.9</v>
      </c>
      <c r="IC182">
        <v>4.97284</v>
      </c>
      <c r="ID182">
        <v>1.8665</v>
      </c>
      <c r="IE182">
        <v>1.86584</v>
      </c>
      <c r="IF182">
        <v>1.86578</v>
      </c>
      <c r="IG182">
        <v>1.86765</v>
      </c>
      <c r="IH182">
        <v>1.87012</v>
      </c>
      <c r="II182">
        <v>1.86874</v>
      </c>
      <c r="IJ182">
        <v>1.87023</v>
      </c>
      <c r="IK182">
        <v>0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-0.85</v>
      </c>
      <c r="IY182">
        <v>0.07630000000000001</v>
      </c>
      <c r="IZ182">
        <v>-0.7832898091892299</v>
      </c>
      <c r="JA182">
        <v>-0.0002628084512485203</v>
      </c>
      <c r="JB182">
        <v>2.995354917081976E-07</v>
      </c>
      <c r="JC182">
        <v>-1.087754766273629E-10</v>
      </c>
      <c r="JD182">
        <v>-0.01666594074606723</v>
      </c>
      <c r="JE182">
        <v>-0.02438089335778848</v>
      </c>
      <c r="JF182">
        <v>0.001790740049955031</v>
      </c>
      <c r="JG182">
        <v>-2.386884331579614E-05</v>
      </c>
      <c r="JH182">
        <v>6</v>
      </c>
      <c r="JI182">
        <v>2407</v>
      </c>
      <c r="JJ182">
        <v>1</v>
      </c>
      <c r="JK182">
        <v>23</v>
      </c>
      <c r="JL182">
        <v>33175.3</v>
      </c>
      <c r="JM182">
        <v>29370023.9</v>
      </c>
      <c r="JN182">
        <v>1.87988</v>
      </c>
      <c r="JO182">
        <v>2.24609</v>
      </c>
      <c r="JP182">
        <v>1.39648</v>
      </c>
      <c r="JQ182">
        <v>2.35229</v>
      </c>
      <c r="JR182">
        <v>1.49536</v>
      </c>
      <c r="JS182">
        <v>2.66968</v>
      </c>
      <c r="JT182">
        <v>34.5777</v>
      </c>
      <c r="JU182">
        <v>24.0875</v>
      </c>
      <c r="JV182">
        <v>18</v>
      </c>
      <c r="JW182">
        <v>490.987</v>
      </c>
      <c r="JX182">
        <v>468.329</v>
      </c>
      <c r="JY182">
        <v>18.5702</v>
      </c>
      <c r="JZ182">
        <v>25.9294</v>
      </c>
      <c r="KA182">
        <v>29.9999</v>
      </c>
      <c r="KB182">
        <v>25.9191</v>
      </c>
      <c r="KC182">
        <v>25.8675</v>
      </c>
      <c r="KD182">
        <v>37.6129</v>
      </c>
      <c r="KE182">
        <v>0</v>
      </c>
      <c r="KF182">
        <v>100</v>
      </c>
      <c r="KG182">
        <v>18.5707</v>
      </c>
      <c r="KH182">
        <v>1175.79</v>
      </c>
      <c r="KI182">
        <v>63.4564</v>
      </c>
      <c r="KJ182">
        <v>101.639</v>
      </c>
      <c r="KK182">
        <v>100.828</v>
      </c>
    </row>
    <row r="183" spans="1:297">
      <c r="A183">
        <v>167</v>
      </c>
      <c r="B183">
        <v>1762201437.5</v>
      </c>
      <c r="C183">
        <v>1859.400000095367</v>
      </c>
      <c r="D183" t="s">
        <v>777</v>
      </c>
      <c r="E183" t="s">
        <v>778</v>
      </c>
      <c r="F183">
        <v>5</v>
      </c>
      <c r="G183" t="s">
        <v>638</v>
      </c>
      <c r="H183" t="s">
        <v>436</v>
      </c>
      <c r="I183">
        <v>1762201434.7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1185.460412003941</v>
      </c>
      <c r="AK183">
        <v>1168.263575757576</v>
      </c>
      <c r="AL183">
        <v>3.363335821129996</v>
      </c>
      <c r="AM183">
        <v>66.09496589797998</v>
      </c>
      <c r="AN183">
        <f>(AP183 - AO183 + DY183*1E3/(8.314*(EA183+273.15)) * AR183/DX183 * AQ183) * DX183/(100*DL183) * 1000/(1000 - AP183)</f>
        <v>0</v>
      </c>
      <c r="AO183">
        <v>22.37489327315837</v>
      </c>
      <c r="AP183">
        <v>22.91996545454545</v>
      </c>
      <c r="AQ183">
        <v>1.957819017342013E-06</v>
      </c>
      <c r="AR183">
        <v>107.0491508383162</v>
      </c>
      <c r="AS183">
        <v>20</v>
      </c>
      <c r="AT183">
        <v>4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1762201434.7</v>
      </c>
      <c r="DR183">
        <v>1133.916</v>
      </c>
      <c r="DS183">
        <v>1159.626</v>
      </c>
      <c r="DT183">
        <v>22.91842</v>
      </c>
      <c r="DU183">
        <v>22.3736</v>
      </c>
      <c r="DV183">
        <v>1134.775</v>
      </c>
      <c r="DW183">
        <v>22.84214</v>
      </c>
      <c r="DX183">
        <v>499.988</v>
      </c>
      <c r="DY183">
        <v>90.77925999999999</v>
      </c>
      <c r="DZ183">
        <v>0.09999356</v>
      </c>
      <c r="EA183">
        <v>21.03621</v>
      </c>
      <c r="EB183">
        <v>20.36073</v>
      </c>
      <c r="EC183">
        <v>999.9</v>
      </c>
      <c r="ED183">
        <v>0</v>
      </c>
      <c r="EE183">
        <v>0</v>
      </c>
      <c r="EF183">
        <v>9995.24</v>
      </c>
      <c r="EG183">
        <v>0</v>
      </c>
      <c r="EH183">
        <v>927.1443999999999</v>
      </c>
      <c r="EI183">
        <v>-25.7074</v>
      </c>
      <c r="EJ183">
        <v>1160.515</v>
      </c>
      <c r="EK183">
        <v>1186.163</v>
      </c>
      <c r="EL183">
        <v>0.5448269</v>
      </c>
      <c r="EM183">
        <v>1159.626</v>
      </c>
      <c r="EN183">
        <v>22.3736</v>
      </c>
      <c r="EO183">
        <v>2.080518000000001</v>
      </c>
      <c r="EP183">
        <v>2.031059</v>
      </c>
      <c r="EQ183">
        <v>18.07079</v>
      </c>
      <c r="ER183">
        <v>17.68856</v>
      </c>
      <c r="ES183">
        <v>0.00500097</v>
      </c>
      <c r="ET183">
        <v>0</v>
      </c>
      <c r="EU183">
        <v>0</v>
      </c>
      <c r="EV183">
        <v>0</v>
      </c>
      <c r="EW183">
        <v>1025.39</v>
      </c>
      <c r="EX183">
        <v>0.00500097</v>
      </c>
      <c r="EY183">
        <v>393.76</v>
      </c>
      <c r="EZ183">
        <v>1.5</v>
      </c>
      <c r="FA183">
        <v>33.8998</v>
      </c>
      <c r="FB183">
        <v>38.1372</v>
      </c>
      <c r="FC183">
        <v>36.0062</v>
      </c>
      <c r="FD183">
        <v>38.0185</v>
      </c>
      <c r="FE183">
        <v>35.2059</v>
      </c>
      <c r="FF183">
        <v>0</v>
      </c>
      <c r="FG183">
        <v>0</v>
      </c>
      <c r="FH183">
        <v>0</v>
      </c>
      <c r="FI183">
        <v>4515.099999904633</v>
      </c>
      <c r="FJ183">
        <v>0</v>
      </c>
      <c r="FK183">
        <v>1024.448</v>
      </c>
      <c r="FL183">
        <v>-10.65384606353264</v>
      </c>
      <c r="FM183">
        <v>40.37692307624123</v>
      </c>
      <c r="FN183">
        <v>389.76</v>
      </c>
      <c r="FO183">
        <v>15</v>
      </c>
      <c r="FP183">
        <v>0</v>
      </c>
      <c r="FQ183" t="s">
        <v>439</v>
      </c>
      <c r="FR183">
        <v>1760210915.6</v>
      </c>
      <c r="FS183">
        <v>0</v>
      </c>
      <c r="FT183">
        <v>0</v>
      </c>
      <c r="FU183">
        <v>-0.215</v>
      </c>
      <c r="FV183">
        <v>0</v>
      </c>
      <c r="FW183">
        <v>-0.6919999999999999</v>
      </c>
      <c r="FX183">
        <v>0</v>
      </c>
      <c r="FY183">
        <v>400</v>
      </c>
      <c r="FZ183">
        <v>0</v>
      </c>
      <c r="GA183">
        <v>0.15</v>
      </c>
      <c r="GB183">
        <v>0</v>
      </c>
      <c r="GC183">
        <v>-25.85012195121952</v>
      </c>
      <c r="GD183">
        <v>0.7884418118466965</v>
      </c>
      <c r="GE183">
        <v>0.1448458752154319</v>
      </c>
      <c r="GF183">
        <v>0</v>
      </c>
      <c r="GG183">
        <v>1024.485294117647</v>
      </c>
      <c r="GH183">
        <v>-4.542398796574132</v>
      </c>
      <c r="GI183">
        <v>7.351915810859468</v>
      </c>
      <c r="GJ183">
        <v>0</v>
      </c>
      <c r="GK183">
        <v>0.5326134146341464</v>
      </c>
      <c r="GL183">
        <v>0.1186018118466907</v>
      </c>
      <c r="GM183">
        <v>0.01221038779867094</v>
      </c>
      <c r="GN183">
        <v>0</v>
      </c>
      <c r="GO183">
        <v>0</v>
      </c>
      <c r="GP183">
        <v>3</v>
      </c>
      <c r="GQ183" t="s">
        <v>440</v>
      </c>
      <c r="GR183">
        <v>3.1367</v>
      </c>
      <c r="GS183">
        <v>2.76023</v>
      </c>
      <c r="GT183">
        <v>0.188991</v>
      </c>
      <c r="GU183">
        <v>0.189832</v>
      </c>
      <c r="GV183">
        <v>0.104107</v>
      </c>
      <c r="GW183">
        <v>0.100938</v>
      </c>
      <c r="GX183">
        <v>25958.6</v>
      </c>
      <c r="GY183">
        <v>25880.7</v>
      </c>
      <c r="GZ183">
        <v>29735.4</v>
      </c>
      <c r="HA183">
        <v>29507.5</v>
      </c>
      <c r="HB183">
        <v>35196.7</v>
      </c>
      <c r="HC183">
        <v>35147.1</v>
      </c>
      <c r="HD183">
        <v>41850.6</v>
      </c>
      <c r="HE183">
        <v>41935.5</v>
      </c>
      <c r="HF183">
        <v>1.96047</v>
      </c>
      <c r="HG183">
        <v>1.93925</v>
      </c>
      <c r="HH183">
        <v>0.0156462</v>
      </c>
      <c r="HI183">
        <v>0</v>
      </c>
      <c r="HJ183">
        <v>20.0966</v>
      </c>
      <c r="HK183">
        <v>999.9</v>
      </c>
      <c r="HL183">
        <v>53</v>
      </c>
      <c r="HM183">
        <v>28.9</v>
      </c>
      <c r="HN183">
        <v>23.3423</v>
      </c>
      <c r="HO183">
        <v>62.2195</v>
      </c>
      <c r="HP183">
        <v>31.0497</v>
      </c>
      <c r="HQ183">
        <v>1</v>
      </c>
      <c r="HR183">
        <v>-0.128021</v>
      </c>
      <c r="HS183">
        <v>1.59721</v>
      </c>
      <c r="HT183">
        <v>20.3513</v>
      </c>
      <c r="HU183">
        <v>5.21894</v>
      </c>
      <c r="HV183">
        <v>12.0159</v>
      </c>
      <c r="HW183">
        <v>4.9903</v>
      </c>
      <c r="HX183">
        <v>3.28865</v>
      </c>
      <c r="HY183">
        <v>9999</v>
      </c>
      <c r="HZ183">
        <v>9999</v>
      </c>
      <c r="IA183">
        <v>9999</v>
      </c>
      <c r="IB183">
        <v>999.9</v>
      </c>
      <c r="IC183">
        <v>4.97283</v>
      </c>
      <c r="ID183">
        <v>1.86647</v>
      </c>
      <c r="IE183">
        <v>1.86583</v>
      </c>
      <c r="IF183">
        <v>1.86578</v>
      </c>
      <c r="IG183">
        <v>1.86766</v>
      </c>
      <c r="IH183">
        <v>1.87012</v>
      </c>
      <c r="II183">
        <v>1.86874</v>
      </c>
      <c r="IJ183">
        <v>1.87023</v>
      </c>
      <c r="IK183">
        <v>0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-0.86</v>
      </c>
      <c r="IY183">
        <v>0.07630000000000001</v>
      </c>
      <c r="IZ183">
        <v>-0.7832898091892299</v>
      </c>
      <c r="JA183">
        <v>-0.0002628084512485203</v>
      </c>
      <c r="JB183">
        <v>2.995354917081976E-07</v>
      </c>
      <c r="JC183">
        <v>-1.087754766273629E-10</v>
      </c>
      <c r="JD183">
        <v>-0.01666594074606723</v>
      </c>
      <c r="JE183">
        <v>-0.02438089335778848</v>
      </c>
      <c r="JF183">
        <v>0.001790740049955031</v>
      </c>
      <c r="JG183">
        <v>-2.386884331579614E-05</v>
      </c>
      <c r="JH183">
        <v>6</v>
      </c>
      <c r="JI183">
        <v>2407</v>
      </c>
      <c r="JJ183">
        <v>1</v>
      </c>
      <c r="JK183">
        <v>23</v>
      </c>
      <c r="JL183">
        <v>33175.4</v>
      </c>
      <c r="JM183">
        <v>29370024</v>
      </c>
      <c r="JN183">
        <v>1.9104</v>
      </c>
      <c r="JO183">
        <v>2.23755</v>
      </c>
      <c r="JP183">
        <v>1.39771</v>
      </c>
      <c r="JQ183">
        <v>2.35229</v>
      </c>
      <c r="JR183">
        <v>1.49536</v>
      </c>
      <c r="JS183">
        <v>2.68921</v>
      </c>
      <c r="JT183">
        <v>34.5777</v>
      </c>
      <c r="JU183">
        <v>24.0875</v>
      </c>
      <c r="JV183">
        <v>18</v>
      </c>
      <c r="JW183">
        <v>490.983</v>
      </c>
      <c r="JX183">
        <v>468.358</v>
      </c>
      <c r="JY183">
        <v>18.5711</v>
      </c>
      <c r="JZ183">
        <v>25.9272</v>
      </c>
      <c r="KA183">
        <v>29.9999</v>
      </c>
      <c r="KB183">
        <v>25.9169</v>
      </c>
      <c r="KC183">
        <v>25.8653</v>
      </c>
      <c r="KD183">
        <v>38.2377</v>
      </c>
      <c r="KE183">
        <v>0</v>
      </c>
      <c r="KF183">
        <v>100</v>
      </c>
      <c r="KG183">
        <v>18.5728</v>
      </c>
      <c r="KH183">
        <v>1189.16</v>
      </c>
      <c r="KI183">
        <v>63.4564</v>
      </c>
      <c r="KJ183">
        <v>101.637</v>
      </c>
      <c r="KK183">
        <v>100.827</v>
      </c>
    </row>
    <row r="184" spans="1:297">
      <c r="A184">
        <v>168</v>
      </c>
      <c r="B184">
        <v>1762201442.5</v>
      </c>
      <c r="C184">
        <v>1864.400000095367</v>
      </c>
      <c r="D184" t="s">
        <v>779</v>
      </c>
      <c r="E184" t="s">
        <v>780</v>
      </c>
      <c r="F184">
        <v>5</v>
      </c>
      <c r="G184" t="s">
        <v>638</v>
      </c>
      <c r="H184" t="s">
        <v>436</v>
      </c>
      <c r="I184">
        <v>1762201440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1202.668049296744</v>
      </c>
      <c r="AK184">
        <v>1185.261212121212</v>
      </c>
      <c r="AL184">
        <v>3.393226744368667</v>
      </c>
      <c r="AM184">
        <v>66.09496589797998</v>
      </c>
      <c r="AN184">
        <f>(AP184 - AO184 + DY184*1E3/(8.314*(EA184+273.15)) * AR184/DX184 * AQ184) * DX184/(100*DL184) * 1000/(1000 - AP184)</f>
        <v>0</v>
      </c>
      <c r="AO184">
        <v>22.3834539375243</v>
      </c>
      <c r="AP184">
        <v>22.92270848484848</v>
      </c>
      <c r="AQ184">
        <v>2.349725008151001E-06</v>
      </c>
      <c r="AR184">
        <v>107.0491508383162</v>
      </c>
      <c r="AS184">
        <v>20</v>
      </c>
      <c r="AT184">
        <v>4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1762201440</v>
      </c>
      <c r="DR184">
        <v>1151.458888888889</v>
      </c>
      <c r="DS184">
        <v>1177.424444444444</v>
      </c>
      <c r="DT184">
        <v>22.92105555555555</v>
      </c>
      <c r="DU184">
        <v>22.38118888888889</v>
      </c>
      <c r="DV184">
        <v>1152.312222222222</v>
      </c>
      <c r="DW184">
        <v>22.84468888888889</v>
      </c>
      <c r="DX184">
        <v>500.0447777777778</v>
      </c>
      <c r="DY184">
        <v>90.7807111111111</v>
      </c>
      <c r="DZ184">
        <v>0.1000089111111111</v>
      </c>
      <c r="EA184">
        <v>21.03321111111111</v>
      </c>
      <c r="EB184">
        <v>20.36044444444444</v>
      </c>
      <c r="EC184">
        <v>999.9000000000001</v>
      </c>
      <c r="ED184">
        <v>0</v>
      </c>
      <c r="EE184">
        <v>0</v>
      </c>
      <c r="EF184">
        <v>9997.977777777778</v>
      </c>
      <c r="EG184">
        <v>0</v>
      </c>
      <c r="EH184">
        <v>927.1453333333333</v>
      </c>
      <c r="EI184">
        <v>-25.96511111111111</v>
      </c>
      <c r="EJ184">
        <v>1178.471111111111</v>
      </c>
      <c r="EK184">
        <v>1204.377777777778</v>
      </c>
      <c r="EL184">
        <v>0.5398524444444444</v>
      </c>
      <c r="EM184">
        <v>1177.424444444444</v>
      </c>
      <c r="EN184">
        <v>22.38118888888889</v>
      </c>
      <c r="EO184">
        <v>2.08079</v>
      </c>
      <c r="EP184">
        <v>2.031782222222222</v>
      </c>
      <c r="EQ184">
        <v>18.07287777777778</v>
      </c>
      <c r="ER184">
        <v>17.69418888888889</v>
      </c>
      <c r="ES184">
        <v>0.00500097</v>
      </c>
      <c r="ET184">
        <v>0</v>
      </c>
      <c r="EU184">
        <v>0</v>
      </c>
      <c r="EV184">
        <v>0</v>
      </c>
      <c r="EW184">
        <v>1025.611111111111</v>
      </c>
      <c r="EX184">
        <v>0.00500097</v>
      </c>
      <c r="EY184">
        <v>394.0111111111112</v>
      </c>
      <c r="EZ184">
        <v>0.5555555555555555</v>
      </c>
      <c r="FA184">
        <v>33.868</v>
      </c>
      <c r="FB184">
        <v>38.03444444444445</v>
      </c>
      <c r="FC184">
        <v>35.93011111111111</v>
      </c>
      <c r="FD184">
        <v>37.90255555555555</v>
      </c>
      <c r="FE184">
        <v>35.13188888888889</v>
      </c>
      <c r="FF184">
        <v>0</v>
      </c>
      <c r="FG184">
        <v>0</v>
      </c>
      <c r="FH184">
        <v>0</v>
      </c>
      <c r="FI184">
        <v>4519.899999856949</v>
      </c>
      <c r="FJ184">
        <v>0</v>
      </c>
      <c r="FK184">
        <v>1024.668</v>
      </c>
      <c r="FL184">
        <v>-13.95384597825422</v>
      </c>
      <c r="FM184">
        <v>64.35384510894249</v>
      </c>
      <c r="FN184">
        <v>392.932</v>
      </c>
      <c r="FO184">
        <v>15</v>
      </c>
      <c r="FP184">
        <v>0</v>
      </c>
      <c r="FQ184" t="s">
        <v>439</v>
      </c>
      <c r="FR184">
        <v>1760210915.6</v>
      </c>
      <c r="FS184">
        <v>0</v>
      </c>
      <c r="FT184">
        <v>0</v>
      </c>
      <c r="FU184">
        <v>-0.215</v>
      </c>
      <c r="FV184">
        <v>0</v>
      </c>
      <c r="FW184">
        <v>-0.6919999999999999</v>
      </c>
      <c r="FX184">
        <v>0</v>
      </c>
      <c r="FY184">
        <v>400</v>
      </c>
      <c r="FZ184">
        <v>0</v>
      </c>
      <c r="GA184">
        <v>0.15</v>
      </c>
      <c r="GB184">
        <v>0</v>
      </c>
      <c r="GC184">
        <v>-25.8493275</v>
      </c>
      <c r="GD184">
        <v>-0.1130667917448385</v>
      </c>
      <c r="GE184">
        <v>0.1367233282719156</v>
      </c>
      <c r="GF184">
        <v>1</v>
      </c>
      <c r="GG184">
        <v>1024.120588235294</v>
      </c>
      <c r="GH184">
        <v>5.373567623527351</v>
      </c>
      <c r="GI184">
        <v>6.576329184000159</v>
      </c>
      <c r="GJ184">
        <v>0</v>
      </c>
      <c r="GK184">
        <v>0.5386049249999999</v>
      </c>
      <c r="GL184">
        <v>0.05380069418386358</v>
      </c>
      <c r="GM184">
        <v>0.007525094904343396</v>
      </c>
      <c r="GN184">
        <v>1</v>
      </c>
      <c r="GO184">
        <v>2</v>
      </c>
      <c r="GP184">
        <v>3</v>
      </c>
      <c r="GQ184" t="s">
        <v>569</v>
      </c>
      <c r="GR184">
        <v>3.13673</v>
      </c>
      <c r="GS184">
        <v>2.76038</v>
      </c>
      <c r="GT184">
        <v>0.190714</v>
      </c>
      <c r="GU184">
        <v>0.191533</v>
      </c>
      <c r="GV184">
        <v>0.104119</v>
      </c>
      <c r="GW184">
        <v>0.100965</v>
      </c>
      <c r="GX184">
        <v>25903.6</v>
      </c>
      <c r="GY184">
        <v>25826.7</v>
      </c>
      <c r="GZ184">
        <v>29735.6</v>
      </c>
      <c r="HA184">
        <v>29507.9</v>
      </c>
      <c r="HB184">
        <v>35196.5</v>
      </c>
      <c r="HC184">
        <v>35146.6</v>
      </c>
      <c r="HD184">
        <v>41850.8</v>
      </c>
      <c r="HE184">
        <v>41936.2</v>
      </c>
      <c r="HF184">
        <v>1.96073</v>
      </c>
      <c r="HG184">
        <v>1.9398</v>
      </c>
      <c r="HH184">
        <v>0.0164285</v>
      </c>
      <c r="HI184">
        <v>0</v>
      </c>
      <c r="HJ184">
        <v>20.0922</v>
      </c>
      <c r="HK184">
        <v>999.9</v>
      </c>
      <c r="HL184">
        <v>53</v>
      </c>
      <c r="HM184">
        <v>28.9</v>
      </c>
      <c r="HN184">
        <v>23.3444</v>
      </c>
      <c r="HO184">
        <v>62.1395</v>
      </c>
      <c r="HP184">
        <v>31.0377</v>
      </c>
      <c r="HQ184">
        <v>1</v>
      </c>
      <c r="HR184">
        <v>-0.128023</v>
      </c>
      <c r="HS184">
        <v>1.58138</v>
      </c>
      <c r="HT184">
        <v>20.3516</v>
      </c>
      <c r="HU184">
        <v>5.21894</v>
      </c>
      <c r="HV184">
        <v>12.0159</v>
      </c>
      <c r="HW184">
        <v>4.99055</v>
      </c>
      <c r="HX184">
        <v>3.28865</v>
      </c>
      <c r="HY184">
        <v>9999</v>
      </c>
      <c r="HZ184">
        <v>9999</v>
      </c>
      <c r="IA184">
        <v>9999</v>
      </c>
      <c r="IB184">
        <v>999.9</v>
      </c>
      <c r="IC184">
        <v>4.97286</v>
      </c>
      <c r="ID184">
        <v>1.86648</v>
      </c>
      <c r="IE184">
        <v>1.86584</v>
      </c>
      <c r="IF184">
        <v>1.86576</v>
      </c>
      <c r="IG184">
        <v>1.86768</v>
      </c>
      <c r="IH184">
        <v>1.87012</v>
      </c>
      <c r="II184">
        <v>1.86874</v>
      </c>
      <c r="IJ184">
        <v>1.87024</v>
      </c>
      <c r="IK184">
        <v>0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-0.85</v>
      </c>
      <c r="IY184">
        <v>0.07630000000000001</v>
      </c>
      <c r="IZ184">
        <v>-0.7832898091892299</v>
      </c>
      <c r="JA184">
        <v>-0.0002628084512485203</v>
      </c>
      <c r="JB184">
        <v>2.995354917081976E-07</v>
      </c>
      <c r="JC184">
        <v>-1.087754766273629E-10</v>
      </c>
      <c r="JD184">
        <v>-0.01666594074606723</v>
      </c>
      <c r="JE184">
        <v>-0.02438089335778848</v>
      </c>
      <c r="JF184">
        <v>0.001790740049955031</v>
      </c>
      <c r="JG184">
        <v>-2.386884331579614E-05</v>
      </c>
      <c r="JH184">
        <v>6</v>
      </c>
      <c r="JI184">
        <v>2407</v>
      </c>
      <c r="JJ184">
        <v>1</v>
      </c>
      <c r="JK184">
        <v>23</v>
      </c>
      <c r="JL184">
        <v>33175.4</v>
      </c>
      <c r="JM184">
        <v>29370024</v>
      </c>
      <c r="JN184">
        <v>1.93726</v>
      </c>
      <c r="JO184">
        <v>2.24365</v>
      </c>
      <c r="JP184">
        <v>1.39648</v>
      </c>
      <c r="JQ184">
        <v>2.34619</v>
      </c>
      <c r="JR184">
        <v>1.49536</v>
      </c>
      <c r="JS184">
        <v>2.66602</v>
      </c>
      <c r="JT184">
        <v>34.5777</v>
      </c>
      <c r="JU184">
        <v>24.0875</v>
      </c>
      <c r="JV184">
        <v>18</v>
      </c>
      <c r="JW184">
        <v>491.121</v>
      </c>
      <c r="JX184">
        <v>468.689</v>
      </c>
      <c r="JY184">
        <v>18.5723</v>
      </c>
      <c r="JZ184">
        <v>25.9251</v>
      </c>
      <c r="KA184">
        <v>29.9999</v>
      </c>
      <c r="KB184">
        <v>25.9147</v>
      </c>
      <c r="KC184">
        <v>25.8632</v>
      </c>
      <c r="KD184">
        <v>38.7841</v>
      </c>
      <c r="KE184">
        <v>0</v>
      </c>
      <c r="KF184">
        <v>100</v>
      </c>
      <c r="KG184">
        <v>18.5757</v>
      </c>
      <c r="KH184">
        <v>1209.2</v>
      </c>
      <c r="KI184">
        <v>63.4564</v>
      </c>
      <c r="KJ184">
        <v>101.638</v>
      </c>
      <c r="KK184">
        <v>100.829</v>
      </c>
    </row>
    <row r="185" spans="1:297">
      <c r="A185">
        <v>169</v>
      </c>
      <c r="B185">
        <v>1762201447.5</v>
      </c>
      <c r="C185">
        <v>1869.400000095367</v>
      </c>
      <c r="D185" t="s">
        <v>781</v>
      </c>
      <c r="E185" t="s">
        <v>782</v>
      </c>
      <c r="F185">
        <v>5</v>
      </c>
      <c r="G185" t="s">
        <v>638</v>
      </c>
      <c r="H185" t="s">
        <v>436</v>
      </c>
      <c r="I185">
        <v>1762201444.7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1220.009465312359</v>
      </c>
      <c r="AK185">
        <v>1202.448</v>
      </c>
      <c r="AL185">
        <v>3.426316035198552</v>
      </c>
      <c r="AM185">
        <v>66.09496589797998</v>
      </c>
      <c r="AN185">
        <f>(AP185 - AO185 + DY185*1E3/(8.314*(EA185+273.15)) * AR185/DX185 * AQ185) * DX185/(100*DL185) * 1000/(1000 - AP185)</f>
        <v>0</v>
      </c>
      <c r="AO185">
        <v>22.38732262565704</v>
      </c>
      <c r="AP185">
        <v>22.9251606060606</v>
      </c>
      <c r="AQ185">
        <v>1.604197359006184E-06</v>
      </c>
      <c r="AR185">
        <v>107.0491508383162</v>
      </c>
      <c r="AS185">
        <v>20</v>
      </c>
      <c r="AT185">
        <v>4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1762201444.7</v>
      </c>
      <c r="DR185">
        <v>1167.195</v>
      </c>
      <c r="DS185">
        <v>1193.324</v>
      </c>
      <c r="DT185">
        <v>22.92391</v>
      </c>
      <c r="DU185">
        <v>22.38699</v>
      </c>
      <c r="DV185">
        <v>1168.051</v>
      </c>
      <c r="DW185">
        <v>22.84751</v>
      </c>
      <c r="DX185">
        <v>500.0098</v>
      </c>
      <c r="DY185">
        <v>90.77869999999999</v>
      </c>
      <c r="DZ185">
        <v>0.09997450000000001</v>
      </c>
      <c r="EA185">
        <v>21.02996</v>
      </c>
      <c r="EB185">
        <v>20.35944</v>
      </c>
      <c r="EC185">
        <v>999.9</v>
      </c>
      <c r="ED185">
        <v>0</v>
      </c>
      <c r="EE185">
        <v>0</v>
      </c>
      <c r="EF185">
        <v>10009.19</v>
      </c>
      <c r="EG185">
        <v>0</v>
      </c>
      <c r="EH185">
        <v>927.1521</v>
      </c>
      <c r="EI185">
        <v>-26.12842</v>
      </c>
      <c r="EJ185">
        <v>1194.579</v>
      </c>
      <c r="EK185">
        <v>1220.652</v>
      </c>
      <c r="EL185">
        <v>0.5369113999999999</v>
      </c>
      <c r="EM185">
        <v>1193.324</v>
      </c>
      <c r="EN185">
        <v>22.38699</v>
      </c>
      <c r="EO185">
        <v>2.081003</v>
      </c>
      <c r="EP185">
        <v>2.032262</v>
      </c>
      <c r="EQ185">
        <v>18.07449</v>
      </c>
      <c r="ER185">
        <v>17.69795</v>
      </c>
      <c r="ES185">
        <v>0.00500097</v>
      </c>
      <c r="ET185">
        <v>0</v>
      </c>
      <c r="EU185">
        <v>0</v>
      </c>
      <c r="EV185">
        <v>0</v>
      </c>
      <c r="EW185">
        <v>1020.68</v>
      </c>
      <c r="EX185">
        <v>0.00500097</v>
      </c>
      <c r="EY185">
        <v>389.88</v>
      </c>
      <c r="EZ185">
        <v>-0.1200000000000001</v>
      </c>
      <c r="FA185">
        <v>33.7996</v>
      </c>
      <c r="FB185">
        <v>37.9622</v>
      </c>
      <c r="FC185">
        <v>35.8687</v>
      </c>
      <c r="FD185">
        <v>37.79969999999999</v>
      </c>
      <c r="FE185">
        <v>35.1061</v>
      </c>
      <c r="FF185">
        <v>0</v>
      </c>
      <c r="FG185">
        <v>0</v>
      </c>
      <c r="FH185">
        <v>0</v>
      </c>
      <c r="FI185">
        <v>4524.700000047684</v>
      </c>
      <c r="FJ185">
        <v>0</v>
      </c>
      <c r="FK185">
        <v>1022.896</v>
      </c>
      <c r="FL185">
        <v>-20.77692321759711</v>
      </c>
      <c r="FM185">
        <v>-13.32307774677076</v>
      </c>
      <c r="FN185">
        <v>393.728</v>
      </c>
      <c r="FO185">
        <v>15</v>
      </c>
      <c r="FP185">
        <v>0</v>
      </c>
      <c r="FQ185" t="s">
        <v>439</v>
      </c>
      <c r="FR185">
        <v>1760210915.6</v>
      </c>
      <c r="FS185">
        <v>0</v>
      </c>
      <c r="FT185">
        <v>0</v>
      </c>
      <c r="FU185">
        <v>-0.215</v>
      </c>
      <c r="FV185">
        <v>0</v>
      </c>
      <c r="FW185">
        <v>-0.6919999999999999</v>
      </c>
      <c r="FX185">
        <v>0</v>
      </c>
      <c r="FY185">
        <v>400</v>
      </c>
      <c r="FZ185">
        <v>0</v>
      </c>
      <c r="GA185">
        <v>0.15</v>
      </c>
      <c r="GB185">
        <v>0</v>
      </c>
      <c r="GC185">
        <v>-25.91689268292683</v>
      </c>
      <c r="GD185">
        <v>-1.216935888501744</v>
      </c>
      <c r="GE185">
        <v>0.185793090252261</v>
      </c>
      <c r="GF185">
        <v>0</v>
      </c>
      <c r="GG185">
        <v>1024.023529411765</v>
      </c>
      <c r="GH185">
        <v>-24.27196334270876</v>
      </c>
      <c r="GI185">
        <v>6.966519040615092</v>
      </c>
      <c r="GJ185">
        <v>0</v>
      </c>
      <c r="GK185">
        <v>0.5410109512195123</v>
      </c>
      <c r="GL185">
        <v>-0.02060535888501664</v>
      </c>
      <c r="GM185">
        <v>0.003538837110574809</v>
      </c>
      <c r="GN185">
        <v>1</v>
      </c>
      <c r="GO185">
        <v>1</v>
      </c>
      <c r="GP185">
        <v>3</v>
      </c>
      <c r="GQ185" t="s">
        <v>502</v>
      </c>
      <c r="GR185">
        <v>3.13662</v>
      </c>
      <c r="GS185">
        <v>2.76037</v>
      </c>
      <c r="GT185">
        <v>0.192441</v>
      </c>
      <c r="GU185">
        <v>0.193243</v>
      </c>
      <c r="GV185">
        <v>0.104125</v>
      </c>
      <c r="GW185">
        <v>0.100969</v>
      </c>
      <c r="GX185">
        <v>25848.1</v>
      </c>
      <c r="GY185">
        <v>25772.1</v>
      </c>
      <c r="GZ185">
        <v>29735.3</v>
      </c>
      <c r="HA185">
        <v>29507.9</v>
      </c>
      <c r="HB185">
        <v>35195.9</v>
      </c>
      <c r="HC185">
        <v>35146.2</v>
      </c>
      <c r="HD185">
        <v>41850.4</v>
      </c>
      <c r="HE185">
        <v>41935.9</v>
      </c>
      <c r="HF185">
        <v>1.96052</v>
      </c>
      <c r="HG185">
        <v>1.94</v>
      </c>
      <c r="HH185">
        <v>0.016313</v>
      </c>
      <c r="HI185">
        <v>0</v>
      </c>
      <c r="HJ185">
        <v>20.0887</v>
      </c>
      <c r="HK185">
        <v>999.9</v>
      </c>
      <c r="HL185">
        <v>53</v>
      </c>
      <c r="HM185">
        <v>28.9</v>
      </c>
      <c r="HN185">
        <v>23.3461</v>
      </c>
      <c r="HO185">
        <v>61.7895</v>
      </c>
      <c r="HP185">
        <v>31.238</v>
      </c>
      <c r="HQ185">
        <v>1</v>
      </c>
      <c r="HR185">
        <v>-0.128079</v>
      </c>
      <c r="HS185">
        <v>1.58629</v>
      </c>
      <c r="HT185">
        <v>20.3528</v>
      </c>
      <c r="HU185">
        <v>5.21864</v>
      </c>
      <c r="HV185">
        <v>12.0159</v>
      </c>
      <c r="HW185">
        <v>4.99035</v>
      </c>
      <c r="HX185">
        <v>3.28865</v>
      </c>
      <c r="HY185">
        <v>9999</v>
      </c>
      <c r="HZ185">
        <v>9999</v>
      </c>
      <c r="IA185">
        <v>9999</v>
      </c>
      <c r="IB185">
        <v>999.9</v>
      </c>
      <c r="IC185">
        <v>4.97286</v>
      </c>
      <c r="ID185">
        <v>1.86647</v>
      </c>
      <c r="IE185">
        <v>1.86584</v>
      </c>
      <c r="IF185">
        <v>1.86577</v>
      </c>
      <c r="IG185">
        <v>1.86766</v>
      </c>
      <c r="IH185">
        <v>1.87012</v>
      </c>
      <c r="II185">
        <v>1.86874</v>
      </c>
      <c r="IJ185">
        <v>1.87025</v>
      </c>
      <c r="IK185">
        <v>0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-0.85</v>
      </c>
      <c r="IY185">
        <v>0.0765</v>
      </c>
      <c r="IZ185">
        <v>-0.7832898091892299</v>
      </c>
      <c r="JA185">
        <v>-0.0002628084512485203</v>
      </c>
      <c r="JB185">
        <v>2.995354917081976E-07</v>
      </c>
      <c r="JC185">
        <v>-1.087754766273629E-10</v>
      </c>
      <c r="JD185">
        <v>-0.01666594074606723</v>
      </c>
      <c r="JE185">
        <v>-0.02438089335778848</v>
      </c>
      <c r="JF185">
        <v>0.001790740049955031</v>
      </c>
      <c r="JG185">
        <v>-2.386884331579614E-05</v>
      </c>
      <c r="JH185">
        <v>6</v>
      </c>
      <c r="JI185">
        <v>2407</v>
      </c>
      <c r="JJ185">
        <v>1</v>
      </c>
      <c r="JK185">
        <v>23</v>
      </c>
      <c r="JL185">
        <v>33175.5</v>
      </c>
      <c r="JM185">
        <v>29370024.1</v>
      </c>
      <c r="JN185">
        <v>1.96777</v>
      </c>
      <c r="JO185">
        <v>2.23999</v>
      </c>
      <c r="JP185">
        <v>1.39648</v>
      </c>
      <c r="JQ185">
        <v>2.34619</v>
      </c>
      <c r="JR185">
        <v>1.49536</v>
      </c>
      <c r="JS185">
        <v>2.55859</v>
      </c>
      <c r="JT185">
        <v>34.5777</v>
      </c>
      <c r="JU185">
        <v>24.0875</v>
      </c>
      <c r="JV185">
        <v>18</v>
      </c>
      <c r="JW185">
        <v>490.972</v>
      </c>
      <c r="JX185">
        <v>468.793</v>
      </c>
      <c r="JY185">
        <v>18.5753</v>
      </c>
      <c r="JZ185">
        <v>25.9223</v>
      </c>
      <c r="KA185">
        <v>29.9999</v>
      </c>
      <c r="KB185">
        <v>25.912</v>
      </c>
      <c r="KC185">
        <v>25.8604</v>
      </c>
      <c r="KD185">
        <v>39.4008</v>
      </c>
      <c r="KE185">
        <v>0</v>
      </c>
      <c r="KF185">
        <v>100</v>
      </c>
      <c r="KG185">
        <v>18.5754</v>
      </c>
      <c r="KH185">
        <v>1222.57</v>
      </c>
      <c r="KI185">
        <v>63.4564</v>
      </c>
      <c r="KJ185">
        <v>101.637</v>
      </c>
      <c r="KK185">
        <v>100.828</v>
      </c>
    </row>
    <row r="186" spans="1:297">
      <c r="A186">
        <v>170</v>
      </c>
      <c r="B186">
        <v>1762201452.5</v>
      </c>
      <c r="C186">
        <v>1874.400000095367</v>
      </c>
      <c r="D186" t="s">
        <v>783</v>
      </c>
      <c r="E186" t="s">
        <v>784</v>
      </c>
      <c r="F186">
        <v>5</v>
      </c>
      <c r="G186" t="s">
        <v>638</v>
      </c>
      <c r="H186" t="s">
        <v>436</v>
      </c>
      <c r="I186">
        <v>1762201450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1237.330257480866</v>
      </c>
      <c r="AK186">
        <v>1219.722242424242</v>
      </c>
      <c r="AL186">
        <v>3.456774499529383</v>
      </c>
      <c r="AM186">
        <v>66.09496589797998</v>
      </c>
      <c r="AN186">
        <f>(AP186 - AO186 + DY186*1E3/(8.314*(EA186+273.15)) * AR186/DX186 * AQ186) * DX186/(100*DL186) * 1000/(1000 - AP186)</f>
        <v>0</v>
      </c>
      <c r="AO186">
        <v>22.3858705472689</v>
      </c>
      <c r="AP186">
        <v>22.9305103030303</v>
      </c>
      <c r="AQ186">
        <v>2.560480538427264E-06</v>
      </c>
      <c r="AR186">
        <v>107.0491508383162</v>
      </c>
      <c r="AS186">
        <v>20</v>
      </c>
      <c r="AT186">
        <v>4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1762201450</v>
      </c>
      <c r="DR186">
        <v>1185.003333333333</v>
      </c>
      <c r="DS186">
        <v>1211.237777777778</v>
      </c>
      <c r="DT186">
        <v>22.92837777777778</v>
      </c>
      <c r="DU186">
        <v>22.38636666666667</v>
      </c>
      <c r="DV186">
        <v>1185.856666666667</v>
      </c>
      <c r="DW186">
        <v>22.85187777777778</v>
      </c>
      <c r="DX186">
        <v>500.0285555555556</v>
      </c>
      <c r="DY186">
        <v>90.77605555555554</v>
      </c>
      <c r="DZ186">
        <v>0.1001187333333333</v>
      </c>
      <c r="EA186">
        <v>21.02895555555556</v>
      </c>
      <c r="EB186">
        <v>20.35595555555555</v>
      </c>
      <c r="EC186">
        <v>999.9000000000001</v>
      </c>
      <c r="ED186">
        <v>0</v>
      </c>
      <c r="EE186">
        <v>0</v>
      </c>
      <c r="EF186">
        <v>9989.924444444443</v>
      </c>
      <c r="EG186">
        <v>0</v>
      </c>
      <c r="EH186">
        <v>927.177111111111</v>
      </c>
      <c r="EI186">
        <v>-26.23321111111111</v>
      </c>
      <c r="EJ186">
        <v>1212.81</v>
      </c>
      <c r="EK186">
        <v>1238.97</v>
      </c>
      <c r="EL186">
        <v>0.5419864444444443</v>
      </c>
      <c r="EM186">
        <v>1211.237777777778</v>
      </c>
      <c r="EN186">
        <v>22.38636666666667</v>
      </c>
      <c r="EO186">
        <v>2.081347777777778</v>
      </c>
      <c r="EP186">
        <v>2.032147777777778</v>
      </c>
      <c r="EQ186">
        <v>18.07714444444444</v>
      </c>
      <c r="ER186">
        <v>17.69706666666666</v>
      </c>
      <c r="ES186">
        <v>0.00500097</v>
      </c>
      <c r="ET186">
        <v>0</v>
      </c>
      <c r="EU186">
        <v>0</v>
      </c>
      <c r="EV186">
        <v>0</v>
      </c>
      <c r="EW186">
        <v>1024.577777777778</v>
      </c>
      <c r="EX186">
        <v>0.00500097</v>
      </c>
      <c r="EY186">
        <v>390.1222222222221</v>
      </c>
      <c r="EZ186">
        <v>-0.1666666666666668</v>
      </c>
      <c r="FA186">
        <v>33.75</v>
      </c>
      <c r="FB186">
        <v>38.02755555555555</v>
      </c>
      <c r="FC186">
        <v>35.88188888888889</v>
      </c>
      <c r="FD186">
        <v>37.847</v>
      </c>
      <c r="FE186">
        <v>35.215</v>
      </c>
      <c r="FF186">
        <v>0</v>
      </c>
      <c r="FG186">
        <v>0</v>
      </c>
      <c r="FH186">
        <v>0</v>
      </c>
      <c r="FI186">
        <v>4530.099999904633</v>
      </c>
      <c r="FJ186">
        <v>0</v>
      </c>
      <c r="FK186">
        <v>1022.815384615384</v>
      </c>
      <c r="FL186">
        <v>-4.041026046926435</v>
      </c>
      <c r="FM186">
        <v>-39.68547073382643</v>
      </c>
      <c r="FN186">
        <v>391.6076923076923</v>
      </c>
      <c r="FO186">
        <v>15</v>
      </c>
      <c r="FP186">
        <v>0</v>
      </c>
      <c r="FQ186" t="s">
        <v>439</v>
      </c>
      <c r="FR186">
        <v>1760210915.6</v>
      </c>
      <c r="FS186">
        <v>0</v>
      </c>
      <c r="FT186">
        <v>0</v>
      </c>
      <c r="FU186">
        <v>-0.215</v>
      </c>
      <c r="FV186">
        <v>0</v>
      </c>
      <c r="FW186">
        <v>-0.6919999999999999</v>
      </c>
      <c r="FX186">
        <v>0</v>
      </c>
      <c r="FY186">
        <v>400</v>
      </c>
      <c r="FZ186">
        <v>0</v>
      </c>
      <c r="GA186">
        <v>0.15</v>
      </c>
      <c r="GB186">
        <v>0</v>
      </c>
      <c r="GC186">
        <v>-25.99787249999999</v>
      </c>
      <c r="GD186">
        <v>-2.149430769230698</v>
      </c>
      <c r="GE186">
        <v>0.2292032983919514</v>
      </c>
      <c r="GF186">
        <v>0</v>
      </c>
      <c r="GG186">
        <v>1023.435294117647</v>
      </c>
      <c r="GH186">
        <v>-12.93812090437758</v>
      </c>
      <c r="GI186">
        <v>6.532357576076958</v>
      </c>
      <c r="GJ186">
        <v>0</v>
      </c>
      <c r="GK186">
        <v>0.5408246999999999</v>
      </c>
      <c r="GL186">
        <v>-0.01799880675422205</v>
      </c>
      <c r="GM186">
        <v>0.003232144568239485</v>
      </c>
      <c r="GN186">
        <v>1</v>
      </c>
      <c r="GO186">
        <v>1</v>
      </c>
      <c r="GP186">
        <v>3</v>
      </c>
      <c r="GQ186" t="s">
        <v>502</v>
      </c>
      <c r="GR186">
        <v>3.13662</v>
      </c>
      <c r="GS186">
        <v>2.76017</v>
      </c>
      <c r="GT186">
        <v>0.194161</v>
      </c>
      <c r="GU186">
        <v>0.19492</v>
      </c>
      <c r="GV186">
        <v>0.104139</v>
      </c>
      <c r="GW186">
        <v>0.100964</v>
      </c>
      <c r="GX186">
        <v>25793.6</v>
      </c>
      <c r="GY186">
        <v>25719</v>
      </c>
      <c r="GZ186">
        <v>29735.8</v>
      </c>
      <c r="HA186">
        <v>29508.3</v>
      </c>
      <c r="HB186">
        <v>35196</v>
      </c>
      <c r="HC186">
        <v>35147.1</v>
      </c>
      <c r="HD186">
        <v>41851.2</v>
      </c>
      <c r="HE186">
        <v>41936.6</v>
      </c>
      <c r="HF186">
        <v>1.96068</v>
      </c>
      <c r="HG186">
        <v>1.93983</v>
      </c>
      <c r="HH186">
        <v>0.0162572</v>
      </c>
      <c r="HI186">
        <v>0</v>
      </c>
      <c r="HJ186">
        <v>20.0853</v>
      </c>
      <c r="HK186">
        <v>999.9</v>
      </c>
      <c r="HL186">
        <v>53</v>
      </c>
      <c r="HM186">
        <v>28.9</v>
      </c>
      <c r="HN186">
        <v>23.3476</v>
      </c>
      <c r="HO186">
        <v>62.2195</v>
      </c>
      <c r="HP186">
        <v>31.0417</v>
      </c>
      <c r="HQ186">
        <v>1</v>
      </c>
      <c r="HR186">
        <v>-0.128572</v>
      </c>
      <c r="HS186">
        <v>1.57491</v>
      </c>
      <c r="HT186">
        <v>20.3535</v>
      </c>
      <c r="HU186">
        <v>5.21864</v>
      </c>
      <c r="HV186">
        <v>12.0159</v>
      </c>
      <c r="HW186">
        <v>4.99</v>
      </c>
      <c r="HX186">
        <v>3.28855</v>
      </c>
      <c r="HY186">
        <v>9999</v>
      </c>
      <c r="HZ186">
        <v>9999</v>
      </c>
      <c r="IA186">
        <v>9999</v>
      </c>
      <c r="IB186">
        <v>999.9</v>
      </c>
      <c r="IC186">
        <v>4.97285</v>
      </c>
      <c r="ID186">
        <v>1.86647</v>
      </c>
      <c r="IE186">
        <v>1.86584</v>
      </c>
      <c r="IF186">
        <v>1.86575</v>
      </c>
      <c r="IG186">
        <v>1.86765</v>
      </c>
      <c r="IH186">
        <v>1.87012</v>
      </c>
      <c r="II186">
        <v>1.86874</v>
      </c>
      <c r="IJ186">
        <v>1.87026</v>
      </c>
      <c r="IK186">
        <v>0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-0.86</v>
      </c>
      <c r="IY186">
        <v>0.0765</v>
      </c>
      <c r="IZ186">
        <v>-0.7832898091892299</v>
      </c>
      <c r="JA186">
        <v>-0.0002628084512485203</v>
      </c>
      <c r="JB186">
        <v>2.995354917081976E-07</v>
      </c>
      <c r="JC186">
        <v>-1.087754766273629E-10</v>
      </c>
      <c r="JD186">
        <v>-0.01666594074606723</v>
      </c>
      <c r="JE186">
        <v>-0.02438089335778848</v>
      </c>
      <c r="JF186">
        <v>0.001790740049955031</v>
      </c>
      <c r="JG186">
        <v>-2.386884331579614E-05</v>
      </c>
      <c r="JH186">
        <v>6</v>
      </c>
      <c r="JI186">
        <v>2407</v>
      </c>
      <c r="JJ186">
        <v>1</v>
      </c>
      <c r="JK186">
        <v>23</v>
      </c>
      <c r="JL186">
        <v>33175.6</v>
      </c>
      <c r="JM186">
        <v>29370024.2</v>
      </c>
      <c r="JN186">
        <v>1.99463</v>
      </c>
      <c r="JO186">
        <v>2.2229</v>
      </c>
      <c r="JP186">
        <v>1.39648</v>
      </c>
      <c r="JQ186">
        <v>2.34619</v>
      </c>
      <c r="JR186">
        <v>1.49536</v>
      </c>
      <c r="JS186">
        <v>2.677</v>
      </c>
      <c r="JT186">
        <v>34.5777</v>
      </c>
      <c r="JU186">
        <v>24.0963</v>
      </c>
      <c r="JV186">
        <v>18</v>
      </c>
      <c r="JW186">
        <v>491.048</v>
      </c>
      <c r="JX186">
        <v>468.664</v>
      </c>
      <c r="JY186">
        <v>18.5769</v>
      </c>
      <c r="JZ186">
        <v>25.9202</v>
      </c>
      <c r="KA186">
        <v>29.9999</v>
      </c>
      <c r="KB186">
        <v>25.9098</v>
      </c>
      <c r="KC186">
        <v>25.8583</v>
      </c>
      <c r="KD186">
        <v>39.9327</v>
      </c>
      <c r="KE186">
        <v>0</v>
      </c>
      <c r="KF186">
        <v>100</v>
      </c>
      <c r="KG186">
        <v>18.5806</v>
      </c>
      <c r="KH186">
        <v>1242.6</v>
      </c>
      <c r="KI186">
        <v>63.4564</v>
      </c>
      <c r="KJ186">
        <v>101.638</v>
      </c>
      <c r="KK186">
        <v>100.83</v>
      </c>
    </row>
    <row r="187" spans="1:297">
      <c r="A187">
        <v>171</v>
      </c>
      <c r="B187">
        <v>1762201457.5</v>
      </c>
      <c r="C187">
        <v>1879.400000095367</v>
      </c>
      <c r="D187" t="s">
        <v>785</v>
      </c>
      <c r="E187" t="s">
        <v>786</v>
      </c>
      <c r="F187">
        <v>5</v>
      </c>
      <c r="G187" t="s">
        <v>638</v>
      </c>
      <c r="H187" t="s">
        <v>436</v>
      </c>
      <c r="I187">
        <v>1762201454.7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1254.456647362585</v>
      </c>
      <c r="AK187">
        <v>1236.771939393939</v>
      </c>
      <c r="AL187">
        <v>3.396834519010383</v>
      </c>
      <c r="AM187">
        <v>66.09496589797998</v>
      </c>
      <c r="AN187">
        <f>(AP187 - AO187 + DY187*1E3/(8.314*(EA187+273.15)) * AR187/DX187 * AQ187) * DX187/(100*DL187) * 1000/(1000 - AP187)</f>
        <v>0</v>
      </c>
      <c r="AO187">
        <v>22.38967885173956</v>
      </c>
      <c r="AP187">
        <v>22.93397090909091</v>
      </c>
      <c r="AQ187">
        <v>2.763205644376141E-06</v>
      </c>
      <c r="AR187">
        <v>107.0491508383162</v>
      </c>
      <c r="AS187">
        <v>20</v>
      </c>
      <c r="AT187">
        <v>4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1762201454.7</v>
      </c>
      <c r="DR187">
        <v>1200.77</v>
      </c>
      <c r="DS187">
        <v>1226.909</v>
      </c>
      <c r="DT187">
        <v>22.93196</v>
      </c>
      <c r="DU187">
        <v>22.38823</v>
      </c>
      <c r="DV187">
        <v>1201.629</v>
      </c>
      <c r="DW187">
        <v>22.85541</v>
      </c>
      <c r="DX187">
        <v>499.9112</v>
      </c>
      <c r="DY187">
        <v>90.77597</v>
      </c>
      <c r="DZ187">
        <v>0.09985174999999999</v>
      </c>
      <c r="EA187">
        <v>21.0261</v>
      </c>
      <c r="EB187">
        <v>20.35178</v>
      </c>
      <c r="EC187">
        <v>999.9</v>
      </c>
      <c r="ED187">
        <v>0</v>
      </c>
      <c r="EE187">
        <v>0</v>
      </c>
      <c r="EF187">
        <v>9989.687</v>
      </c>
      <c r="EG187">
        <v>0</v>
      </c>
      <c r="EH187">
        <v>927.1931000000001</v>
      </c>
      <c r="EI187">
        <v>-26.13706</v>
      </c>
      <c r="EJ187">
        <v>1228.956</v>
      </c>
      <c r="EK187">
        <v>1255.005</v>
      </c>
      <c r="EL187">
        <v>0.543757</v>
      </c>
      <c r="EM187">
        <v>1226.909</v>
      </c>
      <c r="EN187">
        <v>22.38823</v>
      </c>
      <c r="EO187">
        <v>2.081673</v>
      </c>
      <c r="EP187">
        <v>2.032312</v>
      </c>
      <c r="EQ187">
        <v>18.0796</v>
      </c>
      <c r="ER187">
        <v>17.69836</v>
      </c>
      <c r="ES187">
        <v>0.00500097</v>
      </c>
      <c r="ET187">
        <v>0</v>
      </c>
      <c r="EU187">
        <v>0</v>
      </c>
      <c r="EV187">
        <v>0</v>
      </c>
      <c r="EW187">
        <v>1027.57</v>
      </c>
      <c r="EX187">
        <v>0.00500097</v>
      </c>
      <c r="EY187">
        <v>387.64</v>
      </c>
      <c r="EZ187">
        <v>-0.71</v>
      </c>
      <c r="FA187">
        <v>33.7996</v>
      </c>
      <c r="FB187">
        <v>38.181</v>
      </c>
      <c r="FC187">
        <v>35.9496</v>
      </c>
      <c r="FD187">
        <v>38.0123</v>
      </c>
      <c r="FE187">
        <v>35.3498</v>
      </c>
      <c r="FF187">
        <v>0</v>
      </c>
      <c r="FG187">
        <v>0</v>
      </c>
      <c r="FH187">
        <v>0</v>
      </c>
      <c r="FI187">
        <v>4534.899999856949</v>
      </c>
      <c r="FJ187">
        <v>0</v>
      </c>
      <c r="FK187">
        <v>1023.442307692308</v>
      </c>
      <c r="FL187">
        <v>35.69572630164542</v>
      </c>
      <c r="FM187">
        <v>-56.80683821469872</v>
      </c>
      <c r="FN187">
        <v>389.5692307692307</v>
      </c>
      <c r="FO187">
        <v>15</v>
      </c>
      <c r="FP187">
        <v>0</v>
      </c>
      <c r="FQ187" t="s">
        <v>439</v>
      </c>
      <c r="FR187">
        <v>1760210915.6</v>
      </c>
      <c r="FS187">
        <v>0</v>
      </c>
      <c r="FT187">
        <v>0</v>
      </c>
      <c r="FU187">
        <v>-0.215</v>
      </c>
      <c r="FV187">
        <v>0</v>
      </c>
      <c r="FW187">
        <v>-0.6919999999999999</v>
      </c>
      <c r="FX187">
        <v>0</v>
      </c>
      <c r="FY187">
        <v>400</v>
      </c>
      <c r="FZ187">
        <v>0</v>
      </c>
      <c r="GA187">
        <v>0.15</v>
      </c>
      <c r="GB187">
        <v>0</v>
      </c>
      <c r="GC187">
        <v>-26.11976</v>
      </c>
      <c r="GD187">
        <v>-0.7764810506565726</v>
      </c>
      <c r="GE187">
        <v>0.1152614219936573</v>
      </c>
      <c r="GF187">
        <v>0</v>
      </c>
      <c r="GG187">
        <v>1023.461764705882</v>
      </c>
      <c r="GH187">
        <v>16.86019848933903</v>
      </c>
      <c r="GI187">
        <v>6.058684321644635</v>
      </c>
      <c r="GJ187">
        <v>0</v>
      </c>
      <c r="GK187">
        <v>0.540557025</v>
      </c>
      <c r="GL187">
        <v>0.01519282176360058</v>
      </c>
      <c r="GM187">
        <v>0.002916086345493734</v>
      </c>
      <c r="GN187">
        <v>1</v>
      </c>
      <c r="GO187">
        <v>1</v>
      </c>
      <c r="GP187">
        <v>3</v>
      </c>
      <c r="GQ187" t="s">
        <v>502</v>
      </c>
      <c r="GR187">
        <v>3.13676</v>
      </c>
      <c r="GS187">
        <v>2.76037</v>
      </c>
      <c r="GT187">
        <v>0.195851</v>
      </c>
      <c r="GU187">
        <v>0.196552</v>
      </c>
      <c r="GV187">
        <v>0.104155</v>
      </c>
      <c r="GW187">
        <v>0.100983</v>
      </c>
      <c r="GX187">
        <v>25739.5</v>
      </c>
      <c r="GY187">
        <v>25667.4</v>
      </c>
      <c r="GZ187">
        <v>29735.7</v>
      </c>
      <c r="HA187">
        <v>29508.8</v>
      </c>
      <c r="HB187">
        <v>35195.3</v>
      </c>
      <c r="HC187">
        <v>35146.9</v>
      </c>
      <c r="HD187">
        <v>41851</v>
      </c>
      <c r="HE187">
        <v>41937.3</v>
      </c>
      <c r="HF187">
        <v>1.96065</v>
      </c>
      <c r="HG187">
        <v>1.9399</v>
      </c>
      <c r="HH187">
        <v>0.0162758</v>
      </c>
      <c r="HI187">
        <v>0</v>
      </c>
      <c r="HJ187">
        <v>20.0823</v>
      </c>
      <c r="HK187">
        <v>999.9</v>
      </c>
      <c r="HL187">
        <v>53</v>
      </c>
      <c r="HM187">
        <v>28.9</v>
      </c>
      <c r="HN187">
        <v>23.3481</v>
      </c>
      <c r="HO187">
        <v>62.1095</v>
      </c>
      <c r="HP187">
        <v>31.0978</v>
      </c>
      <c r="HQ187">
        <v>1</v>
      </c>
      <c r="HR187">
        <v>-0.128659</v>
      </c>
      <c r="HS187">
        <v>1.58044</v>
      </c>
      <c r="HT187">
        <v>20.3534</v>
      </c>
      <c r="HU187">
        <v>5.21819</v>
      </c>
      <c r="HV187">
        <v>12.0159</v>
      </c>
      <c r="HW187">
        <v>4.9894</v>
      </c>
      <c r="HX187">
        <v>3.28848</v>
      </c>
      <c r="HY187">
        <v>9999</v>
      </c>
      <c r="HZ187">
        <v>9999</v>
      </c>
      <c r="IA187">
        <v>9999</v>
      </c>
      <c r="IB187">
        <v>999.9</v>
      </c>
      <c r="IC187">
        <v>4.97283</v>
      </c>
      <c r="ID187">
        <v>1.86647</v>
      </c>
      <c r="IE187">
        <v>1.86583</v>
      </c>
      <c r="IF187">
        <v>1.86574</v>
      </c>
      <c r="IG187">
        <v>1.86762</v>
      </c>
      <c r="IH187">
        <v>1.87012</v>
      </c>
      <c r="II187">
        <v>1.86874</v>
      </c>
      <c r="IJ187">
        <v>1.87022</v>
      </c>
      <c r="IK187">
        <v>0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-0.86</v>
      </c>
      <c r="IY187">
        <v>0.0766</v>
      </c>
      <c r="IZ187">
        <v>-0.7832898091892299</v>
      </c>
      <c r="JA187">
        <v>-0.0002628084512485203</v>
      </c>
      <c r="JB187">
        <v>2.995354917081976E-07</v>
      </c>
      <c r="JC187">
        <v>-1.087754766273629E-10</v>
      </c>
      <c r="JD187">
        <v>-0.01666594074606723</v>
      </c>
      <c r="JE187">
        <v>-0.02438089335778848</v>
      </c>
      <c r="JF187">
        <v>0.001790740049955031</v>
      </c>
      <c r="JG187">
        <v>-2.386884331579614E-05</v>
      </c>
      <c r="JH187">
        <v>6</v>
      </c>
      <c r="JI187">
        <v>2407</v>
      </c>
      <c r="JJ187">
        <v>1</v>
      </c>
      <c r="JK187">
        <v>23</v>
      </c>
      <c r="JL187">
        <v>33175.7</v>
      </c>
      <c r="JM187">
        <v>29370024.3</v>
      </c>
      <c r="JN187">
        <v>2.02637</v>
      </c>
      <c r="JO187">
        <v>2.24243</v>
      </c>
      <c r="JP187">
        <v>1.39771</v>
      </c>
      <c r="JQ187">
        <v>2.34619</v>
      </c>
      <c r="JR187">
        <v>1.49536</v>
      </c>
      <c r="JS187">
        <v>2.62817</v>
      </c>
      <c r="JT187">
        <v>34.5549</v>
      </c>
      <c r="JU187">
        <v>24.0875</v>
      </c>
      <c r="JV187">
        <v>18</v>
      </c>
      <c r="JW187">
        <v>491.013</v>
      </c>
      <c r="JX187">
        <v>468.693</v>
      </c>
      <c r="JY187">
        <v>18.5807</v>
      </c>
      <c r="JZ187">
        <v>25.9179</v>
      </c>
      <c r="KA187">
        <v>29.9999</v>
      </c>
      <c r="KB187">
        <v>25.9076</v>
      </c>
      <c r="KC187">
        <v>25.8561</v>
      </c>
      <c r="KD187">
        <v>40.5595</v>
      </c>
      <c r="KE187">
        <v>0</v>
      </c>
      <c r="KF187">
        <v>100</v>
      </c>
      <c r="KG187">
        <v>18.5824</v>
      </c>
      <c r="KH187">
        <v>1255.97</v>
      </c>
      <c r="KI187">
        <v>63.4564</v>
      </c>
      <c r="KJ187">
        <v>101.638</v>
      </c>
      <c r="KK187">
        <v>100.831</v>
      </c>
    </row>
    <row r="188" spans="1:297">
      <c r="A188">
        <v>172</v>
      </c>
      <c r="B188">
        <v>1762201462.5</v>
      </c>
      <c r="C188">
        <v>1884.400000095367</v>
      </c>
      <c r="D188" t="s">
        <v>787</v>
      </c>
      <c r="E188" t="s">
        <v>788</v>
      </c>
      <c r="F188">
        <v>5</v>
      </c>
      <c r="G188" t="s">
        <v>638</v>
      </c>
      <c r="H188" t="s">
        <v>436</v>
      </c>
      <c r="I188">
        <v>1762201460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1270.879359341187</v>
      </c>
      <c r="AK188">
        <v>1253.62109090909</v>
      </c>
      <c r="AL188">
        <v>3.352460719242741</v>
      </c>
      <c r="AM188">
        <v>66.09496589797998</v>
      </c>
      <c r="AN188">
        <f>(AP188 - AO188 + DY188*1E3/(8.314*(EA188+273.15)) * AR188/DX188 * AQ188) * DX188/(100*DL188) * 1000/(1000 - AP188)</f>
        <v>0</v>
      </c>
      <c r="AO188">
        <v>22.40213986791682</v>
      </c>
      <c r="AP188">
        <v>22.93907333333333</v>
      </c>
      <c r="AQ188">
        <v>2.264510501795223E-06</v>
      </c>
      <c r="AR188">
        <v>107.0491508383162</v>
      </c>
      <c r="AS188">
        <v>20</v>
      </c>
      <c r="AT188">
        <v>4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1762201460</v>
      </c>
      <c r="DR188">
        <v>1218.323333333333</v>
      </c>
      <c r="DS188">
        <v>1244.034444444444</v>
      </c>
      <c r="DT188">
        <v>22.93732222222222</v>
      </c>
      <c r="DU188">
        <v>22.39901111111111</v>
      </c>
      <c r="DV188">
        <v>1219.178888888889</v>
      </c>
      <c r="DW188">
        <v>22.86065555555556</v>
      </c>
      <c r="DX188">
        <v>500.0731111111111</v>
      </c>
      <c r="DY188">
        <v>90.77532222222221</v>
      </c>
      <c r="DZ188">
        <v>0.1000588333333333</v>
      </c>
      <c r="EA188">
        <v>21.02306666666667</v>
      </c>
      <c r="EB188">
        <v>20.3483</v>
      </c>
      <c r="EC188">
        <v>999.9000000000001</v>
      </c>
      <c r="ED188">
        <v>0</v>
      </c>
      <c r="EE188">
        <v>0</v>
      </c>
      <c r="EF188">
        <v>9999.01888888889</v>
      </c>
      <c r="EG188">
        <v>0</v>
      </c>
      <c r="EH188">
        <v>927.2000000000002</v>
      </c>
      <c r="EI188">
        <v>-25.71337777777778</v>
      </c>
      <c r="EJ188">
        <v>1246.924444444444</v>
      </c>
      <c r="EK188">
        <v>1272.538888888889</v>
      </c>
      <c r="EL188">
        <v>0.5383110000000001</v>
      </c>
      <c r="EM188">
        <v>1244.034444444444</v>
      </c>
      <c r="EN188">
        <v>22.39901111111111</v>
      </c>
      <c r="EO188">
        <v>2.082141111111111</v>
      </c>
      <c r="EP188">
        <v>2.033276666666667</v>
      </c>
      <c r="EQ188">
        <v>18.08323333333333</v>
      </c>
      <c r="ER188">
        <v>17.70588888888889</v>
      </c>
      <c r="ES188">
        <v>0.00500097</v>
      </c>
      <c r="ET188">
        <v>0</v>
      </c>
      <c r="EU188">
        <v>0</v>
      </c>
      <c r="EV188">
        <v>0</v>
      </c>
      <c r="EW188">
        <v>1024.455555555556</v>
      </c>
      <c r="EX188">
        <v>0.00500097</v>
      </c>
      <c r="EY188">
        <v>387.8888888888889</v>
      </c>
      <c r="EZ188">
        <v>-0.3222222222222222</v>
      </c>
      <c r="FA188">
        <v>33.812</v>
      </c>
      <c r="FB188">
        <v>38.347</v>
      </c>
      <c r="FC188">
        <v>36.00688888888889</v>
      </c>
      <c r="FD188">
        <v>38.15955555555556</v>
      </c>
      <c r="FE188">
        <v>35.458</v>
      </c>
      <c r="FF188">
        <v>0</v>
      </c>
      <c r="FG188">
        <v>0</v>
      </c>
      <c r="FH188">
        <v>0</v>
      </c>
      <c r="FI188">
        <v>4540.299999952316</v>
      </c>
      <c r="FJ188">
        <v>0</v>
      </c>
      <c r="FK188">
        <v>1024.92</v>
      </c>
      <c r="FL188">
        <v>-4.38461527951618</v>
      </c>
      <c r="FM188">
        <v>-1.261538567111947</v>
      </c>
      <c r="FN188">
        <v>387.968</v>
      </c>
      <c r="FO188">
        <v>15</v>
      </c>
      <c r="FP188">
        <v>0</v>
      </c>
      <c r="FQ188" t="s">
        <v>439</v>
      </c>
      <c r="FR188">
        <v>1760210915.6</v>
      </c>
      <c r="FS188">
        <v>0</v>
      </c>
      <c r="FT188">
        <v>0</v>
      </c>
      <c r="FU188">
        <v>-0.215</v>
      </c>
      <c r="FV188">
        <v>0</v>
      </c>
      <c r="FW188">
        <v>-0.6919999999999999</v>
      </c>
      <c r="FX188">
        <v>0</v>
      </c>
      <c r="FY188">
        <v>400</v>
      </c>
      <c r="FZ188">
        <v>0</v>
      </c>
      <c r="GA188">
        <v>0.15</v>
      </c>
      <c r="GB188">
        <v>0</v>
      </c>
      <c r="GC188">
        <v>-26.0603756097561</v>
      </c>
      <c r="GD188">
        <v>1.448910104529571</v>
      </c>
      <c r="GE188">
        <v>0.2027117860056585</v>
      </c>
      <c r="GF188">
        <v>0</v>
      </c>
      <c r="GG188">
        <v>1023.658823529412</v>
      </c>
      <c r="GH188">
        <v>14.80825050233165</v>
      </c>
      <c r="GI188">
        <v>5.93900950580437</v>
      </c>
      <c r="GJ188">
        <v>0</v>
      </c>
      <c r="GK188">
        <v>0.5401438292682926</v>
      </c>
      <c r="GL188">
        <v>0.009302613240417517</v>
      </c>
      <c r="GM188">
        <v>0.003134398560602068</v>
      </c>
      <c r="GN188">
        <v>1</v>
      </c>
      <c r="GO188">
        <v>1</v>
      </c>
      <c r="GP188">
        <v>3</v>
      </c>
      <c r="GQ188" t="s">
        <v>502</v>
      </c>
      <c r="GR188">
        <v>3.13664</v>
      </c>
      <c r="GS188">
        <v>2.76029</v>
      </c>
      <c r="GT188">
        <v>0.197508</v>
      </c>
      <c r="GU188">
        <v>0.198176</v>
      </c>
      <c r="GV188">
        <v>0.10417</v>
      </c>
      <c r="GW188">
        <v>0.101023</v>
      </c>
      <c r="GX188">
        <v>25686.8</v>
      </c>
      <c r="GY188">
        <v>25615.3</v>
      </c>
      <c r="GZ188">
        <v>29736.1</v>
      </c>
      <c r="HA188">
        <v>29508.5</v>
      </c>
      <c r="HB188">
        <v>35195.2</v>
      </c>
      <c r="HC188">
        <v>35145</v>
      </c>
      <c r="HD188">
        <v>41851.7</v>
      </c>
      <c r="HE188">
        <v>41936.8</v>
      </c>
      <c r="HF188">
        <v>1.9604</v>
      </c>
      <c r="HG188">
        <v>1.94045</v>
      </c>
      <c r="HH188">
        <v>0.0160448</v>
      </c>
      <c r="HI188">
        <v>0</v>
      </c>
      <c r="HJ188">
        <v>20.0795</v>
      </c>
      <c r="HK188">
        <v>999.9</v>
      </c>
      <c r="HL188">
        <v>53</v>
      </c>
      <c r="HM188">
        <v>28.9</v>
      </c>
      <c r="HN188">
        <v>23.3458</v>
      </c>
      <c r="HO188">
        <v>62.1495</v>
      </c>
      <c r="HP188">
        <v>31.1498</v>
      </c>
      <c r="HQ188">
        <v>1</v>
      </c>
      <c r="HR188">
        <v>-0.128684</v>
      </c>
      <c r="HS188">
        <v>1.56663</v>
      </c>
      <c r="HT188">
        <v>20.3536</v>
      </c>
      <c r="HU188">
        <v>5.21834</v>
      </c>
      <c r="HV188">
        <v>12.0159</v>
      </c>
      <c r="HW188">
        <v>4.98995</v>
      </c>
      <c r="HX188">
        <v>3.2885</v>
      </c>
      <c r="HY188">
        <v>9999</v>
      </c>
      <c r="HZ188">
        <v>9999</v>
      </c>
      <c r="IA188">
        <v>9999</v>
      </c>
      <c r="IB188">
        <v>999.9</v>
      </c>
      <c r="IC188">
        <v>4.97283</v>
      </c>
      <c r="ID188">
        <v>1.86646</v>
      </c>
      <c r="IE188">
        <v>1.86584</v>
      </c>
      <c r="IF188">
        <v>1.86574</v>
      </c>
      <c r="IG188">
        <v>1.86765</v>
      </c>
      <c r="IH188">
        <v>1.87012</v>
      </c>
      <c r="II188">
        <v>1.86873</v>
      </c>
      <c r="IJ188">
        <v>1.87023</v>
      </c>
      <c r="IK188">
        <v>0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-0.85</v>
      </c>
      <c r="IY188">
        <v>0.0767</v>
      </c>
      <c r="IZ188">
        <v>-0.7832898091892299</v>
      </c>
      <c r="JA188">
        <v>-0.0002628084512485203</v>
      </c>
      <c r="JB188">
        <v>2.995354917081976E-07</v>
      </c>
      <c r="JC188">
        <v>-1.087754766273629E-10</v>
      </c>
      <c r="JD188">
        <v>-0.01666594074606723</v>
      </c>
      <c r="JE188">
        <v>-0.02438089335778848</v>
      </c>
      <c r="JF188">
        <v>0.001790740049955031</v>
      </c>
      <c r="JG188">
        <v>-2.386884331579614E-05</v>
      </c>
      <c r="JH188">
        <v>6</v>
      </c>
      <c r="JI188">
        <v>2407</v>
      </c>
      <c r="JJ188">
        <v>1</v>
      </c>
      <c r="JK188">
        <v>23</v>
      </c>
      <c r="JL188">
        <v>33175.8</v>
      </c>
      <c r="JM188">
        <v>29370024.4</v>
      </c>
      <c r="JN188">
        <v>2.05444</v>
      </c>
      <c r="JO188">
        <v>2.22412</v>
      </c>
      <c r="JP188">
        <v>1.39648</v>
      </c>
      <c r="JQ188">
        <v>2.34619</v>
      </c>
      <c r="JR188">
        <v>1.49536</v>
      </c>
      <c r="JS188">
        <v>2.66479</v>
      </c>
      <c r="JT188">
        <v>34.5549</v>
      </c>
      <c r="JU188">
        <v>24.0875</v>
      </c>
      <c r="JV188">
        <v>18</v>
      </c>
      <c r="JW188">
        <v>490.839</v>
      </c>
      <c r="JX188">
        <v>469.023</v>
      </c>
      <c r="JY188">
        <v>18.5837</v>
      </c>
      <c r="JZ188">
        <v>25.9152</v>
      </c>
      <c r="KA188">
        <v>29.9999</v>
      </c>
      <c r="KB188">
        <v>25.9054</v>
      </c>
      <c r="KC188">
        <v>25.8539</v>
      </c>
      <c r="KD188">
        <v>41.1187</v>
      </c>
      <c r="KE188">
        <v>0</v>
      </c>
      <c r="KF188">
        <v>100</v>
      </c>
      <c r="KG188">
        <v>18.5865</v>
      </c>
      <c r="KH188">
        <v>1276.01</v>
      </c>
      <c r="KI188">
        <v>63.4564</v>
      </c>
      <c r="KJ188">
        <v>101.64</v>
      </c>
      <c r="KK188">
        <v>100.83</v>
      </c>
    </row>
    <row r="189" spans="1:297">
      <c r="A189">
        <v>173</v>
      </c>
      <c r="B189">
        <v>1762201467.5</v>
      </c>
      <c r="C189">
        <v>1889.400000095367</v>
      </c>
      <c r="D189" t="s">
        <v>789</v>
      </c>
      <c r="E189" t="s">
        <v>790</v>
      </c>
      <c r="F189">
        <v>5</v>
      </c>
      <c r="G189" t="s">
        <v>638</v>
      </c>
      <c r="H189" t="s">
        <v>436</v>
      </c>
      <c r="I189">
        <v>1762201464.7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1288.2569396599</v>
      </c>
      <c r="AK189">
        <v>1270.625212121212</v>
      </c>
      <c r="AL189">
        <v>3.394840738502325</v>
      </c>
      <c r="AM189">
        <v>66.09496589797998</v>
      </c>
      <c r="AN189">
        <f>(AP189 - AO189 + DY189*1E3/(8.314*(EA189+273.15)) * AR189/DX189 * AQ189) * DX189/(100*DL189) * 1000/(1000 - AP189)</f>
        <v>0</v>
      </c>
      <c r="AO189">
        <v>22.4091793239004</v>
      </c>
      <c r="AP189">
        <v>22.94471696969697</v>
      </c>
      <c r="AQ189">
        <v>1.544867658265644E-06</v>
      </c>
      <c r="AR189">
        <v>107.0491508383162</v>
      </c>
      <c r="AS189">
        <v>20</v>
      </c>
      <c r="AT189">
        <v>4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1762201464.7</v>
      </c>
      <c r="DR189">
        <v>1233.834</v>
      </c>
      <c r="DS189">
        <v>1260.033</v>
      </c>
      <c r="DT189">
        <v>22.94266</v>
      </c>
      <c r="DU189">
        <v>22.40755</v>
      </c>
      <c r="DV189">
        <v>1234.692</v>
      </c>
      <c r="DW189">
        <v>22.86588</v>
      </c>
      <c r="DX189">
        <v>499.9751</v>
      </c>
      <c r="DY189">
        <v>90.77563000000001</v>
      </c>
      <c r="DZ189">
        <v>0.09994655</v>
      </c>
      <c r="EA189">
        <v>21.02009</v>
      </c>
      <c r="EB189">
        <v>20.34632</v>
      </c>
      <c r="EC189">
        <v>999.9</v>
      </c>
      <c r="ED189">
        <v>0</v>
      </c>
      <c r="EE189">
        <v>0</v>
      </c>
      <c r="EF189">
        <v>10019.755</v>
      </c>
      <c r="EG189">
        <v>0</v>
      </c>
      <c r="EH189">
        <v>927.2000000000002</v>
      </c>
      <c r="EI189">
        <v>-26.19651</v>
      </c>
      <c r="EJ189">
        <v>1262.808</v>
      </c>
      <c r="EK189">
        <v>1288.914</v>
      </c>
      <c r="EL189">
        <v>0.5351086</v>
      </c>
      <c r="EM189">
        <v>1260.033</v>
      </c>
      <c r="EN189">
        <v>22.40755</v>
      </c>
      <c r="EO189">
        <v>2.082633</v>
      </c>
      <c r="EP189">
        <v>2.034058</v>
      </c>
      <c r="EQ189">
        <v>18.08697</v>
      </c>
      <c r="ER189">
        <v>17.71198</v>
      </c>
      <c r="ES189">
        <v>0.00500097</v>
      </c>
      <c r="ET189">
        <v>0</v>
      </c>
      <c r="EU189">
        <v>0</v>
      </c>
      <c r="EV189">
        <v>0</v>
      </c>
      <c r="EW189">
        <v>1023.29</v>
      </c>
      <c r="EX189">
        <v>0.00500097</v>
      </c>
      <c r="EY189">
        <v>389.3000000000001</v>
      </c>
      <c r="EZ189">
        <v>0.33</v>
      </c>
      <c r="FA189">
        <v>33.812</v>
      </c>
      <c r="FB189">
        <v>38.4934</v>
      </c>
      <c r="FC189">
        <v>36.062</v>
      </c>
      <c r="FD189">
        <v>38.26860000000001</v>
      </c>
      <c r="FE189">
        <v>35.5309</v>
      </c>
      <c r="FF189">
        <v>0</v>
      </c>
      <c r="FG189">
        <v>0</v>
      </c>
      <c r="FH189">
        <v>0</v>
      </c>
      <c r="FI189">
        <v>4545.099999904633</v>
      </c>
      <c r="FJ189">
        <v>0</v>
      </c>
      <c r="FK189">
        <v>1024.244</v>
      </c>
      <c r="FL189">
        <v>-28.08461518007723</v>
      </c>
      <c r="FM189">
        <v>19.48461548146398</v>
      </c>
      <c r="FN189">
        <v>388.116</v>
      </c>
      <c r="FO189">
        <v>15</v>
      </c>
      <c r="FP189">
        <v>0</v>
      </c>
      <c r="FQ189" t="s">
        <v>439</v>
      </c>
      <c r="FR189">
        <v>1760210915.6</v>
      </c>
      <c r="FS189">
        <v>0</v>
      </c>
      <c r="FT189">
        <v>0</v>
      </c>
      <c r="FU189">
        <v>-0.215</v>
      </c>
      <c r="FV189">
        <v>0</v>
      </c>
      <c r="FW189">
        <v>-0.6919999999999999</v>
      </c>
      <c r="FX189">
        <v>0</v>
      </c>
      <c r="FY189">
        <v>400</v>
      </c>
      <c r="FZ189">
        <v>0</v>
      </c>
      <c r="GA189">
        <v>0.15</v>
      </c>
      <c r="GB189">
        <v>0</v>
      </c>
      <c r="GC189">
        <v>-26.06190487804878</v>
      </c>
      <c r="GD189">
        <v>1.015908710801347</v>
      </c>
      <c r="GE189">
        <v>0.2182373891545288</v>
      </c>
      <c r="GF189">
        <v>0</v>
      </c>
      <c r="GG189">
        <v>1024.294117647059</v>
      </c>
      <c r="GH189">
        <v>-0.9197861154113434</v>
      </c>
      <c r="GI189">
        <v>6.064794316694194</v>
      </c>
      <c r="GJ189">
        <v>1</v>
      </c>
      <c r="GK189">
        <v>0.5398321951219511</v>
      </c>
      <c r="GL189">
        <v>-0.01856433449477255</v>
      </c>
      <c r="GM189">
        <v>0.003513878603477382</v>
      </c>
      <c r="GN189">
        <v>1</v>
      </c>
      <c r="GO189">
        <v>2</v>
      </c>
      <c r="GP189">
        <v>3</v>
      </c>
      <c r="GQ189" t="s">
        <v>569</v>
      </c>
      <c r="GR189">
        <v>3.1367</v>
      </c>
      <c r="GS189">
        <v>2.76038</v>
      </c>
      <c r="GT189">
        <v>0.199172</v>
      </c>
      <c r="GU189">
        <v>0.199884</v>
      </c>
      <c r="GV189">
        <v>0.104187</v>
      </c>
      <c r="GW189">
        <v>0.101039</v>
      </c>
      <c r="GX189">
        <v>25633.4</v>
      </c>
      <c r="GY189">
        <v>25561</v>
      </c>
      <c r="GZ189">
        <v>29735.8</v>
      </c>
      <c r="HA189">
        <v>29508.8</v>
      </c>
      <c r="HB189">
        <v>35194.5</v>
      </c>
      <c r="HC189">
        <v>35144.6</v>
      </c>
      <c r="HD189">
        <v>41851.6</v>
      </c>
      <c r="HE189">
        <v>41937.2</v>
      </c>
      <c r="HF189">
        <v>1.96063</v>
      </c>
      <c r="HG189">
        <v>1.9401</v>
      </c>
      <c r="HH189">
        <v>0.016585</v>
      </c>
      <c r="HI189">
        <v>0</v>
      </c>
      <c r="HJ189">
        <v>20.0765</v>
      </c>
      <c r="HK189">
        <v>999.9</v>
      </c>
      <c r="HL189">
        <v>53</v>
      </c>
      <c r="HM189">
        <v>28.9</v>
      </c>
      <c r="HN189">
        <v>23.3458</v>
      </c>
      <c r="HO189">
        <v>62.0395</v>
      </c>
      <c r="HP189">
        <v>31.0978</v>
      </c>
      <c r="HQ189">
        <v>1</v>
      </c>
      <c r="HR189">
        <v>-0.129258</v>
      </c>
      <c r="HS189">
        <v>1.56281</v>
      </c>
      <c r="HT189">
        <v>20.3536</v>
      </c>
      <c r="HU189">
        <v>5.21804</v>
      </c>
      <c r="HV189">
        <v>12.0159</v>
      </c>
      <c r="HW189">
        <v>4.98995</v>
      </c>
      <c r="HX189">
        <v>3.28845</v>
      </c>
      <c r="HY189">
        <v>9999</v>
      </c>
      <c r="HZ189">
        <v>9999</v>
      </c>
      <c r="IA189">
        <v>9999</v>
      </c>
      <c r="IB189">
        <v>999.9</v>
      </c>
      <c r="IC189">
        <v>4.97283</v>
      </c>
      <c r="ID189">
        <v>1.86646</v>
      </c>
      <c r="IE189">
        <v>1.86584</v>
      </c>
      <c r="IF189">
        <v>1.86575</v>
      </c>
      <c r="IG189">
        <v>1.86763</v>
      </c>
      <c r="IH189">
        <v>1.87012</v>
      </c>
      <c r="II189">
        <v>1.86874</v>
      </c>
      <c r="IJ189">
        <v>1.8702</v>
      </c>
      <c r="IK189">
        <v>0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-0.86</v>
      </c>
      <c r="IY189">
        <v>0.07679999999999999</v>
      </c>
      <c r="IZ189">
        <v>-0.7832898091892299</v>
      </c>
      <c r="JA189">
        <v>-0.0002628084512485203</v>
      </c>
      <c r="JB189">
        <v>2.995354917081976E-07</v>
      </c>
      <c r="JC189">
        <v>-1.087754766273629E-10</v>
      </c>
      <c r="JD189">
        <v>-0.01666594074606723</v>
      </c>
      <c r="JE189">
        <v>-0.02438089335778848</v>
      </c>
      <c r="JF189">
        <v>0.001790740049955031</v>
      </c>
      <c r="JG189">
        <v>-2.386884331579614E-05</v>
      </c>
      <c r="JH189">
        <v>6</v>
      </c>
      <c r="JI189">
        <v>2407</v>
      </c>
      <c r="JJ189">
        <v>1</v>
      </c>
      <c r="JK189">
        <v>23</v>
      </c>
      <c r="JL189">
        <v>33175.9</v>
      </c>
      <c r="JM189">
        <v>29370024.5</v>
      </c>
      <c r="JN189">
        <v>2.08496</v>
      </c>
      <c r="JO189">
        <v>2.23145</v>
      </c>
      <c r="JP189">
        <v>1.39648</v>
      </c>
      <c r="JQ189">
        <v>2.34741</v>
      </c>
      <c r="JR189">
        <v>1.49536</v>
      </c>
      <c r="JS189">
        <v>2.70874</v>
      </c>
      <c r="JT189">
        <v>34.5549</v>
      </c>
      <c r="JU189">
        <v>24.0875</v>
      </c>
      <c r="JV189">
        <v>18</v>
      </c>
      <c r="JW189">
        <v>490.961</v>
      </c>
      <c r="JX189">
        <v>468.783</v>
      </c>
      <c r="JY189">
        <v>18.5878</v>
      </c>
      <c r="JZ189">
        <v>25.913</v>
      </c>
      <c r="KA189">
        <v>29.9999</v>
      </c>
      <c r="KB189">
        <v>25.9033</v>
      </c>
      <c r="KC189">
        <v>25.8518</v>
      </c>
      <c r="KD189">
        <v>41.7272</v>
      </c>
      <c r="KE189">
        <v>0</v>
      </c>
      <c r="KF189">
        <v>100</v>
      </c>
      <c r="KG189">
        <v>18.5897</v>
      </c>
      <c r="KH189">
        <v>1289.39</v>
      </c>
      <c r="KI189">
        <v>63.4564</v>
      </c>
      <c r="KJ189">
        <v>101.639</v>
      </c>
      <c r="KK189">
        <v>100.831</v>
      </c>
    </row>
    <row r="190" spans="1:297">
      <c r="A190">
        <v>174</v>
      </c>
      <c r="B190">
        <v>1762201472.5</v>
      </c>
      <c r="C190">
        <v>1894.400000095367</v>
      </c>
      <c r="D190" t="s">
        <v>791</v>
      </c>
      <c r="E190" t="s">
        <v>792</v>
      </c>
      <c r="F190">
        <v>5</v>
      </c>
      <c r="G190" t="s">
        <v>638</v>
      </c>
      <c r="H190" t="s">
        <v>436</v>
      </c>
      <c r="I190">
        <v>1762201470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1306.037767515629</v>
      </c>
      <c r="AK190">
        <v>1288.024727272727</v>
      </c>
      <c r="AL190">
        <v>3.48663230328201</v>
      </c>
      <c r="AM190">
        <v>66.09496589797998</v>
      </c>
      <c r="AN190">
        <f>(AP190 - AO190 + DY190*1E3/(8.314*(EA190+273.15)) * AR190/DX190 * AQ190) * DX190/(100*DL190) * 1000/(1000 - AP190)</f>
        <v>0</v>
      </c>
      <c r="AO190">
        <v>22.40756913507067</v>
      </c>
      <c r="AP190">
        <v>22.9504103030303</v>
      </c>
      <c r="AQ190">
        <v>4.166205502703971E-06</v>
      </c>
      <c r="AR190">
        <v>107.0491508383162</v>
      </c>
      <c r="AS190">
        <v>20</v>
      </c>
      <c r="AT190">
        <v>4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1762201470</v>
      </c>
      <c r="DR190">
        <v>1251.66</v>
      </c>
      <c r="DS190">
        <v>1278.434444444444</v>
      </c>
      <c r="DT190">
        <v>22.94776666666667</v>
      </c>
      <c r="DU190">
        <v>22.40867777777778</v>
      </c>
      <c r="DV190">
        <v>1252.517777777778</v>
      </c>
      <c r="DW190">
        <v>22.8709</v>
      </c>
      <c r="DX190">
        <v>500.0357777777778</v>
      </c>
      <c r="DY190">
        <v>90.77504444444445</v>
      </c>
      <c r="DZ190">
        <v>0.1000536777777778</v>
      </c>
      <c r="EA190">
        <v>21.01564444444445</v>
      </c>
      <c r="EB190">
        <v>20.35201111111111</v>
      </c>
      <c r="EC190">
        <v>999.9000000000001</v>
      </c>
      <c r="ED190">
        <v>0</v>
      </c>
      <c r="EE190">
        <v>0</v>
      </c>
      <c r="EF190">
        <v>9986.803333333335</v>
      </c>
      <c r="EG190">
        <v>0</v>
      </c>
      <c r="EH190">
        <v>927.2116666666667</v>
      </c>
      <c r="EI190">
        <v>-26.77437777777778</v>
      </c>
      <c r="EJ190">
        <v>1281.057777777778</v>
      </c>
      <c r="EK190">
        <v>1307.738888888889</v>
      </c>
      <c r="EL190">
        <v>0.5390872222222223</v>
      </c>
      <c r="EM190">
        <v>1278.434444444444</v>
      </c>
      <c r="EN190">
        <v>22.40867777777778</v>
      </c>
      <c r="EO190">
        <v>2.083082222222222</v>
      </c>
      <c r="EP190">
        <v>2.034148888888889</v>
      </c>
      <c r="EQ190">
        <v>18.09041111111111</v>
      </c>
      <c r="ER190">
        <v>17.71267777777778</v>
      </c>
      <c r="ES190">
        <v>0.00500097</v>
      </c>
      <c r="ET190">
        <v>0</v>
      </c>
      <c r="EU190">
        <v>0</v>
      </c>
      <c r="EV190">
        <v>0</v>
      </c>
      <c r="EW190">
        <v>1015.944444444444</v>
      </c>
      <c r="EX190">
        <v>0.00500097</v>
      </c>
      <c r="EY190">
        <v>387.7444444444445</v>
      </c>
      <c r="EZ190">
        <v>-0.7</v>
      </c>
      <c r="FA190">
        <v>33.875</v>
      </c>
      <c r="FB190">
        <v>38.64555555555555</v>
      </c>
      <c r="FC190">
        <v>36.118</v>
      </c>
      <c r="FD190">
        <v>38.39555555555555</v>
      </c>
      <c r="FE190">
        <v>35.597</v>
      </c>
      <c r="FF190">
        <v>0</v>
      </c>
      <c r="FG190">
        <v>0</v>
      </c>
      <c r="FH190">
        <v>0</v>
      </c>
      <c r="FI190">
        <v>4549.899999856949</v>
      </c>
      <c r="FJ190">
        <v>0</v>
      </c>
      <c r="FK190">
        <v>1022.44</v>
      </c>
      <c r="FL190">
        <v>-14.17692295764305</v>
      </c>
      <c r="FM190">
        <v>2.569231003275224</v>
      </c>
      <c r="FN190">
        <v>388.9959999999999</v>
      </c>
      <c r="FO190">
        <v>15</v>
      </c>
      <c r="FP190">
        <v>0</v>
      </c>
      <c r="FQ190" t="s">
        <v>439</v>
      </c>
      <c r="FR190">
        <v>1760210915.6</v>
      </c>
      <c r="FS190">
        <v>0</v>
      </c>
      <c r="FT190">
        <v>0</v>
      </c>
      <c r="FU190">
        <v>-0.215</v>
      </c>
      <c r="FV190">
        <v>0</v>
      </c>
      <c r="FW190">
        <v>-0.6919999999999999</v>
      </c>
      <c r="FX190">
        <v>0</v>
      </c>
      <c r="FY190">
        <v>400</v>
      </c>
      <c r="FZ190">
        <v>0</v>
      </c>
      <c r="GA190">
        <v>0.15</v>
      </c>
      <c r="GB190">
        <v>0</v>
      </c>
      <c r="GC190">
        <v>-26.1896</v>
      </c>
      <c r="GD190">
        <v>-2.470887804878064</v>
      </c>
      <c r="GE190">
        <v>0.375038969308524</v>
      </c>
      <c r="GF190">
        <v>0</v>
      </c>
      <c r="GG190">
        <v>1023.808823529412</v>
      </c>
      <c r="GH190">
        <v>-21.9755536801785</v>
      </c>
      <c r="GI190">
        <v>7.147988925197124</v>
      </c>
      <c r="GJ190">
        <v>0</v>
      </c>
      <c r="GK190">
        <v>0.5390785250000001</v>
      </c>
      <c r="GL190">
        <v>-0.02571486303940144</v>
      </c>
      <c r="GM190">
        <v>0.003654688570777946</v>
      </c>
      <c r="GN190">
        <v>1</v>
      </c>
      <c r="GO190">
        <v>1</v>
      </c>
      <c r="GP190">
        <v>3</v>
      </c>
      <c r="GQ190" t="s">
        <v>502</v>
      </c>
      <c r="GR190">
        <v>3.13667</v>
      </c>
      <c r="GS190">
        <v>2.76015</v>
      </c>
      <c r="GT190">
        <v>0.200861</v>
      </c>
      <c r="GU190">
        <v>0.201569</v>
      </c>
      <c r="GV190">
        <v>0.104203</v>
      </c>
      <c r="GW190">
        <v>0.101025</v>
      </c>
      <c r="GX190">
        <v>25579</v>
      </c>
      <c r="GY190">
        <v>25507.4</v>
      </c>
      <c r="GZ190">
        <v>29735.4</v>
      </c>
      <c r="HA190">
        <v>29509</v>
      </c>
      <c r="HB190">
        <v>35193.2</v>
      </c>
      <c r="HC190">
        <v>35145.4</v>
      </c>
      <c r="HD190">
        <v>41850.7</v>
      </c>
      <c r="HE190">
        <v>41937.4</v>
      </c>
      <c r="HF190">
        <v>1.96073</v>
      </c>
      <c r="HG190">
        <v>1.94025</v>
      </c>
      <c r="HH190">
        <v>0.016626</v>
      </c>
      <c r="HI190">
        <v>0</v>
      </c>
      <c r="HJ190">
        <v>20.0737</v>
      </c>
      <c r="HK190">
        <v>999.9</v>
      </c>
      <c r="HL190">
        <v>53</v>
      </c>
      <c r="HM190">
        <v>28.9</v>
      </c>
      <c r="HN190">
        <v>23.3471</v>
      </c>
      <c r="HO190">
        <v>62.0795</v>
      </c>
      <c r="HP190">
        <v>31.0096</v>
      </c>
      <c r="HQ190">
        <v>1</v>
      </c>
      <c r="HR190">
        <v>-0.12923</v>
      </c>
      <c r="HS190">
        <v>1.56616</v>
      </c>
      <c r="HT190">
        <v>20.3536</v>
      </c>
      <c r="HU190">
        <v>5.21789</v>
      </c>
      <c r="HV190">
        <v>12.0159</v>
      </c>
      <c r="HW190">
        <v>4.98985</v>
      </c>
      <c r="HX190">
        <v>3.2884</v>
      </c>
      <c r="HY190">
        <v>9999</v>
      </c>
      <c r="HZ190">
        <v>9999</v>
      </c>
      <c r="IA190">
        <v>9999</v>
      </c>
      <c r="IB190">
        <v>999.9</v>
      </c>
      <c r="IC190">
        <v>4.97283</v>
      </c>
      <c r="ID190">
        <v>1.86646</v>
      </c>
      <c r="IE190">
        <v>1.86584</v>
      </c>
      <c r="IF190">
        <v>1.86572</v>
      </c>
      <c r="IG190">
        <v>1.86757</v>
      </c>
      <c r="IH190">
        <v>1.87012</v>
      </c>
      <c r="II190">
        <v>1.86873</v>
      </c>
      <c r="IJ190">
        <v>1.87021</v>
      </c>
      <c r="IK190">
        <v>0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-0.86</v>
      </c>
      <c r="IY190">
        <v>0.0769</v>
      </c>
      <c r="IZ190">
        <v>-0.7832898091892299</v>
      </c>
      <c r="JA190">
        <v>-0.0002628084512485203</v>
      </c>
      <c r="JB190">
        <v>2.995354917081976E-07</v>
      </c>
      <c r="JC190">
        <v>-1.087754766273629E-10</v>
      </c>
      <c r="JD190">
        <v>-0.01666594074606723</v>
      </c>
      <c r="JE190">
        <v>-0.02438089335778848</v>
      </c>
      <c r="JF190">
        <v>0.001790740049955031</v>
      </c>
      <c r="JG190">
        <v>-2.386884331579614E-05</v>
      </c>
      <c r="JH190">
        <v>6</v>
      </c>
      <c r="JI190">
        <v>2407</v>
      </c>
      <c r="JJ190">
        <v>1</v>
      </c>
      <c r="JK190">
        <v>23</v>
      </c>
      <c r="JL190">
        <v>33175.9</v>
      </c>
      <c r="JM190">
        <v>29370024.5</v>
      </c>
      <c r="JN190">
        <v>2.10938</v>
      </c>
      <c r="JO190">
        <v>2.24121</v>
      </c>
      <c r="JP190">
        <v>1.39771</v>
      </c>
      <c r="JQ190">
        <v>2.34619</v>
      </c>
      <c r="JR190">
        <v>1.49536</v>
      </c>
      <c r="JS190">
        <v>2.52808</v>
      </c>
      <c r="JT190">
        <v>34.5777</v>
      </c>
      <c r="JU190">
        <v>24.0787</v>
      </c>
      <c r="JV190">
        <v>18</v>
      </c>
      <c r="JW190">
        <v>491.003</v>
      </c>
      <c r="JX190">
        <v>468.857</v>
      </c>
      <c r="JY190">
        <v>18.591</v>
      </c>
      <c r="JZ190">
        <v>25.9108</v>
      </c>
      <c r="KA190">
        <v>29.9999</v>
      </c>
      <c r="KB190">
        <v>25.9009</v>
      </c>
      <c r="KC190">
        <v>25.8494</v>
      </c>
      <c r="KD190">
        <v>42.2337</v>
      </c>
      <c r="KE190">
        <v>0</v>
      </c>
      <c r="KF190">
        <v>100</v>
      </c>
      <c r="KG190">
        <v>18.5933</v>
      </c>
      <c r="KH190">
        <v>1309.42</v>
      </c>
      <c r="KI190">
        <v>63.4564</v>
      </c>
      <c r="KJ190">
        <v>101.637</v>
      </c>
      <c r="KK190">
        <v>100.832</v>
      </c>
    </row>
    <row r="191" spans="1:297">
      <c r="A191">
        <v>175</v>
      </c>
      <c r="B191">
        <v>1762201477.5</v>
      </c>
      <c r="C191">
        <v>1899.400000095367</v>
      </c>
      <c r="D191" t="s">
        <v>793</v>
      </c>
      <c r="E191" t="s">
        <v>794</v>
      </c>
      <c r="F191">
        <v>5</v>
      </c>
      <c r="G191" t="s">
        <v>638</v>
      </c>
      <c r="H191" t="s">
        <v>436</v>
      </c>
      <c r="I191">
        <v>1762201474.7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1323.432000530528</v>
      </c>
      <c r="AK191">
        <v>1305.360303030303</v>
      </c>
      <c r="AL191">
        <v>3.460452244839119</v>
      </c>
      <c r="AM191">
        <v>66.09496589797998</v>
      </c>
      <c r="AN191">
        <f>(AP191 - AO191 + DY191*1E3/(8.314*(EA191+273.15)) * AR191/DX191 * AQ191) * DX191/(100*DL191) * 1000/(1000 - AP191)</f>
        <v>0</v>
      </c>
      <c r="AO191">
        <v>22.40153063422803</v>
      </c>
      <c r="AP191">
        <v>22.95452121212121</v>
      </c>
      <c r="AQ191">
        <v>1.099478667777499E-06</v>
      </c>
      <c r="AR191">
        <v>107.0491508383162</v>
      </c>
      <c r="AS191">
        <v>20</v>
      </c>
      <c r="AT191">
        <v>4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1762201474.7</v>
      </c>
      <c r="DR191">
        <v>1267.615</v>
      </c>
      <c r="DS191">
        <v>1294.387</v>
      </c>
      <c r="DT191">
        <v>22.95304</v>
      </c>
      <c r="DU191">
        <v>22.4031</v>
      </c>
      <c r="DV191">
        <v>1268.471</v>
      </c>
      <c r="DW191">
        <v>22.87607</v>
      </c>
      <c r="DX191">
        <v>499.9621999999999</v>
      </c>
      <c r="DY191">
        <v>90.77601000000001</v>
      </c>
      <c r="DZ191">
        <v>0.09993241</v>
      </c>
      <c r="EA191">
        <v>21.01403000000001</v>
      </c>
      <c r="EB191">
        <v>20.35038</v>
      </c>
      <c r="EC191">
        <v>999.9</v>
      </c>
      <c r="ED191">
        <v>0</v>
      </c>
      <c r="EE191">
        <v>0</v>
      </c>
      <c r="EF191">
        <v>10011.365</v>
      </c>
      <c r="EG191">
        <v>0</v>
      </c>
      <c r="EH191">
        <v>927.2027</v>
      </c>
      <c r="EI191">
        <v>-26.77081</v>
      </c>
      <c r="EJ191">
        <v>1297.394</v>
      </c>
      <c r="EK191">
        <v>1324.05</v>
      </c>
      <c r="EL191">
        <v>0.5499387</v>
      </c>
      <c r="EM191">
        <v>1294.387</v>
      </c>
      <c r="EN191">
        <v>22.4031</v>
      </c>
      <c r="EO191">
        <v>2.083586</v>
      </c>
      <c r="EP191">
        <v>2.033664</v>
      </c>
      <c r="EQ191">
        <v>18.09424</v>
      </c>
      <c r="ER191">
        <v>17.7089</v>
      </c>
      <c r="ES191">
        <v>0.00500097</v>
      </c>
      <c r="ET191">
        <v>0</v>
      </c>
      <c r="EU191">
        <v>0</v>
      </c>
      <c r="EV191">
        <v>0</v>
      </c>
      <c r="EW191">
        <v>1023.63</v>
      </c>
      <c r="EX191">
        <v>0.00500097</v>
      </c>
      <c r="EY191">
        <v>384.38</v>
      </c>
      <c r="EZ191">
        <v>0.24</v>
      </c>
      <c r="FA191">
        <v>33.875</v>
      </c>
      <c r="FB191">
        <v>38.7809</v>
      </c>
      <c r="FC191">
        <v>36.16840000000001</v>
      </c>
      <c r="FD191">
        <v>38.4935</v>
      </c>
      <c r="FE191">
        <v>35.6622</v>
      </c>
      <c r="FF191">
        <v>0</v>
      </c>
      <c r="FG191">
        <v>0</v>
      </c>
      <c r="FH191">
        <v>0</v>
      </c>
      <c r="FI191">
        <v>4554.700000047684</v>
      </c>
      <c r="FJ191">
        <v>0</v>
      </c>
      <c r="FK191">
        <v>1021.872</v>
      </c>
      <c r="FL191">
        <v>12.00769223797992</v>
      </c>
      <c r="FM191">
        <v>-20.76153822262451</v>
      </c>
      <c r="FN191">
        <v>387.736</v>
      </c>
      <c r="FO191">
        <v>15</v>
      </c>
      <c r="FP191">
        <v>0</v>
      </c>
      <c r="FQ191" t="s">
        <v>439</v>
      </c>
      <c r="FR191">
        <v>1760210915.6</v>
      </c>
      <c r="FS191">
        <v>0</v>
      </c>
      <c r="FT191">
        <v>0</v>
      </c>
      <c r="FU191">
        <v>-0.215</v>
      </c>
      <c r="FV191">
        <v>0</v>
      </c>
      <c r="FW191">
        <v>-0.6919999999999999</v>
      </c>
      <c r="FX191">
        <v>0</v>
      </c>
      <c r="FY191">
        <v>400</v>
      </c>
      <c r="FZ191">
        <v>0</v>
      </c>
      <c r="GA191">
        <v>0.15</v>
      </c>
      <c r="GB191">
        <v>0</v>
      </c>
      <c r="GC191">
        <v>-26.348185</v>
      </c>
      <c r="GD191">
        <v>-4.317356848030001</v>
      </c>
      <c r="GE191">
        <v>0.4560410044886317</v>
      </c>
      <c r="GF191">
        <v>0</v>
      </c>
      <c r="GG191">
        <v>1022.797058823529</v>
      </c>
      <c r="GH191">
        <v>-9.428571393612975</v>
      </c>
      <c r="GI191">
        <v>7.182719675562765</v>
      </c>
      <c r="GJ191">
        <v>0</v>
      </c>
      <c r="GK191">
        <v>0.5403777</v>
      </c>
      <c r="GL191">
        <v>0.03689981988742892</v>
      </c>
      <c r="GM191">
        <v>0.005736396496059159</v>
      </c>
      <c r="GN191">
        <v>1</v>
      </c>
      <c r="GO191">
        <v>1</v>
      </c>
      <c r="GP191">
        <v>3</v>
      </c>
      <c r="GQ191" t="s">
        <v>502</v>
      </c>
      <c r="GR191">
        <v>3.13661</v>
      </c>
      <c r="GS191">
        <v>2.76032</v>
      </c>
      <c r="GT191">
        <v>0.202537</v>
      </c>
      <c r="GU191">
        <v>0.203195</v>
      </c>
      <c r="GV191">
        <v>0.104219</v>
      </c>
      <c r="GW191">
        <v>0.101012</v>
      </c>
      <c r="GX191">
        <v>25525.7</v>
      </c>
      <c r="GY191">
        <v>25455.6</v>
      </c>
      <c r="GZ191">
        <v>29735.7</v>
      </c>
      <c r="HA191">
        <v>29509</v>
      </c>
      <c r="HB191">
        <v>35192.8</v>
      </c>
      <c r="HC191">
        <v>35146.2</v>
      </c>
      <c r="HD191">
        <v>41851.1</v>
      </c>
      <c r="HE191">
        <v>41937.7</v>
      </c>
      <c r="HF191">
        <v>1.96063</v>
      </c>
      <c r="HG191">
        <v>1.94</v>
      </c>
      <c r="HH191">
        <v>0.0168495</v>
      </c>
      <c r="HI191">
        <v>0</v>
      </c>
      <c r="HJ191">
        <v>20.0709</v>
      </c>
      <c r="HK191">
        <v>999.9</v>
      </c>
      <c r="HL191">
        <v>53</v>
      </c>
      <c r="HM191">
        <v>28.9</v>
      </c>
      <c r="HN191">
        <v>23.3463</v>
      </c>
      <c r="HO191">
        <v>61.8495</v>
      </c>
      <c r="HP191">
        <v>31.1098</v>
      </c>
      <c r="HQ191">
        <v>1</v>
      </c>
      <c r="HR191">
        <v>-0.129291</v>
      </c>
      <c r="HS191">
        <v>1.55262</v>
      </c>
      <c r="HT191">
        <v>20.3536</v>
      </c>
      <c r="HU191">
        <v>5.21759</v>
      </c>
      <c r="HV191">
        <v>12.0159</v>
      </c>
      <c r="HW191">
        <v>4.9899</v>
      </c>
      <c r="HX191">
        <v>3.28853</v>
      </c>
      <c r="HY191">
        <v>9999</v>
      </c>
      <c r="HZ191">
        <v>9999</v>
      </c>
      <c r="IA191">
        <v>9999</v>
      </c>
      <c r="IB191">
        <v>999.9</v>
      </c>
      <c r="IC191">
        <v>4.97284</v>
      </c>
      <c r="ID191">
        <v>1.86646</v>
      </c>
      <c r="IE191">
        <v>1.86583</v>
      </c>
      <c r="IF191">
        <v>1.86574</v>
      </c>
      <c r="IG191">
        <v>1.86761</v>
      </c>
      <c r="IH191">
        <v>1.8701</v>
      </c>
      <c r="II191">
        <v>1.86874</v>
      </c>
      <c r="IJ191">
        <v>1.87019</v>
      </c>
      <c r="IK191">
        <v>0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-0.86</v>
      </c>
      <c r="IY191">
        <v>0.077</v>
      </c>
      <c r="IZ191">
        <v>-0.7832898091892299</v>
      </c>
      <c r="JA191">
        <v>-0.0002628084512485203</v>
      </c>
      <c r="JB191">
        <v>2.995354917081976E-07</v>
      </c>
      <c r="JC191">
        <v>-1.087754766273629E-10</v>
      </c>
      <c r="JD191">
        <v>-0.01666594074606723</v>
      </c>
      <c r="JE191">
        <v>-0.02438089335778848</v>
      </c>
      <c r="JF191">
        <v>0.001790740049955031</v>
      </c>
      <c r="JG191">
        <v>-2.386884331579614E-05</v>
      </c>
      <c r="JH191">
        <v>6</v>
      </c>
      <c r="JI191">
        <v>2407</v>
      </c>
      <c r="JJ191">
        <v>1</v>
      </c>
      <c r="JK191">
        <v>23</v>
      </c>
      <c r="JL191">
        <v>33176</v>
      </c>
      <c r="JM191">
        <v>29370024.6</v>
      </c>
      <c r="JN191">
        <v>2.13989</v>
      </c>
      <c r="JO191">
        <v>2.23267</v>
      </c>
      <c r="JP191">
        <v>1.39648</v>
      </c>
      <c r="JQ191">
        <v>2.35229</v>
      </c>
      <c r="JR191">
        <v>1.49536</v>
      </c>
      <c r="JS191">
        <v>2.68921</v>
      </c>
      <c r="JT191">
        <v>34.5777</v>
      </c>
      <c r="JU191">
        <v>24.0875</v>
      </c>
      <c r="JV191">
        <v>18</v>
      </c>
      <c r="JW191">
        <v>490.922</v>
      </c>
      <c r="JX191">
        <v>468.681</v>
      </c>
      <c r="JY191">
        <v>18.5951</v>
      </c>
      <c r="JZ191">
        <v>25.9081</v>
      </c>
      <c r="KA191">
        <v>29.9999</v>
      </c>
      <c r="KB191">
        <v>25.8988</v>
      </c>
      <c r="KC191">
        <v>25.8472</v>
      </c>
      <c r="KD191">
        <v>42.8198</v>
      </c>
      <c r="KE191">
        <v>0</v>
      </c>
      <c r="KF191">
        <v>100</v>
      </c>
      <c r="KG191">
        <v>18.5958</v>
      </c>
      <c r="KH191">
        <v>1322.78</v>
      </c>
      <c r="KI191">
        <v>63.4564</v>
      </c>
      <c r="KJ191">
        <v>101.638</v>
      </c>
      <c r="KK191">
        <v>100.832</v>
      </c>
    </row>
    <row r="192" spans="1:297">
      <c r="A192">
        <v>176</v>
      </c>
      <c r="B192">
        <v>1762201482.5</v>
      </c>
      <c r="C192">
        <v>1904.400000095367</v>
      </c>
      <c r="D192" t="s">
        <v>795</v>
      </c>
      <c r="E192" t="s">
        <v>796</v>
      </c>
      <c r="F192">
        <v>5</v>
      </c>
      <c r="G192" t="s">
        <v>638</v>
      </c>
      <c r="H192" t="s">
        <v>436</v>
      </c>
      <c r="I192">
        <v>1762201480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1340.622835039178</v>
      </c>
      <c r="AK192">
        <v>1322.651878787878</v>
      </c>
      <c r="AL192">
        <v>3.453823440367308</v>
      </c>
      <c r="AM192">
        <v>66.09496589797998</v>
      </c>
      <c r="AN192">
        <f>(AP192 - AO192 + DY192*1E3/(8.314*(EA192+273.15)) * AR192/DX192 * AQ192) * DX192/(100*DL192) * 1000/(1000 - AP192)</f>
        <v>0</v>
      </c>
      <c r="AO192">
        <v>22.39809702508969</v>
      </c>
      <c r="AP192">
        <v>22.95807636363638</v>
      </c>
      <c r="AQ192">
        <v>2.267332300922683E-06</v>
      </c>
      <c r="AR192">
        <v>107.0491508383162</v>
      </c>
      <c r="AS192">
        <v>20</v>
      </c>
      <c r="AT192">
        <v>4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1762201480</v>
      </c>
      <c r="DR192">
        <v>1285.547777777778</v>
      </c>
      <c r="DS192">
        <v>1312.095555555556</v>
      </c>
      <c r="DT192">
        <v>22.95653333333334</v>
      </c>
      <c r="DU192">
        <v>22.39847777777777</v>
      </c>
      <c r="DV192">
        <v>1286.406666666667</v>
      </c>
      <c r="DW192">
        <v>22.8795</v>
      </c>
      <c r="DX192">
        <v>500.0187777777778</v>
      </c>
      <c r="DY192">
        <v>90.77723333333334</v>
      </c>
      <c r="DZ192">
        <v>0.1000657555555556</v>
      </c>
      <c r="EA192">
        <v>21.01194444444444</v>
      </c>
      <c r="EB192">
        <v>20.34996666666667</v>
      </c>
      <c r="EC192">
        <v>999.9000000000001</v>
      </c>
      <c r="ED192">
        <v>0</v>
      </c>
      <c r="EE192">
        <v>0</v>
      </c>
      <c r="EF192">
        <v>9989.161111111111</v>
      </c>
      <c r="EG192">
        <v>0</v>
      </c>
      <c r="EH192">
        <v>927.2256666666667</v>
      </c>
      <c r="EI192">
        <v>-26.54705555555556</v>
      </c>
      <c r="EJ192">
        <v>1315.755555555556</v>
      </c>
      <c r="EK192">
        <v>1342.157777777778</v>
      </c>
      <c r="EL192">
        <v>0.558081</v>
      </c>
      <c r="EM192">
        <v>1312.095555555556</v>
      </c>
      <c r="EN192">
        <v>22.39847777777777</v>
      </c>
      <c r="EO192">
        <v>2.083931111111111</v>
      </c>
      <c r="EP192">
        <v>2.033272222222222</v>
      </c>
      <c r="EQ192">
        <v>18.09688888888889</v>
      </c>
      <c r="ER192">
        <v>17.70584444444444</v>
      </c>
      <c r="ES192">
        <v>0.00500097</v>
      </c>
      <c r="ET192">
        <v>0</v>
      </c>
      <c r="EU192">
        <v>0</v>
      </c>
      <c r="EV192">
        <v>0</v>
      </c>
      <c r="EW192">
        <v>1025.322222222222</v>
      </c>
      <c r="EX192">
        <v>0.00500097</v>
      </c>
      <c r="EY192">
        <v>391.6</v>
      </c>
      <c r="EZ192">
        <v>0.8444444444444443</v>
      </c>
      <c r="FA192">
        <v>33.88188888888889</v>
      </c>
      <c r="FB192">
        <v>38.90944444444445</v>
      </c>
      <c r="FC192">
        <v>36.222</v>
      </c>
      <c r="FD192">
        <v>38.62488888888889</v>
      </c>
      <c r="FE192">
        <v>35.694</v>
      </c>
      <c r="FF192">
        <v>0</v>
      </c>
      <c r="FG192">
        <v>0</v>
      </c>
      <c r="FH192">
        <v>0</v>
      </c>
      <c r="FI192">
        <v>4560.099999904633</v>
      </c>
      <c r="FJ192">
        <v>0</v>
      </c>
      <c r="FK192">
        <v>1022.307692307692</v>
      </c>
      <c r="FL192">
        <v>18.76239311999288</v>
      </c>
      <c r="FM192">
        <v>18.34529922004683</v>
      </c>
      <c r="FN192">
        <v>388.2692307692308</v>
      </c>
      <c r="FO192">
        <v>15</v>
      </c>
      <c r="FP192">
        <v>0</v>
      </c>
      <c r="FQ192" t="s">
        <v>439</v>
      </c>
      <c r="FR192">
        <v>1760210915.6</v>
      </c>
      <c r="FS192">
        <v>0</v>
      </c>
      <c r="FT192">
        <v>0</v>
      </c>
      <c r="FU192">
        <v>-0.215</v>
      </c>
      <c r="FV192">
        <v>0</v>
      </c>
      <c r="FW192">
        <v>-0.6919999999999999</v>
      </c>
      <c r="FX192">
        <v>0</v>
      </c>
      <c r="FY192">
        <v>400</v>
      </c>
      <c r="FZ192">
        <v>0</v>
      </c>
      <c r="GA192">
        <v>0.15</v>
      </c>
      <c r="GB192">
        <v>0</v>
      </c>
      <c r="GC192">
        <v>-26.55520487804878</v>
      </c>
      <c r="GD192">
        <v>-1.51196445993025</v>
      </c>
      <c r="GE192">
        <v>0.2991060020527997</v>
      </c>
      <c r="GF192">
        <v>0</v>
      </c>
      <c r="GG192">
        <v>1022.544117647059</v>
      </c>
      <c r="GH192">
        <v>4.508785321221661</v>
      </c>
      <c r="GI192">
        <v>7.396230803849106</v>
      </c>
      <c r="GJ192">
        <v>0</v>
      </c>
      <c r="GK192">
        <v>0.5451335365853658</v>
      </c>
      <c r="GL192">
        <v>0.09121124738675918</v>
      </c>
      <c r="GM192">
        <v>0.009271932837404743</v>
      </c>
      <c r="GN192">
        <v>1</v>
      </c>
      <c r="GO192">
        <v>1</v>
      </c>
      <c r="GP192">
        <v>3</v>
      </c>
      <c r="GQ192" t="s">
        <v>502</v>
      </c>
      <c r="GR192">
        <v>3.13671</v>
      </c>
      <c r="GS192">
        <v>2.76017</v>
      </c>
      <c r="GT192">
        <v>0.204186</v>
      </c>
      <c r="GU192">
        <v>0.204759</v>
      </c>
      <c r="GV192">
        <v>0.104231</v>
      </c>
      <c r="GW192">
        <v>0.101004</v>
      </c>
      <c r="GX192">
        <v>25473.4</v>
      </c>
      <c r="GY192">
        <v>25405.8</v>
      </c>
      <c r="GZ192">
        <v>29736.3</v>
      </c>
      <c r="HA192">
        <v>29509.3</v>
      </c>
      <c r="HB192">
        <v>35193.3</v>
      </c>
      <c r="HC192">
        <v>35146.7</v>
      </c>
      <c r="HD192">
        <v>41852.2</v>
      </c>
      <c r="HE192">
        <v>41937.9</v>
      </c>
      <c r="HF192">
        <v>1.96075</v>
      </c>
      <c r="HG192">
        <v>1.94005</v>
      </c>
      <c r="HH192">
        <v>0.0171103</v>
      </c>
      <c r="HI192">
        <v>0</v>
      </c>
      <c r="HJ192">
        <v>20.0679</v>
      </c>
      <c r="HK192">
        <v>999.9</v>
      </c>
      <c r="HL192">
        <v>53</v>
      </c>
      <c r="HM192">
        <v>28.9</v>
      </c>
      <c r="HN192">
        <v>23.3453</v>
      </c>
      <c r="HO192">
        <v>62.2195</v>
      </c>
      <c r="HP192">
        <v>31.0577</v>
      </c>
      <c r="HQ192">
        <v>1</v>
      </c>
      <c r="HR192">
        <v>-0.129718</v>
      </c>
      <c r="HS192">
        <v>1.56087</v>
      </c>
      <c r="HT192">
        <v>20.3535</v>
      </c>
      <c r="HU192">
        <v>5.21834</v>
      </c>
      <c r="HV192">
        <v>12.0159</v>
      </c>
      <c r="HW192">
        <v>4.98995</v>
      </c>
      <c r="HX192">
        <v>3.28848</v>
      </c>
      <c r="HY192">
        <v>9999</v>
      </c>
      <c r="HZ192">
        <v>9999</v>
      </c>
      <c r="IA192">
        <v>9999</v>
      </c>
      <c r="IB192">
        <v>999.9</v>
      </c>
      <c r="IC192">
        <v>4.97286</v>
      </c>
      <c r="ID192">
        <v>1.86646</v>
      </c>
      <c r="IE192">
        <v>1.86584</v>
      </c>
      <c r="IF192">
        <v>1.86573</v>
      </c>
      <c r="IG192">
        <v>1.86762</v>
      </c>
      <c r="IH192">
        <v>1.87012</v>
      </c>
      <c r="II192">
        <v>1.86873</v>
      </c>
      <c r="IJ192">
        <v>1.8702</v>
      </c>
      <c r="IK192">
        <v>0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-0.86</v>
      </c>
      <c r="IY192">
        <v>0.0771</v>
      </c>
      <c r="IZ192">
        <v>-0.7832898091892299</v>
      </c>
      <c r="JA192">
        <v>-0.0002628084512485203</v>
      </c>
      <c r="JB192">
        <v>2.995354917081976E-07</v>
      </c>
      <c r="JC192">
        <v>-1.087754766273629E-10</v>
      </c>
      <c r="JD192">
        <v>-0.01666594074606723</v>
      </c>
      <c r="JE192">
        <v>-0.02438089335778848</v>
      </c>
      <c r="JF192">
        <v>0.001790740049955031</v>
      </c>
      <c r="JG192">
        <v>-2.386884331579614E-05</v>
      </c>
      <c r="JH192">
        <v>6</v>
      </c>
      <c r="JI192">
        <v>2407</v>
      </c>
      <c r="JJ192">
        <v>1</v>
      </c>
      <c r="JK192">
        <v>23</v>
      </c>
      <c r="JL192">
        <v>33176.1</v>
      </c>
      <c r="JM192">
        <v>29370024.7</v>
      </c>
      <c r="JN192">
        <v>2.16553</v>
      </c>
      <c r="JO192">
        <v>2.23145</v>
      </c>
      <c r="JP192">
        <v>1.39648</v>
      </c>
      <c r="JQ192">
        <v>2.35229</v>
      </c>
      <c r="JR192">
        <v>1.49536</v>
      </c>
      <c r="JS192">
        <v>2.67944</v>
      </c>
      <c r="JT192">
        <v>34.5777</v>
      </c>
      <c r="JU192">
        <v>24.0875</v>
      </c>
      <c r="JV192">
        <v>18</v>
      </c>
      <c r="JW192">
        <v>490.982</v>
      </c>
      <c r="JX192">
        <v>468.692</v>
      </c>
      <c r="JY192">
        <v>18.5974</v>
      </c>
      <c r="JZ192">
        <v>25.9059</v>
      </c>
      <c r="KA192">
        <v>29.9998</v>
      </c>
      <c r="KB192">
        <v>25.8966</v>
      </c>
      <c r="KC192">
        <v>25.8448</v>
      </c>
      <c r="KD192">
        <v>43.3432</v>
      </c>
      <c r="KE192">
        <v>0</v>
      </c>
      <c r="KF192">
        <v>100</v>
      </c>
      <c r="KG192">
        <v>18.5986</v>
      </c>
      <c r="KH192">
        <v>1342.82</v>
      </c>
      <c r="KI192">
        <v>63.4564</v>
      </c>
      <c r="KJ192">
        <v>101.641</v>
      </c>
      <c r="KK192">
        <v>100.833</v>
      </c>
    </row>
    <row r="193" spans="1:297">
      <c r="A193">
        <v>177</v>
      </c>
      <c r="B193">
        <v>1762201487.5</v>
      </c>
      <c r="C193">
        <v>1909.400000095367</v>
      </c>
      <c r="D193" t="s">
        <v>797</v>
      </c>
      <c r="E193" t="s">
        <v>798</v>
      </c>
      <c r="F193">
        <v>5</v>
      </c>
      <c r="G193" t="s">
        <v>638</v>
      </c>
      <c r="H193" t="s">
        <v>436</v>
      </c>
      <c r="I193">
        <v>1762201484.7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1356.697111656992</v>
      </c>
      <c r="AK193">
        <v>1339.376909090909</v>
      </c>
      <c r="AL193">
        <v>3.330774499529467</v>
      </c>
      <c r="AM193">
        <v>66.09496589797998</v>
      </c>
      <c r="AN193">
        <f>(AP193 - AO193 + DY193*1E3/(8.314*(EA193+273.15)) * AR193/DX193 * AQ193) * DX193/(100*DL193) * 1000/(1000 - AP193)</f>
        <v>0</v>
      </c>
      <c r="AO193">
        <v>22.38857506559782</v>
      </c>
      <c r="AP193">
        <v>22.96166484848484</v>
      </c>
      <c r="AQ193">
        <v>2.371722133850637E-06</v>
      </c>
      <c r="AR193">
        <v>107.0491508383162</v>
      </c>
      <c r="AS193">
        <v>20</v>
      </c>
      <c r="AT193">
        <v>4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1762201484.7</v>
      </c>
      <c r="DR193">
        <v>1301.135</v>
      </c>
      <c r="DS193">
        <v>1326.992</v>
      </c>
      <c r="DT193">
        <v>22.95993</v>
      </c>
      <c r="DU193">
        <v>22.39259</v>
      </c>
      <c r="DV193">
        <v>1301.99</v>
      </c>
      <c r="DW193">
        <v>22.88283</v>
      </c>
      <c r="DX193">
        <v>499.9947999999999</v>
      </c>
      <c r="DY193">
        <v>90.77672</v>
      </c>
      <c r="DZ193">
        <v>0.10000343</v>
      </c>
      <c r="EA193">
        <v>21.00947</v>
      </c>
      <c r="EB193">
        <v>20.34067</v>
      </c>
      <c r="EC193">
        <v>999.9</v>
      </c>
      <c r="ED193">
        <v>0</v>
      </c>
      <c r="EE193">
        <v>0</v>
      </c>
      <c r="EF193">
        <v>9994.312</v>
      </c>
      <c r="EG193">
        <v>0</v>
      </c>
      <c r="EH193">
        <v>927.2238000000001</v>
      </c>
      <c r="EI193">
        <v>-25.85733</v>
      </c>
      <c r="EJ193">
        <v>1331.71</v>
      </c>
      <c r="EK193">
        <v>1357.387</v>
      </c>
      <c r="EL193">
        <v>0.5673456000000001</v>
      </c>
      <c r="EM193">
        <v>1326.992</v>
      </c>
      <c r="EN193">
        <v>22.39259</v>
      </c>
      <c r="EO193">
        <v>2.084227</v>
      </c>
      <c r="EP193">
        <v>2.032728</v>
      </c>
      <c r="EQ193">
        <v>18.09915</v>
      </c>
      <c r="ER193">
        <v>17.70157</v>
      </c>
      <c r="ES193">
        <v>0.00500097</v>
      </c>
      <c r="ET193">
        <v>0</v>
      </c>
      <c r="EU193">
        <v>0</v>
      </c>
      <c r="EV193">
        <v>0</v>
      </c>
      <c r="EW193">
        <v>1023.69</v>
      </c>
      <c r="EX193">
        <v>0.00500097</v>
      </c>
      <c r="EY193">
        <v>387.33</v>
      </c>
      <c r="EZ193">
        <v>-0.16</v>
      </c>
      <c r="FA193">
        <v>33.9246</v>
      </c>
      <c r="FB193">
        <v>39.0123</v>
      </c>
      <c r="FC193">
        <v>36.2562</v>
      </c>
      <c r="FD193">
        <v>38.7247</v>
      </c>
      <c r="FE193">
        <v>35.75</v>
      </c>
      <c r="FF193">
        <v>0</v>
      </c>
      <c r="FG193">
        <v>0</v>
      </c>
      <c r="FH193">
        <v>0</v>
      </c>
      <c r="FI193">
        <v>4564.899999856949</v>
      </c>
      <c r="FJ193">
        <v>0</v>
      </c>
      <c r="FK193">
        <v>1023.934615384615</v>
      </c>
      <c r="FL193">
        <v>8.441025330572705</v>
      </c>
      <c r="FM193">
        <v>24.18461533562476</v>
      </c>
      <c r="FN193">
        <v>388.5923076923078</v>
      </c>
      <c r="FO193">
        <v>15</v>
      </c>
      <c r="FP193">
        <v>0</v>
      </c>
      <c r="FQ193" t="s">
        <v>439</v>
      </c>
      <c r="FR193">
        <v>1760210915.6</v>
      </c>
      <c r="FS193">
        <v>0</v>
      </c>
      <c r="FT193">
        <v>0</v>
      </c>
      <c r="FU193">
        <v>-0.215</v>
      </c>
      <c r="FV193">
        <v>0</v>
      </c>
      <c r="FW193">
        <v>-0.6919999999999999</v>
      </c>
      <c r="FX193">
        <v>0</v>
      </c>
      <c r="FY193">
        <v>400</v>
      </c>
      <c r="FZ193">
        <v>0</v>
      </c>
      <c r="GA193">
        <v>0.15</v>
      </c>
      <c r="GB193">
        <v>0</v>
      </c>
      <c r="GC193">
        <v>-26.4870268292683</v>
      </c>
      <c r="GD193">
        <v>3.267411846689898</v>
      </c>
      <c r="GE193">
        <v>0.3919875825711144</v>
      </c>
      <c r="GF193">
        <v>0</v>
      </c>
      <c r="GG193">
        <v>1022.508823529412</v>
      </c>
      <c r="GH193">
        <v>16.16348351085346</v>
      </c>
      <c r="GI193">
        <v>7.609373772141328</v>
      </c>
      <c r="GJ193">
        <v>0</v>
      </c>
      <c r="GK193">
        <v>0.5530060243902439</v>
      </c>
      <c r="GL193">
        <v>0.1130872682926825</v>
      </c>
      <c r="GM193">
        <v>0.01125166320819392</v>
      </c>
      <c r="GN193">
        <v>0</v>
      </c>
      <c r="GO193">
        <v>0</v>
      </c>
      <c r="GP193">
        <v>3</v>
      </c>
      <c r="GQ193" t="s">
        <v>440</v>
      </c>
      <c r="GR193">
        <v>3.13659</v>
      </c>
      <c r="GS193">
        <v>2.76032</v>
      </c>
      <c r="GT193">
        <v>0.20578</v>
      </c>
      <c r="GU193">
        <v>0.206304</v>
      </c>
      <c r="GV193">
        <v>0.104247</v>
      </c>
      <c r="GW193">
        <v>0.100968</v>
      </c>
      <c r="GX193">
        <v>25422.6</v>
      </c>
      <c r="GY193">
        <v>25356.7</v>
      </c>
      <c r="GZ193">
        <v>29736.4</v>
      </c>
      <c r="HA193">
        <v>29509.5</v>
      </c>
      <c r="HB193">
        <v>35192.8</v>
      </c>
      <c r="HC193">
        <v>35148.5</v>
      </c>
      <c r="HD193">
        <v>41852.3</v>
      </c>
      <c r="HE193">
        <v>41938.3</v>
      </c>
      <c r="HF193">
        <v>1.96078</v>
      </c>
      <c r="HG193">
        <v>1.93998</v>
      </c>
      <c r="HH193">
        <v>0.0159405</v>
      </c>
      <c r="HI193">
        <v>0</v>
      </c>
      <c r="HJ193">
        <v>20.0657</v>
      </c>
      <c r="HK193">
        <v>999.9</v>
      </c>
      <c r="HL193">
        <v>53</v>
      </c>
      <c r="HM193">
        <v>28.9</v>
      </c>
      <c r="HN193">
        <v>23.3454</v>
      </c>
      <c r="HO193">
        <v>62.0195</v>
      </c>
      <c r="HP193">
        <v>31.1739</v>
      </c>
      <c r="HQ193">
        <v>1</v>
      </c>
      <c r="HR193">
        <v>-0.129878</v>
      </c>
      <c r="HS193">
        <v>1.55307</v>
      </c>
      <c r="HT193">
        <v>20.3536</v>
      </c>
      <c r="HU193">
        <v>5.21744</v>
      </c>
      <c r="HV193">
        <v>12.0159</v>
      </c>
      <c r="HW193">
        <v>4.99005</v>
      </c>
      <c r="HX193">
        <v>3.28853</v>
      </c>
      <c r="HY193">
        <v>9999</v>
      </c>
      <c r="HZ193">
        <v>9999</v>
      </c>
      <c r="IA193">
        <v>9999</v>
      </c>
      <c r="IB193">
        <v>999.9</v>
      </c>
      <c r="IC193">
        <v>4.97283</v>
      </c>
      <c r="ID193">
        <v>1.86646</v>
      </c>
      <c r="IE193">
        <v>1.86584</v>
      </c>
      <c r="IF193">
        <v>1.86573</v>
      </c>
      <c r="IG193">
        <v>1.86764</v>
      </c>
      <c r="IH193">
        <v>1.87012</v>
      </c>
      <c r="II193">
        <v>1.86873</v>
      </c>
      <c r="IJ193">
        <v>1.87025</v>
      </c>
      <c r="IK193">
        <v>0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-0.86</v>
      </c>
      <c r="IY193">
        <v>0.0771</v>
      </c>
      <c r="IZ193">
        <v>-0.7832898091892299</v>
      </c>
      <c r="JA193">
        <v>-0.0002628084512485203</v>
      </c>
      <c r="JB193">
        <v>2.995354917081976E-07</v>
      </c>
      <c r="JC193">
        <v>-1.087754766273629E-10</v>
      </c>
      <c r="JD193">
        <v>-0.01666594074606723</v>
      </c>
      <c r="JE193">
        <v>-0.02438089335778848</v>
      </c>
      <c r="JF193">
        <v>0.001790740049955031</v>
      </c>
      <c r="JG193">
        <v>-2.386884331579614E-05</v>
      </c>
      <c r="JH193">
        <v>6</v>
      </c>
      <c r="JI193">
        <v>2407</v>
      </c>
      <c r="JJ193">
        <v>1</v>
      </c>
      <c r="JK193">
        <v>23</v>
      </c>
      <c r="JL193">
        <v>33176.2</v>
      </c>
      <c r="JM193">
        <v>29370024.8</v>
      </c>
      <c r="JN193">
        <v>2.19727</v>
      </c>
      <c r="JO193">
        <v>2.22168</v>
      </c>
      <c r="JP193">
        <v>1.39648</v>
      </c>
      <c r="JQ193">
        <v>2.35352</v>
      </c>
      <c r="JR193">
        <v>1.49536</v>
      </c>
      <c r="JS193">
        <v>2.64648</v>
      </c>
      <c r="JT193">
        <v>34.5777</v>
      </c>
      <c r="JU193">
        <v>24.0875</v>
      </c>
      <c r="JV193">
        <v>18</v>
      </c>
      <c r="JW193">
        <v>490.976</v>
      </c>
      <c r="JX193">
        <v>468.627</v>
      </c>
      <c r="JY193">
        <v>18.5995</v>
      </c>
      <c r="JZ193">
        <v>25.9037</v>
      </c>
      <c r="KA193">
        <v>29.9999</v>
      </c>
      <c r="KB193">
        <v>25.894</v>
      </c>
      <c r="KC193">
        <v>25.8426</v>
      </c>
      <c r="KD193">
        <v>43.9733</v>
      </c>
      <c r="KE193">
        <v>0</v>
      </c>
      <c r="KF193">
        <v>100</v>
      </c>
      <c r="KG193">
        <v>18.603</v>
      </c>
      <c r="KH193">
        <v>1356.28</v>
      </c>
      <c r="KI193">
        <v>63.4564</v>
      </c>
      <c r="KJ193">
        <v>101.641</v>
      </c>
      <c r="KK193">
        <v>100.834</v>
      </c>
    </row>
    <row r="194" spans="1:297">
      <c r="A194">
        <v>178</v>
      </c>
      <c r="B194">
        <v>1762201492.5</v>
      </c>
      <c r="C194">
        <v>1914.400000095367</v>
      </c>
      <c r="D194" t="s">
        <v>799</v>
      </c>
      <c r="E194" t="s">
        <v>800</v>
      </c>
      <c r="F194">
        <v>5</v>
      </c>
      <c r="G194" t="s">
        <v>638</v>
      </c>
      <c r="H194" t="s">
        <v>436</v>
      </c>
      <c r="I194">
        <v>1762201490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1374.227058355104</v>
      </c>
      <c r="AK194">
        <v>1356.528181818181</v>
      </c>
      <c r="AL194">
        <v>3.442780719021267</v>
      </c>
      <c r="AM194">
        <v>66.09496589797998</v>
      </c>
      <c r="AN194">
        <f>(AP194 - AO194 + DY194*1E3/(8.314*(EA194+273.15)) * AR194/DX194 * AQ194) * DX194/(100*DL194) * 1000/(1000 - AP194)</f>
        <v>0</v>
      </c>
      <c r="AO194">
        <v>22.38222296124639</v>
      </c>
      <c r="AP194">
        <v>22.9607709090909</v>
      </c>
      <c r="AQ194">
        <v>-6.09718290363116E-07</v>
      </c>
      <c r="AR194">
        <v>107.0491508383162</v>
      </c>
      <c r="AS194">
        <v>20</v>
      </c>
      <c r="AT194">
        <v>4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1762201490</v>
      </c>
      <c r="DR194">
        <v>1318.642222222222</v>
      </c>
      <c r="DS194">
        <v>1345.124444444444</v>
      </c>
      <c r="DT194">
        <v>22.96171111111111</v>
      </c>
      <c r="DU194">
        <v>22.38332222222222</v>
      </c>
      <c r="DV194">
        <v>1319.502222222222</v>
      </c>
      <c r="DW194">
        <v>22.88454444444444</v>
      </c>
      <c r="DX194">
        <v>500.0286666666667</v>
      </c>
      <c r="DY194">
        <v>90.77698888888889</v>
      </c>
      <c r="DZ194">
        <v>0.09998282222222223</v>
      </c>
      <c r="EA194">
        <v>21.00547777777778</v>
      </c>
      <c r="EB194">
        <v>20.33827777777778</v>
      </c>
      <c r="EC194">
        <v>999.9000000000001</v>
      </c>
      <c r="ED194">
        <v>0</v>
      </c>
      <c r="EE194">
        <v>0</v>
      </c>
      <c r="EF194">
        <v>10004.45333333333</v>
      </c>
      <c r="EG194">
        <v>0</v>
      </c>
      <c r="EH194">
        <v>927.2451111111111</v>
      </c>
      <c r="EI194">
        <v>-26.48173333333333</v>
      </c>
      <c r="EJ194">
        <v>1349.632222222222</v>
      </c>
      <c r="EK194">
        <v>1375.923333333333</v>
      </c>
      <c r="EL194">
        <v>0.5783708888888889</v>
      </c>
      <c r="EM194">
        <v>1345.124444444444</v>
      </c>
      <c r="EN194">
        <v>22.38332222222222</v>
      </c>
      <c r="EO194">
        <v>2.084394444444444</v>
      </c>
      <c r="EP194">
        <v>2.031891111111111</v>
      </c>
      <c r="EQ194">
        <v>18.1004</v>
      </c>
      <c r="ER194">
        <v>17.69506666666667</v>
      </c>
      <c r="ES194">
        <v>0.00500097</v>
      </c>
      <c r="ET194">
        <v>0</v>
      </c>
      <c r="EU194">
        <v>0</v>
      </c>
      <c r="EV194">
        <v>0</v>
      </c>
      <c r="EW194">
        <v>1024.022222222222</v>
      </c>
      <c r="EX194">
        <v>0.00500097</v>
      </c>
      <c r="EY194">
        <v>389.7</v>
      </c>
      <c r="EZ194">
        <v>-0.1444444444444445</v>
      </c>
      <c r="FA194">
        <v>33.937</v>
      </c>
      <c r="FB194">
        <v>39.14566666666667</v>
      </c>
      <c r="FC194">
        <v>36.312</v>
      </c>
      <c r="FD194">
        <v>38.833</v>
      </c>
      <c r="FE194">
        <v>35.78444444444445</v>
      </c>
      <c r="FF194">
        <v>0</v>
      </c>
      <c r="FG194">
        <v>0</v>
      </c>
      <c r="FH194">
        <v>0</v>
      </c>
      <c r="FI194">
        <v>4569.700000047684</v>
      </c>
      <c r="FJ194">
        <v>0</v>
      </c>
      <c r="FK194">
        <v>1024.492307692308</v>
      </c>
      <c r="FL194">
        <v>9.620512786364191</v>
      </c>
      <c r="FM194">
        <v>-19.1179485889532</v>
      </c>
      <c r="FN194">
        <v>390.8307692307692</v>
      </c>
      <c r="FO194">
        <v>15</v>
      </c>
      <c r="FP194">
        <v>0</v>
      </c>
      <c r="FQ194" t="s">
        <v>439</v>
      </c>
      <c r="FR194">
        <v>1760210915.6</v>
      </c>
      <c r="FS194">
        <v>0</v>
      </c>
      <c r="FT194">
        <v>0</v>
      </c>
      <c r="FU194">
        <v>-0.215</v>
      </c>
      <c r="FV194">
        <v>0</v>
      </c>
      <c r="FW194">
        <v>-0.6919999999999999</v>
      </c>
      <c r="FX194">
        <v>0</v>
      </c>
      <c r="FY194">
        <v>400</v>
      </c>
      <c r="FZ194">
        <v>0</v>
      </c>
      <c r="GA194">
        <v>0.15</v>
      </c>
      <c r="GB194">
        <v>0</v>
      </c>
      <c r="GC194">
        <v>-26.40552750000001</v>
      </c>
      <c r="GD194">
        <v>2.386663789868645</v>
      </c>
      <c r="GE194">
        <v>0.3911127618651043</v>
      </c>
      <c r="GF194">
        <v>0</v>
      </c>
      <c r="GG194">
        <v>1024.055882352941</v>
      </c>
      <c r="GH194">
        <v>11.05423983020022</v>
      </c>
      <c r="GI194">
        <v>6.540695734556174</v>
      </c>
      <c r="GJ194">
        <v>0</v>
      </c>
      <c r="GK194">
        <v>0.5624511249999999</v>
      </c>
      <c r="GL194">
        <v>0.1133436810506561</v>
      </c>
      <c r="GM194">
        <v>0.01106164318306169</v>
      </c>
      <c r="GN194">
        <v>0</v>
      </c>
      <c r="GO194">
        <v>0</v>
      </c>
      <c r="GP194">
        <v>3</v>
      </c>
      <c r="GQ194" t="s">
        <v>440</v>
      </c>
      <c r="GR194">
        <v>3.13657</v>
      </c>
      <c r="GS194">
        <v>2.76029</v>
      </c>
      <c r="GT194">
        <v>0.207401</v>
      </c>
      <c r="GU194">
        <v>0.207975</v>
      </c>
      <c r="GV194">
        <v>0.104244</v>
      </c>
      <c r="GW194">
        <v>0.100951</v>
      </c>
      <c r="GX194">
        <v>25370.6</v>
      </c>
      <c r="GY194">
        <v>25303.2</v>
      </c>
      <c r="GZ194">
        <v>29736.2</v>
      </c>
      <c r="HA194">
        <v>29509.3</v>
      </c>
      <c r="HB194">
        <v>35192.4</v>
      </c>
      <c r="HC194">
        <v>35148.8</v>
      </c>
      <c r="HD194">
        <v>41851.7</v>
      </c>
      <c r="HE194">
        <v>41937.9</v>
      </c>
      <c r="HF194">
        <v>1.96073</v>
      </c>
      <c r="HG194">
        <v>1.94</v>
      </c>
      <c r="HH194">
        <v>0.0169724</v>
      </c>
      <c r="HI194">
        <v>0</v>
      </c>
      <c r="HJ194">
        <v>20.0627</v>
      </c>
      <c r="HK194">
        <v>999.9</v>
      </c>
      <c r="HL194">
        <v>53</v>
      </c>
      <c r="HM194">
        <v>28.9</v>
      </c>
      <c r="HN194">
        <v>23.3451</v>
      </c>
      <c r="HO194">
        <v>61.9395</v>
      </c>
      <c r="HP194">
        <v>31.1979</v>
      </c>
      <c r="HQ194">
        <v>1</v>
      </c>
      <c r="HR194">
        <v>-0.130056</v>
      </c>
      <c r="HS194">
        <v>1.55443</v>
      </c>
      <c r="HT194">
        <v>20.3535</v>
      </c>
      <c r="HU194">
        <v>5.21714</v>
      </c>
      <c r="HV194">
        <v>12.0159</v>
      </c>
      <c r="HW194">
        <v>4.9898</v>
      </c>
      <c r="HX194">
        <v>3.2884</v>
      </c>
      <c r="HY194">
        <v>9999</v>
      </c>
      <c r="HZ194">
        <v>9999</v>
      </c>
      <c r="IA194">
        <v>9999</v>
      </c>
      <c r="IB194">
        <v>999.9</v>
      </c>
      <c r="IC194">
        <v>4.97281</v>
      </c>
      <c r="ID194">
        <v>1.86646</v>
      </c>
      <c r="IE194">
        <v>1.86584</v>
      </c>
      <c r="IF194">
        <v>1.86571</v>
      </c>
      <c r="IG194">
        <v>1.86764</v>
      </c>
      <c r="IH194">
        <v>1.87012</v>
      </c>
      <c r="II194">
        <v>1.86873</v>
      </c>
      <c r="IJ194">
        <v>1.87021</v>
      </c>
      <c r="IK194">
        <v>0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-0.86</v>
      </c>
      <c r="IY194">
        <v>0.0771</v>
      </c>
      <c r="IZ194">
        <v>-0.7832898091892299</v>
      </c>
      <c r="JA194">
        <v>-0.0002628084512485203</v>
      </c>
      <c r="JB194">
        <v>2.995354917081976E-07</v>
      </c>
      <c r="JC194">
        <v>-1.087754766273629E-10</v>
      </c>
      <c r="JD194">
        <v>-0.01666594074606723</v>
      </c>
      <c r="JE194">
        <v>-0.02438089335778848</v>
      </c>
      <c r="JF194">
        <v>0.001790740049955031</v>
      </c>
      <c r="JG194">
        <v>-2.386884331579614E-05</v>
      </c>
      <c r="JH194">
        <v>6</v>
      </c>
      <c r="JI194">
        <v>2407</v>
      </c>
      <c r="JJ194">
        <v>1</v>
      </c>
      <c r="JK194">
        <v>23</v>
      </c>
      <c r="JL194">
        <v>33176.3</v>
      </c>
      <c r="JM194">
        <v>29370024.9</v>
      </c>
      <c r="JN194">
        <v>2.22168</v>
      </c>
      <c r="JO194">
        <v>2.229</v>
      </c>
      <c r="JP194">
        <v>1.39648</v>
      </c>
      <c r="JQ194">
        <v>2.35229</v>
      </c>
      <c r="JR194">
        <v>1.49536</v>
      </c>
      <c r="JS194">
        <v>2.57202</v>
      </c>
      <c r="JT194">
        <v>34.5777</v>
      </c>
      <c r="JU194">
        <v>24.0875</v>
      </c>
      <c r="JV194">
        <v>18</v>
      </c>
      <c r="JW194">
        <v>490.926</v>
      </c>
      <c r="JX194">
        <v>468.62</v>
      </c>
      <c r="JY194">
        <v>18.6025</v>
      </c>
      <c r="JZ194">
        <v>25.9015</v>
      </c>
      <c r="KA194">
        <v>29.9998</v>
      </c>
      <c r="KB194">
        <v>25.8919</v>
      </c>
      <c r="KC194">
        <v>25.84</v>
      </c>
      <c r="KD194">
        <v>44.4811</v>
      </c>
      <c r="KE194">
        <v>0</v>
      </c>
      <c r="KF194">
        <v>100</v>
      </c>
      <c r="KG194">
        <v>18.6016</v>
      </c>
      <c r="KH194">
        <v>1369.64</v>
      </c>
      <c r="KI194">
        <v>63.4564</v>
      </c>
      <c r="KJ194">
        <v>101.64</v>
      </c>
      <c r="KK194">
        <v>100.833</v>
      </c>
    </row>
    <row r="195" spans="1:297">
      <c r="A195">
        <v>179</v>
      </c>
      <c r="B195">
        <v>1762201497.5</v>
      </c>
      <c r="C195">
        <v>1919.400000095367</v>
      </c>
      <c r="D195" t="s">
        <v>801</v>
      </c>
      <c r="E195" t="s">
        <v>802</v>
      </c>
      <c r="F195">
        <v>5</v>
      </c>
      <c r="G195" t="s">
        <v>638</v>
      </c>
      <c r="H195" t="s">
        <v>436</v>
      </c>
      <c r="I195">
        <v>1762201494.7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1391.903261073225</v>
      </c>
      <c r="AK195">
        <v>1373.959818181817</v>
      </c>
      <c r="AL195">
        <v>3.484805131219193</v>
      </c>
      <c r="AM195">
        <v>66.09496589797998</v>
      </c>
      <c r="AN195">
        <f>(AP195 - AO195 + DY195*1E3/(8.314*(EA195+273.15)) * AR195/DX195 * AQ195) * DX195/(100*DL195) * 1000/(1000 - AP195)</f>
        <v>0</v>
      </c>
      <c r="AO195">
        <v>22.3753804734147</v>
      </c>
      <c r="AP195">
        <v>22.96728121212121</v>
      </c>
      <c r="AQ195">
        <v>6.075874257113917E-07</v>
      </c>
      <c r="AR195">
        <v>107.0491508383162</v>
      </c>
      <c r="AS195">
        <v>20</v>
      </c>
      <c r="AT195">
        <v>4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1762201494.7</v>
      </c>
      <c r="DR195">
        <v>1334.577</v>
      </c>
      <c r="DS195">
        <v>1361.284</v>
      </c>
      <c r="DT195">
        <v>22.96552</v>
      </c>
      <c r="DU195">
        <v>22.37709</v>
      </c>
      <c r="DV195">
        <v>1335.436</v>
      </c>
      <c r="DW195">
        <v>22.88832</v>
      </c>
      <c r="DX195">
        <v>500.0112999999999</v>
      </c>
      <c r="DY195">
        <v>90.77715000000001</v>
      </c>
      <c r="DZ195">
        <v>0.10003298</v>
      </c>
      <c r="EA195">
        <v>21.00325</v>
      </c>
      <c r="EB195">
        <v>20.3433</v>
      </c>
      <c r="EC195">
        <v>999.9</v>
      </c>
      <c r="ED195">
        <v>0</v>
      </c>
      <c r="EE195">
        <v>0</v>
      </c>
      <c r="EF195">
        <v>9990.005000000001</v>
      </c>
      <c r="EG195">
        <v>0</v>
      </c>
      <c r="EH195">
        <v>927.256</v>
      </c>
      <c r="EI195">
        <v>-26.70797</v>
      </c>
      <c r="EJ195">
        <v>1365.946</v>
      </c>
      <c r="EK195">
        <v>1392.443</v>
      </c>
      <c r="EL195">
        <v>0.5884316000000001</v>
      </c>
      <c r="EM195">
        <v>1361.284</v>
      </c>
      <c r="EN195">
        <v>22.37709</v>
      </c>
      <c r="EO195">
        <v>2.084745</v>
      </c>
      <c r="EP195">
        <v>2.031331</v>
      </c>
      <c r="EQ195">
        <v>18.1031</v>
      </c>
      <c r="ER195">
        <v>17.69068</v>
      </c>
      <c r="ES195">
        <v>0.00500097</v>
      </c>
      <c r="ET195">
        <v>0</v>
      </c>
      <c r="EU195">
        <v>0</v>
      </c>
      <c r="EV195">
        <v>0</v>
      </c>
      <c r="EW195">
        <v>1027.85</v>
      </c>
      <c r="EX195">
        <v>0.00500097</v>
      </c>
      <c r="EY195">
        <v>386.39</v>
      </c>
      <c r="EZ195">
        <v>-0.04000000000000001</v>
      </c>
      <c r="FA195">
        <v>33.937</v>
      </c>
      <c r="FB195">
        <v>39.2373</v>
      </c>
      <c r="FC195">
        <v>36.3687</v>
      </c>
      <c r="FD195">
        <v>38.94969999999999</v>
      </c>
      <c r="FE195">
        <v>35.812</v>
      </c>
      <c r="FF195">
        <v>0</v>
      </c>
      <c r="FG195">
        <v>0</v>
      </c>
      <c r="FH195">
        <v>0</v>
      </c>
      <c r="FI195">
        <v>4575.099999904633</v>
      </c>
      <c r="FJ195">
        <v>0</v>
      </c>
      <c r="FK195">
        <v>1026.324</v>
      </c>
      <c r="FL195">
        <v>16.11538460840256</v>
      </c>
      <c r="FM195">
        <v>-18.4153845316807</v>
      </c>
      <c r="FN195">
        <v>388.448</v>
      </c>
      <c r="FO195">
        <v>15</v>
      </c>
      <c r="FP195">
        <v>0</v>
      </c>
      <c r="FQ195" t="s">
        <v>439</v>
      </c>
      <c r="FR195">
        <v>1760210915.6</v>
      </c>
      <c r="FS195">
        <v>0</v>
      </c>
      <c r="FT195">
        <v>0</v>
      </c>
      <c r="FU195">
        <v>-0.215</v>
      </c>
      <c r="FV195">
        <v>0</v>
      </c>
      <c r="FW195">
        <v>-0.6919999999999999</v>
      </c>
      <c r="FX195">
        <v>0</v>
      </c>
      <c r="FY195">
        <v>400</v>
      </c>
      <c r="FZ195">
        <v>0</v>
      </c>
      <c r="GA195">
        <v>0.15</v>
      </c>
      <c r="GB195">
        <v>0</v>
      </c>
      <c r="GC195">
        <v>-26.39299512195122</v>
      </c>
      <c r="GD195">
        <v>-0.9114522648083889</v>
      </c>
      <c r="GE195">
        <v>0.3721652661682148</v>
      </c>
      <c r="GF195">
        <v>0</v>
      </c>
      <c r="GG195">
        <v>1025.408823529412</v>
      </c>
      <c r="GH195">
        <v>17.1841099651529</v>
      </c>
      <c r="GI195">
        <v>6.675916665282693</v>
      </c>
      <c r="GJ195">
        <v>0</v>
      </c>
      <c r="GK195">
        <v>0.5725241707317072</v>
      </c>
      <c r="GL195">
        <v>0.122422766550522</v>
      </c>
      <c r="GM195">
        <v>0.01221046658364711</v>
      </c>
      <c r="GN195">
        <v>0</v>
      </c>
      <c r="GO195">
        <v>0</v>
      </c>
      <c r="GP195">
        <v>3</v>
      </c>
      <c r="GQ195" t="s">
        <v>440</v>
      </c>
      <c r="GR195">
        <v>3.13666</v>
      </c>
      <c r="GS195">
        <v>2.76011</v>
      </c>
      <c r="GT195">
        <v>0.209028</v>
      </c>
      <c r="GU195">
        <v>0.209534</v>
      </c>
      <c r="GV195">
        <v>0.104264</v>
      </c>
      <c r="GW195">
        <v>0.10093</v>
      </c>
      <c r="GX195">
        <v>25318.6</v>
      </c>
      <c r="GY195">
        <v>25253.4</v>
      </c>
      <c r="GZ195">
        <v>29736.3</v>
      </c>
      <c r="HA195">
        <v>29509.2</v>
      </c>
      <c r="HB195">
        <v>35192.2</v>
      </c>
      <c r="HC195">
        <v>35149.6</v>
      </c>
      <c r="HD195">
        <v>41852.3</v>
      </c>
      <c r="HE195">
        <v>41937.7</v>
      </c>
      <c r="HF195">
        <v>1.96098</v>
      </c>
      <c r="HG195">
        <v>1.94015</v>
      </c>
      <c r="HH195">
        <v>0.0171252</v>
      </c>
      <c r="HI195">
        <v>0</v>
      </c>
      <c r="HJ195">
        <v>20.06</v>
      </c>
      <c r="HK195">
        <v>999.9</v>
      </c>
      <c r="HL195">
        <v>53</v>
      </c>
      <c r="HM195">
        <v>28.9</v>
      </c>
      <c r="HN195">
        <v>23.3467</v>
      </c>
      <c r="HO195">
        <v>62.2195</v>
      </c>
      <c r="HP195">
        <v>31.1659</v>
      </c>
      <c r="HQ195">
        <v>1</v>
      </c>
      <c r="HR195">
        <v>-0.130475</v>
      </c>
      <c r="HS195">
        <v>1.54365</v>
      </c>
      <c r="HT195">
        <v>20.3537</v>
      </c>
      <c r="HU195">
        <v>5.21699</v>
      </c>
      <c r="HV195">
        <v>12.0159</v>
      </c>
      <c r="HW195">
        <v>4.9897</v>
      </c>
      <c r="HX195">
        <v>3.28842</v>
      </c>
      <c r="HY195">
        <v>9999</v>
      </c>
      <c r="HZ195">
        <v>9999</v>
      </c>
      <c r="IA195">
        <v>9999</v>
      </c>
      <c r="IB195">
        <v>999.9</v>
      </c>
      <c r="IC195">
        <v>4.97284</v>
      </c>
      <c r="ID195">
        <v>1.86646</v>
      </c>
      <c r="IE195">
        <v>1.86584</v>
      </c>
      <c r="IF195">
        <v>1.86575</v>
      </c>
      <c r="IG195">
        <v>1.86764</v>
      </c>
      <c r="IH195">
        <v>1.87012</v>
      </c>
      <c r="II195">
        <v>1.86873</v>
      </c>
      <c r="IJ195">
        <v>1.87024</v>
      </c>
      <c r="IK195">
        <v>0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-0.86</v>
      </c>
      <c r="IY195">
        <v>0.07729999999999999</v>
      </c>
      <c r="IZ195">
        <v>-0.7832898091892299</v>
      </c>
      <c r="JA195">
        <v>-0.0002628084512485203</v>
      </c>
      <c r="JB195">
        <v>2.995354917081976E-07</v>
      </c>
      <c r="JC195">
        <v>-1.087754766273629E-10</v>
      </c>
      <c r="JD195">
        <v>-0.01666594074606723</v>
      </c>
      <c r="JE195">
        <v>-0.02438089335778848</v>
      </c>
      <c r="JF195">
        <v>0.001790740049955031</v>
      </c>
      <c r="JG195">
        <v>-2.386884331579614E-05</v>
      </c>
      <c r="JH195">
        <v>6</v>
      </c>
      <c r="JI195">
        <v>2407</v>
      </c>
      <c r="JJ195">
        <v>1</v>
      </c>
      <c r="JK195">
        <v>23</v>
      </c>
      <c r="JL195">
        <v>33176.4</v>
      </c>
      <c r="JM195">
        <v>29370025</v>
      </c>
      <c r="JN195">
        <v>2.2522</v>
      </c>
      <c r="JO195">
        <v>2.23633</v>
      </c>
      <c r="JP195">
        <v>1.39648</v>
      </c>
      <c r="JQ195">
        <v>2.35352</v>
      </c>
      <c r="JR195">
        <v>1.49536</v>
      </c>
      <c r="JS195">
        <v>2.56714</v>
      </c>
      <c r="JT195">
        <v>34.5777</v>
      </c>
      <c r="JU195">
        <v>24.0787</v>
      </c>
      <c r="JV195">
        <v>18</v>
      </c>
      <c r="JW195">
        <v>491.064</v>
      </c>
      <c r="JX195">
        <v>468.697</v>
      </c>
      <c r="JY195">
        <v>18.603</v>
      </c>
      <c r="JZ195">
        <v>25.8988</v>
      </c>
      <c r="KA195">
        <v>29.9999</v>
      </c>
      <c r="KB195">
        <v>25.8897</v>
      </c>
      <c r="KC195">
        <v>25.8378</v>
      </c>
      <c r="KD195">
        <v>45.0773</v>
      </c>
      <c r="KE195">
        <v>0</v>
      </c>
      <c r="KF195">
        <v>100</v>
      </c>
      <c r="KG195">
        <v>18.6069</v>
      </c>
      <c r="KH195">
        <v>1389.68</v>
      </c>
      <c r="KI195">
        <v>63.4564</v>
      </c>
      <c r="KJ195">
        <v>101.641</v>
      </c>
      <c r="KK195">
        <v>100.833</v>
      </c>
    </row>
    <row r="196" spans="1:297">
      <c r="A196">
        <v>180</v>
      </c>
      <c r="B196">
        <v>1762201502.5</v>
      </c>
      <c r="C196">
        <v>1924.400000095367</v>
      </c>
      <c r="D196" t="s">
        <v>803</v>
      </c>
      <c r="E196" t="s">
        <v>804</v>
      </c>
      <c r="F196">
        <v>5</v>
      </c>
      <c r="G196" t="s">
        <v>638</v>
      </c>
      <c r="H196" t="s">
        <v>436</v>
      </c>
      <c r="I196">
        <v>1762201500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1408.383344941717</v>
      </c>
      <c r="AK196">
        <v>1390.990727272727</v>
      </c>
      <c r="AL196">
        <v>3.395790320881038</v>
      </c>
      <c r="AM196">
        <v>66.09496589797998</v>
      </c>
      <c r="AN196">
        <f>(AP196 - AO196 + DY196*1E3/(8.314*(EA196+273.15)) * AR196/DX196 * AQ196) * DX196/(100*DL196) * 1000/(1000 - AP196)</f>
        <v>0</v>
      </c>
      <c r="AO196">
        <v>22.36644602980449</v>
      </c>
      <c r="AP196">
        <v>22.9705606060606</v>
      </c>
      <c r="AQ196">
        <v>1.919635606340738E-06</v>
      </c>
      <c r="AR196">
        <v>107.0491508383162</v>
      </c>
      <c r="AS196">
        <v>20</v>
      </c>
      <c r="AT196">
        <v>4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1762201500</v>
      </c>
      <c r="DR196">
        <v>1352.42</v>
      </c>
      <c r="DS196">
        <v>1378.494444444445</v>
      </c>
      <c r="DT196">
        <v>22.96916666666667</v>
      </c>
      <c r="DU196">
        <v>22.36874444444445</v>
      </c>
      <c r="DV196">
        <v>1353.28</v>
      </c>
      <c r="DW196">
        <v>22.89186666666667</v>
      </c>
      <c r="DX196">
        <v>499.9935555555555</v>
      </c>
      <c r="DY196">
        <v>90.77614444444445</v>
      </c>
      <c r="DZ196">
        <v>0.09993769999999999</v>
      </c>
      <c r="EA196">
        <v>20.99983333333334</v>
      </c>
      <c r="EB196">
        <v>20.3407</v>
      </c>
      <c r="EC196">
        <v>999.9000000000001</v>
      </c>
      <c r="ED196">
        <v>0</v>
      </c>
      <c r="EE196">
        <v>0</v>
      </c>
      <c r="EF196">
        <v>10000.83333333333</v>
      </c>
      <c r="EG196">
        <v>0</v>
      </c>
      <c r="EH196">
        <v>927.2785555555555</v>
      </c>
      <c r="EI196">
        <v>-26.07555555555555</v>
      </c>
      <c r="EJ196">
        <v>1384.214444444445</v>
      </c>
      <c r="EK196">
        <v>1410.036666666667</v>
      </c>
      <c r="EL196">
        <v>0.6004114444444445</v>
      </c>
      <c r="EM196">
        <v>1378.494444444445</v>
      </c>
      <c r="EN196">
        <v>22.36874444444445</v>
      </c>
      <c r="EO196">
        <v>2.085052222222222</v>
      </c>
      <c r="EP196">
        <v>2.030548888888889</v>
      </c>
      <c r="EQ196">
        <v>18.10543333333334</v>
      </c>
      <c r="ER196">
        <v>17.68457777777778</v>
      </c>
      <c r="ES196">
        <v>0.00500097</v>
      </c>
      <c r="ET196">
        <v>0</v>
      </c>
      <c r="EU196">
        <v>0</v>
      </c>
      <c r="EV196">
        <v>0</v>
      </c>
      <c r="EW196">
        <v>1025.233333333333</v>
      </c>
      <c r="EX196">
        <v>0.00500097</v>
      </c>
      <c r="EY196">
        <v>389.0555555555556</v>
      </c>
      <c r="EZ196">
        <v>0.07777777777777774</v>
      </c>
      <c r="FA196">
        <v>34</v>
      </c>
      <c r="FB196">
        <v>39.35388888888889</v>
      </c>
      <c r="FC196">
        <v>36.39566666666667</v>
      </c>
      <c r="FD196">
        <v>39.06922222222222</v>
      </c>
      <c r="FE196">
        <v>35.875</v>
      </c>
      <c r="FF196">
        <v>0</v>
      </c>
      <c r="FG196">
        <v>0</v>
      </c>
      <c r="FH196">
        <v>0</v>
      </c>
      <c r="FI196">
        <v>4579.899999856949</v>
      </c>
      <c r="FJ196">
        <v>0</v>
      </c>
      <c r="FK196">
        <v>1025.972</v>
      </c>
      <c r="FL196">
        <v>-8.407692329110338</v>
      </c>
      <c r="FM196">
        <v>-11.91538410038671</v>
      </c>
      <c r="FN196">
        <v>388.628</v>
      </c>
      <c r="FO196">
        <v>15</v>
      </c>
      <c r="FP196">
        <v>0</v>
      </c>
      <c r="FQ196" t="s">
        <v>439</v>
      </c>
      <c r="FR196">
        <v>1760210915.6</v>
      </c>
      <c r="FS196">
        <v>0</v>
      </c>
      <c r="FT196">
        <v>0</v>
      </c>
      <c r="FU196">
        <v>-0.215</v>
      </c>
      <c r="FV196">
        <v>0</v>
      </c>
      <c r="FW196">
        <v>-0.6919999999999999</v>
      </c>
      <c r="FX196">
        <v>0</v>
      </c>
      <c r="FY196">
        <v>400</v>
      </c>
      <c r="FZ196">
        <v>0</v>
      </c>
      <c r="GA196">
        <v>0.15</v>
      </c>
      <c r="GB196">
        <v>0</v>
      </c>
      <c r="GC196">
        <v>-26.2747175</v>
      </c>
      <c r="GD196">
        <v>-1.28174521575981</v>
      </c>
      <c r="GE196">
        <v>0.3669599854803653</v>
      </c>
      <c r="GF196">
        <v>0</v>
      </c>
      <c r="GG196">
        <v>1025.726470588235</v>
      </c>
      <c r="GH196">
        <v>0.6768524626160243</v>
      </c>
      <c r="GI196">
        <v>6.518900521854946</v>
      </c>
      <c r="GJ196">
        <v>1</v>
      </c>
      <c r="GK196">
        <v>0.582371925</v>
      </c>
      <c r="GL196">
        <v>0.1293110431519696</v>
      </c>
      <c r="GM196">
        <v>0.01256089890769665</v>
      </c>
      <c r="GN196">
        <v>0</v>
      </c>
      <c r="GO196">
        <v>1</v>
      </c>
      <c r="GP196">
        <v>3</v>
      </c>
      <c r="GQ196" t="s">
        <v>502</v>
      </c>
      <c r="GR196">
        <v>3.13654</v>
      </c>
      <c r="GS196">
        <v>2.76022</v>
      </c>
      <c r="GT196">
        <v>0.210612</v>
      </c>
      <c r="GU196">
        <v>0.211074</v>
      </c>
      <c r="GV196">
        <v>0.104274</v>
      </c>
      <c r="GW196">
        <v>0.100901</v>
      </c>
      <c r="GX196">
        <v>25268.2</v>
      </c>
      <c r="GY196">
        <v>25204.7</v>
      </c>
      <c r="GZ196">
        <v>29736.5</v>
      </c>
      <c r="HA196">
        <v>29509.8</v>
      </c>
      <c r="HB196">
        <v>35191.8</v>
      </c>
      <c r="HC196">
        <v>35151.5</v>
      </c>
      <c r="HD196">
        <v>41852.3</v>
      </c>
      <c r="HE196">
        <v>41938.6</v>
      </c>
      <c r="HF196">
        <v>1.96065</v>
      </c>
      <c r="HG196">
        <v>1.94053</v>
      </c>
      <c r="HH196">
        <v>0.0168756</v>
      </c>
      <c r="HI196">
        <v>0</v>
      </c>
      <c r="HJ196">
        <v>20.057</v>
      </c>
      <c r="HK196">
        <v>999.9</v>
      </c>
      <c r="HL196">
        <v>53</v>
      </c>
      <c r="HM196">
        <v>28.9</v>
      </c>
      <c r="HN196">
        <v>23.3475</v>
      </c>
      <c r="HO196">
        <v>62.2595</v>
      </c>
      <c r="HP196">
        <v>31.0938</v>
      </c>
      <c r="HQ196">
        <v>1</v>
      </c>
      <c r="HR196">
        <v>-0.130506</v>
      </c>
      <c r="HS196">
        <v>1.54611</v>
      </c>
      <c r="HT196">
        <v>20.3535</v>
      </c>
      <c r="HU196">
        <v>5.21729</v>
      </c>
      <c r="HV196">
        <v>12.0159</v>
      </c>
      <c r="HW196">
        <v>4.9892</v>
      </c>
      <c r="HX196">
        <v>3.28842</v>
      </c>
      <c r="HY196">
        <v>9999</v>
      </c>
      <c r="HZ196">
        <v>9999</v>
      </c>
      <c r="IA196">
        <v>9999</v>
      </c>
      <c r="IB196">
        <v>999.9</v>
      </c>
      <c r="IC196">
        <v>4.97283</v>
      </c>
      <c r="ID196">
        <v>1.86646</v>
      </c>
      <c r="IE196">
        <v>1.86583</v>
      </c>
      <c r="IF196">
        <v>1.86573</v>
      </c>
      <c r="IG196">
        <v>1.86762</v>
      </c>
      <c r="IH196">
        <v>1.87012</v>
      </c>
      <c r="II196">
        <v>1.86874</v>
      </c>
      <c r="IJ196">
        <v>1.87022</v>
      </c>
      <c r="IK196">
        <v>0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-0.86</v>
      </c>
      <c r="IY196">
        <v>0.07729999999999999</v>
      </c>
      <c r="IZ196">
        <v>-0.7832898091892299</v>
      </c>
      <c r="JA196">
        <v>-0.0002628084512485203</v>
      </c>
      <c r="JB196">
        <v>2.995354917081976E-07</v>
      </c>
      <c r="JC196">
        <v>-1.087754766273629E-10</v>
      </c>
      <c r="JD196">
        <v>-0.01666594074606723</v>
      </c>
      <c r="JE196">
        <v>-0.02438089335778848</v>
      </c>
      <c r="JF196">
        <v>0.001790740049955031</v>
      </c>
      <c r="JG196">
        <v>-2.386884331579614E-05</v>
      </c>
      <c r="JH196">
        <v>6</v>
      </c>
      <c r="JI196">
        <v>2407</v>
      </c>
      <c r="JJ196">
        <v>1</v>
      </c>
      <c r="JK196">
        <v>23</v>
      </c>
      <c r="JL196">
        <v>33176.4</v>
      </c>
      <c r="JM196">
        <v>29370025</v>
      </c>
      <c r="JN196">
        <v>2.27905</v>
      </c>
      <c r="JO196">
        <v>2.23145</v>
      </c>
      <c r="JP196">
        <v>1.39648</v>
      </c>
      <c r="JQ196">
        <v>2.35352</v>
      </c>
      <c r="JR196">
        <v>1.49536</v>
      </c>
      <c r="JS196">
        <v>2.66846</v>
      </c>
      <c r="JT196">
        <v>34.5549</v>
      </c>
      <c r="JU196">
        <v>24.0787</v>
      </c>
      <c r="JV196">
        <v>18</v>
      </c>
      <c r="JW196">
        <v>490.838</v>
      </c>
      <c r="JX196">
        <v>468.912</v>
      </c>
      <c r="JY196">
        <v>18.606</v>
      </c>
      <c r="JZ196">
        <v>25.8966</v>
      </c>
      <c r="KA196">
        <v>29.9999</v>
      </c>
      <c r="KB196">
        <v>25.887</v>
      </c>
      <c r="KC196">
        <v>25.8351</v>
      </c>
      <c r="KD196">
        <v>45.6068</v>
      </c>
      <c r="KE196">
        <v>0</v>
      </c>
      <c r="KF196">
        <v>100</v>
      </c>
      <c r="KG196">
        <v>18.6075</v>
      </c>
      <c r="KH196">
        <v>1403.04</v>
      </c>
      <c r="KI196">
        <v>63.4564</v>
      </c>
      <c r="KJ196">
        <v>101.641</v>
      </c>
      <c r="KK196">
        <v>100.835</v>
      </c>
    </row>
    <row r="197" spans="1:297">
      <c r="A197">
        <v>181</v>
      </c>
      <c r="B197">
        <v>1762201507.5</v>
      </c>
      <c r="C197">
        <v>1929.400000095367</v>
      </c>
      <c r="D197" t="s">
        <v>805</v>
      </c>
      <c r="E197" t="s">
        <v>806</v>
      </c>
      <c r="F197">
        <v>5</v>
      </c>
      <c r="G197" t="s">
        <v>638</v>
      </c>
      <c r="H197" t="s">
        <v>436</v>
      </c>
      <c r="I197">
        <v>1762201504.7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1425.65851562386</v>
      </c>
      <c r="AK197">
        <v>1407.915272727273</v>
      </c>
      <c r="AL197">
        <v>3.401185150478664</v>
      </c>
      <c r="AM197">
        <v>66.09496589797998</v>
      </c>
      <c r="AN197">
        <f>(AP197 - AO197 + DY197*1E3/(8.314*(EA197+273.15)) * AR197/DX197 * AQ197) * DX197/(100*DL197) * 1000/(1000 - AP197)</f>
        <v>0</v>
      </c>
      <c r="AO197">
        <v>22.35845790964819</v>
      </c>
      <c r="AP197">
        <v>22.97192424242424</v>
      </c>
      <c r="AQ197">
        <v>2.161784745800404E-08</v>
      </c>
      <c r="AR197">
        <v>107.0491508383162</v>
      </c>
      <c r="AS197">
        <v>20</v>
      </c>
      <c r="AT197">
        <v>4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1762201504.7</v>
      </c>
      <c r="DR197">
        <v>1367.926</v>
      </c>
      <c r="DS197">
        <v>1394.296</v>
      </c>
      <c r="DT197">
        <v>22.97164</v>
      </c>
      <c r="DU197">
        <v>22.36078</v>
      </c>
      <c r="DV197">
        <v>1368.786</v>
      </c>
      <c r="DW197">
        <v>22.8943</v>
      </c>
      <c r="DX197">
        <v>500.0099999999999</v>
      </c>
      <c r="DY197">
        <v>90.77646999999999</v>
      </c>
      <c r="DZ197">
        <v>0.1000108</v>
      </c>
      <c r="EA197">
        <v>20.99825</v>
      </c>
      <c r="EB197">
        <v>20.33491</v>
      </c>
      <c r="EC197">
        <v>999.9</v>
      </c>
      <c r="ED197">
        <v>0</v>
      </c>
      <c r="EE197">
        <v>0</v>
      </c>
      <c r="EF197">
        <v>10001.68</v>
      </c>
      <c r="EG197">
        <v>0</v>
      </c>
      <c r="EH197">
        <v>927.2791000000001</v>
      </c>
      <c r="EI197">
        <v>-26.37286</v>
      </c>
      <c r="EJ197">
        <v>1400.088</v>
      </c>
      <c r="EK197">
        <v>1426.188</v>
      </c>
      <c r="EL197">
        <v>0.6108566000000001</v>
      </c>
      <c r="EM197">
        <v>1394.296</v>
      </c>
      <c r="EN197">
        <v>22.36078</v>
      </c>
      <c r="EO197">
        <v>2.085286</v>
      </c>
      <c r="EP197">
        <v>2.029833</v>
      </c>
      <c r="EQ197">
        <v>18.10722</v>
      </c>
      <c r="ER197">
        <v>17.67899</v>
      </c>
      <c r="ES197">
        <v>0.00500097</v>
      </c>
      <c r="ET197">
        <v>0</v>
      </c>
      <c r="EU197">
        <v>0</v>
      </c>
      <c r="EV197">
        <v>0</v>
      </c>
      <c r="EW197">
        <v>1024.72</v>
      </c>
      <c r="EX197">
        <v>0.00500097</v>
      </c>
      <c r="EY197">
        <v>387.1</v>
      </c>
      <c r="EZ197">
        <v>0.07000000000000006</v>
      </c>
      <c r="FA197">
        <v>34</v>
      </c>
      <c r="FB197">
        <v>39.4559</v>
      </c>
      <c r="FC197">
        <v>36.437</v>
      </c>
      <c r="FD197">
        <v>39.1747</v>
      </c>
      <c r="FE197">
        <v>35.906</v>
      </c>
      <c r="FF197">
        <v>0</v>
      </c>
      <c r="FG197">
        <v>0</v>
      </c>
      <c r="FH197">
        <v>0</v>
      </c>
      <c r="FI197">
        <v>4584.700000047684</v>
      </c>
      <c r="FJ197">
        <v>0</v>
      </c>
      <c r="FK197">
        <v>1026.052</v>
      </c>
      <c r="FL197">
        <v>-13.53076958921697</v>
      </c>
      <c r="FM197">
        <v>-18.44615382522698</v>
      </c>
      <c r="FN197">
        <v>387.244</v>
      </c>
      <c r="FO197">
        <v>15</v>
      </c>
      <c r="FP197">
        <v>0</v>
      </c>
      <c r="FQ197" t="s">
        <v>439</v>
      </c>
      <c r="FR197">
        <v>1760210915.6</v>
      </c>
      <c r="FS197">
        <v>0</v>
      </c>
      <c r="FT197">
        <v>0</v>
      </c>
      <c r="FU197">
        <v>-0.215</v>
      </c>
      <c r="FV197">
        <v>0</v>
      </c>
      <c r="FW197">
        <v>-0.6919999999999999</v>
      </c>
      <c r="FX197">
        <v>0</v>
      </c>
      <c r="FY197">
        <v>400</v>
      </c>
      <c r="FZ197">
        <v>0</v>
      </c>
      <c r="GA197">
        <v>0.15</v>
      </c>
      <c r="GB197">
        <v>0</v>
      </c>
      <c r="GC197">
        <v>-26.3926375</v>
      </c>
      <c r="GD197">
        <v>0.4638630393996643</v>
      </c>
      <c r="GE197">
        <v>0.2855468417681239</v>
      </c>
      <c r="GF197">
        <v>1</v>
      </c>
      <c r="GG197">
        <v>1025.520588235294</v>
      </c>
      <c r="GH197">
        <v>-3.405653300670149</v>
      </c>
      <c r="GI197">
        <v>6.055079511391508</v>
      </c>
      <c r="GJ197">
        <v>0</v>
      </c>
      <c r="GK197">
        <v>0.5934155249999999</v>
      </c>
      <c r="GL197">
        <v>0.1285544127579733</v>
      </c>
      <c r="GM197">
        <v>0.0124691534957019</v>
      </c>
      <c r="GN197">
        <v>0</v>
      </c>
      <c r="GO197">
        <v>1</v>
      </c>
      <c r="GP197">
        <v>3</v>
      </c>
      <c r="GQ197" t="s">
        <v>502</v>
      </c>
      <c r="GR197">
        <v>3.13662</v>
      </c>
      <c r="GS197">
        <v>2.76023</v>
      </c>
      <c r="GT197">
        <v>0.212177</v>
      </c>
      <c r="GU197">
        <v>0.212622</v>
      </c>
      <c r="GV197">
        <v>0.104277</v>
      </c>
      <c r="GW197">
        <v>0.100873</v>
      </c>
      <c r="GX197">
        <v>25217.6</v>
      </c>
      <c r="GY197">
        <v>25155.3</v>
      </c>
      <c r="GZ197">
        <v>29735.8</v>
      </c>
      <c r="HA197">
        <v>29509.7</v>
      </c>
      <c r="HB197">
        <v>35191.2</v>
      </c>
      <c r="HC197">
        <v>35152.6</v>
      </c>
      <c r="HD197">
        <v>41851.7</v>
      </c>
      <c r="HE197">
        <v>41938.5</v>
      </c>
      <c r="HF197">
        <v>1.96098</v>
      </c>
      <c r="HG197">
        <v>1.94055</v>
      </c>
      <c r="HH197">
        <v>0.0167601</v>
      </c>
      <c r="HI197">
        <v>0</v>
      </c>
      <c r="HJ197">
        <v>20.0535</v>
      </c>
      <c r="HK197">
        <v>999.9</v>
      </c>
      <c r="HL197">
        <v>53</v>
      </c>
      <c r="HM197">
        <v>28.9</v>
      </c>
      <c r="HN197">
        <v>23.3455</v>
      </c>
      <c r="HO197">
        <v>62.2695</v>
      </c>
      <c r="HP197">
        <v>31.1218</v>
      </c>
      <c r="HQ197">
        <v>1</v>
      </c>
      <c r="HR197">
        <v>-0.130795</v>
      </c>
      <c r="HS197">
        <v>1.54061</v>
      </c>
      <c r="HT197">
        <v>20.3535</v>
      </c>
      <c r="HU197">
        <v>5.21684</v>
      </c>
      <c r="HV197">
        <v>12.0159</v>
      </c>
      <c r="HW197">
        <v>4.98975</v>
      </c>
      <c r="HX197">
        <v>3.28835</v>
      </c>
      <c r="HY197">
        <v>9999</v>
      </c>
      <c r="HZ197">
        <v>9999</v>
      </c>
      <c r="IA197">
        <v>9999</v>
      </c>
      <c r="IB197">
        <v>999.9</v>
      </c>
      <c r="IC197">
        <v>4.97279</v>
      </c>
      <c r="ID197">
        <v>1.86646</v>
      </c>
      <c r="IE197">
        <v>1.86584</v>
      </c>
      <c r="IF197">
        <v>1.86572</v>
      </c>
      <c r="IG197">
        <v>1.86764</v>
      </c>
      <c r="IH197">
        <v>1.87012</v>
      </c>
      <c r="II197">
        <v>1.86873</v>
      </c>
      <c r="IJ197">
        <v>1.87021</v>
      </c>
      <c r="IK197">
        <v>0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-0.86</v>
      </c>
      <c r="IY197">
        <v>0.07729999999999999</v>
      </c>
      <c r="IZ197">
        <v>-0.7832898091892299</v>
      </c>
      <c r="JA197">
        <v>-0.0002628084512485203</v>
      </c>
      <c r="JB197">
        <v>2.995354917081976E-07</v>
      </c>
      <c r="JC197">
        <v>-1.087754766273629E-10</v>
      </c>
      <c r="JD197">
        <v>-0.01666594074606723</v>
      </c>
      <c r="JE197">
        <v>-0.02438089335778848</v>
      </c>
      <c r="JF197">
        <v>0.001790740049955031</v>
      </c>
      <c r="JG197">
        <v>-2.386884331579614E-05</v>
      </c>
      <c r="JH197">
        <v>6</v>
      </c>
      <c r="JI197">
        <v>2407</v>
      </c>
      <c r="JJ197">
        <v>1</v>
      </c>
      <c r="JK197">
        <v>23</v>
      </c>
      <c r="JL197">
        <v>33176.5</v>
      </c>
      <c r="JM197">
        <v>29370025.1</v>
      </c>
      <c r="JN197">
        <v>2.30469</v>
      </c>
      <c r="JO197">
        <v>2.2168</v>
      </c>
      <c r="JP197">
        <v>1.39648</v>
      </c>
      <c r="JQ197">
        <v>2.35107</v>
      </c>
      <c r="JR197">
        <v>1.49536</v>
      </c>
      <c r="JS197">
        <v>2.69043</v>
      </c>
      <c r="JT197">
        <v>34.5777</v>
      </c>
      <c r="JU197">
        <v>24.0875</v>
      </c>
      <c r="JV197">
        <v>18</v>
      </c>
      <c r="JW197">
        <v>491.018</v>
      </c>
      <c r="JX197">
        <v>468.909</v>
      </c>
      <c r="JY197">
        <v>18.6077</v>
      </c>
      <c r="JZ197">
        <v>25.8939</v>
      </c>
      <c r="KA197">
        <v>29.9999</v>
      </c>
      <c r="KB197">
        <v>25.8843</v>
      </c>
      <c r="KC197">
        <v>25.8329</v>
      </c>
      <c r="KD197">
        <v>46.1357</v>
      </c>
      <c r="KE197">
        <v>0</v>
      </c>
      <c r="KF197">
        <v>100</v>
      </c>
      <c r="KG197">
        <v>18.6078</v>
      </c>
      <c r="KH197">
        <v>1423.11</v>
      </c>
      <c r="KI197">
        <v>63.4564</v>
      </c>
      <c r="KJ197">
        <v>101.639</v>
      </c>
      <c r="KK197">
        <v>100.834</v>
      </c>
    </row>
    <row r="198" spans="1:297">
      <c r="A198">
        <v>182</v>
      </c>
      <c r="B198">
        <v>1762201512.5</v>
      </c>
      <c r="C198">
        <v>1934.400000095367</v>
      </c>
      <c r="D198" t="s">
        <v>807</v>
      </c>
      <c r="E198" t="s">
        <v>808</v>
      </c>
      <c r="F198">
        <v>5</v>
      </c>
      <c r="G198" t="s">
        <v>638</v>
      </c>
      <c r="H198" t="s">
        <v>436</v>
      </c>
      <c r="I198">
        <v>1762201510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1442.428199441768</v>
      </c>
      <c r="AK198">
        <v>1424.910606060606</v>
      </c>
      <c r="AL198">
        <v>3.411809990370185</v>
      </c>
      <c r="AM198">
        <v>66.09496589797998</v>
      </c>
      <c r="AN198">
        <f>(AP198 - AO198 + DY198*1E3/(8.314*(EA198+273.15)) * AR198/DX198 * AQ198) * DX198/(100*DL198) * 1000/(1000 - AP198)</f>
        <v>0</v>
      </c>
      <c r="AO198">
        <v>22.34358351821972</v>
      </c>
      <c r="AP198">
        <v>22.97312969696969</v>
      </c>
      <c r="AQ198">
        <v>-7.308877993330173E-07</v>
      </c>
      <c r="AR198">
        <v>107.0491508383162</v>
      </c>
      <c r="AS198">
        <v>20</v>
      </c>
      <c r="AT198">
        <v>4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1762201510</v>
      </c>
      <c r="DR198">
        <v>1385.515555555555</v>
      </c>
      <c r="DS198">
        <v>1411.617777777778</v>
      </c>
      <c r="DT198">
        <v>22.97328888888889</v>
      </c>
      <c r="DU198">
        <v>22.34712222222222</v>
      </c>
      <c r="DV198">
        <v>1386.377777777778</v>
      </c>
      <c r="DW198">
        <v>22.89588888888889</v>
      </c>
      <c r="DX198">
        <v>500.026111111111</v>
      </c>
      <c r="DY198">
        <v>90.77449999999999</v>
      </c>
      <c r="DZ198">
        <v>0.09998810000000001</v>
      </c>
      <c r="EA198">
        <v>20.99631111111111</v>
      </c>
      <c r="EB198">
        <v>20.33374444444445</v>
      </c>
      <c r="EC198">
        <v>999.9000000000001</v>
      </c>
      <c r="ED198">
        <v>0</v>
      </c>
      <c r="EE198">
        <v>0</v>
      </c>
      <c r="EF198">
        <v>9999.366666666665</v>
      </c>
      <c r="EG198">
        <v>0</v>
      </c>
      <c r="EH198">
        <v>927.2785555555555</v>
      </c>
      <c r="EI198">
        <v>-26.10391111111111</v>
      </c>
      <c r="EJ198">
        <v>1418.094444444444</v>
      </c>
      <c r="EK198">
        <v>1443.886666666667</v>
      </c>
      <c r="EL198">
        <v>0.6261695555555556</v>
      </c>
      <c r="EM198">
        <v>1411.617777777778</v>
      </c>
      <c r="EN198">
        <v>22.34712222222222</v>
      </c>
      <c r="EO198">
        <v>2.085387777777778</v>
      </c>
      <c r="EP198">
        <v>2.028548888888889</v>
      </c>
      <c r="EQ198">
        <v>18.108</v>
      </c>
      <c r="ER198">
        <v>17.66892222222222</v>
      </c>
      <c r="ES198">
        <v>0.00500097</v>
      </c>
      <c r="ET198">
        <v>0</v>
      </c>
      <c r="EU198">
        <v>0</v>
      </c>
      <c r="EV198">
        <v>0</v>
      </c>
      <c r="EW198">
        <v>1016.222222222222</v>
      </c>
      <c r="EX198">
        <v>0.00500097</v>
      </c>
      <c r="EY198">
        <v>386.3</v>
      </c>
      <c r="EZ198">
        <v>-2.033333333333333</v>
      </c>
      <c r="FA198">
        <v>34.02066666666667</v>
      </c>
      <c r="FB198">
        <v>39.54822222222222</v>
      </c>
      <c r="FC198">
        <v>36.486</v>
      </c>
      <c r="FD198">
        <v>39.27066666666667</v>
      </c>
      <c r="FE198">
        <v>35.937</v>
      </c>
      <c r="FF198">
        <v>0</v>
      </c>
      <c r="FG198">
        <v>0</v>
      </c>
      <c r="FH198">
        <v>0</v>
      </c>
      <c r="FI198">
        <v>4590.099999904633</v>
      </c>
      <c r="FJ198">
        <v>0</v>
      </c>
      <c r="FK198">
        <v>1022.788461538462</v>
      </c>
      <c r="FL198">
        <v>-23.21709389980749</v>
      </c>
      <c r="FM198">
        <v>-39.54188023642394</v>
      </c>
      <c r="FN198">
        <v>386.0923076923078</v>
      </c>
      <c r="FO198">
        <v>15</v>
      </c>
      <c r="FP198">
        <v>0</v>
      </c>
      <c r="FQ198" t="s">
        <v>439</v>
      </c>
      <c r="FR198">
        <v>1760210915.6</v>
      </c>
      <c r="FS198">
        <v>0</v>
      </c>
      <c r="FT198">
        <v>0</v>
      </c>
      <c r="FU198">
        <v>-0.215</v>
      </c>
      <c r="FV198">
        <v>0</v>
      </c>
      <c r="FW198">
        <v>-0.6919999999999999</v>
      </c>
      <c r="FX198">
        <v>0</v>
      </c>
      <c r="FY198">
        <v>400</v>
      </c>
      <c r="FZ198">
        <v>0</v>
      </c>
      <c r="GA198">
        <v>0.15</v>
      </c>
      <c r="GB198">
        <v>0</v>
      </c>
      <c r="GC198">
        <v>-26.33840487804878</v>
      </c>
      <c r="GD198">
        <v>1.898786759581882</v>
      </c>
      <c r="GE198">
        <v>0.2851809891307106</v>
      </c>
      <c r="GF198">
        <v>0</v>
      </c>
      <c r="GG198">
        <v>1024.114705882353</v>
      </c>
      <c r="GH198">
        <v>-26.56226126889939</v>
      </c>
      <c r="GI198">
        <v>8.293162752708206</v>
      </c>
      <c r="GJ198">
        <v>0</v>
      </c>
      <c r="GK198">
        <v>0.6055243902439025</v>
      </c>
      <c r="GL198">
        <v>0.14611168641115</v>
      </c>
      <c r="GM198">
        <v>0.01446276024304177</v>
      </c>
      <c r="GN198">
        <v>0</v>
      </c>
      <c r="GO198">
        <v>0</v>
      </c>
      <c r="GP198">
        <v>3</v>
      </c>
      <c r="GQ198" t="s">
        <v>440</v>
      </c>
      <c r="GR198">
        <v>3.13661</v>
      </c>
      <c r="GS198">
        <v>2.76029</v>
      </c>
      <c r="GT198">
        <v>0.213732</v>
      </c>
      <c r="GU198">
        <v>0.214075</v>
      </c>
      <c r="GV198">
        <v>0.104278</v>
      </c>
      <c r="GW198">
        <v>0.100828</v>
      </c>
      <c r="GX198">
        <v>25168.2</v>
      </c>
      <c r="GY198">
        <v>25108.9</v>
      </c>
      <c r="GZ198">
        <v>29736.2</v>
      </c>
      <c r="HA198">
        <v>29509.6</v>
      </c>
      <c r="HB198">
        <v>35191.2</v>
      </c>
      <c r="HC198">
        <v>35154.3</v>
      </c>
      <c r="HD198">
        <v>41851.7</v>
      </c>
      <c r="HE198">
        <v>41938.4</v>
      </c>
      <c r="HF198">
        <v>1.9609</v>
      </c>
      <c r="HG198">
        <v>1.94065</v>
      </c>
      <c r="HH198">
        <v>0.0174381</v>
      </c>
      <c r="HI198">
        <v>0</v>
      </c>
      <c r="HJ198">
        <v>20.0501</v>
      </c>
      <c r="HK198">
        <v>999.9</v>
      </c>
      <c r="HL198">
        <v>53</v>
      </c>
      <c r="HM198">
        <v>28.9</v>
      </c>
      <c r="HN198">
        <v>23.3477</v>
      </c>
      <c r="HO198">
        <v>62.0095</v>
      </c>
      <c r="HP198">
        <v>31.1058</v>
      </c>
      <c r="HQ198">
        <v>1</v>
      </c>
      <c r="HR198">
        <v>-0.131103</v>
      </c>
      <c r="HS198">
        <v>1.54393</v>
      </c>
      <c r="HT198">
        <v>20.3534</v>
      </c>
      <c r="HU198">
        <v>5.21789</v>
      </c>
      <c r="HV198">
        <v>12.0159</v>
      </c>
      <c r="HW198">
        <v>4.98995</v>
      </c>
      <c r="HX198">
        <v>3.28858</v>
      </c>
      <c r="HY198">
        <v>9999</v>
      </c>
      <c r="HZ198">
        <v>9999</v>
      </c>
      <c r="IA198">
        <v>9999</v>
      </c>
      <c r="IB198">
        <v>999.9</v>
      </c>
      <c r="IC198">
        <v>4.9728</v>
      </c>
      <c r="ID198">
        <v>1.86646</v>
      </c>
      <c r="IE198">
        <v>1.86583</v>
      </c>
      <c r="IF198">
        <v>1.86572</v>
      </c>
      <c r="IG198">
        <v>1.86759</v>
      </c>
      <c r="IH198">
        <v>1.87012</v>
      </c>
      <c r="II198">
        <v>1.86872</v>
      </c>
      <c r="IJ198">
        <v>1.8702</v>
      </c>
      <c r="IK198">
        <v>0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-0.87</v>
      </c>
      <c r="IY198">
        <v>0.07729999999999999</v>
      </c>
      <c r="IZ198">
        <v>-0.7832898091892299</v>
      </c>
      <c r="JA198">
        <v>-0.0002628084512485203</v>
      </c>
      <c r="JB198">
        <v>2.995354917081976E-07</v>
      </c>
      <c r="JC198">
        <v>-1.087754766273629E-10</v>
      </c>
      <c r="JD198">
        <v>-0.01666594074606723</v>
      </c>
      <c r="JE198">
        <v>-0.02438089335778848</v>
      </c>
      <c r="JF198">
        <v>0.001790740049955031</v>
      </c>
      <c r="JG198">
        <v>-2.386884331579614E-05</v>
      </c>
      <c r="JH198">
        <v>6</v>
      </c>
      <c r="JI198">
        <v>2407</v>
      </c>
      <c r="JJ198">
        <v>1</v>
      </c>
      <c r="JK198">
        <v>23</v>
      </c>
      <c r="JL198">
        <v>33176.6</v>
      </c>
      <c r="JM198">
        <v>29370025.2</v>
      </c>
      <c r="JN198">
        <v>2.33154</v>
      </c>
      <c r="JO198">
        <v>2.23633</v>
      </c>
      <c r="JP198">
        <v>1.39771</v>
      </c>
      <c r="JQ198">
        <v>2.34863</v>
      </c>
      <c r="JR198">
        <v>1.49536</v>
      </c>
      <c r="JS198">
        <v>2.60498</v>
      </c>
      <c r="JT198">
        <v>34.5777</v>
      </c>
      <c r="JU198">
        <v>24.0787</v>
      </c>
      <c r="JV198">
        <v>18</v>
      </c>
      <c r="JW198">
        <v>490.952</v>
      </c>
      <c r="JX198">
        <v>468.95</v>
      </c>
      <c r="JY198">
        <v>18.6082</v>
      </c>
      <c r="JZ198">
        <v>25.8912</v>
      </c>
      <c r="KA198">
        <v>29.9999</v>
      </c>
      <c r="KB198">
        <v>25.8821</v>
      </c>
      <c r="KC198">
        <v>25.8302</v>
      </c>
      <c r="KD198">
        <v>46.6493</v>
      </c>
      <c r="KE198">
        <v>0</v>
      </c>
      <c r="KF198">
        <v>100</v>
      </c>
      <c r="KG198">
        <v>18.6084</v>
      </c>
      <c r="KH198">
        <v>1436.55</v>
      </c>
      <c r="KI198">
        <v>63.4564</v>
      </c>
      <c r="KJ198">
        <v>101.64</v>
      </c>
      <c r="KK198">
        <v>100.834</v>
      </c>
    </row>
    <row r="199" spans="1:297">
      <c r="A199">
        <v>183</v>
      </c>
      <c r="B199">
        <v>1762201517.5</v>
      </c>
      <c r="C199">
        <v>1939.400000095367</v>
      </c>
      <c r="D199" t="s">
        <v>809</v>
      </c>
      <c r="E199" t="s">
        <v>810</v>
      </c>
      <c r="F199">
        <v>5</v>
      </c>
      <c r="G199" t="s">
        <v>638</v>
      </c>
      <c r="H199" t="s">
        <v>436</v>
      </c>
      <c r="I199">
        <v>1762201514.7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1457.674304887531</v>
      </c>
      <c r="AK199">
        <v>1441.156727272727</v>
      </c>
      <c r="AL199">
        <v>3.234681360562233</v>
      </c>
      <c r="AM199">
        <v>66.09496589797998</v>
      </c>
      <c r="AN199">
        <f>(AP199 - AO199 + DY199*1E3/(8.314*(EA199+273.15)) * AR199/DX199 * AQ199) * DX199/(100*DL199) * 1000/(1000 - AP199)</f>
        <v>0</v>
      </c>
      <c r="AO199">
        <v>22.3443698352821</v>
      </c>
      <c r="AP199">
        <v>22.97238606060605</v>
      </c>
      <c r="AQ199">
        <v>1.562930109060805E-07</v>
      </c>
      <c r="AR199">
        <v>107.0491508383162</v>
      </c>
      <c r="AS199">
        <v>20</v>
      </c>
      <c r="AT199">
        <v>4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1762201514.7</v>
      </c>
      <c r="DR199">
        <v>1400.773</v>
      </c>
      <c r="DS199">
        <v>1425.911</v>
      </c>
      <c r="DT199">
        <v>22.97251</v>
      </c>
      <c r="DU199">
        <v>22.34273</v>
      </c>
      <c r="DV199">
        <v>1401.635</v>
      </c>
      <c r="DW199">
        <v>22.89514</v>
      </c>
      <c r="DX199">
        <v>499.9829</v>
      </c>
      <c r="DY199">
        <v>90.77452</v>
      </c>
      <c r="DZ199">
        <v>0.10004623</v>
      </c>
      <c r="EA199">
        <v>20.99585</v>
      </c>
      <c r="EB199">
        <v>20.33705</v>
      </c>
      <c r="EC199">
        <v>999.9</v>
      </c>
      <c r="ED199">
        <v>0</v>
      </c>
      <c r="EE199">
        <v>0</v>
      </c>
      <c r="EF199">
        <v>9996.743</v>
      </c>
      <c r="EG199">
        <v>0</v>
      </c>
      <c r="EH199">
        <v>927.3021000000001</v>
      </c>
      <c r="EI199">
        <v>-25.13777</v>
      </c>
      <c r="EJ199">
        <v>1433.71</v>
      </c>
      <c r="EK199">
        <v>1458.498</v>
      </c>
      <c r="EL199">
        <v>0.6297543</v>
      </c>
      <c r="EM199">
        <v>1425.911</v>
      </c>
      <c r="EN199">
        <v>22.34273</v>
      </c>
      <c r="EO199">
        <v>2.085318</v>
      </c>
      <c r="EP199">
        <v>2.028152</v>
      </c>
      <c r="EQ199">
        <v>18.10748</v>
      </c>
      <c r="ER199">
        <v>17.66587</v>
      </c>
      <c r="ES199">
        <v>0.00500097</v>
      </c>
      <c r="ET199">
        <v>0</v>
      </c>
      <c r="EU199">
        <v>0</v>
      </c>
      <c r="EV199">
        <v>0</v>
      </c>
      <c r="EW199">
        <v>1025.41</v>
      </c>
      <c r="EX199">
        <v>0.00500097</v>
      </c>
      <c r="EY199">
        <v>379.16</v>
      </c>
      <c r="EZ199">
        <v>-2.05</v>
      </c>
      <c r="FA199">
        <v>34.0496</v>
      </c>
      <c r="FB199">
        <v>39.6249</v>
      </c>
      <c r="FC199">
        <v>36.5</v>
      </c>
      <c r="FD199">
        <v>39.3623</v>
      </c>
      <c r="FE199">
        <v>35.9685</v>
      </c>
      <c r="FF199">
        <v>0</v>
      </c>
      <c r="FG199">
        <v>0</v>
      </c>
      <c r="FH199">
        <v>0</v>
      </c>
      <c r="FI199">
        <v>4594.899999856949</v>
      </c>
      <c r="FJ199">
        <v>0</v>
      </c>
      <c r="FK199">
        <v>1022.896153846154</v>
      </c>
      <c r="FL199">
        <v>3.456410623708458</v>
      </c>
      <c r="FM199">
        <v>-38.70427368033729</v>
      </c>
      <c r="FN199">
        <v>382.55</v>
      </c>
      <c r="FO199">
        <v>15</v>
      </c>
      <c r="FP199">
        <v>0</v>
      </c>
      <c r="FQ199" t="s">
        <v>439</v>
      </c>
      <c r="FR199">
        <v>1760210915.6</v>
      </c>
      <c r="FS199">
        <v>0</v>
      </c>
      <c r="FT199">
        <v>0</v>
      </c>
      <c r="FU199">
        <v>-0.215</v>
      </c>
      <c r="FV199">
        <v>0</v>
      </c>
      <c r="FW199">
        <v>-0.6919999999999999</v>
      </c>
      <c r="FX199">
        <v>0</v>
      </c>
      <c r="FY199">
        <v>400</v>
      </c>
      <c r="FZ199">
        <v>0</v>
      </c>
      <c r="GA199">
        <v>0.15</v>
      </c>
      <c r="GB199">
        <v>0</v>
      </c>
      <c r="GC199">
        <v>-25.94348048780488</v>
      </c>
      <c r="GD199">
        <v>3.703864808362398</v>
      </c>
      <c r="GE199">
        <v>0.5083663112840411</v>
      </c>
      <c r="GF199">
        <v>0</v>
      </c>
      <c r="GG199">
        <v>1023.670588235294</v>
      </c>
      <c r="GH199">
        <v>-8.418640043561936</v>
      </c>
      <c r="GI199">
        <v>7.905230190188123</v>
      </c>
      <c r="GJ199">
        <v>0</v>
      </c>
      <c r="GK199">
        <v>0.6158879756097561</v>
      </c>
      <c r="GL199">
        <v>0.1239428780487796</v>
      </c>
      <c r="GM199">
        <v>0.01267925144264229</v>
      </c>
      <c r="GN199">
        <v>0</v>
      </c>
      <c r="GO199">
        <v>0</v>
      </c>
      <c r="GP199">
        <v>3</v>
      </c>
      <c r="GQ199" t="s">
        <v>440</v>
      </c>
      <c r="GR199">
        <v>3.13672</v>
      </c>
      <c r="GS199">
        <v>2.76029</v>
      </c>
      <c r="GT199">
        <v>0.215211</v>
      </c>
      <c r="GU199">
        <v>0.21555</v>
      </c>
      <c r="GV199">
        <v>0.104279</v>
      </c>
      <c r="GW199">
        <v>0.100844</v>
      </c>
      <c r="GX199">
        <v>25121</v>
      </c>
      <c r="GY199">
        <v>25062</v>
      </c>
      <c r="GZ199">
        <v>29736.3</v>
      </c>
      <c r="HA199">
        <v>29509.9</v>
      </c>
      <c r="HB199">
        <v>35191.1</v>
      </c>
      <c r="HC199">
        <v>35153.9</v>
      </c>
      <c r="HD199">
        <v>41851.7</v>
      </c>
      <c r="HE199">
        <v>41938.7</v>
      </c>
      <c r="HF199">
        <v>1.9613</v>
      </c>
      <c r="HG199">
        <v>1.94058</v>
      </c>
      <c r="HH199">
        <v>0.0173561</v>
      </c>
      <c r="HI199">
        <v>0</v>
      </c>
      <c r="HJ199">
        <v>20.0463</v>
      </c>
      <c r="HK199">
        <v>999.9</v>
      </c>
      <c r="HL199">
        <v>53</v>
      </c>
      <c r="HM199">
        <v>28.9</v>
      </c>
      <c r="HN199">
        <v>23.3425</v>
      </c>
      <c r="HO199">
        <v>61.9895</v>
      </c>
      <c r="HP199">
        <v>31.1058</v>
      </c>
      <c r="HQ199">
        <v>1</v>
      </c>
      <c r="HR199">
        <v>-0.131113</v>
      </c>
      <c r="HS199">
        <v>1.54357</v>
      </c>
      <c r="HT199">
        <v>20.3534</v>
      </c>
      <c r="HU199">
        <v>5.21714</v>
      </c>
      <c r="HV199">
        <v>12.0159</v>
      </c>
      <c r="HW199">
        <v>4.99</v>
      </c>
      <c r="HX199">
        <v>3.2885</v>
      </c>
      <c r="HY199">
        <v>9999</v>
      </c>
      <c r="HZ199">
        <v>9999</v>
      </c>
      <c r="IA199">
        <v>9999</v>
      </c>
      <c r="IB199">
        <v>999.9</v>
      </c>
      <c r="IC199">
        <v>4.97281</v>
      </c>
      <c r="ID199">
        <v>1.86646</v>
      </c>
      <c r="IE199">
        <v>1.86584</v>
      </c>
      <c r="IF199">
        <v>1.86575</v>
      </c>
      <c r="IG199">
        <v>1.86764</v>
      </c>
      <c r="IH199">
        <v>1.87012</v>
      </c>
      <c r="II199">
        <v>1.86873</v>
      </c>
      <c r="IJ199">
        <v>1.87022</v>
      </c>
      <c r="IK199">
        <v>0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-0.86</v>
      </c>
      <c r="IY199">
        <v>0.07729999999999999</v>
      </c>
      <c r="IZ199">
        <v>-0.7832898091892299</v>
      </c>
      <c r="JA199">
        <v>-0.0002628084512485203</v>
      </c>
      <c r="JB199">
        <v>2.995354917081976E-07</v>
      </c>
      <c r="JC199">
        <v>-1.087754766273629E-10</v>
      </c>
      <c r="JD199">
        <v>-0.01666594074606723</v>
      </c>
      <c r="JE199">
        <v>-0.02438089335778848</v>
      </c>
      <c r="JF199">
        <v>0.001790740049955031</v>
      </c>
      <c r="JG199">
        <v>-2.386884331579614E-05</v>
      </c>
      <c r="JH199">
        <v>6</v>
      </c>
      <c r="JI199">
        <v>2407</v>
      </c>
      <c r="JJ199">
        <v>1</v>
      </c>
      <c r="JK199">
        <v>23</v>
      </c>
      <c r="JL199">
        <v>33176.7</v>
      </c>
      <c r="JM199">
        <v>29370025.3</v>
      </c>
      <c r="JN199">
        <v>2.36206</v>
      </c>
      <c r="JO199">
        <v>2.22168</v>
      </c>
      <c r="JP199">
        <v>1.39771</v>
      </c>
      <c r="JQ199">
        <v>2.34863</v>
      </c>
      <c r="JR199">
        <v>1.49536</v>
      </c>
      <c r="JS199">
        <v>2.71362</v>
      </c>
      <c r="JT199">
        <v>34.5777</v>
      </c>
      <c r="JU199">
        <v>24.0875</v>
      </c>
      <c r="JV199">
        <v>18</v>
      </c>
      <c r="JW199">
        <v>491.183</v>
      </c>
      <c r="JX199">
        <v>468.881</v>
      </c>
      <c r="JY199">
        <v>18.6082</v>
      </c>
      <c r="JZ199">
        <v>25.889</v>
      </c>
      <c r="KA199">
        <v>29.9999</v>
      </c>
      <c r="KB199">
        <v>25.8799</v>
      </c>
      <c r="KC199">
        <v>25.8278</v>
      </c>
      <c r="KD199">
        <v>47.266</v>
      </c>
      <c r="KE199">
        <v>0</v>
      </c>
      <c r="KF199">
        <v>100</v>
      </c>
      <c r="KG199">
        <v>18.6084</v>
      </c>
      <c r="KH199">
        <v>1456.91</v>
      </c>
      <c r="KI199">
        <v>63.4564</v>
      </c>
      <c r="KJ199">
        <v>101.64</v>
      </c>
      <c r="KK199">
        <v>100.835</v>
      </c>
    </row>
    <row r="200" spans="1:297">
      <c r="A200">
        <v>184</v>
      </c>
      <c r="B200">
        <v>1762201522.5</v>
      </c>
      <c r="C200">
        <v>1944.400000095367</v>
      </c>
      <c r="D200" t="s">
        <v>811</v>
      </c>
      <c r="E200" t="s">
        <v>812</v>
      </c>
      <c r="F200">
        <v>5</v>
      </c>
      <c r="G200" t="s">
        <v>638</v>
      </c>
      <c r="H200" t="s">
        <v>436</v>
      </c>
      <c r="I200">
        <v>1762201520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1475.237462067781</v>
      </c>
      <c r="AK200">
        <v>1457.896545454545</v>
      </c>
      <c r="AL200">
        <v>3.38243381924825</v>
      </c>
      <c r="AM200">
        <v>66.09496589797998</v>
      </c>
      <c r="AN200">
        <f>(AP200 - AO200 + DY200*1E3/(8.314*(EA200+273.15)) * AR200/DX200 * AQ200) * DX200/(100*DL200) * 1000/(1000 - AP200)</f>
        <v>0</v>
      </c>
      <c r="AO200">
        <v>22.35312010468068</v>
      </c>
      <c r="AP200">
        <v>22.97429515151515</v>
      </c>
      <c r="AQ200">
        <v>-2.329823055693523E-07</v>
      </c>
      <c r="AR200">
        <v>107.0491508383162</v>
      </c>
      <c r="AS200">
        <v>20</v>
      </c>
      <c r="AT200">
        <v>4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1762201520</v>
      </c>
      <c r="DR200">
        <v>1417.793333333333</v>
      </c>
      <c r="DS200">
        <v>1443.894444444444</v>
      </c>
      <c r="DT200">
        <v>22.9741</v>
      </c>
      <c r="DU200">
        <v>22.35056666666667</v>
      </c>
      <c r="DV200">
        <v>1418.657777777778</v>
      </c>
      <c r="DW200">
        <v>22.89672222222222</v>
      </c>
      <c r="DX200">
        <v>500.0214444444445</v>
      </c>
      <c r="DY200">
        <v>90.77589999999999</v>
      </c>
      <c r="DZ200">
        <v>0.09994749999999999</v>
      </c>
      <c r="EA200">
        <v>20.99573333333333</v>
      </c>
      <c r="EB200">
        <v>20.32226666666666</v>
      </c>
      <c r="EC200">
        <v>999.9000000000001</v>
      </c>
      <c r="ED200">
        <v>0</v>
      </c>
      <c r="EE200">
        <v>0</v>
      </c>
      <c r="EF200">
        <v>9996.449999999999</v>
      </c>
      <c r="EG200">
        <v>0</v>
      </c>
      <c r="EH200">
        <v>927.3034444444444</v>
      </c>
      <c r="EI200">
        <v>-26.10103333333333</v>
      </c>
      <c r="EJ200">
        <v>1451.132222222222</v>
      </c>
      <c r="EK200">
        <v>1476.905555555556</v>
      </c>
      <c r="EL200">
        <v>0.6235547777777778</v>
      </c>
      <c r="EM200">
        <v>1443.894444444444</v>
      </c>
      <c r="EN200">
        <v>22.35056666666667</v>
      </c>
      <c r="EO200">
        <v>2.085498888888889</v>
      </c>
      <c r="EP200">
        <v>2.028893333333333</v>
      </c>
      <c r="EQ200">
        <v>18.10885555555556</v>
      </c>
      <c r="ER200">
        <v>17.67164444444445</v>
      </c>
      <c r="ES200">
        <v>0.00500097</v>
      </c>
      <c r="ET200">
        <v>0</v>
      </c>
      <c r="EU200">
        <v>0</v>
      </c>
      <c r="EV200">
        <v>0</v>
      </c>
      <c r="EW200">
        <v>1021.433333333334</v>
      </c>
      <c r="EX200">
        <v>0.00500097</v>
      </c>
      <c r="EY200">
        <v>387.4444444444445</v>
      </c>
      <c r="EZ200">
        <v>-0.8666666666666666</v>
      </c>
      <c r="FA200">
        <v>34.062</v>
      </c>
      <c r="FB200">
        <v>39.722</v>
      </c>
      <c r="FC200">
        <v>36.54822222222222</v>
      </c>
      <c r="FD200">
        <v>39.47888888888889</v>
      </c>
      <c r="FE200">
        <v>36</v>
      </c>
      <c r="FF200">
        <v>0</v>
      </c>
      <c r="FG200">
        <v>0</v>
      </c>
      <c r="FH200">
        <v>0</v>
      </c>
      <c r="FI200">
        <v>4599.700000047684</v>
      </c>
      <c r="FJ200">
        <v>0</v>
      </c>
      <c r="FK200">
        <v>1021.665384615385</v>
      </c>
      <c r="FL200">
        <v>5.288889592974991</v>
      </c>
      <c r="FM200">
        <v>9.729914379934891</v>
      </c>
      <c r="FN200">
        <v>382.1</v>
      </c>
      <c r="FO200">
        <v>15</v>
      </c>
      <c r="FP200">
        <v>0</v>
      </c>
      <c r="FQ200" t="s">
        <v>439</v>
      </c>
      <c r="FR200">
        <v>1760210915.6</v>
      </c>
      <c r="FS200">
        <v>0</v>
      </c>
      <c r="FT200">
        <v>0</v>
      </c>
      <c r="FU200">
        <v>-0.215</v>
      </c>
      <c r="FV200">
        <v>0</v>
      </c>
      <c r="FW200">
        <v>-0.6919999999999999</v>
      </c>
      <c r="FX200">
        <v>0</v>
      </c>
      <c r="FY200">
        <v>400</v>
      </c>
      <c r="FZ200">
        <v>0</v>
      </c>
      <c r="GA200">
        <v>0.15</v>
      </c>
      <c r="GB200">
        <v>0</v>
      </c>
      <c r="GC200">
        <v>-25.9142375</v>
      </c>
      <c r="GD200">
        <v>2.451094559099477</v>
      </c>
      <c r="GE200">
        <v>0.5060477989713522</v>
      </c>
      <c r="GF200">
        <v>0</v>
      </c>
      <c r="GG200">
        <v>1022.614705882353</v>
      </c>
      <c r="GH200">
        <v>-5.422459674656745</v>
      </c>
      <c r="GI200">
        <v>7.680270076169636</v>
      </c>
      <c r="GJ200">
        <v>0</v>
      </c>
      <c r="GK200">
        <v>0.6221122250000001</v>
      </c>
      <c r="GL200">
        <v>0.05906027392119977</v>
      </c>
      <c r="GM200">
        <v>0.008059123775223649</v>
      </c>
      <c r="GN200">
        <v>1</v>
      </c>
      <c r="GO200">
        <v>1</v>
      </c>
      <c r="GP200">
        <v>3</v>
      </c>
      <c r="GQ200" t="s">
        <v>502</v>
      </c>
      <c r="GR200">
        <v>3.13662</v>
      </c>
      <c r="GS200">
        <v>2.7602</v>
      </c>
      <c r="GT200">
        <v>0.216735</v>
      </c>
      <c r="GU200">
        <v>0.217122</v>
      </c>
      <c r="GV200">
        <v>0.104282</v>
      </c>
      <c r="GW200">
        <v>0.100874</v>
      </c>
      <c r="GX200">
        <v>25072.4</v>
      </c>
      <c r="GY200">
        <v>25012.3</v>
      </c>
      <c r="GZ200">
        <v>29736.4</v>
      </c>
      <c r="HA200">
        <v>29510.4</v>
      </c>
      <c r="HB200">
        <v>35191</v>
      </c>
      <c r="HC200">
        <v>35153.3</v>
      </c>
      <c r="HD200">
        <v>41851.7</v>
      </c>
      <c r="HE200">
        <v>41939.3</v>
      </c>
      <c r="HF200">
        <v>1.96102</v>
      </c>
      <c r="HG200">
        <v>1.94103</v>
      </c>
      <c r="HH200">
        <v>0.0165626</v>
      </c>
      <c r="HI200">
        <v>0</v>
      </c>
      <c r="HJ200">
        <v>20.0428</v>
      </c>
      <c r="HK200">
        <v>999.9</v>
      </c>
      <c r="HL200">
        <v>53</v>
      </c>
      <c r="HM200">
        <v>28.9</v>
      </c>
      <c r="HN200">
        <v>23.3442</v>
      </c>
      <c r="HO200">
        <v>62.0295</v>
      </c>
      <c r="HP200">
        <v>31.0136</v>
      </c>
      <c r="HQ200">
        <v>1</v>
      </c>
      <c r="HR200">
        <v>-0.131453</v>
      </c>
      <c r="HS200">
        <v>1.53759</v>
      </c>
      <c r="HT200">
        <v>20.3537</v>
      </c>
      <c r="HU200">
        <v>5.21894</v>
      </c>
      <c r="HV200">
        <v>12.0159</v>
      </c>
      <c r="HW200">
        <v>4.99045</v>
      </c>
      <c r="HX200">
        <v>3.2886</v>
      </c>
      <c r="HY200">
        <v>9999</v>
      </c>
      <c r="HZ200">
        <v>9999</v>
      </c>
      <c r="IA200">
        <v>9999</v>
      </c>
      <c r="IB200">
        <v>999.9</v>
      </c>
      <c r="IC200">
        <v>4.97283</v>
      </c>
      <c r="ID200">
        <v>1.86646</v>
      </c>
      <c r="IE200">
        <v>1.86584</v>
      </c>
      <c r="IF200">
        <v>1.86575</v>
      </c>
      <c r="IG200">
        <v>1.86766</v>
      </c>
      <c r="IH200">
        <v>1.87012</v>
      </c>
      <c r="II200">
        <v>1.86873</v>
      </c>
      <c r="IJ200">
        <v>1.87021</v>
      </c>
      <c r="IK200">
        <v>0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-0.86</v>
      </c>
      <c r="IY200">
        <v>0.0774</v>
      </c>
      <c r="IZ200">
        <v>-0.7832898091892299</v>
      </c>
      <c r="JA200">
        <v>-0.0002628084512485203</v>
      </c>
      <c r="JB200">
        <v>2.995354917081976E-07</v>
      </c>
      <c r="JC200">
        <v>-1.087754766273629E-10</v>
      </c>
      <c r="JD200">
        <v>-0.01666594074606723</v>
      </c>
      <c r="JE200">
        <v>-0.02438089335778848</v>
      </c>
      <c r="JF200">
        <v>0.001790740049955031</v>
      </c>
      <c r="JG200">
        <v>-2.386884331579614E-05</v>
      </c>
      <c r="JH200">
        <v>6</v>
      </c>
      <c r="JI200">
        <v>2407</v>
      </c>
      <c r="JJ200">
        <v>1</v>
      </c>
      <c r="JK200">
        <v>23</v>
      </c>
      <c r="JL200">
        <v>33176.8</v>
      </c>
      <c r="JM200">
        <v>29370025.4</v>
      </c>
      <c r="JN200">
        <v>2.38892</v>
      </c>
      <c r="JO200">
        <v>2.23511</v>
      </c>
      <c r="JP200">
        <v>1.39648</v>
      </c>
      <c r="JQ200">
        <v>2.34619</v>
      </c>
      <c r="JR200">
        <v>1.49536</v>
      </c>
      <c r="JS200">
        <v>2.62451</v>
      </c>
      <c r="JT200">
        <v>34.5777</v>
      </c>
      <c r="JU200">
        <v>24.0875</v>
      </c>
      <c r="JV200">
        <v>18</v>
      </c>
      <c r="JW200">
        <v>490.988</v>
      </c>
      <c r="JX200">
        <v>469.148</v>
      </c>
      <c r="JY200">
        <v>18.6088</v>
      </c>
      <c r="JZ200">
        <v>25.8862</v>
      </c>
      <c r="KA200">
        <v>29.9998</v>
      </c>
      <c r="KB200">
        <v>25.8772</v>
      </c>
      <c r="KC200">
        <v>25.8256</v>
      </c>
      <c r="KD200">
        <v>47.7967</v>
      </c>
      <c r="KE200">
        <v>0</v>
      </c>
      <c r="KF200">
        <v>100</v>
      </c>
      <c r="KG200">
        <v>18.6094</v>
      </c>
      <c r="KH200">
        <v>1470.27</v>
      </c>
      <c r="KI200">
        <v>63.4564</v>
      </c>
      <c r="KJ200">
        <v>101.64</v>
      </c>
      <c r="KK200">
        <v>100.836</v>
      </c>
    </row>
    <row r="201" spans="1:297">
      <c r="A201">
        <v>185</v>
      </c>
      <c r="B201">
        <v>1762201527.5</v>
      </c>
      <c r="C201">
        <v>1949.400000095367</v>
      </c>
      <c r="D201" t="s">
        <v>813</v>
      </c>
      <c r="E201" t="s">
        <v>814</v>
      </c>
      <c r="F201">
        <v>5</v>
      </c>
      <c r="G201" t="s">
        <v>638</v>
      </c>
      <c r="H201" t="s">
        <v>436</v>
      </c>
      <c r="I201">
        <v>1762201524.7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1493.354052236017</v>
      </c>
      <c r="AK201">
        <v>1475.01703030303</v>
      </c>
      <c r="AL201">
        <v>3.463448862471111</v>
      </c>
      <c r="AM201">
        <v>66.09496589797998</v>
      </c>
      <c r="AN201">
        <f>(AP201 - AO201 + DY201*1E3/(8.314*(EA201+273.15)) * AR201/DX201 * AQ201) * DX201/(100*DL201) * 1000/(1000 - AP201)</f>
        <v>0</v>
      </c>
      <c r="AO201">
        <v>22.3609024846463</v>
      </c>
      <c r="AP201">
        <v>22.9762703030303</v>
      </c>
      <c r="AQ201">
        <v>1.295765410400301E-06</v>
      </c>
      <c r="AR201">
        <v>107.0491508383162</v>
      </c>
      <c r="AS201">
        <v>20</v>
      </c>
      <c r="AT201">
        <v>4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1762201524.7</v>
      </c>
      <c r="DR201">
        <v>1433.328</v>
      </c>
      <c r="DS201">
        <v>1460.504</v>
      </c>
      <c r="DT201">
        <v>22.97501</v>
      </c>
      <c r="DU201">
        <v>22.35875</v>
      </c>
      <c r="DV201">
        <v>1434.192</v>
      </c>
      <c r="DW201">
        <v>22.89761</v>
      </c>
      <c r="DX201">
        <v>500.0116</v>
      </c>
      <c r="DY201">
        <v>90.77538</v>
      </c>
      <c r="DZ201">
        <v>0.10003115</v>
      </c>
      <c r="EA201">
        <v>20.9941</v>
      </c>
      <c r="EB201">
        <v>20.32217</v>
      </c>
      <c r="EC201">
        <v>999.9</v>
      </c>
      <c r="ED201">
        <v>0</v>
      </c>
      <c r="EE201">
        <v>0</v>
      </c>
      <c r="EF201">
        <v>9991.314999999999</v>
      </c>
      <c r="EG201">
        <v>0</v>
      </c>
      <c r="EH201">
        <v>927.2918</v>
      </c>
      <c r="EI201">
        <v>-27.17646</v>
      </c>
      <c r="EJ201">
        <v>1467.033</v>
      </c>
      <c r="EK201">
        <v>1493.907</v>
      </c>
      <c r="EL201">
        <v>0.6162663</v>
      </c>
      <c r="EM201">
        <v>1460.504</v>
      </c>
      <c r="EN201">
        <v>22.35875</v>
      </c>
      <c r="EO201">
        <v>2.085567</v>
      </c>
      <c r="EP201">
        <v>2.029625</v>
      </c>
      <c r="EQ201">
        <v>18.10938</v>
      </c>
      <c r="ER201">
        <v>17.67734</v>
      </c>
      <c r="ES201">
        <v>0.00500097</v>
      </c>
      <c r="ET201">
        <v>0</v>
      </c>
      <c r="EU201">
        <v>0</v>
      </c>
      <c r="EV201">
        <v>0</v>
      </c>
      <c r="EW201">
        <v>1016.69</v>
      </c>
      <c r="EX201">
        <v>0.00500097</v>
      </c>
      <c r="EY201">
        <v>389.2500000000001</v>
      </c>
      <c r="EZ201">
        <v>0.09</v>
      </c>
      <c r="FA201">
        <v>34.062</v>
      </c>
      <c r="FB201">
        <v>39.79340000000001</v>
      </c>
      <c r="FC201">
        <v>36.562</v>
      </c>
      <c r="FD201">
        <v>39.5809</v>
      </c>
      <c r="FE201">
        <v>36.04340000000001</v>
      </c>
      <c r="FF201">
        <v>0</v>
      </c>
      <c r="FG201">
        <v>0</v>
      </c>
      <c r="FH201">
        <v>0</v>
      </c>
      <c r="FI201">
        <v>4605.099999904633</v>
      </c>
      <c r="FJ201">
        <v>0</v>
      </c>
      <c r="FK201">
        <v>1020.964</v>
      </c>
      <c r="FL201">
        <v>-47.24615376009685</v>
      </c>
      <c r="FM201">
        <v>57.73846156700639</v>
      </c>
      <c r="FN201">
        <v>384.06</v>
      </c>
      <c r="FO201">
        <v>15</v>
      </c>
      <c r="FP201">
        <v>0</v>
      </c>
      <c r="FQ201" t="s">
        <v>439</v>
      </c>
      <c r="FR201">
        <v>1760210915.6</v>
      </c>
      <c r="FS201">
        <v>0</v>
      </c>
      <c r="FT201">
        <v>0</v>
      </c>
      <c r="FU201">
        <v>-0.215</v>
      </c>
      <c r="FV201">
        <v>0</v>
      </c>
      <c r="FW201">
        <v>-0.6919999999999999</v>
      </c>
      <c r="FX201">
        <v>0</v>
      </c>
      <c r="FY201">
        <v>400</v>
      </c>
      <c r="FZ201">
        <v>0</v>
      </c>
      <c r="GA201">
        <v>0.15</v>
      </c>
      <c r="GB201">
        <v>0</v>
      </c>
      <c r="GC201">
        <v>-26.09652000000001</v>
      </c>
      <c r="GD201">
        <v>-4.198608630393851</v>
      </c>
      <c r="GE201">
        <v>0.7472259846258026</v>
      </c>
      <c r="GF201">
        <v>0</v>
      </c>
      <c r="GG201">
        <v>1021.164705882353</v>
      </c>
      <c r="GH201">
        <v>-9.265087485596235</v>
      </c>
      <c r="GI201">
        <v>7.688336558134148</v>
      </c>
      <c r="GJ201">
        <v>0</v>
      </c>
      <c r="GK201">
        <v>0.6237830750000001</v>
      </c>
      <c r="GL201">
        <v>-0.02959838273921379</v>
      </c>
      <c r="GM201">
        <v>0.005639865908811575</v>
      </c>
      <c r="GN201">
        <v>1</v>
      </c>
      <c r="GO201">
        <v>1</v>
      </c>
      <c r="GP201">
        <v>3</v>
      </c>
      <c r="GQ201" t="s">
        <v>502</v>
      </c>
      <c r="GR201">
        <v>3.13664</v>
      </c>
      <c r="GS201">
        <v>2.76015</v>
      </c>
      <c r="GT201">
        <v>0.21829</v>
      </c>
      <c r="GU201">
        <v>0.218725</v>
      </c>
      <c r="GV201">
        <v>0.104293</v>
      </c>
      <c r="GW201">
        <v>0.100897</v>
      </c>
      <c r="GX201">
        <v>25022.3</v>
      </c>
      <c r="GY201">
        <v>24960.9</v>
      </c>
      <c r="GZ201">
        <v>29735.9</v>
      </c>
      <c r="HA201">
        <v>29510.2</v>
      </c>
      <c r="HB201">
        <v>35190.4</v>
      </c>
      <c r="HC201">
        <v>35152.5</v>
      </c>
      <c r="HD201">
        <v>41851.4</v>
      </c>
      <c r="HE201">
        <v>41939.4</v>
      </c>
      <c r="HF201">
        <v>1.96125</v>
      </c>
      <c r="HG201">
        <v>1.94103</v>
      </c>
      <c r="HH201">
        <v>0.0168569</v>
      </c>
      <c r="HI201">
        <v>0</v>
      </c>
      <c r="HJ201">
        <v>20.0394</v>
      </c>
      <c r="HK201">
        <v>999.9</v>
      </c>
      <c r="HL201">
        <v>53</v>
      </c>
      <c r="HM201">
        <v>28.9</v>
      </c>
      <c r="HN201">
        <v>23.3477</v>
      </c>
      <c r="HO201">
        <v>62.1895</v>
      </c>
      <c r="HP201">
        <v>31.226</v>
      </c>
      <c r="HQ201">
        <v>1</v>
      </c>
      <c r="HR201">
        <v>-0.1317</v>
      </c>
      <c r="HS201">
        <v>1.53869</v>
      </c>
      <c r="HT201">
        <v>20.3537</v>
      </c>
      <c r="HU201">
        <v>5.21954</v>
      </c>
      <c r="HV201">
        <v>12.0159</v>
      </c>
      <c r="HW201">
        <v>4.9907</v>
      </c>
      <c r="HX201">
        <v>3.28842</v>
      </c>
      <c r="HY201">
        <v>9999</v>
      </c>
      <c r="HZ201">
        <v>9999</v>
      </c>
      <c r="IA201">
        <v>9999</v>
      </c>
      <c r="IB201">
        <v>999.9</v>
      </c>
      <c r="IC201">
        <v>4.97282</v>
      </c>
      <c r="ID201">
        <v>1.86646</v>
      </c>
      <c r="IE201">
        <v>1.86584</v>
      </c>
      <c r="IF201">
        <v>1.86576</v>
      </c>
      <c r="IG201">
        <v>1.86764</v>
      </c>
      <c r="IH201">
        <v>1.87012</v>
      </c>
      <c r="II201">
        <v>1.86874</v>
      </c>
      <c r="IJ201">
        <v>1.87026</v>
      </c>
      <c r="IK201">
        <v>0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-0.87</v>
      </c>
      <c r="IY201">
        <v>0.0775</v>
      </c>
      <c r="IZ201">
        <v>-0.7832898091892299</v>
      </c>
      <c r="JA201">
        <v>-0.0002628084512485203</v>
      </c>
      <c r="JB201">
        <v>2.995354917081976E-07</v>
      </c>
      <c r="JC201">
        <v>-1.087754766273629E-10</v>
      </c>
      <c r="JD201">
        <v>-0.01666594074606723</v>
      </c>
      <c r="JE201">
        <v>-0.02438089335778848</v>
      </c>
      <c r="JF201">
        <v>0.001790740049955031</v>
      </c>
      <c r="JG201">
        <v>-2.386884331579614E-05</v>
      </c>
      <c r="JH201">
        <v>6</v>
      </c>
      <c r="JI201">
        <v>2407</v>
      </c>
      <c r="JJ201">
        <v>1</v>
      </c>
      <c r="JK201">
        <v>23</v>
      </c>
      <c r="JL201">
        <v>33176.9</v>
      </c>
      <c r="JM201">
        <v>29370025.5</v>
      </c>
      <c r="JN201">
        <v>2.41577</v>
      </c>
      <c r="JO201">
        <v>2.229</v>
      </c>
      <c r="JP201">
        <v>1.39648</v>
      </c>
      <c r="JQ201">
        <v>2.34619</v>
      </c>
      <c r="JR201">
        <v>1.49536</v>
      </c>
      <c r="JS201">
        <v>2.55615</v>
      </c>
      <c r="JT201">
        <v>34.5777</v>
      </c>
      <c r="JU201">
        <v>24.0787</v>
      </c>
      <c r="JV201">
        <v>18</v>
      </c>
      <c r="JW201">
        <v>491.11</v>
      </c>
      <c r="JX201">
        <v>469.131</v>
      </c>
      <c r="JY201">
        <v>18.6095</v>
      </c>
      <c r="JZ201">
        <v>25.8839</v>
      </c>
      <c r="KA201">
        <v>29.9999</v>
      </c>
      <c r="KB201">
        <v>25.875</v>
      </c>
      <c r="KC201">
        <v>25.8235</v>
      </c>
      <c r="KD201">
        <v>48.3522</v>
      </c>
      <c r="KE201">
        <v>0</v>
      </c>
      <c r="KF201">
        <v>100</v>
      </c>
      <c r="KG201">
        <v>18.6114</v>
      </c>
      <c r="KH201">
        <v>1490.33</v>
      </c>
      <c r="KI201">
        <v>63.4564</v>
      </c>
      <c r="KJ201">
        <v>101.639</v>
      </c>
      <c r="KK201">
        <v>100.836</v>
      </c>
    </row>
    <row r="202" spans="1:297">
      <c r="A202">
        <v>186</v>
      </c>
      <c r="B202">
        <v>1762201532.5</v>
      </c>
      <c r="C202">
        <v>1954.400000095367</v>
      </c>
      <c r="D202" t="s">
        <v>815</v>
      </c>
      <c r="E202" t="s">
        <v>816</v>
      </c>
      <c r="F202">
        <v>5</v>
      </c>
      <c r="G202" t="s">
        <v>638</v>
      </c>
      <c r="H202" t="s">
        <v>436</v>
      </c>
      <c r="I202">
        <v>1762201530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1510.177873614743</v>
      </c>
      <c r="AK202">
        <v>1492.331333333333</v>
      </c>
      <c r="AL202">
        <v>3.435424995517118</v>
      </c>
      <c r="AM202">
        <v>66.09496589797998</v>
      </c>
      <c r="AN202">
        <f>(AP202 - AO202 + DY202*1E3/(8.314*(EA202+273.15)) * AR202/DX202 * AQ202) * DX202/(100*DL202) * 1000/(1000 - AP202)</f>
        <v>0</v>
      </c>
      <c r="AO202">
        <v>22.36392341421502</v>
      </c>
      <c r="AP202">
        <v>22.97572242424242</v>
      </c>
      <c r="AQ202">
        <v>-5.804875343249056E-07</v>
      </c>
      <c r="AR202">
        <v>107.0491508383162</v>
      </c>
      <c r="AS202">
        <v>20</v>
      </c>
      <c r="AT202">
        <v>4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1762201530</v>
      </c>
      <c r="DR202">
        <v>1451.361111111111</v>
      </c>
      <c r="DS202">
        <v>1478.062222222222</v>
      </c>
      <c r="DT202">
        <v>22.97606666666666</v>
      </c>
      <c r="DU202">
        <v>22.36345555555555</v>
      </c>
      <c r="DV202">
        <v>1452.225555555556</v>
      </c>
      <c r="DW202">
        <v>22.89862222222222</v>
      </c>
      <c r="DX202">
        <v>499.9477777777777</v>
      </c>
      <c r="DY202">
        <v>90.77596666666665</v>
      </c>
      <c r="DZ202">
        <v>0.0999120111111111</v>
      </c>
      <c r="EA202">
        <v>20.99282222222222</v>
      </c>
      <c r="EB202">
        <v>20.32127777777778</v>
      </c>
      <c r="EC202">
        <v>999.9000000000001</v>
      </c>
      <c r="ED202">
        <v>0</v>
      </c>
      <c r="EE202">
        <v>0</v>
      </c>
      <c r="EF202">
        <v>10008.88888888889</v>
      </c>
      <c r="EG202">
        <v>0</v>
      </c>
      <c r="EH202">
        <v>927.2956666666666</v>
      </c>
      <c r="EI202">
        <v>-26.70072222222222</v>
      </c>
      <c r="EJ202">
        <v>1485.492222222222</v>
      </c>
      <c r="EK202">
        <v>1511.872222222222</v>
      </c>
      <c r="EL202">
        <v>0.612608</v>
      </c>
      <c r="EM202">
        <v>1478.062222222222</v>
      </c>
      <c r="EN202">
        <v>22.36345555555555</v>
      </c>
      <c r="EO202">
        <v>2.085673333333334</v>
      </c>
      <c r="EP202">
        <v>2.030063333333333</v>
      </c>
      <c r="EQ202">
        <v>18.1102</v>
      </c>
      <c r="ER202">
        <v>17.68077777777778</v>
      </c>
      <c r="ES202">
        <v>0.00500097</v>
      </c>
      <c r="ET202">
        <v>0</v>
      </c>
      <c r="EU202">
        <v>0</v>
      </c>
      <c r="EV202">
        <v>0</v>
      </c>
      <c r="EW202">
        <v>1025.122222222222</v>
      </c>
      <c r="EX202">
        <v>0.00500097</v>
      </c>
      <c r="EY202">
        <v>386.3444444444444</v>
      </c>
      <c r="EZ202">
        <v>-0.2333333333333333</v>
      </c>
      <c r="FA202">
        <v>34.125</v>
      </c>
      <c r="FB202">
        <v>39.88188888888889</v>
      </c>
      <c r="FC202">
        <v>36.625</v>
      </c>
      <c r="FD202">
        <v>39.68022222222222</v>
      </c>
      <c r="FE202">
        <v>36.062</v>
      </c>
      <c r="FF202">
        <v>0</v>
      </c>
      <c r="FG202">
        <v>0</v>
      </c>
      <c r="FH202">
        <v>0</v>
      </c>
      <c r="FI202">
        <v>4609.899999856949</v>
      </c>
      <c r="FJ202">
        <v>0</v>
      </c>
      <c r="FK202">
        <v>1020.748</v>
      </c>
      <c r="FL202">
        <v>5.030769564649724</v>
      </c>
      <c r="FM202">
        <v>13.88461548574355</v>
      </c>
      <c r="FN202">
        <v>387.492</v>
      </c>
      <c r="FO202">
        <v>15</v>
      </c>
      <c r="FP202">
        <v>0</v>
      </c>
      <c r="FQ202" t="s">
        <v>439</v>
      </c>
      <c r="FR202">
        <v>1760210915.6</v>
      </c>
      <c r="FS202">
        <v>0</v>
      </c>
      <c r="FT202">
        <v>0</v>
      </c>
      <c r="FU202">
        <v>-0.215</v>
      </c>
      <c r="FV202">
        <v>0</v>
      </c>
      <c r="FW202">
        <v>-0.6919999999999999</v>
      </c>
      <c r="FX202">
        <v>0</v>
      </c>
      <c r="FY202">
        <v>400</v>
      </c>
      <c r="FZ202">
        <v>0</v>
      </c>
      <c r="GA202">
        <v>0.15</v>
      </c>
      <c r="GB202">
        <v>0</v>
      </c>
      <c r="GC202">
        <v>-26.25987</v>
      </c>
      <c r="GD202">
        <v>-7.086324202626582</v>
      </c>
      <c r="GE202">
        <v>0.8319629499563067</v>
      </c>
      <c r="GF202">
        <v>0</v>
      </c>
      <c r="GG202">
        <v>1021.441176470588</v>
      </c>
      <c r="GH202">
        <v>-11.26967130585198</v>
      </c>
      <c r="GI202">
        <v>6.665720809487493</v>
      </c>
      <c r="GJ202">
        <v>0</v>
      </c>
      <c r="GK202">
        <v>0.6211286250000001</v>
      </c>
      <c r="GL202">
        <v>-0.07064227767354715</v>
      </c>
      <c r="GM202">
        <v>0.006898481197653216</v>
      </c>
      <c r="GN202">
        <v>1</v>
      </c>
      <c r="GO202">
        <v>1</v>
      </c>
      <c r="GP202">
        <v>3</v>
      </c>
      <c r="GQ202" t="s">
        <v>502</v>
      </c>
      <c r="GR202">
        <v>3.13661</v>
      </c>
      <c r="GS202">
        <v>2.76031</v>
      </c>
      <c r="GT202">
        <v>0.219836</v>
      </c>
      <c r="GU202">
        <v>0.220195</v>
      </c>
      <c r="GV202">
        <v>0.10429</v>
      </c>
      <c r="GW202">
        <v>0.100905</v>
      </c>
      <c r="GX202">
        <v>24973.6</v>
      </c>
      <c r="GY202">
        <v>24913.9</v>
      </c>
      <c r="GZ202">
        <v>29736.8</v>
      </c>
      <c r="HA202">
        <v>29510</v>
      </c>
      <c r="HB202">
        <v>35191.5</v>
      </c>
      <c r="HC202">
        <v>35152.1</v>
      </c>
      <c r="HD202">
        <v>41852.5</v>
      </c>
      <c r="HE202">
        <v>41939.3</v>
      </c>
      <c r="HF202">
        <v>1.96113</v>
      </c>
      <c r="HG202">
        <v>1.94088</v>
      </c>
      <c r="HH202">
        <v>0.0176094</v>
      </c>
      <c r="HI202">
        <v>0</v>
      </c>
      <c r="HJ202">
        <v>20.0366</v>
      </c>
      <c r="HK202">
        <v>999.9</v>
      </c>
      <c r="HL202">
        <v>53</v>
      </c>
      <c r="HM202">
        <v>28.9</v>
      </c>
      <c r="HN202">
        <v>23.346</v>
      </c>
      <c r="HO202">
        <v>62.1395</v>
      </c>
      <c r="HP202">
        <v>31.1298</v>
      </c>
      <c r="HQ202">
        <v>1</v>
      </c>
      <c r="HR202">
        <v>-0.131715</v>
      </c>
      <c r="HS202">
        <v>1.53796</v>
      </c>
      <c r="HT202">
        <v>20.3538</v>
      </c>
      <c r="HU202">
        <v>5.21984</v>
      </c>
      <c r="HV202">
        <v>12.0159</v>
      </c>
      <c r="HW202">
        <v>4.99085</v>
      </c>
      <c r="HX202">
        <v>3.2885</v>
      </c>
      <c r="HY202">
        <v>9999</v>
      </c>
      <c r="HZ202">
        <v>9999</v>
      </c>
      <c r="IA202">
        <v>9999</v>
      </c>
      <c r="IB202">
        <v>999.9</v>
      </c>
      <c r="IC202">
        <v>4.9728</v>
      </c>
      <c r="ID202">
        <v>1.86646</v>
      </c>
      <c r="IE202">
        <v>1.86584</v>
      </c>
      <c r="IF202">
        <v>1.86574</v>
      </c>
      <c r="IG202">
        <v>1.86765</v>
      </c>
      <c r="IH202">
        <v>1.87012</v>
      </c>
      <c r="II202">
        <v>1.86874</v>
      </c>
      <c r="IJ202">
        <v>1.87023</v>
      </c>
      <c r="IK202">
        <v>0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-0.87</v>
      </c>
      <c r="IY202">
        <v>0.0774</v>
      </c>
      <c r="IZ202">
        <v>-0.7832898091892299</v>
      </c>
      <c r="JA202">
        <v>-0.0002628084512485203</v>
      </c>
      <c r="JB202">
        <v>2.995354917081976E-07</v>
      </c>
      <c r="JC202">
        <v>-1.087754766273629E-10</v>
      </c>
      <c r="JD202">
        <v>-0.01666594074606723</v>
      </c>
      <c r="JE202">
        <v>-0.02438089335778848</v>
      </c>
      <c r="JF202">
        <v>0.001790740049955031</v>
      </c>
      <c r="JG202">
        <v>-2.386884331579614E-05</v>
      </c>
      <c r="JH202">
        <v>6</v>
      </c>
      <c r="JI202">
        <v>2407</v>
      </c>
      <c r="JJ202">
        <v>1</v>
      </c>
      <c r="JK202">
        <v>23</v>
      </c>
      <c r="JL202">
        <v>33176.9</v>
      </c>
      <c r="JM202">
        <v>29370025.5</v>
      </c>
      <c r="JN202">
        <v>2.44141</v>
      </c>
      <c r="JO202">
        <v>2.21436</v>
      </c>
      <c r="JP202">
        <v>1.39648</v>
      </c>
      <c r="JQ202">
        <v>2.34619</v>
      </c>
      <c r="JR202">
        <v>1.49536</v>
      </c>
      <c r="JS202">
        <v>2.68555</v>
      </c>
      <c r="JT202">
        <v>34.5777</v>
      </c>
      <c r="JU202">
        <v>24.0963</v>
      </c>
      <c r="JV202">
        <v>18</v>
      </c>
      <c r="JW202">
        <v>491.011</v>
      </c>
      <c r="JX202">
        <v>469.015</v>
      </c>
      <c r="JY202">
        <v>18.6109</v>
      </c>
      <c r="JZ202">
        <v>25.8814</v>
      </c>
      <c r="KA202">
        <v>29.9999</v>
      </c>
      <c r="KB202">
        <v>25.8727</v>
      </c>
      <c r="KC202">
        <v>25.8211</v>
      </c>
      <c r="KD202">
        <v>48.8677</v>
      </c>
      <c r="KE202">
        <v>0</v>
      </c>
      <c r="KF202">
        <v>100</v>
      </c>
      <c r="KG202">
        <v>18.6105</v>
      </c>
      <c r="KH202">
        <v>1503.69</v>
      </c>
      <c r="KI202">
        <v>63.4564</v>
      </c>
      <c r="KJ202">
        <v>101.642</v>
      </c>
      <c r="KK202">
        <v>100.836</v>
      </c>
    </row>
    <row r="203" spans="1:297">
      <c r="A203">
        <v>187</v>
      </c>
      <c r="B203">
        <v>1762201537.5</v>
      </c>
      <c r="C203">
        <v>1959.400000095367</v>
      </c>
      <c r="D203" t="s">
        <v>817</v>
      </c>
      <c r="E203" t="s">
        <v>818</v>
      </c>
      <c r="F203">
        <v>5</v>
      </c>
      <c r="G203" t="s">
        <v>638</v>
      </c>
      <c r="H203" t="s">
        <v>436</v>
      </c>
      <c r="I203">
        <v>1762201534.7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1527.814768578897</v>
      </c>
      <c r="AK203">
        <v>1509.768484848484</v>
      </c>
      <c r="AL203">
        <v>3.49721205047321</v>
      </c>
      <c r="AM203">
        <v>66.09496589797998</v>
      </c>
      <c r="AN203">
        <f>(AP203 - AO203 + DY203*1E3/(8.314*(EA203+273.15)) * AR203/DX203 * AQ203) * DX203/(100*DL203) * 1000/(1000 - AP203)</f>
        <v>0</v>
      </c>
      <c r="AO203">
        <v>22.37369429029111</v>
      </c>
      <c r="AP203">
        <v>22.97464848484848</v>
      </c>
      <c r="AQ203">
        <v>1.67498180758601E-06</v>
      </c>
      <c r="AR203">
        <v>107.0491508383162</v>
      </c>
      <c r="AS203">
        <v>20</v>
      </c>
      <c r="AT203">
        <v>4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1762201534.7</v>
      </c>
      <c r="DR203">
        <v>1467.225</v>
      </c>
      <c r="DS203">
        <v>1494.101</v>
      </c>
      <c r="DT203">
        <v>22.97413</v>
      </c>
      <c r="DU203">
        <v>22.36999</v>
      </c>
      <c r="DV203">
        <v>1468.093</v>
      </c>
      <c r="DW203">
        <v>22.89673</v>
      </c>
      <c r="DX203">
        <v>500.0238000000001</v>
      </c>
      <c r="DY203">
        <v>90.77583</v>
      </c>
      <c r="DZ203">
        <v>0.10005271</v>
      </c>
      <c r="EA203">
        <v>20.99254</v>
      </c>
      <c r="EB203">
        <v>20.33109</v>
      </c>
      <c r="EC203">
        <v>999.9</v>
      </c>
      <c r="ED203">
        <v>0</v>
      </c>
      <c r="EE203">
        <v>0</v>
      </c>
      <c r="EF203">
        <v>9989.064</v>
      </c>
      <c r="EG203">
        <v>0</v>
      </c>
      <c r="EH203">
        <v>927.3036</v>
      </c>
      <c r="EI203">
        <v>-26.87564</v>
      </c>
      <c r="EJ203">
        <v>1501.727</v>
      </c>
      <c r="EK203">
        <v>1528.29</v>
      </c>
      <c r="EL203">
        <v>0.6041160000000001</v>
      </c>
      <c r="EM203">
        <v>1494.101</v>
      </c>
      <c r="EN203">
        <v>22.36999</v>
      </c>
      <c r="EO203">
        <v>2.085495</v>
      </c>
      <c r="EP203">
        <v>2.030657</v>
      </c>
      <c r="EQ203">
        <v>18.10883</v>
      </c>
      <c r="ER203">
        <v>17.68542</v>
      </c>
      <c r="ES203">
        <v>0.00500097</v>
      </c>
      <c r="ET203">
        <v>0</v>
      </c>
      <c r="EU203">
        <v>0</v>
      </c>
      <c r="EV203">
        <v>0</v>
      </c>
      <c r="EW203">
        <v>1022.92</v>
      </c>
      <c r="EX203">
        <v>0.00500097</v>
      </c>
      <c r="EY203">
        <v>389.52</v>
      </c>
      <c r="EZ203">
        <v>-0.26</v>
      </c>
      <c r="FA203">
        <v>34.125</v>
      </c>
      <c r="FB203">
        <v>39.9559</v>
      </c>
      <c r="FC203">
        <v>36.625</v>
      </c>
      <c r="FD203">
        <v>39.781</v>
      </c>
      <c r="FE203">
        <v>36.1187</v>
      </c>
      <c r="FF203">
        <v>0</v>
      </c>
      <c r="FG203">
        <v>0</v>
      </c>
      <c r="FH203">
        <v>0</v>
      </c>
      <c r="FI203">
        <v>4614.700000047684</v>
      </c>
      <c r="FJ203">
        <v>0</v>
      </c>
      <c r="FK203">
        <v>1021.284</v>
      </c>
      <c r="FL203">
        <v>20.11538486629039</v>
      </c>
      <c r="FM203">
        <v>-5.046154191412551</v>
      </c>
      <c r="FN203">
        <v>388.1319999999999</v>
      </c>
      <c r="FO203">
        <v>15</v>
      </c>
      <c r="FP203">
        <v>0</v>
      </c>
      <c r="FQ203" t="s">
        <v>439</v>
      </c>
      <c r="FR203">
        <v>1760210915.6</v>
      </c>
      <c r="FS203">
        <v>0</v>
      </c>
      <c r="FT203">
        <v>0</v>
      </c>
      <c r="FU203">
        <v>-0.215</v>
      </c>
      <c r="FV203">
        <v>0</v>
      </c>
      <c r="FW203">
        <v>-0.6919999999999999</v>
      </c>
      <c r="FX203">
        <v>0</v>
      </c>
      <c r="FY203">
        <v>400</v>
      </c>
      <c r="FZ203">
        <v>0</v>
      </c>
      <c r="GA203">
        <v>0.15</v>
      </c>
      <c r="GB203">
        <v>0</v>
      </c>
      <c r="GC203">
        <v>-26.6963525</v>
      </c>
      <c r="GD203">
        <v>-3.071953846153824</v>
      </c>
      <c r="GE203">
        <v>0.5289518352305342</v>
      </c>
      <c r="GF203">
        <v>0</v>
      </c>
      <c r="GG203">
        <v>1021.038235294118</v>
      </c>
      <c r="GH203">
        <v>3.005347723449029</v>
      </c>
      <c r="GI203">
        <v>7.283139865303823</v>
      </c>
      <c r="GJ203">
        <v>0</v>
      </c>
      <c r="GK203">
        <v>0.6148964250000001</v>
      </c>
      <c r="GL203">
        <v>-0.0740006566604136</v>
      </c>
      <c r="GM203">
        <v>0.007303920149096307</v>
      </c>
      <c r="GN203">
        <v>1</v>
      </c>
      <c r="GO203">
        <v>1</v>
      </c>
      <c r="GP203">
        <v>3</v>
      </c>
      <c r="GQ203" t="s">
        <v>502</v>
      </c>
      <c r="GR203">
        <v>3.13668</v>
      </c>
      <c r="GS203">
        <v>2.76014</v>
      </c>
      <c r="GT203">
        <v>0.221385</v>
      </c>
      <c r="GU203">
        <v>0.221691</v>
      </c>
      <c r="GV203">
        <v>0.104292</v>
      </c>
      <c r="GW203">
        <v>0.100944</v>
      </c>
      <c r="GX203">
        <v>24924.2</v>
      </c>
      <c r="GY203">
        <v>24866.3</v>
      </c>
      <c r="GZ203">
        <v>29737</v>
      </c>
      <c r="HA203">
        <v>29510.2</v>
      </c>
      <c r="HB203">
        <v>35191.4</v>
      </c>
      <c r="HC203">
        <v>35150.9</v>
      </c>
      <c r="HD203">
        <v>41852.6</v>
      </c>
      <c r="HE203">
        <v>41939.7</v>
      </c>
      <c r="HF203">
        <v>1.96125</v>
      </c>
      <c r="HG203">
        <v>1.94097</v>
      </c>
      <c r="HH203">
        <v>0.017494</v>
      </c>
      <c r="HI203">
        <v>0</v>
      </c>
      <c r="HJ203">
        <v>20.034</v>
      </c>
      <c r="HK203">
        <v>999.9</v>
      </c>
      <c r="HL203">
        <v>53</v>
      </c>
      <c r="HM203">
        <v>28.9</v>
      </c>
      <c r="HN203">
        <v>23.3469</v>
      </c>
      <c r="HO203">
        <v>61.7295</v>
      </c>
      <c r="HP203">
        <v>31.0216</v>
      </c>
      <c r="HQ203">
        <v>1</v>
      </c>
      <c r="HR203">
        <v>-0.132182</v>
      </c>
      <c r="HS203">
        <v>1.53949</v>
      </c>
      <c r="HT203">
        <v>20.3537</v>
      </c>
      <c r="HU203">
        <v>5.22014</v>
      </c>
      <c r="HV203">
        <v>12.0159</v>
      </c>
      <c r="HW203">
        <v>4.9906</v>
      </c>
      <c r="HX203">
        <v>3.28842</v>
      </c>
      <c r="HY203">
        <v>9999</v>
      </c>
      <c r="HZ203">
        <v>9999</v>
      </c>
      <c r="IA203">
        <v>9999</v>
      </c>
      <c r="IB203">
        <v>999.9</v>
      </c>
      <c r="IC203">
        <v>4.9728</v>
      </c>
      <c r="ID203">
        <v>1.86646</v>
      </c>
      <c r="IE203">
        <v>1.86584</v>
      </c>
      <c r="IF203">
        <v>1.86572</v>
      </c>
      <c r="IG203">
        <v>1.86763</v>
      </c>
      <c r="IH203">
        <v>1.87012</v>
      </c>
      <c r="II203">
        <v>1.86873</v>
      </c>
      <c r="IJ203">
        <v>1.87023</v>
      </c>
      <c r="IK203">
        <v>0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-0.87</v>
      </c>
      <c r="IY203">
        <v>0.0774</v>
      </c>
      <c r="IZ203">
        <v>-0.7832898091892299</v>
      </c>
      <c r="JA203">
        <v>-0.0002628084512485203</v>
      </c>
      <c r="JB203">
        <v>2.995354917081976E-07</v>
      </c>
      <c r="JC203">
        <v>-1.087754766273629E-10</v>
      </c>
      <c r="JD203">
        <v>-0.01666594074606723</v>
      </c>
      <c r="JE203">
        <v>-0.02438089335778848</v>
      </c>
      <c r="JF203">
        <v>0.001790740049955031</v>
      </c>
      <c r="JG203">
        <v>-2.386884331579614E-05</v>
      </c>
      <c r="JH203">
        <v>6</v>
      </c>
      <c r="JI203">
        <v>2407</v>
      </c>
      <c r="JJ203">
        <v>1</v>
      </c>
      <c r="JK203">
        <v>23</v>
      </c>
      <c r="JL203">
        <v>33177</v>
      </c>
      <c r="JM203">
        <v>29370025.6</v>
      </c>
      <c r="JN203">
        <v>2.4707</v>
      </c>
      <c r="JO203">
        <v>2.229</v>
      </c>
      <c r="JP203">
        <v>1.39648</v>
      </c>
      <c r="JQ203">
        <v>2.34619</v>
      </c>
      <c r="JR203">
        <v>1.49536</v>
      </c>
      <c r="JS203">
        <v>2.66235</v>
      </c>
      <c r="JT203">
        <v>34.5777</v>
      </c>
      <c r="JU203">
        <v>24.0787</v>
      </c>
      <c r="JV203">
        <v>18</v>
      </c>
      <c r="JW203">
        <v>491.067</v>
      </c>
      <c r="JX203">
        <v>469.06</v>
      </c>
      <c r="JY203">
        <v>18.6106</v>
      </c>
      <c r="JZ203">
        <v>25.8792</v>
      </c>
      <c r="KA203">
        <v>29.9999</v>
      </c>
      <c r="KB203">
        <v>25.8701</v>
      </c>
      <c r="KC203">
        <v>25.8189</v>
      </c>
      <c r="KD203">
        <v>49.4342</v>
      </c>
      <c r="KE203">
        <v>0</v>
      </c>
      <c r="KF203">
        <v>100</v>
      </c>
      <c r="KG203">
        <v>18.6105</v>
      </c>
      <c r="KH203">
        <v>1523.76</v>
      </c>
      <c r="KI203">
        <v>63.4564</v>
      </c>
      <c r="KJ203">
        <v>101.642</v>
      </c>
      <c r="KK203">
        <v>100.837</v>
      </c>
    </row>
    <row r="204" spans="1:297">
      <c r="A204">
        <v>188</v>
      </c>
      <c r="B204">
        <v>1762201542.5</v>
      </c>
      <c r="C204">
        <v>1964.400000095367</v>
      </c>
      <c r="D204" t="s">
        <v>819</v>
      </c>
      <c r="E204" t="s">
        <v>820</v>
      </c>
      <c r="F204">
        <v>5</v>
      </c>
      <c r="G204" t="s">
        <v>638</v>
      </c>
      <c r="H204" t="s">
        <v>436</v>
      </c>
      <c r="I204">
        <v>1762201540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1544.293609472828</v>
      </c>
      <c r="AK204">
        <v>1526.556303030303</v>
      </c>
      <c r="AL204">
        <v>3.344992653052215</v>
      </c>
      <c r="AM204">
        <v>66.09496589797998</v>
      </c>
      <c r="AN204">
        <f>(AP204 - AO204 + DY204*1E3/(8.314*(EA204+273.15)) * AR204/DX204 * AQ204) * DX204/(100*DL204) * 1000/(1000 - AP204)</f>
        <v>0</v>
      </c>
      <c r="AO204">
        <v>22.38449408510984</v>
      </c>
      <c r="AP204">
        <v>22.97975212121212</v>
      </c>
      <c r="AQ204">
        <v>2.681154989777785E-06</v>
      </c>
      <c r="AR204">
        <v>107.0491508383162</v>
      </c>
      <c r="AS204">
        <v>20</v>
      </c>
      <c r="AT204">
        <v>4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1762201540</v>
      </c>
      <c r="DR204">
        <v>1484.94</v>
      </c>
      <c r="DS204">
        <v>1511.435555555556</v>
      </c>
      <c r="DT204">
        <v>22.97778888888889</v>
      </c>
      <c r="DU204">
        <v>22.38201111111111</v>
      </c>
      <c r="DV204">
        <v>1485.81</v>
      </c>
      <c r="DW204">
        <v>22.90032222222222</v>
      </c>
      <c r="DX204">
        <v>499.992</v>
      </c>
      <c r="DY204">
        <v>90.77778888888889</v>
      </c>
      <c r="DZ204">
        <v>0.1000013222222222</v>
      </c>
      <c r="EA204">
        <v>20.99304444444444</v>
      </c>
      <c r="EB204">
        <v>20.32956666666667</v>
      </c>
      <c r="EC204">
        <v>999.9000000000001</v>
      </c>
      <c r="ED204">
        <v>0</v>
      </c>
      <c r="EE204">
        <v>0</v>
      </c>
      <c r="EF204">
        <v>9987.915555555557</v>
      </c>
      <c r="EG204">
        <v>0</v>
      </c>
      <c r="EH204">
        <v>927.3031111111112</v>
      </c>
      <c r="EI204">
        <v>-26.49327777777778</v>
      </c>
      <c r="EJ204">
        <v>1519.865555555555</v>
      </c>
      <c r="EK204">
        <v>1546.036666666667</v>
      </c>
      <c r="EL204">
        <v>0.5957798888888889</v>
      </c>
      <c r="EM204">
        <v>1511.435555555556</v>
      </c>
      <c r="EN204">
        <v>22.38201111111111</v>
      </c>
      <c r="EO204">
        <v>2.085873333333334</v>
      </c>
      <c r="EP204">
        <v>2.031787777777778</v>
      </c>
      <c r="EQ204">
        <v>18.1117</v>
      </c>
      <c r="ER204">
        <v>17.69426666666667</v>
      </c>
      <c r="ES204">
        <v>0.00500097</v>
      </c>
      <c r="ET204">
        <v>0</v>
      </c>
      <c r="EU204">
        <v>0</v>
      </c>
      <c r="EV204">
        <v>0</v>
      </c>
      <c r="EW204">
        <v>1022.622222222222</v>
      </c>
      <c r="EX204">
        <v>0.00500097</v>
      </c>
      <c r="EY204">
        <v>387.5111111111111</v>
      </c>
      <c r="EZ204">
        <v>-0.6222222222222223</v>
      </c>
      <c r="FA204">
        <v>34.125</v>
      </c>
      <c r="FB204">
        <v>40.03444444444445</v>
      </c>
      <c r="FC204">
        <v>36.687</v>
      </c>
      <c r="FD204">
        <v>39.86788888888889</v>
      </c>
      <c r="FE204">
        <v>36.125</v>
      </c>
      <c r="FF204">
        <v>0</v>
      </c>
      <c r="FG204">
        <v>0</v>
      </c>
      <c r="FH204">
        <v>0</v>
      </c>
      <c r="FI204">
        <v>4620.099999904633</v>
      </c>
      <c r="FJ204">
        <v>0</v>
      </c>
      <c r="FK204">
        <v>1023.061538461538</v>
      </c>
      <c r="FL204">
        <v>-18.72136730465091</v>
      </c>
      <c r="FM204">
        <v>2.01709374039742</v>
      </c>
      <c r="FN204">
        <v>387.0769230769231</v>
      </c>
      <c r="FO204">
        <v>15</v>
      </c>
      <c r="FP204">
        <v>0</v>
      </c>
      <c r="FQ204" t="s">
        <v>439</v>
      </c>
      <c r="FR204">
        <v>1760210915.6</v>
      </c>
      <c r="FS204">
        <v>0</v>
      </c>
      <c r="FT204">
        <v>0</v>
      </c>
      <c r="FU204">
        <v>-0.215</v>
      </c>
      <c r="FV204">
        <v>0</v>
      </c>
      <c r="FW204">
        <v>-0.6919999999999999</v>
      </c>
      <c r="FX204">
        <v>0</v>
      </c>
      <c r="FY204">
        <v>400</v>
      </c>
      <c r="FZ204">
        <v>0</v>
      </c>
      <c r="GA204">
        <v>0.15</v>
      </c>
      <c r="GB204">
        <v>0</v>
      </c>
      <c r="GC204">
        <v>-26.82261707317073</v>
      </c>
      <c r="GD204">
        <v>1.767727526132377</v>
      </c>
      <c r="GE204">
        <v>0.3607902423525331</v>
      </c>
      <c r="GF204">
        <v>0</v>
      </c>
      <c r="GG204">
        <v>1021.385294117647</v>
      </c>
      <c r="GH204">
        <v>12.16653944979773</v>
      </c>
      <c r="GI204">
        <v>7.107458069353086</v>
      </c>
      <c r="GJ204">
        <v>0</v>
      </c>
      <c r="GK204">
        <v>0.6075621951219513</v>
      </c>
      <c r="GL204">
        <v>-0.08175190243902659</v>
      </c>
      <c r="GM204">
        <v>0.008265784277249508</v>
      </c>
      <c r="GN204">
        <v>1</v>
      </c>
      <c r="GO204">
        <v>1</v>
      </c>
      <c r="GP204">
        <v>3</v>
      </c>
      <c r="GQ204" t="s">
        <v>502</v>
      </c>
      <c r="GR204">
        <v>3.13663</v>
      </c>
      <c r="GS204">
        <v>2.76025</v>
      </c>
      <c r="GT204">
        <v>0.222875</v>
      </c>
      <c r="GU204">
        <v>0.223193</v>
      </c>
      <c r="GV204">
        <v>0.10431</v>
      </c>
      <c r="GW204">
        <v>0.100982</v>
      </c>
      <c r="GX204">
        <v>24876.8</v>
      </c>
      <c r="GY204">
        <v>24818.5</v>
      </c>
      <c r="GZ204">
        <v>29737.3</v>
      </c>
      <c r="HA204">
        <v>29510.3</v>
      </c>
      <c r="HB204">
        <v>35191.5</v>
      </c>
      <c r="HC204">
        <v>35149.6</v>
      </c>
      <c r="HD204">
        <v>41853.5</v>
      </c>
      <c r="HE204">
        <v>41939.9</v>
      </c>
      <c r="HF204">
        <v>1.96122</v>
      </c>
      <c r="HG204">
        <v>1.94138</v>
      </c>
      <c r="HH204">
        <v>0.0181571</v>
      </c>
      <c r="HI204">
        <v>0</v>
      </c>
      <c r="HJ204">
        <v>20.0319</v>
      </c>
      <c r="HK204">
        <v>999.9</v>
      </c>
      <c r="HL204">
        <v>53</v>
      </c>
      <c r="HM204">
        <v>28.9</v>
      </c>
      <c r="HN204">
        <v>23.3444</v>
      </c>
      <c r="HO204">
        <v>62.1295</v>
      </c>
      <c r="HP204">
        <v>31.1899</v>
      </c>
      <c r="HQ204">
        <v>1</v>
      </c>
      <c r="HR204">
        <v>-0.132309</v>
      </c>
      <c r="HS204">
        <v>1.52704</v>
      </c>
      <c r="HT204">
        <v>20.3538</v>
      </c>
      <c r="HU204">
        <v>5.21954</v>
      </c>
      <c r="HV204">
        <v>12.0159</v>
      </c>
      <c r="HW204">
        <v>4.9903</v>
      </c>
      <c r="HX204">
        <v>3.2884</v>
      </c>
      <c r="HY204">
        <v>9999</v>
      </c>
      <c r="HZ204">
        <v>9999</v>
      </c>
      <c r="IA204">
        <v>9999</v>
      </c>
      <c r="IB204">
        <v>999.9</v>
      </c>
      <c r="IC204">
        <v>4.97281</v>
      </c>
      <c r="ID204">
        <v>1.86646</v>
      </c>
      <c r="IE204">
        <v>1.86584</v>
      </c>
      <c r="IF204">
        <v>1.86574</v>
      </c>
      <c r="IG204">
        <v>1.86764</v>
      </c>
      <c r="IH204">
        <v>1.87012</v>
      </c>
      <c r="II204">
        <v>1.86874</v>
      </c>
      <c r="IJ204">
        <v>1.8702</v>
      </c>
      <c r="IK204">
        <v>0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-0.87</v>
      </c>
      <c r="IY204">
        <v>0.0775</v>
      </c>
      <c r="IZ204">
        <v>-0.7832898091892299</v>
      </c>
      <c r="JA204">
        <v>-0.0002628084512485203</v>
      </c>
      <c r="JB204">
        <v>2.995354917081976E-07</v>
      </c>
      <c r="JC204">
        <v>-1.087754766273629E-10</v>
      </c>
      <c r="JD204">
        <v>-0.01666594074606723</v>
      </c>
      <c r="JE204">
        <v>-0.02438089335778848</v>
      </c>
      <c r="JF204">
        <v>0.001790740049955031</v>
      </c>
      <c r="JG204">
        <v>-2.386884331579614E-05</v>
      </c>
      <c r="JH204">
        <v>6</v>
      </c>
      <c r="JI204">
        <v>2407</v>
      </c>
      <c r="JJ204">
        <v>1</v>
      </c>
      <c r="JK204">
        <v>23</v>
      </c>
      <c r="JL204">
        <v>33177.1</v>
      </c>
      <c r="JM204">
        <v>29370025.7</v>
      </c>
      <c r="JN204">
        <v>2.49512</v>
      </c>
      <c r="JO204">
        <v>2.22412</v>
      </c>
      <c r="JP204">
        <v>1.39648</v>
      </c>
      <c r="JQ204">
        <v>2.34619</v>
      </c>
      <c r="JR204">
        <v>1.49536</v>
      </c>
      <c r="JS204">
        <v>2.56104</v>
      </c>
      <c r="JT204">
        <v>34.5777</v>
      </c>
      <c r="JU204">
        <v>24.0875</v>
      </c>
      <c r="JV204">
        <v>18</v>
      </c>
      <c r="JW204">
        <v>491.034</v>
      </c>
      <c r="JX204">
        <v>469.291</v>
      </c>
      <c r="JY204">
        <v>18.6111</v>
      </c>
      <c r="JZ204">
        <v>25.8765</v>
      </c>
      <c r="KA204">
        <v>29.9999</v>
      </c>
      <c r="KB204">
        <v>25.868</v>
      </c>
      <c r="KC204">
        <v>25.8162</v>
      </c>
      <c r="KD204">
        <v>49.9448</v>
      </c>
      <c r="KE204">
        <v>0</v>
      </c>
      <c r="KF204">
        <v>100</v>
      </c>
      <c r="KG204">
        <v>18.6164</v>
      </c>
      <c r="KH204">
        <v>1537.12</v>
      </c>
      <c r="KI204">
        <v>63.4564</v>
      </c>
      <c r="KJ204">
        <v>101.644</v>
      </c>
      <c r="KK204">
        <v>100.837</v>
      </c>
    </row>
    <row r="205" spans="1:297">
      <c r="A205">
        <v>189</v>
      </c>
      <c r="B205">
        <v>1762201547.5</v>
      </c>
      <c r="C205">
        <v>1969.400000095367</v>
      </c>
      <c r="D205" t="s">
        <v>821</v>
      </c>
      <c r="E205" t="s">
        <v>822</v>
      </c>
      <c r="F205">
        <v>5</v>
      </c>
      <c r="G205" t="s">
        <v>638</v>
      </c>
      <c r="H205" t="s">
        <v>436</v>
      </c>
      <c r="I205">
        <v>1762201544.7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1561.767303645125</v>
      </c>
      <c r="AK205">
        <v>1543.804545454545</v>
      </c>
      <c r="AL205">
        <v>3.450026899994456</v>
      </c>
      <c r="AM205">
        <v>66.09496589797998</v>
      </c>
      <c r="AN205">
        <f>(AP205 - AO205 + DY205*1E3/(8.314*(EA205+273.15)) * AR205/DX205 * AQ205) * DX205/(100*DL205) * 1000/(1000 - AP205)</f>
        <v>0</v>
      </c>
      <c r="AO205">
        <v>22.39883513083538</v>
      </c>
      <c r="AP205">
        <v>22.97755393939394</v>
      </c>
      <c r="AQ205">
        <v>-3.122534514367295E-06</v>
      </c>
      <c r="AR205">
        <v>107.0491508383162</v>
      </c>
      <c r="AS205">
        <v>20</v>
      </c>
      <c r="AT205">
        <v>4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1762201544.7</v>
      </c>
      <c r="DR205">
        <v>1500.583</v>
      </c>
      <c r="DS205">
        <v>1527.373</v>
      </c>
      <c r="DT205">
        <v>22.97977</v>
      </c>
      <c r="DU205">
        <v>22.3947</v>
      </c>
      <c r="DV205">
        <v>1501.454</v>
      </c>
      <c r="DW205">
        <v>22.90225</v>
      </c>
      <c r="DX205">
        <v>500.0308999999999</v>
      </c>
      <c r="DY205">
        <v>90.77714999999998</v>
      </c>
      <c r="DZ205">
        <v>0.10002246</v>
      </c>
      <c r="EA205">
        <v>20.99375</v>
      </c>
      <c r="EB205">
        <v>20.3321</v>
      </c>
      <c r="EC205">
        <v>999.9</v>
      </c>
      <c r="ED205">
        <v>0</v>
      </c>
      <c r="EE205">
        <v>0</v>
      </c>
      <c r="EF205">
        <v>9990.998</v>
      </c>
      <c r="EG205">
        <v>0</v>
      </c>
      <c r="EH205">
        <v>927.3169000000001</v>
      </c>
      <c r="EI205">
        <v>-26.78904</v>
      </c>
      <c r="EJ205">
        <v>1535.877</v>
      </c>
      <c r="EK205">
        <v>1562.359</v>
      </c>
      <c r="EL205">
        <v>0.5850474999999999</v>
      </c>
      <c r="EM205">
        <v>1527.373</v>
      </c>
      <c r="EN205">
        <v>22.3947</v>
      </c>
      <c r="EO205">
        <v>2.086036</v>
      </c>
      <c r="EP205">
        <v>2.032927</v>
      </c>
      <c r="EQ205">
        <v>18.11294</v>
      </c>
      <c r="ER205">
        <v>17.70314</v>
      </c>
      <c r="ES205">
        <v>0.00500097</v>
      </c>
      <c r="ET205">
        <v>0</v>
      </c>
      <c r="EU205">
        <v>0</v>
      </c>
      <c r="EV205">
        <v>0</v>
      </c>
      <c r="EW205">
        <v>1019.14</v>
      </c>
      <c r="EX205">
        <v>0.00500097</v>
      </c>
      <c r="EY205">
        <v>384.54</v>
      </c>
      <c r="EZ205">
        <v>-0.76</v>
      </c>
      <c r="FA205">
        <v>34.156</v>
      </c>
      <c r="FB205">
        <v>40.1061</v>
      </c>
      <c r="FC205">
        <v>36.6996</v>
      </c>
      <c r="FD205">
        <v>39.9685</v>
      </c>
      <c r="FE205">
        <v>36.14360000000001</v>
      </c>
      <c r="FF205">
        <v>0</v>
      </c>
      <c r="FG205">
        <v>0</v>
      </c>
      <c r="FH205">
        <v>0</v>
      </c>
      <c r="FI205">
        <v>4624.899999856949</v>
      </c>
      <c r="FJ205">
        <v>0</v>
      </c>
      <c r="FK205">
        <v>1020.888461538461</v>
      </c>
      <c r="FL205">
        <v>-9.117948583310373</v>
      </c>
      <c r="FM205">
        <v>3.976067883701024</v>
      </c>
      <c r="FN205">
        <v>386.7961538461538</v>
      </c>
      <c r="FO205">
        <v>15</v>
      </c>
      <c r="FP205">
        <v>0</v>
      </c>
      <c r="FQ205" t="s">
        <v>439</v>
      </c>
      <c r="FR205">
        <v>1760210915.6</v>
      </c>
      <c r="FS205">
        <v>0</v>
      </c>
      <c r="FT205">
        <v>0</v>
      </c>
      <c r="FU205">
        <v>-0.215</v>
      </c>
      <c r="FV205">
        <v>0</v>
      </c>
      <c r="FW205">
        <v>-0.6919999999999999</v>
      </c>
      <c r="FX205">
        <v>0</v>
      </c>
      <c r="FY205">
        <v>400</v>
      </c>
      <c r="FZ205">
        <v>0</v>
      </c>
      <c r="GA205">
        <v>0.15</v>
      </c>
      <c r="GB205">
        <v>0</v>
      </c>
      <c r="GC205">
        <v>-26.75199024390243</v>
      </c>
      <c r="GD205">
        <v>0.7545574912891436</v>
      </c>
      <c r="GE205">
        <v>0.2573003386998597</v>
      </c>
      <c r="GF205">
        <v>0</v>
      </c>
      <c r="GG205">
        <v>1021.55</v>
      </c>
      <c r="GH205">
        <v>-7.436210814704131</v>
      </c>
      <c r="GI205">
        <v>6.963951295569105</v>
      </c>
      <c r="GJ205">
        <v>0</v>
      </c>
      <c r="GK205">
        <v>0.5998161951219512</v>
      </c>
      <c r="GL205">
        <v>-0.1083757003484306</v>
      </c>
      <c r="GM205">
        <v>0.01086901182534496</v>
      </c>
      <c r="GN205">
        <v>0</v>
      </c>
      <c r="GO205">
        <v>0</v>
      </c>
      <c r="GP205">
        <v>3</v>
      </c>
      <c r="GQ205" t="s">
        <v>440</v>
      </c>
      <c r="GR205">
        <v>3.13668</v>
      </c>
      <c r="GS205">
        <v>2.76015</v>
      </c>
      <c r="GT205">
        <v>0.224385</v>
      </c>
      <c r="GU205">
        <v>0.224655</v>
      </c>
      <c r="GV205">
        <v>0.104301</v>
      </c>
      <c r="GW205">
        <v>0.101019</v>
      </c>
      <c r="GX205">
        <v>24828.1</v>
      </c>
      <c r="GY205">
        <v>24772.4</v>
      </c>
      <c r="GZ205">
        <v>29736.8</v>
      </c>
      <c r="HA205">
        <v>29511</v>
      </c>
      <c r="HB205">
        <v>35191.3</v>
      </c>
      <c r="HC205">
        <v>35148.7</v>
      </c>
      <c r="HD205">
        <v>41852.7</v>
      </c>
      <c r="HE205">
        <v>41940.6</v>
      </c>
      <c r="HF205">
        <v>1.96122</v>
      </c>
      <c r="HG205">
        <v>1.94142</v>
      </c>
      <c r="HH205">
        <v>0.0183396</v>
      </c>
      <c r="HI205">
        <v>0</v>
      </c>
      <c r="HJ205">
        <v>20.0302</v>
      </c>
      <c r="HK205">
        <v>999.9</v>
      </c>
      <c r="HL205">
        <v>53</v>
      </c>
      <c r="HM205">
        <v>28.9</v>
      </c>
      <c r="HN205">
        <v>23.3458</v>
      </c>
      <c r="HO205">
        <v>62.2295</v>
      </c>
      <c r="HP205">
        <v>31.1218</v>
      </c>
      <c r="HQ205">
        <v>1</v>
      </c>
      <c r="HR205">
        <v>-0.132358</v>
      </c>
      <c r="HS205">
        <v>1.52714</v>
      </c>
      <c r="HT205">
        <v>20.3537</v>
      </c>
      <c r="HU205">
        <v>5.21984</v>
      </c>
      <c r="HV205">
        <v>12.0159</v>
      </c>
      <c r="HW205">
        <v>4.9909</v>
      </c>
      <c r="HX205">
        <v>3.28842</v>
      </c>
      <c r="HY205">
        <v>9999</v>
      </c>
      <c r="HZ205">
        <v>9999</v>
      </c>
      <c r="IA205">
        <v>9999</v>
      </c>
      <c r="IB205">
        <v>999.9</v>
      </c>
      <c r="IC205">
        <v>4.97282</v>
      </c>
      <c r="ID205">
        <v>1.86646</v>
      </c>
      <c r="IE205">
        <v>1.86584</v>
      </c>
      <c r="IF205">
        <v>1.86574</v>
      </c>
      <c r="IG205">
        <v>1.86764</v>
      </c>
      <c r="IH205">
        <v>1.87012</v>
      </c>
      <c r="II205">
        <v>1.86873</v>
      </c>
      <c r="IJ205">
        <v>1.87021</v>
      </c>
      <c r="IK205">
        <v>0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-0.87</v>
      </c>
      <c r="IY205">
        <v>0.0775</v>
      </c>
      <c r="IZ205">
        <v>-0.7832898091892299</v>
      </c>
      <c r="JA205">
        <v>-0.0002628084512485203</v>
      </c>
      <c r="JB205">
        <v>2.995354917081976E-07</v>
      </c>
      <c r="JC205">
        <v>-1.087754766273629E-10</v>
      </c>
      <c r="JD205">
        <v>-0.01666594074606723</v>
      </c>
      <c r="JE205">
        <v>-0.02438089335778848</v>
      </c>
      <c r="JF205">
        <v>0.001790740049955031</v>
      </c>
      <c r="JG205">
        <v>-2.386884331579614E-05</v>
      </c>
      <c r="JH205">
        <v>6</v>
      </c>
      <c r="JI205">
        <v>2407</v>
      </c>
      <c r="JJ205">
        <v>1</v>
      </c>
      <c r="JK205">
        <v>23</v>
      </c>
      <c r="JL205">
        <v>33177.2</v>
      </c>
      <c r="JM205">
        <v>29370025.8</v>
      </c>
      <c r="JN205">
        <v>2.52441</v>
      </c>
      <c r="JO205">
        <v>2.21191</v>
      </c>
      <c r="JP205">
        <v>1.39648</v>
      </c>
      <c r="JQ205">
        <v>2.34497</v>
      </c>
      <c r="JR205">
        <v>1.49536</v>
      </c>
      <c r="JS205">
        <v>2.69165</v>
      </c>
      <c r="JT205">
        <v>34.5777</v>
      </c>
      <c r="JU205">
        <v>24.0875</v>
      </c>
      <c r="JV205">
        <v>18</v>
      </c>
      <c r="JW205">
        <v>491.015</v>
      </c>
      <c r="JX205">
        <v>469.305</v>
      </c>
      <c r="JY205">
        <v>18.6152</v>
      </c>
      <c r="JZ205">
        <v>25.8738</v>
      </c>
      <c r="KA205">
        <v>29.9999</v>
      </c>
      <c r="KB205">
        <v>25.8658</v>
      </c>
      <c r="KC205">
        <v>25.8141</v>
      </c>
      <c r="KD205">
        <v>50.5147</v>
      </c>
      <c r="KE205">
        <v>0</v>
      </c>
      <c r="KF205">
        <v>100</v>
      </c>
      <c r="KG205">
        <v>18.6142</v>
      </c>
      <c r="KH205">
        <v>1557.17</v>
      </c>
      <c r="KI205">
        <v>63.4564</v>
      </c>
      <c r="KJ205">
        <v>101.642</v>
      </c>
      <c r="KK205">
        <v>100.839</v>
      </c>
    </row>
    <row r="206" spans="1:297">
      <c r="A206">
        <v>190</v>
      </c>
      <c r="B206">
        <v>1762201552.5</v>
      </c>
      <c r="C206">
        <v>1974.400000095367</v>
      </c>
      <c r="D206" t="s">
        <v>823</v>
      </c>
      <c r="E206" t="s">
        <v>824</v>
      </c>
      <c r="F206">
        <v>5</v>
      </c>
      <c r="G206" t="s">
        <v>638</v>
      </c>
      <c r="H206" t="s">
        <v>436</v>
      </c>
      <c r="I206">
        <v>1762201550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1578.55540734722</v>
      </c>
      <c r="AK206">
        <v>1560.77193939394</v>
      </c>
      <c r="AL206">
        <v>3.399009834744555</v>
      </c>
      <c r="AM206">
        <v>66.09496589797998</v>
      </c>
      <c r="AN206">
        <f>(AP206 - AO206 + DY206*1E3/(8.314*(EA206+273.15)) * AR206/DX206 * AQ206) * DX206/(100*DL206) * 1000/(1000 - AP206)</f>
        <v>0</v>
      </c>
      <c r="AO206">
        <v>22.39670227237674</v>
      </c>
      <c r="AP206">
        <v>22.98276787878787</v>
      </c>
      <c r="AQ206">
        <v>1.262067700318997E-06</v>
      </c>
      <c r="AR206">
        <v>107.0491508383162</v>
      </c>
      <c r="AS206">
        <v>20</v>
      </c>
      <c r="AT206">
        <v>4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1762201550</v>
      </c>
      <c r="DR206">
        <v>1518.256666666667</v>
      </c>
      <c r="DS206">
        <v>1544.872222222222</v>
      </c>
      <c r="DT206">
        <v>22.98114444444444</v>
      </c>
      <c r="DU206">
        <v>22.39801111111111</v>
      </c>
      <c r="DV206">
        <v>1519.13</v>
      </c>
      <c r="DW206">
        <v>22.90363333333333</v>
      </c>
      <c r="DX206">
        <v>499.9736666666666</v>
      </c>
      <c r="DY206">
        <v>90.77513333333334</v>
      </c>
      <c r="DZ206">
        <v>0.09989541111111112</v>
      </c>
      <c r="EA206">
        <v>20.99101111111111</v>
      </c>
      <c r="EB206">
        <v>20.32943333333333</v>
      </c>
      <c r="EC206">
        <v>999.9000000000001</v>
      </c>
      <c r="ED206">
        <v>0</v>
      </c>
      <c r="EE206">
        <v>0</v>
      </c>
      <c r="EF206">
        <v>9999.161111111111</v>
      </c>
      <c r="EG206">
        <v>0</v>
      </c>
      <c r="EH206">
        <v>927.3174444444444</v>
      </c>
      <c r="EI206">
        <v>-26.61612222222222</v>
      </c>
      <c r="EJ206">
        <v>1553.97</v>
      </c>
      <c r="EK206">
        <v>1580.266666666667</v>
      </c>
      <c r="EL206">
        <v>0.5831336666666667</v>
      </c>
      <c r="EM206">
        <v>1544.872222222222</v>
      </c>
      <c r="EN206">
        <v>22.39801111111111</v>
      </c>
      <c r="EO206">
        <v>2.086115555555556</v>
      </c>
      <c r="EP206">
        <v>2.033181111111111</v>
      </c>
      <c r="EQ206">
        <v>18.11355555555555</v>
      </c>
      <c r="ER206">
        <v>17.70514444444445</v>
      </c>
      <c r="ES206">
        <v>0.00500097</v>
      </c>
      <c r="ET206">
        <v>0</v>
      </c>
      <c r="EU206">
        <v>0</v>
      </c>
      <c r="EV206">
        <v>0</v>
      </c>
      <c r="EW206">
        <v>1023.1</v>
      </c>
      <c r="EX206">
        <v>0.00500097</v>
      </c>
      <c r="EY206">
        <v>379.4444444444445</v>
      </c>
      <c r="EZ206">
        <v>-2.088888888888889</v>
      </c>
      <c r="FA206">
        <v>34.187</v>
      </c>
      <c r="FB206">
        <v>40.17322222222222</v>
      </c>
      <c r="FC206">
        <v>36.75</v>
      </c>
      <c r="FD206">
        <v>40.05522222222222</v>
      </c>
      <c r="FE206">
        <v>36.187</v>
      </c>
      <c r="FF206">
        <v>0</v>
      </c>
      <c r="FG206">
        <v>0</v>
      </c>
      <c r="FH206">
        <v>0</v>
      </c>
      <c r="FI206">
        <v>4629.700000047684</v>
      </c>
      <c r="FJ206">
        <v>0</v>
      </c>
      <c r="FK206">
        <v>1021.311538461538</v>
      </c>
      <c r="FL206">
        <v>-9.760683529317017</v>
      </c>
      <c r="FM206">
        <v>-40.85470083526319</v>
      </c>
      <c r="FN206">
        <v>383.6615384615384</v>
      </c>
      <c r="FO206">
        <v>15</v>
      </c>
      <c r="FP206">
        <v>0</v>
      </c>
      <c r="FQ206" t="s">
        <v>439</v>
      </c>
      <c r="FR206">
        <v>1760210915.6</v>
      </c>
      <c r="FS206">
        <v>0</v>
      </c>
      <c r="FT206">
        <v>0</v>
      </c>
      <c r="FU206">
        <v>-0.215</v>
      </c>
      <c r="FV206">
        <v>0</v>
      </c>
      <c r="FW206">
        <v>-0.6919999999999999</v>
      </c>
      <c r="FX206">
        <v>0</v>
      </c>
      <c r="FY206">
        <v>400</v>
      </c>
      <c r="FZ206">
        <v>0</v>
      </c>
      <c r="GA206">
        <v>0.15</v>
      </c>
      <c r="GB206">
        <v>0</v>
      </c>
      <c r="GC206">
        <v>-26.68788536585366</v>
      </c>
      <c r="GD206">
        <v>0.4029010452961725</v>
      </c>
      <c r="GE206">
        <v>0.2000254710134047</v>
      </c>
      <c r="GF206">
        <v>1</v>
      </c>
      <c r="GG206">
        <v>1021.517647058824</v>
      </c>
      <c r="GH206">
        <v>-10.60351398558701</v>
      </c>
      <c r="GI206">
        <v>6.018132922712189</v>
      </c>
      <c r="GJ206">
        <v>0</v>
      </c>
      <c r="GK206">
        <v>0.5936582926829268</v>
      </c>
      <c r="GL206">
        <v>-0.1023899163763069</v>
      </c>
      <c r="GM206">
        <v>0.01053582104234349</v>
      </c>
      <c r="GN206">
        <v>0</v>
      </c>
      <c r="GO206">
        <v>1</v>
      </c>
      <c r="GP206">
        <v>3</v>
      </c>
      <c r="GQ206" t="s">
        <v>502</v>
      </c>
      <c r="GR206">
        <v>3.1366</v>
      </c>
      <c r="GS206">
        <v>2.76035</v>
      </c>
      <c r="GT206">
        <v>0.225867</v>
      </c>
      <c r="GU206">
        <v>0.226136</v>
      </c>
      <c r="GV206">
        <v>0.104313</v>
      </c>
      <c r="GW206">
        <v>0.101003</v>
      </c>
      <c r="GX206">
        <v>24781.2</v>
      </c>
      <c r="GY206">
        <v>24724.9</v>
      </c>
      <c r="GZ206">
        <v>29737.4</v>
      </c>
      <c r="HA206">
        <v>29510.8</v>
      </c>
      <c r="HB206">
        <v>35191.3</v>
      </c>
      <c r="HC206">
        <v>35149.1</v>
      </c>
      <c r="HD206">
        <v>41853.4</v>
      </c>
      <c r="HE206">
        <v>41940.4</v>
      </c>
      <c r="HF206">
        <v>1.9613</v>
      </c>
      <c r="HG206">
        <v>1.94155</v>
      </c>
      <c r="HH206">
        <v>0.0179559</v>
      </c>
      <c r="HI206">
        <v>0</v>
      </c>
      <c r="HJ206">
        <v>20.0289</v>
      </c>
      <c r="HK206">
        <v>999.9</v>
      </c>
      <c r="HL206">
        <v>53</v>
      </c>
      <c r="HM206">
        <v>28.9</v>
      </c>
      <c r="HN206">
        <v>23.3459</v>
      </c>
      <c r="HO206">
        <v>62.0295</v>
      </c>
      <c r="HP206">
        <v>31.0497</v>
      </c>
      <c r="HQ206">
        <v>1</v>
      </c>
      <c r="HR206">
        <v>-0.132713</v>
      </c>
      <c r="HS206">
        <v>1.53477</v>
      </c>
      <c r="HT206">
        <v>20.3537</v>
      </c>
      <c r="HU206">
        <v>5.22073</v>
      </c>
      <c r="HV206">
        <v>12.0159</v>
      </c>
      <c r="HW206">
        <v>4.9909</v>
      </c>
      <c r="HX206">
        <v>3.28863</v>
      </c>
      <c r="HY206">
        <v>9999</v>
      </c>
      <c r="HZ206">
        <v>9999</v>
      </c>
      <c r="IA206">
        <v>9999</v>
      </c>
      <c r="IB206">
        <v>999.9</v>
      </c>
      <c r="IC206">
        <v>4.97281</v>
      </c>
      <c r="ID206">
        <v>1.86646</v>
      </c>
      <c r="IE206">
        <v>1.86584</v>
      </c>
      <c r="IF206">
        <v>1.86574</v>
      </c>
      <c r="IG206">
        <v>1.86763</v>
      </c>
      <c r="IH206">
        <v>1.87012</v>
      </c>
      <c r="II206">
        <v>1.86872</v>
      </c>
      <c r="IJ206">
        <v>1.87022</v>
      </c>
      <c r="IK206">
        <v>0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-0.88</v>
      </c>
      <c r="IY206">
        <v>0.0775</v>
      </c>
      <c r="IZ206">
        <v>-0.7832898091892299</v>
      </c>
      <c r="JA206">
        <v>-0.0002628084512485203</v>
      </c>
      <c r="JB206">
        <v>2.995354917081976E-07</v>
      </c>
      <c r="JC206">
        <v>-1.087754766273629E-10</v>
      </c>
      <c r="JD206">
        <v>-0.01666594074606723</v>
      </c>
      <c r="JE206">
        <v>-0.02438089335778848</v>
      </c>
      <c r="JF206">
        <v>0.001790740049955031</v>
      </c>
      <c r="JG206">
        <v>-2.386884331579614E-05</v>
      </c>
      <c r="JH206">
        <v>6</v>
      </c>
      <c r="JI206">
        <v>2407</v>
      </c>
      <c r="JJ206">
        <v>1</v>
      </c>
      <c r="JK206">
        <v>23</v>
      </c>
      <c r="JL206">
        <v>33177.3</v>
      </c>
      <c r="JM206">
        <v>29370025.9</v>
      </c>
      <c r="JN206">
        <v>2.55005</v>
      </c>
      <c r="JO206">
        <v>2.22778</v>
      </c>
      <c r="JP206">
        <v>1.39648</v>
      </c>
      <c r="JQ206">
        <v>2.34741</v>
      </c>
      <c r="JR206">
        <v>1.49536</v>
      </c>
      <c r="JS206">
        <v>2.62939</v>
      </c>
      <c r="JT206">
        <v>34.5777</v>
      </c>
      <c r="JU206">
        <v>24.0787</v>
      </c>
      <c r="JV206">
        <v>18</v>
      </c>
      <c r="JW206">
        <v>491.039</v>
      </c>
      <c r="JX206">
        <v>469.361</v>
      </c>
      <c r="JY206">
        <v>18.6152</v>
      </c>
      <c r="JZ206">
        <v>25.871</v>
      </c>
      <c r="KA206">
        <v>29.9998</v>
      </c>
      <c r="KB206">
        <v>25.8631</v>
      </c>
      <c r="KC206">
        <v>25.8114</v>
      </c>
      <c r="KD206">
        <v>51.0261</v>
      </c>
      <c r="KE206">
        <v>0</v>
      </c>
      <c r="KF206">
        <v>100</v>
      </c>
      <c r="KG206">
        <v>18.6148</v>
      </c>
      <c r="KH206">
        <v>1570.53</v>
      </c>
      <c r="KI206">
        <v>63.4564</v>
      </c>
      <c r="KJ206">
        <v>101.644</v>
      </c>
      <c r="KK206">
        <v>100.838</v>
      </c>
    </row>
    <row r="207" spans="1:297">
      <c r="A207">
        <v>191</v>
      </c>
      <c r="B207">
        <v>1762201557</v>
      </c>
      <c r="C207">
        <v>1978.900000095367</v>
      </c>
      <c r="D207" t="s">
        <v>825</v>
      </c>
      <c r="E207" t="s">
        <v>826</v>
      </c>
      <c r="F207">
        <v>5</v>
      </c>
      <c r="G207" t="s">
        <v>638</v>
      </c>
      <c r="H207" t="s">
        <v>436</v>
      </c>
      <c r="I207">
        <v>1762201554.444444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1594.471341151509</v>
      </c>
      <c r="AK207">
        <v>1576.363696969697</v>
      </c>
      <c r="AL207">
        <v>3.467828415960923</v>
      </c>
      <c r="AM207">
        <v>66.09496589797998</v>
      </c>
      <c r="AN207">
        <f>(AP207 - AO207 + DY207*1E3/(8.314*(EA207+273.15)) * AR207/DX207 * AQ207) * DX207/(100*DL207) * 1000/(1000 - AP207)</f>
        <v>0</v>
      </c>
      <c r="AO207">
        <v>22.38896424883219</v>
      </c>
      <c r="AP207">
        <v>22.98069333333333</v>
      </c>
      <c r="AQ207">
        <v>-1.06560157187067E-06</v>
      </c>
      <c r="AR207">
        <v>107.0491508383162</v>
      </c>
      <c r="AS207">
        <v>20</v>
      </c>
      <c r="AT207">
        <v>4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1762201554.444444</v>
      </c>
      <c r="DR207">
        <v>1533.173333333333</v>
      </c>
      <c r="DS207">
        <v>1560.086666666667</v>
      </c>
      <c r="DT207">
        <v>22.98158888888889</v>
      </c>
      <c r="DU207">
        <v>22.3914</v>
      </c>
      <c r="DV207">
        <v>1534.047777777778</v>
      </c>
      <c r="DW207">
        <v>22.90406666666667</v>
      </c>
      <c r="DX207">
        <v>499.9852222222223</v>
      </c>
      <c r="DY207">
        <v>90.77528888888888</v>
      </c>
      <c r="DZ207">
        <v>0.09998883333333333</v>
      </c>
      <c r="EA207">
        <v>20.99036666666667</v>
      </c>
      <c r="EB207">
        <v>20.33025555555555</v>
      </c>
      <c r="EC207">
        <v>999.9000000000001</v>
      </c>
      <c r="ED207">
        <v>0</v>
      </c>
      <c r="EE207">
        <v>0</v>
      </c>
      <c r="EF207">
        <v>10001.94444444445</v>
      </c>
      <c r="EG207">
        <v>0</v>
      </c>
      <c r="EH207">
        <v>927.3053333333335</v>
      </c>
      <c r="EI207">
        <v>-26.91282222222222</v>
      </c>
      <c r="EJ207">
        <v>1569.237777777778</v>
      </c>
      <c r="EK207">
        <v>1595.818888888889</v>
      </c>
      <c r="EL207">
        <v>0.5901667777777777</v>
      </c>
      <c r="EM207">
        <v>1560.086666666667</v>
      </c>
      <c r="EN207">
        <v>22.3914</v>
      </c>
      <c r="EO207">
        <v>2.086158888888889</v>
      </c>
      <c r="EP207">
        <v>2.032586666666667</v>
      </c>
      <c r="EQ207">
        <v>18.11388888888889</v>
      </c>
      <c r="ER207">
        <v>17.70049999999999</v>
      </c>
      <c r="ES207">
        <v>0.00500097</v>
      </c>
      <c r="ET207">
        <v>0</v>
      </c>
      <c r="EU207">
        <v>0</v>
      </c>
      <c r="EV207">
        <v>0</v>
      </c>
      <c r="EW207">
        <v>1023.411111111111</v>
      </c>
      <c r="EX207">
        <v>0.00500097</v>
      </c>
      <c r="EY207">
        <v>385.5444444444445</v>
      </c>
      <c r="EZ207">
        <v>-0.2444444444444444</v>
      </c>
      <c r="FA207">
        <v>34.187</v>
      </c>
      <c r="FB207">
        <v>40.229</v>
      </c>
      <c r="FC207">
        <v>36.75</v>
      </c>
      <c r="FD207">
        <v>40.13877777777778</v>
      </c>
      <c r="FE207">
        <v>36.215</v>
      </c>
      <c r="FF207">
        <v>0</v>
      </c>
      <c r="FG207">
        <v>0</v>
      </c>
      <c r="FH207">
        <v>0</v>
      </c>
      <c r="FI207">
        <v>4634.5</v>
      </c>
      <c r="FJ207">
        <v>0</v>
      </c>
      <c r="FK207">
        <v>1021.265384615385</v>
      </c>
      <c r="FL207">
        <v>24.22906008984798</v>
      </c>
      <c r="FM207">
        <v>-1.343590087906798</v>
      </c>
      <c r="FN207">
        <v>383.126923076923</v>
      </c>
      <c r="FO207">
        <v>15</v>
      </c>
      <c r="FP207">
        <v>0</v>
      </c>
      <c r="FQ207" t="s">
        <v>439</v>
      </c>
      <c r="FR207">
        <v>1760210915.6</v>
      </c>
      <c r="FS207">
        <v>0</v>
      </c>
      <c r="FT207">
        <v>0</v>
      </c>
      <c r="FU207">
        <v>-0.215</v>
      </c>
      <c r="FV207">
        <v>0</v>
      </c>
      <c r="FW207">
        <v>-0.6919999999999999</v>
      </c>
      <c r="FX207">
        <v>0</v>
      </c>
      <c r="FY207">
        <v>400</v>
      </c>
      <c r="FZ207">
        <v>0</v>
      </c>
      <c r="GA207">
        <v>0.15</v>
      </c>
      <c r="GB207">
        <v>0</v>
      </c>
      <c r="GC207">
        <v>-26.700685</v>
      </c>
      <c r="GD207">
        <v>-1.221066416510226</v>
      </c>
      <c r="GE207">
        <v>0.200801759890196</v>
      </c>
      <c r="GF207">
        <v>0</v>
      </c>
      <c r="GG207">
        <v>1021.997058823529</v>
      </c>
      <c r="GH207">
        <v>0.2734913508887691</v>
      </c>
      <c r="GI207">
        <v>5.860911658362358</v>
      </c>
      <c r="GJ207">
        <v>1</v>
      </c>
      <c r="GK207">
        <v>0.588665325</v>
      </c>
      <c r="GL207">
        <v>-0.02905896810506658</v>
      </c>
      <c r="GM207">
        <v>0.006309908982653784</v>
      </c>
      <c r="GN207">
        <v>1</v>
      </c>
      <c r="GO207">
        <v>2</v>
      </c>
      <c r="GP207">
        <v>3</v>
      </c>
      <c r="GQ207" t="s">
        <v>569</v>
      </c>
      <c r="GR207">
        <v>3.13658</v>
      </c>
      <c r="GS207">
        <v>2.76029</v>
      </c>
      <c r="GT207">
        <v>0.227214</v>
      </c>
      <c r="GU207">
        <v>0.227433</v>
      </c>
      <c r="GV207">
        <v>0.104309</v>
      </c>
      <c r="GW207">
        <v>0.100974</v>
      </c>
      <c r="GX207">
        <v>24738.1</v>
      </c>
      <c r="GY207">
        <v>24683.5</v>
      </c>
      <c r="GZ207">
        <v>29737.3</v>
      </c>
      <c r="HA207">
        <v>29510.7</v>
      </c>
      <c r="HB207">
        <v>35191.3</v>
      </c>
      <c r="HC207">
        <v>35150.2</v>
      </c>
      <c r="HD207">
        <v>41853.1</v>
      </c>
      <c r="HE207">
        <v>41940.2</v>
      </c>
      <c r="HF207">
        <v>1.96145</v>
      </c>
      <c r="HG207">
        <v>1.94138</v>
      </c>
      <c r="HH207">
        <v>0.0186637</v>
      </c>
      <c r="HI207">
        <v>0</v>
      </c>
      <c r="HJ207">
        <v>20.0274</v>
      </c>
      <c r="HK207">
        <v>999.9</v>
      </c>
      <c r="HL207">
        <v>53</v>
      </c>
      <c r="HM207">
        <v>28.9</v>
      </c>
      <c r="HN207">
        <v>23.3453</v>
      </c>
      <c r="HO207">
        <v>62.2495</v>
      </c>
      <c r="HP207">
        <v>31.0577</v>
      </c>
      <c r="HQ207">
        <v>1</v>
      </c>
      <c r="HR207">
        <v>-0.132967</v>
      </c>
      <c r="HS207">
        <v>1.53408</v>
      </c>
      <c r="HT207">
        <v>20.3538</v>
      </c>
      <c r="HU207">
        <v>5.22028</v>
      </c>
      <c r="HV207">
        <v>12.0159</v>
      </c>
      <c r="HW207">
        <v>4.99085</v>
      </c>
      <c r="HX207">
        <v>3.28858</v>
      </c>
      <c r="HY207">
        <v>9999</v>
      </c>
      <c r="HZ207">
        <v>9999</v>
      </c>
      <c r="IA207">
        <v>9999</v>
      </c>
      <c r="IB207">
        <v>999.9</v>
      </c>
      <c r="IC207">
        <v>4.9728</v>
      </c>
      <c r="ID207">
        <v>1.86646</v>
      </c>
      <c r="IE207">
        <v>1.86584</v>
      </c>
      <c r="IF207">
        <v>1.86572</v>
      </c>
      <c r="IG207">
        <v>1.8676</v>
      </c>
      <c r="IH207">
        <v>1.87012</v>
      </c>
      <c r="II207">
        <v>1.86873</v>
      </c>
      <c r="IJ207">
        <v>1.87022</v>
      </c>
      <c r="IK207">
        <v>0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-0.87</v>
      </c>
      <c r="IY207">
        <v>0.0775</v>
      </c>
      <c r="IZ207">
        <v>-0.7832898091892299</v>
      </c>
      <c r="JA207">
        <v>-0.0002628084512485203</v>
      </c>
      <c r="JB207">
        <v>2.995354917081976E-07</v>
      </c>
      <c r="JC207">
        <v>-1.087754766273629E-10</v>
      </c>
      <c r="JD207">
        <v>-0.01666594074606723</v>
      </c>
      <c r="JE207">
        <v>-0.02438089335778848</v>
      </c>
      <c r="JF207">
        <v>0.001790740049955031</v>
      </c>
      <c r="JG207">
        <v>-2.386884331579614E-05</v>
      </c>
      <c r="JH207">
        <v>6</v>
      </c>
      <c r="JI207">
        <v>2407</v>
      </c>
      <c r="JJ207">
        <v>1</v>
      </c>
      <c r="JK207">
        <v>23</v>
      </c>
      <c r="JL207">
        <v>33177.4</v>
      </c>
      <c r="JM207">
        <v>29370025.9</v>
      </c>
      <c r="JN207">
        <v>2.57324</v>
      </c>
      <c r="JO207">
        <v>2.22656</v>
      </c>
      <c r="JP207">
        <v>1.39648</v>
      </c>
      <c r="JQ207">
        <v>2.34619</v>
      </c>
      <c r="JR207">
        <v>1.49536</v>
      </c>
      <c r="JS207">
        <v>2.51465</v>
      </c>
      <c r="JT207">
        <v>34.5777</v>
      </c>
      <c r="JU207">
        <v>24.0875</v>
      </c>
      <c r="JV207">
        <v>18</v>
      </c>
      <c r="JW207">
        <v>491.113</v>
      </c>
      <c r="JX207">
        <v>469.235</v>
      </c>
      <c r="JY207">
        <v>18.6151</v>
      </c>
      <c r="JZ207">
        <v>25.8692</v>
      </c>
      <c r="KA207">
        <v>29.9999</v>
      </c>
      <c r="KB207">
        <v>25.8608</v>
      </c>
      <c r="KC207">
        <v>25.8096</v>
      </c>
      <c r="KD207">
        <v>51.4914</v>
      </c>
      <c r="KE207">
        <v>0</v>
      </c>
      <c r="KF207">
        <v>100</v>
      </c>
      <c r="KG207">
        <v>18.6148</v>
      </c>
      <c r="KH207">
        <v>1590.59</v>
      </c>
      <c r="KI207">
        <v>63.4564</v>
      </c>
      <c r="KJ207">
        <v>101.643</v>
      </c>
      <c r="KK207">
        <v>100.838</v>
      </c>
    </row>
    <row r="208" spans="1:297">
      <c r="A208">
        <v>192</v>
      </c>
      <c r="B208">
        <v>1762201562.5</v>
      </c>
      <c r="C208">
        <v>1984.400000095367</v>
      </c>
      <c r="D208" t="s">
        <v>827</v>
      </c>
      <c r="E208" t="s">
        <v>828</v>
      </c>
      <c r="F208">
        <v>5</v>
      </c>
      <c r="G208" t="s">
        <v>638</v>
      </c>
      <c r="H208" t="s">
        <v>436</v>
      </c>
      <c r="I208">
        <v>1762201559.75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1612.336492376827</v>
      </c>
      <c r="AK208">
        <v>1594.997515151515</v>
      </c>
      <c r="AL208">
        <v>3.36553181736663</v>
      </c>
      <c r="AM208">
        <v>66.09496589797998</v>
      </c>
      <c r="AN208">
        <f>(AP208 - AO208 + DY208*1E3/(8.314*(EA208+273.15)) * AR208/DX208 * AQ208) * DX208/(100*DL208) * 1000/(1000 - AP208)</f>
        <v>0</v>
      </c>
      <c r="AO208">
        <v>22.38065048670414</v>
      </c>
      <c r="AP208">
        <v>22.98111515151514</v>
      </c>
      <c r="AQ208">
        <v>3.686456735240614E-07</v>
      </c>
      <c r="AR208">
        <v>107.0491508383162</v>
      </c>
      <c r="AS208">
        <v>20</v>
      </c>
      <c r="AT208">
        <v>4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1762201559.75</v>
      </c>
      <c r="DR208">
        <v>1550.945</v>
      </c>
      <c r="DS208">
        <v>1577.182</v>
      </c>
      <c r="DT208">
        <v>22.9808</v>
      </c>
      <c r="DU208">
        <v>22.38246</v>
      </c>
      <c r="DV208">
        <v>1551.821</v>
      </c>
      <c r="DW208">
        <v>22.90327</v>
      </c>
      <c r="DX208">
        <v>499.9701999999999</v>
      </c>
      <c r="DY208">
        <v>90.77573</v>
      </c>
      <c r="DZ208">
        <v>0.09998629000000001</v>
      </c>
      <c r="EA208">
        <v>20.98995</v>
      </c>
      <c r="EB208">
        <v>20.32433</v>
      </c>
      <c r="EC208">
        <v>999.9</v>
      </c>
      <c r="ED208">
        <v>0</v>
      </c>
      <c r="EE208">
        <v>0</v>
      </c>
      <c r="EF208">
        <v>10006.995</v>
      </c>
      <c r="EG208">
        <v>0</v>
      </c>
      <c r="EH208">
        <v>927.3082000000001</v>
      </c>
      <c r="EI208">
        <v>-26.23557</v>
      </c>
      <c r="EJ208">
        <v>1587.426</v>
      </c>
      <c r="EK208">
        <v>1613.29</v>
      </c>
      <c r="EL208">
        <v>0.5983376</v>
      </c>
      <c r="EM208">
        <v>1577.182</v>
      </c>
      <c r="EN208">
        <v>22.38246</v>
      </c>
      <c r="EO208">
        <v>2.086098</v>
      </c>
      <c r="EP208">
        <v>2.031783</v>
      </c>
      <c r="EQ208">
        <v>18.11342</v>
      </c>
      <c r="ER208">
        <v>17.69424</v>
      </c>
      <c r="ES208">
        <v>0.00500097</v>
      </c>
      <c r="ET208">
        <v>0</v>
      </c>
      <c r="EU208">
        <v>0</v>
      </c>
      <c r="EV208">
        <v>0</v>
      </c>
      <c r="EW208">
        <v>1024.72</v>
      </c>
      <c r="EX208">
        <v>0.00500097</v>
      </c>
      <c r="EY208">
        <v>380.65</v>
      </c>
      <c r="EZ208">
        <v>-1.75</v>
      </c>
      <c r="FA208">
        <v>34.2311</v>
      </c>
      <c r="FB208">
        <v>40.3058</v>
      </c>
      <c r="FC208">
        <v>36.79340000000001</v>
      </c>
      <c r="FD208">
        <v>40.2185</v>
      </c>
      <c r="FE208">
        <v>36.25</v>
      </c>
      <c r="FF208">
        <v>0</v>
      </c>
      <c r="FG208">
        <v>0</v>
      </c>
      <c r="FH208">
        <v>0</v>
      </c>
      <c r="FI208">
        <v>4639.899999856949</v>
      </c>
      <c r="FJ208">
        <v>0</v>
      </c>
      <c r="FK208">
        <v>1023.288</v>
      </c>
      <c r="FL208">
        <v>3.684615793855626</v>
      </c>
      <c r="FM208">
        <v>20.93846117392041</v>
      </c>
      <c r="FN208">
        <v>381.376</v>
      </c>
      <c r="FO208">
        <v>15</v>
      </c>
      <c r="FP208">
        <v>0</v>
      </c>
      <c r="FQ208" t="s">
        <v>439</v>
      </c>
      <c r="FR208">
        <v>1760210915.6</v>
      </c>
      <c r="FS208">
        <v>0</v>
      </c>
      <c r="FT208">
        <v>0</v>
      </c>
      <c r="FU208">
        <v>-0.215</v>
      </c>
      <c r="FV208">
        <v>0</v>
      </c>
      <c r="FW208">
        <v>-0.6919999999999999</v>
      </c>
      <c r="FX208">
        <v>0</v>
      </c>
      <c r="FY208">
        <v>400</v>
      </c>
      <c r="FZ208">
        <v>0</v>
      </c>
      <c r="GA208">
        <v>0.15</v>
      </c>
      <c r="GB208">
        <v>0</v>
      </c>
      <c r="GC208">
        <v>-26.64069756097561</v>
      </c>
      <c r="GD208">
        <v>1.624041114982587</v>
      </c>
      <c r="GE208">
        <v>0.2791975360571661</v>
      </c>
      <c r="GF208">
        <v>0</v>
      </c>
      <c r="GG208">
        <v>1021.841176470588</v>
      </c>
      <c r="GH208">
        <v>18.35905287231938</v>
      </c>
      <c r="GI208">
        <v>5.875578451976331</v>
      </c>
      <c r="GJ208">
        <v>0</v>
      </c>
      <c r="GK208">
        <v>0.589241512195122</v>
      </c>
      <c r="GL208">
        <v>0.05013240418118488</v>
      </c>
      <c r="GM208">
        <v>0.00688048517192434</v>
      </c>
      <c r="GN208">
        <v>1</v>
      </c>
      <c r="GO208">
        <v>1</v>
      </c>
      <c r="GP208">
        <v>3</v>
      </c>
      <c r="GQ208" t="s">
        <v>502</v>
      </c>
      <c r="GR208">
        <v>3.13662</v>
      </c>
      <c r="GS208">
        <v>2.76026</v>
      </c>
      <c r="GT208">
        <v>0.22882</v>
      </c>
      <c r="GU208">
        <v>0.229026</v>
      </c>
      <c r="GV208">
        <v>0.104313</v>
      </c>
      <c r="GW208">
        <v>0.100951</v>
      </c>
      <c r="GX208">
        <v>24687.1</v>
      </c>
      <c r="GY208">
        <v>24632.8</v>
      </c>
      <c r="GZ208">
        <v>29737.8</v>
      </c>
      <c r="HA208">
        <v>29510.9</v>
      </c>
      <c r="HB208">
        <v>35191.6</v>
      </c>
      <c r="HC208">
        <v>35151.2</v>
      </c>
      <c r="HD208">
        <v>41853.7</v>
      </c>
      <c r="HE208">
        <v>41940.3</v>
      </c>
      <c r="HF208">
        <v>1.96155</v>
      </c>
      <c r="HG208">
        <v>1.94132</v>
      </c>
      <c r="HH208">
        <v>0.0180379</v>
      </c>
      <c r="HI208">
        <v>0</v>
      </c>
      <c r="HJ208">
        <v>20.0255</v>
      </c>
      <c r="HK208">
        <v>999.9</v>
      </c>
      <c r="HL208">
        <v>53</v>
      </c>
      <c r="HM208">
        <v>28.9</v>
      </c>
      <c r="HN208">
        <v>23.3472</v>
      </c>
      <c r="HO208">
        <v>62.0795</v>
      </c>
      <c r="HP208">
        <v>31.2059</v>
      </c>
      <c r="HQ208">
        <v>1</v>
      </c>
      <c r="HR208">
        <v>-0.132965</v>
      </c>
      <c r="HS208">
        <v>1.53263</v>
      </c>
      <c r="HT208">
        <v>20.3537</v>
      </c>
      <c r="HU208">
        <v>5.22073</v>
      </c>
      <c r="HV208">
        <v>12.0159</v>
      </c>
      <c r="HW208">
        <v>4.9908</v>
      </c>
      <c r="HX208">
        <v>3.28863</v>
      </c>
      <c r="HY208">
        <v>9999</v>
      </c>
      <c r="HZ208">
        <v>9999</v>
      </c>
      <c r="IA208">
        <v>9999</v>
      </c>
      <c r="IB208">
        <v>999.9</v>
      </c>
      <c r="IC208">
        <v>4.97281</v>
      </c>
      <c r="ID208">
        <v>1.86646</v>
      </c>
      <c r="IE208">
        <v>1.86583</v>
      </c>
      <c r="IF208">
        <v>1.86574</v>
      </c>
      <c r="IG208">
        <v>1.86764</v>
      </c>
      <c r="IH208">
        <v>1.87012</v>
      </c>
      <c r="II208">
        <v>1.86874</v>
      </c>
      <c r="IJ208">
        <v>1.8702</v>
      </c>
      <c r="IK208">
        <v>0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-0.87</v>
      </c>
      <c r="IY208">
        <v>0.0776</v>
      </c>
      <c r="IZ208">
        <v>-0.7832898091892299</v>
      </c>
      <c r="JA208">
        <v>-0.0002628084512485203</v>
      </c>
      <c r="JB208">
        <v>2.995354917081976E-07</v>
      </c>
      <c r="JC208">
        <v>-1.087754766273629E-10</v>
      </c>
      <c r="JD208">
        <v>-0.01666594074606723</v>
      </c>
      <c r="JE208">
        <v>-0.02438089335778848</v>
      </c>
      <c r="JF208">
        <v>0.001790740049955031</v>
      </c>
      <c r="JG208">
        <v>-2.386884331579614E-05</v>
      </c>
      <c r="JH208">
        <v>6</v>
      </c>
      <c r="JI208">
        <v>2407</v>
      </c>
      <c r="JJ208">
        <v>1</v>
      </c>
      <c r="JK208">
        <v>23</v>
      </c>
      <c r="JL208">
        <v>33177.4</v>
      </c>
      <c r="JM208">
        <v>29370026</v>
      </c>
      <c r="JN208">
        <v>2.60376</v>
      </c>
      <c r="JO208">
        <v>2.21069</v>
      </c>
      <c r="JP208">
        <v>1.39648</v>
      </c>
      <c r="JQ208">
        <v>2.34619</v>
      </c>
      <c r="JR208">
        <v>1.49536</v>
      </c>
      <c r="JS208">
        <v>2.67822</v>
      </c>
      <c r="JT208">
        <v>34.5549</v>
      </c>
      <c r="JU208">
        <v>24.0875</v>
      </c>
      <c r="JV208">
        <v>18</v>
      </c>
      <c r="JW208">
        <v>491.153</v>
      </c>
      <c r="JX208">
        <v>469.177</v>
      </c>
      <c r="JY208">
        <v>18.6146</v>
      </c>
      <c r="JZ208">
        <v>25.8661</v>
      </c>
      <c r="KA208">
        <v>29.9999</v>
      </c>
      <c r="KB208">
        <v>25.8582</v>
      </c>
      <c r="KC208">
        <v>25.8065</v>
      </c>
      <c r="KD208">
        <v>52.1089</v>
      </c>
      <c r="KE208">
        <v>0</v>
      </c>
      <c r="KF208">
        <v>100</v>
      </c>
      <c r="KG208">
        <v>18.615</v>
      </c>
      <c r="KH208">
        <v>1603.96</v>
      </c>
      <c r="KI208">
        <v>63.4564</v>
      </c>
      <c r="KJ208">
        <v>101.645</v>
      </c>
      <c r="KK208">
        <v>100.839</v>
      </c>
    </row>
    <row r="209" spans="1:297">
      <c r="A209">
        <v>193</v>
      </c>
      <c r="B209">
        <v>1762202247</v>
      </c>
      <c r="C209">
        <v>2668.900000095367</v>
      </c>
      <c r="D209" t="s">
        <v>829</v>
      </c>
      <c r="E209" t="s">
        <v>830</v>
      </c>
      <c r="F209">
        <v>5</v>
      </c>
      <c r="G209" t="s">
        <v>831</v>
      </c>
      <c r="H209" t="s">
        <v>436</v>
      </c>
      <c r="I209">
        <v>1762202244.25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429.4710796694638</v>
      </c>
      <c r="AK209">
        <v>430.3331212121209</v>
      </c>
      <c r="AL209">
        <v>-0.003200246182127719</v>
      </c>
      <c r="AM209">
        <v>66.08405072026403</v>
      </c>
      <c r="AN209">
        <f>(AP209 - AO209 + DY209*1E3/(8.314*(EA209+273.15)) * AR209/DX209 * AQ209) * DX209/(100*DL209) * 1000/(1000 - AP209)</f>
        <v>0</v>
      </c>
      <c r="AO209">
        <v>22.41887706427046</v>
      </c>
      <c r="AP209">
        <v>23.70646242424243</v>
      </c>
      <c r="AQ209">
        <v>4.803716164033573E-05</v>
      </c>
      <c r="AR209">
        <v>107.2305431755086</v>
      </c>
      <c r="AS209">
        <v>22</v>
      </c>
      <c r="AT209">
        <v>4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1762202244.25</v>
      </c>
      <c r="DR209">
        <v>420.1632</v>
      </c>
      <c r="DS209">
        <v>419.8819</v>
      </c>
      <c r="DT209">
        <v>23.70299</v>
      </c>
      <c r="DU209">
        <v>22.41464</v>
      </c>
      <c r="DV209">
        <v>421.0122</v>
      </c>
      <c r="DW209">
        <v>23.61121</v>
      </c>
      <c r="DX209">
        <v>499.9169</v>
      </c>
      <c r="DY209">
        <v>90.75735</v>
      </c>
      <c r="DZ209">
        <v>0.09987605000000001</v>
      </c>
      <c r="EA209">
        <v>20.98458</v>
      </c>
      <c r="EB209">
        <v>20.40538</v>
      </c>
      <c r="EC209">
        <v>999.9</v>
      </c>
      <c r="ED209">
        <v>0</v>
      </c>
      <c r="EE209">
        <v>0</v>
      </c>
      <c r="EF209">
        <v>10004.3</v>
      </c>
      <c r="EG209">
        <v>0</v>
      </c>
      <c r="EH209">
        <v>942.994</v>
      </c>
      <c r="EI209">
        <v>0.2812561</v>
      </c>
      <c r="EJ209">
        <v>430.3641000000001</v>
      </c>
      <c r="EK209">
        <v>429.5092</v>
      </c>
      <c r="EL209">
        <v>1.288354</v>
      </c>
      <c r="EM209">
        <v>419.8819</v>
      </c>
      <c r="EN209">
        <v>22.41464</v>
      </c>
      <c r="EO209">
        <v>2.15122</v>
      </c>
      <c r="EP209">
        <v>2.034295</v>
      </c>
      <c r="EQ209">
        <v>18.60362</v>
      </c>
      <c r="ER209">
        <v>17.71382999999999</v>
      </c>
      <c r="ES209">
        <v>0.00500097</v>
      </c>
      <c r="ET209">
        <v>0</v>
      </c>
      <c r="EU209">
        <v>0</v>
      </c>
      <c r="EV209">
        <v>0</v>
      </c>
      <c r="EW209">
        <v>1018.77</v>
      </c>
      <c r="EX209">
        <v>0.00500097</v>
      </c>
      <c r="EY209">
        <v>348.58</v>
      </c>
      <c r="EZ209">
        <v>-2.11</v>
      </c>
      <c r="FA209">
        <v>34.0124</v>
      </c>
      <c r="FB209">
        <v>39.7122</v>
      </c>
      <c r="FC209">
        <v>36.5496</v>
      </c>
      <c r="FD209">
        <v>39.49980000000001</v>
      </c>
      <c r="FE209">
        <v>35.937</v>
      </c>
      <c r="FF209">
        <v>0</v>
      </c>
      <c r="FG209">
        <v>0</v>
      </c>
      <c r="FH209">
        <v>0</v>
      </c>
      <c r="FI209">
        <v>5324.5</v>
      </c>
      <c r="FJ209">
        <v>0</v>
      </c>
      <c r="FK209">
        <v>1017.426923076923</v>
      </c>
      <c r="FL209">
        <v>3.839316711170129</v>
      </c>
      <c r="FM209">
        <v>0.3008544822708046</v>
      </c>
      <c r="FN209">
        <v>350.5000000000001</v>
      </c>
      <c r="FO209">
        <v>15</v>
      </c>
      <c r="FP209">
        <v>0</v>
      </c>
      <c r="FQ209" t="s">
        <v>439</v>
      </c>
      <c r="FR209">
        <v>1760210915.6</v>
      </c>
      <c r="FS209">
        <v>0</v>
      </c>
      <c r="FT209">
        <v>0</v>
      </c>
      <c r="FU209">
        <v>-0.215</v>
      </c>
      <c r="FV209">
        <v>0</v>
      </c>
      <c r="FW209">
        <v>-0.6919999999999999</v>
      </c>
      <c r="FX209">
        <v>0</v>
      </c>
      <c r="FY209">
        <v>400</v>
      </c>
      <c r="FZ209">
        <v>0</v>
      </c>
      <c r="GA209">
        <v>0.15</v>
      </c>
      <c r="GB209">
        <v>0</v>
      </c>
      <c r="GC209">
        <v>0.225775935</v>
      </c>
      <c r="GD209">
        <v>1.277680928330207</v>
      </c>
      <c r="GE209">
        <v>0.5082755882387769</v>
      </c>
      <c r="GF209">
        <v>0</v>
      </c>
      <c r="GG209">
        <v>1017.376470588235</v>
      </c>
      <c r="GH209">
        <v>-0.2841862544807673</v>
      </c>
      <c r="GI209">
        <v>7.180531637843825</v>
      </c>
      <c r="GJ209">
        <v>1</v>
      </c>
      <c r="GK209">
        <v>1.28575</v>
      </c>
      <c r="GL209">
        <v>0.04615744840524918</v>
      </c>
      <c r="GM209">
        <v>0.005878483648016729</v>
      </c>
      <c r="GN209">
        <v>1</v>
      </c>
      <c r="GO209">
        <v>2</v>
      </c>
      <c r="GP209">
        <v>3</v>
      </c>
      <c r="GQ209" t="s">
        <v>569</v>
      </c>
      <c r="GR209">
        <v>3.13657</v>
      </c>
      <c r="GS209">
        <v>2.76035</v>
      </c>
      <c r="GT209">
        <v>0.0951515</v>
      </c>
      <c r="GU209">
        <v>0.09406970000000001</v>
      </c>
      <c r="GV209">
        <v>0.106615</v>
      </c>
      <c r="GW209">
        <v>0.101123</v>
      </c>
      <c r="GX209">
        <v>28973.4</v>
      </c>
      <c r="GY209">
        <v>28951.9</v>
      </c>
      <c r="GZ209">
        <v>29746.4</v>
      </c>
      <c r="HA209">
        <v>29520.1</v>
      </c>
      <c r="HB209">
        <v>35106.5</v>
      </c>
      <c r="HC209">
        <v>35152.6</v>
      </c>
      <c r="HD209">
        <v>41865.7</v>
      </c>
      <c r="HE209">
        <v>41953.3</v>
      </c>
      <c r="HF209">
        <v>1.96003</v>
      </c>
      <c r="HG209">
        <v>1.94245</v>
      </c>
      <c r="HH209">
        <v>0.0241771</v>
      </c>
      <c r="HI209">
        <v>0</v>
      </c>
      <c r="HJ209">
        <v>20.0197</v>
      </c>
      <c r="HK209">
        <v>999.9</v>
      </c>
      <c r="HL209">
        <v>53</v>
      </c>
      <c r="HM209">
        <v>28.9</v>
      </c>
      <c r="HN209">
        <v>23.3493</v>
      </c>
      <c r="HO209">
        <v>62.0997</v>
      </c>
      <c r="HP209">
        <v>31.242</v>
      </c>
      <c r="HQ209">
        <v>1</v>
      </c>
      <c r="HR209">
        <v>-0.155473</v>
      </c>
      <c r="HS209">
        <v>1.08639</v>
      </c>
      <c r="HT209">
        <v>20.3582</v>
      </c>
      <c r="HU209">
        <v>5.22553</v>
      </c>
      <c r="HV209">
        <v>12.0159</v>
      </c>
      <c r="HW209">
        <v>4.9923</v>
      </c>
      <c r="HX209">
        <v>3.2893</v>
      </c>
      <c r="HY209">
        <v>9999</v>
      </c>
      <c r="HZ209">
        <v>9999</v>
      </c>
      <c r="IA209">
        <v>9999</v>
      </c>
      <c r="IB209">
        <v>999.9</v>
      </c>
      <c r="IC209">
        <v>4.97281</v>
      </c>
      <c r="ID209">
        <v>1.86646</v>
      </c>
      <c r="IE209">
        <v>1.86583</v>
      </c>
      <c r="IF209">
        <v>1.86573</v>
      </c>
      <c r="IG209">
        <v>1.86761</v>
      </c>
      <c r="IH209">
        <v>1.87012</v>
      </c>
      <c r="II209">
        <v>1.86872</v>
      </c>
      <c r="IJ209">
        <v>1.87024</v>
      </c>
      <c r="IK209">
        <v>0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-0.849</v>
      </c>
      <c r="IY209">
        <v>0.0919</v>
      </c>
      <c r="IZ209">
        <v>-0.7832898091892299</v>
      </c>
      <c r="JA209">
        <v>-0.0002628084512485203</v>
      </c>
      <c r="JB209">
        <v>2.995354917081976E-07</v>
      </c>
      <c r="JC209">
        <v>-1.087754766273629E-10</v>
      </c>
      <c r="JD209">
        <v>-0.01666594074606723</v>
      </c>
      <c r="JE209">
        <v>-0.02438089335778848</v>
      </c>
      <c r="JF209">
        <v>0.001790740049955031</v>
      </c>
      <c r="JG209">
        <v>-2.386884331579614E-05</v>
      </c>
      <c r="JH209">
        <v>6</v>
      </c>
      <c r="JI209">
        <v>2407</v>
      </c>
      <c r="JJ209">
        <v>1</v>
      </c>
      <c r="JK209">
        <v>23</v>
      </c>
      <c r="JL209">
        <v>33188.9</v>
      </c>
      <c r="JM209">
        <v>29370037.4</v>
      </c>
      <c r="JN209">
        <v>0.426025</v>
      </c>
      <c r="JO209">
        <v>2.30347</v>
      </c>
      <c r="JP209">
        <v>1.39648</v>
      </c>
      <c r="JQ209">
        <v>2.35229</v>
      </c>
      <c r="JR209">
        <v>1.49536</v>
      </c>
      <c r="JS209">
        <v>2.69775</v>
      </c>
      <c r="JT209">
        <v>34.3725</v>
      </c>
      <c r="JU209">
        <v>24.0963</v>
      </c>
      <c r="JV209">
        <v>18</v>
      </c>
      <c r="JW209">
        <v>488.103</v>
      </c>
      <c r="JX209">
        <v>467.823</v>
      </c>
      <c r="JY209">
        <v>19.107</v>
      </c>
      <c r="JZ209">
        <v>25.6064</v>
      </c>
      <c r="KA209">
        <v>29.9999</v>
      </c>
      <c r="KB209">
        <v>25.6114</v>
      </c>
      <c r="KC209">
        <v>25.5626</v>
      </c>
      <c r="KD209">
        <v>8.51252</v>
      </c>
      <c r="KE209">
        <v>0</v>
      </c>
      <c r="KF209">
        <v>100</v>
      </c>
      <c r="KG209">
        <v>19.1067</v>
      </c>
      <c r="KH209">
        <v>413.313</v>
      </c>
      <c r="KI209">
        <v>63.4564</v>
      </c>
      <c r="KJ209">
        <v>101.674</v>
      </c>
      <c r="KK209">
        <v>100.87</v>
      </c>
    </row>
    <row r="210" spans="1:297">
      <c r="A210">
        <v>194</v>
      </c>
      <c r="B210">
        <v>1762202252</v>
      </c>
      <c r="C210">
        <v>2673.900000095367</v>
      </c>
      <c r="D210" t="s">
        <v>832</v>
      </c>
      <c r="E210" t="s">
        <v>833</v>
      </c>
      <c r="F210">
        <v>5</v>
      </c>
      <c r="G210" t="s">
        <v>831</v>
      </c>
      <c r="H210" t="s">
        <v>436</v>
      </c>
      <c r="I210">
        <v>1762202249.5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429.9483458194891</v>
      </c>
      <c r="AK210">
        <v>430.477387878788</v>
      </c>
      <c r="AL210">
        <v>0.046445889527698</v>
      </c>
      <c r="AM210">
        <v>66.08405072026403</v>
      </c>
      <c r="AN210">
        <f>(AP210 - AO210 + DY210*1E3/(8.314*(EA210+273.15)) * AR210/DX210 * AQ210) * DX210/(100*DL210) * 1000/(1000 - AP210)</f>
        <v>0</v>
      </c>
      <c r="AO210">
        <v>22.42605528315452</v>
      </c>
      <c r="AP210">
        <v>23.71627818181818</v>
      </c>
      <c r="AQ210">
        <v>3.894446642248489E-05</v>
      </c>
      <c r="AR210">
        <v>107.2305431755086</v>
      </c>
      <c r="AS210">
        <v>22</v>
      </c>
      <c r="AT210">
        <v>4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1762202249.5</v>
      </c>
      <c r="DR210">
        <v>420.1722222222222</v>
      </c>
      <c r="DS210">
        <v>419.9093333333333</v>
      </c>
      <c r="DT210">
        <v>23.71296666666667</v>
      </c>
      <c r="DU210">
        <v>22.42452222222222</v>
      </c>
      <c r="DV210">
        <v>421.0212222222222</v>
      </c>
      <c r="DW210">
        <v>23.62097777777778</v>
      </c>
      <c r="DX210">
        <v>499.9663333333334</v>
      </c>
      <c r="DY210">
        <v>90.75574444444445</v>
      </c>
      <c r="DZ210">
        <v>0.09999507777777777</v>
      </c>
      <c r="EA210">
        <v>20.99631111111111</v>
      </c>
      <c r="EB210">
        <v>20.41872222222223</v>
      </c>
      <c r="EC210">
        <v>999.9000000000001</v>
      </c>
      <c r="ED210">
        <v>0</v>
      </c>
      <c r="EE210">
        <v>0</v>
      </c>
      <c r="EF210">
        <v>10002.71666666667</v>
      </c>
      <c r="EG210">
        <v>0</v>
      </c>
      <c r="EH210">
        <v>942.994</v>
      </c>
      <c r="EI210">
        <v>0.26312908</v>
      </c>
      <c r="EJ210">
        <v>430.3778888888889</v>
      </c>
      <c r="EK210">
        <v>429.5415555555556</v>
      </c>
      <c r="EL210">
        <v>1.288464444444444</v>
      </c>
      <c r="EM210">
        <v>419.9093333333333</v>
      </c>
      <c r="EN210">
        <v>22.42452222222222</v>
      </c>
      <c r="EO210">
        <v>2.152088888888889</v>
      </c>
      <c r="EP210">
        <v>2.035151111111111</v>
      </c>
      <c r="EQ210">
        <v>18.61003333333333</v>
      </c>
      <c r="ER210">
        <v>17.7205</v>
      </c>
      <c r="ES210">
        <v>0.00500097</v>
      </c>
      <c r="ET210">
        <v>0</v>
      </c>
      <c r="EU210">
        <v>0</v>
      </c>
      <c r="EV210">
        <v>0</v>
      </c>
      <c r="EW210">
        <v>1021.422222222222</v>
      </c>
      <c r="EX210">
        <v>0.00500097</v>
      </c>
      <c r="EY210">
        <v>347.3222222222222</v>
      </c>
      <c r="EZ210">
        <v>-1.055555555555556</v>
      </c>
      <c r="FA210">
        <v>34.062</v>
      </c>
      <c r="FB210">
        <v>39.79133333333333</v>
      </c>
      <c r="FC210">
        <v>36.57599999999999</v>
      </c>
      <c r="FD210">
        <v>39.59</v>
      </c>
      <c r="FE210">
        <v>35.979</v>
      </c>
      <c r="FF210">
        <v>0</v>
      </c>
      <c r="FG210">
        <v>0</v>
      </c>
      <c r="FH210">
        <v>0</v>
      </c>
      <c r="FI210">
        <v>5329.299999952316</v>
      </c>
      <c r="FJ210">
        <v>0</v>
      </c>
      <c r="FK210">
        <v>1017.992307692308</v>
      </c>
      <c r="FL210">
        <v>14.87179522264319</v>
      </c>
      <c r="FM210">
        <v>-10.57777778218376</v>
      </c>
      <c r="FN210">
        <v>351.5769230769232</v>
      </c>
      <c r="FO210">
        <v>15</v>
      </c>
      <c r="FP210">
        <v>0</v>
      </c>
      <c r="FQ210" t="s">
        <v>439</v>
      </c>
      <c r="FR210">
        <v>1760210915.6</v>
      </c>
      <c r="FS210">
        <v>0</v>
      </c>
      <c r="FT210">
        <v>0</v>
      </c>
      <c r="FU210">
        <v>-0.215</v>
      </c>
      <c r="FV210">
        <v>0</v>
      </c>
      <c r="FW210">
        <v>-0.6919999999999999</v>
      </c>
      <c r="FX210">
        <v>0</v>
      </c>
      <c r="FY210">
        <v>400</v>
      </c>
      <c r="FZ210">
        <v>0</v>
      </c>
      <c r="GA210">
        <v>0.15</v>
      </c>
      <c r="GB210">
        <v>0</v>
      </c>
      <c r="GC210">
        <v>0.223936453</v>
      </c>
      <c r="GD210">
        <v>0.2915372091557222</v>
      </c>
      <c r="GE210">
        <v>0.4362771300532661</v>
      </c>
      <c r="GF210">
        <v>1</v>
      </c>
      <c r="GG210">
        <v>1017.85</v>
      </c>
      <c r="GH210">
        <v>11.37815148344134</v>
      </c>
      <c r="GI210">
        <v>6.764102914303875</v>
      </c>
      <c r="GJ210">
        <v>0</v>
      </c>
      <c r="GK210">
        <v>1.2881235</v>
      </c>
      <c r="GL210">
        <v>0.01028352720449796</v>
      </c>
      <c r="GM210">
        <v>0.003282325052459021</v>
      </c>
      <c r="GN210">
        <v>1</v>
      </c>
      <c r="GO210">
        <v>2</v>
      </c>
      <c r="GP210">
        <v>3</v>
      </c>
      <c r="GQ210" t="s">
        <v>569</v>
      </c>
      <c r="GR210">
        <v>3.1368</v>
      </c>
      <c r="GS210">
        <v>2.76028</v>
      </c>
      <c r="GT210">
        <v>0.0951704</v>
      </c>
      <c r="GU210">
        <v>0.09376470000000001</v>
      </c>
      <c r="GV210">
        <v>0.106645</v>
      </c>
      <c r="GW210">
        <v>0.10114</v>
      </c>
      <c r="GX210">
        <v>28973.1</v>
      </c>
      <c r="GY210">
        <v>28961.7</v>
      </c>
      <c r="GZ210">
        <v>29746.7</v>
      </c>
      <c r="HA210">
        <v>29520.1</v>
      </c>
      <c r="HB210">
        <v>35105.8</v>
      </c>
      <c r="HC210">
        <v>35151.9</v>
      </c>
      <c r="HD210">
        <v>41866.4</v>
      </c>
      <c r="HE210">
        <v>41953.4</v>
      </c>
      <c r="HF210">
        <v>1.9602</v>
      </c>
      <c r="HG210">
        <v>1.94247</v>
      </c>
      <c r="HH210">
        <v>0.0237599</v>
      </c>
      <c r="HI210">
        <v>0</v>
      </c>
      <c r="HJ210">
        <v>20.0282</v>
      </c>
      <c r="HK210">
        <v>999.9</v>
      </c>
      <c r="HL210">
        <v>53</v>
      </c>
      <c r="HM210">
        <v>28.9</v>
      </c>
      <c r="HN210">
        <v>23.3491</v>
      </c>
      <c r="HO210">
        <v>62.1097</v>
      </c>
      <c r="HP210">
        <v>31.1498</v>
      </c>
      <c r="HQ210">
        <v>1</v>
      </c>
      <c r="HR210">
        <v>-0.155508</v>
      </c>
      <c r="HS210">
        <v>1.0845</v>
      </c>
      <c r="HT210">
        <v>20.3576</v>
      </c>
      <c r="HU210">
        <v>5.22133</v>
      </c>
      <c r="HV210">
        <v>12.0159</v>
      </c>
      <c r="HW210">
        <v>4.99155</v>
      </c>
      <c r="HX210">
        <v>3.28863</v>
      </c>
      <c r="HY210">
        <v>9999</v>
      </c>
      <c r="HZ210">
        <v>9999</v>
      </c>
      <c r="IA210">
        <v>9999</v>
      </c>
      <c r="IB210">
        <v>999.9</v>
      </c>
      <c r="IC210">
        <v>4.97284</v>
      </c>
      <c r="ID210">
        <v>1.86646</v>
      </c>
      <c r="IE210">
        <v>1.86582</v>
      </c>
      <c r="IF210">
        <v>1.86575</v>
      </c>
      <c r="IG210">
        <v>1.86761</v>
      </c>
      <c r="IH210">
        <v>1.87012</v>
      </c>
      <c r="II210">
        <v>1.86871</v>
      </c>
      <c r="IJ210">
        <v>1.87022</v>
      </c>
      <c r="IK210">
        <v>0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-0.849</v>
      </c>
      <c r="IY210">
        <v>0.0921</v>
      </c>
      <c r="IZ210">
        <v>-0.7832898091892299</v>
      </c>
      <c r="JA210">
        <v>-0.0002628084512485203</v>
      </c>
      <c r="JB210">
        <v>2.995354917081976E-07</v>
      </c>
      <c r="JC210">
        <v>-1.087754766273629E-10</v>
      </c>
      <c r="JD210">
        <v>-0.01666594074606723</v>
      </c>
      <c r="JE210">
        <v>-0.02438089335778848</v>
      </c>
      <c r="JF210">
        <v>0.001790740049955031</v>
      </c>
      <c r="JG210">
        <v>-2.386884331579614E-05</v>
      </c>
      <c r="JH210">
        <v>6</v>
      </c>
      <c r="JI210">
        <v>2407</v>
      </c>
      <c r="JJ210">
        <v>1</v>
      </c>
      <c r="JK210">
        <v>23</v>
      </c>
      <c r="JL210">
        <v>33188.9</v>
      </c>
      <c r="JM210">
        <v>29370037.5</v>
      </c>
      <c r="JN210">
        <v>0.397949</v>
      </c>
      <c r="JO210">
        <v>2.29248</v>
      </c>
      <c r="JP210">
        <v>1.39648</v>
      </c>
      <c r="JQ210">
        <v>2.35107</v>
      </c>
      <c r="JR210">
        <v>1.49536</v>
      </c>
      <c r="JS210">
        <v>2.55127</v>
      </c>
      <c r="JT210">
        <v>34.3725</v>
      </c>
      <c r="JU210">
        <v>24.0963</v>
      </c>
      <c r="JV210">
        <v>18</v>
      </c>
      <c r="JW210">
        <v>488.193</v>
      </c>
      <c r="JX210">
        <v>467.826</v>
      </c>
      <c r="JY210">
        <v>19.1116</v>
      </c>
      <c r="JZ210">
        <v>25.6041</v>
      </c>
      <c r="KA210">
        <v>29.9999</v>
      </c>
      <c r="KB210">
        <v>25.6093</v>
      </c>
      <c r="KC210">
        <v>25.561</v>
      </c>
      <c r="KD210">
        <v>7.94335</v>
      </c>
      <c r="KE210">
        <v>0</v>
      </c>
      <c r="KF210">
        <v>100</v>
      </c>
      <c r="KG210">
        <v>19.1148</v>
      </c>
      <c r="KH210">
        <v>399.938</v>
      </c>
      <c r="KI210">
        <v>63.4564</v>
      </c>
      <c r="KJ210">
        <v>101.675</v>
      </c>
      <c r="KK210">
        <v>100.87</v>
      </c>
    </row>
    <row r="211" spans="1:297">
      <c r="A211">
        <v>195</v>
      </c>
      <c r="B211">
        <v>1762202257</v>
      </c>
      <c r="C211">
        <v>2678.900000095367</v>
      </c>
      <c r="D211" t="s">
        <v>834</v>
      </c>
      <c r="E211" t="s">
        <v>835</v>
      </c>
      <c r="F211">
        <v>5</v>
      </c>
      <c r="G211" t="s">
        <v>831</v>
      </c>
      <c r="H211" t="s">
        <v>436</v>
      </c>
      <c r="I211">
        <v>1762202254.2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423.5523661724619</v>
      </c>
      <c r="AK211">
        <v>427.8378666666665</v>
      </c>
      <c r="AL211">
        <v>-0.6961010659624266</v>
      </c>
      <c r="AM211">
        <v>66.08405072026403</v>
      </c>
      <c r="AN211">
        <f>(AP211 - AO211 + DY211*1E3/(8.314*(EA211+273.15)) * AR211/DX211 * AQ211) * DX211/(100*DL211) * 1000/(1000 - AP211)</f>
        <v>0</v>
      </c>
      <c r="AO211">
        <v>22.42327861488772</v>
      </c>
      <c r="AP211">
        <v>23.72152787878788</v>
      </c>
      <c r="AQ211">
        <v>3.578621985576777E-05</v>
      </c>
      <c r="AR211">
        <v>107.2305431755086</v>
      </c>
      <c r="AS211">
        <v>22</v>
      </c>
      <c r="AT211">
        <v>4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1762202254.2</v>
      </c>
      <c r="DR211">
        <v>419.3026</v>
      </c>
      <c r="DS211">
        <v>413.4057</v>
      </c>
      <c r="DT211">
        <v>23.71903</v>
      </c>
      <c r="DU211">
        <v>22.42483</v>
      </c>
      <c r="DV211">
        <v>420.1514999999999</v>
      </c>
      <c r="DW211">
        <v>23.62692</v>
      </c>
      <c r="DX211">
        <v>499.9965</v>
      </c>
      <c r="DY211">
        <v>90.75802</v>
      </c>
      <c r="DZ211">
        <v>0.10004024</v>
      </c>
      <c r="EA211">
        <v>21.00567</v>
      </c>
      <c r="EB211">
        <v>20.42301</v>
      </c>
      <c r="EC211">
        <v>999.9</v>
      </c>
      <c r="ED211">
        <v>0</v>
      </c>
      <c r="EE211">
        <v>0</v>
      </c>
      <c r="EF211">
        <v>9995.5</v>
      </c>
      <c r="EG211">
        <v>0</v>
      </c>
      <c r="EH211">
        <v>943.0051</v>
      </c>
      <c r="EI211">
        <v>5.896909000000001</v>
      </c>
      <c r="EJ211">
        <v>429.4896000000001</v>
      </c>
      <c r="EK211">
        <v>422.889</v>
      </c>
      <c r="EL211">
        <v>1.294205</v>
      </c>
      <c r="EM211">
        <v>413.4057</v>
      </c>
      <c r="EN211">
        <v>22.42483</v>
      </c>
      <c r="EO211">
        <v>2.152694</v>
      </c>
      <c r="EP211">
        <v>2.035232</v>
      </c>
      <c r="EQ211">
        <v>18.61453</v>
      </c>
      <c r="ER211">
        <v>17.72113</v>
      </c>
      <c r="ES211">
        <v>0.00500097</v>
      </c>
      <c r="ET211">
        <v>0</v>
      </c>
      <c r="EU211">
        <v>0</v>
      </c>
      <c r="EV211">
        <v>0</v>
      </c>
      <c r="EW211">
        <v>1015.54</v>
      </c>
      <c r="EX211">
        <v>0.00500097</v>
      </c>
      <c r="EY211">
        <v>351.05</v>
      </c>
      <c r="EZ211">
        <v>-1.25</v>
      </c>
      <c r="FA211">
        <v>34.062</v>
      </c>
      <c r="FB211">
        <v>39.8624</v>
      </c>
      <c r="FC211">
        <v>36.6187</v>
      </c>
      <c r="FD211">
        <v>39.6872</v>
      </c>
      <c r="FE211">
        <v>36</v>
      </c>
      <c r="FF211">
        <v>0</v>
      </c>
      <c r="FG211">
        <v>0</v>
      </c>
      <c r="FH211">
        <v>0</v>
      </c>
      <c r="FI211">
        <v>5334.700000047684</v>
      </c>
      <c r="FJ211">
        <v>0</v>
      </c>
      <c r="FK211">
        <v>1017.916</v>
      </c>
      <c r="FL211">
        <v>-11.39230720448882</v>
      </c>
      <c r="FM211">
        <v>19.53076899134093</v>
      </c>
      <c r="FN211">
        <v>350.956</v>
      </c>
      <c r="FO211">
        <v>15</v>
      </c>
      <c r="FP211">
        <v>0</v>
      </c>
      <c r="FQ211" t="s">
        <v>439</v>
      </c>
      <c r="FR211">
        <v>1760210915.6</v>
      </c>
      <c r="FS211">
        <v>0</v>
      </c>
      <c r="FT211">
        <v>0</v>
      </c>
      <c r="FU211">
        <v>-0.215</v>
      </c>
      <c r="FV211">
        <v>0</v>
      </c>
      <c r="FW211">
        <v>-0.6919999999999999</v>
      </c>
      <c r="FX211">
        <v>0</v>
      </c>
      <c r="FY211">
        <v>400</v>
      </c>
      <c r="FZ211">
        <v>0</v>
      </c>
      <c r="GA211">
        <v>0.15</v>
      </c>
      <c r="GB211">
        <v>0</v>
      </c>
      <c r="GC211">
        <v>1.496299163902439</v>
      </c>
      <c r="GD211">
        <v>15.95498428808362</v>
      </c>
      <c r="GE211">
        <v>2.41214793518674</v>
      </c>
      <c r="GF211">
        <v>0</v>
      </c>
      <c r="GG211">
        <v>1017.170588235294</v>
      </c>
      <c r="GH211">
        <v>-6.239877563482129</v>
      </c>
      <c r="GI211">
        <v>7.241649528199595</v>
      </c>
      <c r="GJ211">
        <v>0</v>
      </c>
      <c r="GK211">
        <v>1.290315365853659</v>
      </c>
      <c r="GL211">
        <v>0.006466202090590902</v>
      </c>
      <c r="GM211">
        <v>0.002688514956445143</v>
      </c>
      <c r="GN211">
        <v>1</v>
      </c>
      <c r="GO211">
        <v>1</v>
      </c>
      <c r="GP211">
        <v>3</v>
      </c>
      <c r="GQ211" t="s">
        <v>502</v>
      </c>
      <c r="GR211">
        <v>3.13661</v>
      </c>
      <c r="GS211">
        <v>2.7602</v>
      </c>
      <c r="GT211">
        <v>0.094637</v>
      </c>
      <c r="GU211">
        <v>0.0917615</v>
      </c>
      <c r="GV211">
        <v>0.106663</v>
      </c>
      <c r="GW211">
        <v>0.101126</v>
      </c>
      <c r="GX211">
        <v>28989.7</v>
      </c>
      <c r="GY211">
        <v>29025.8</v>
      </c>
      <c r="GZ211">
        <v>29746.2</v>
      </c>
      <c r="HA211">
        <v>29520.2</v>
      </c>
      <c r="HB211">
        <v>35104.3</v>
      </c>
      <c r="HC211">
        <v>35152.6</v>
      </c>
      <c r="HD211">
        <v>41865.4</v>
      </c>
      <c r="HE211">
        <v>41953.6</v>
      </c>
      <c r="HF211">
        <v>1.96022</v>
      </c>
      <c r="HG211">
        <v>1.94237</v>
      </c>
      <c r="HH211">
        <v>0.0237375</v>
      </c>
      <c r="HI211">
        <v>0</v>
      </c>
      <c r="HJ211">
        <v>20.0366</v>
      </c>
      <c r="HK211">
        <v>999.9</v>
      </c>
      <c r="HL211">
        <v>53</v>
      </c>
      <c r="HM211">
        <v>28.9</v>
      </c>
      <c r="HN211">
        <v>23.3499</v>
      </c>
      <c r="HO211">
        <v>62.1197</v>
      </c>
      <c r="HP211">
        <v>31.3141</v>
      </c>
      <c r="HQ211">
        <v>1</v>
      </c>
      <c r="HR211">
        <v>-0.156039</v>
      </c>
      <c r="HS211">
        <v>1.10248</v>
      </c>
      <c r="HT211">
        <v>20.3575</v>
      </c>
      <c r="HU211">
        <v>5.22133</v>
      </c>
      <c r="HV211">
        <v>12.0159</v>
      </c>
      <c r="HW211">
        <v>4.9911</v>
      </c>
      <c r="HX211">
        <v>3.28865</v>
      </c>
      <c r="HY211">
        <v>9999</v>
      </c>
      <c r="HZ211">
        <v>9999</v>
      </c>
      <c r="IA211">
        <v>9999</v>
      </c>
      <c r="IB211">
        <v>999.9</v>
      </c>
      <c r="IC211">
        <v>4.97283</v>
      </c>
      <c r="ID211">
        <v>1.86646</v>
      </c>
      <c r="IE211">
        <v>1.86582</v>
      </c>
      <c r="IF211">
        <v>1.86574</v>
      </c>
      <c r="IG211">
        <v>1.86759</v>
      </c>
      <c r="IH211">
        <v>1.87012</v>
      </c>
      <c r="II211">
        <v>1.86872</v>
      </c>
      <c r="IJ211">
        <v>1.87024</v>
      </c>
      <c r="IK211">
        <v>0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-0.849</v>
      </c>
      <c r="IY211">
        <v>0.0922</v>
      </c>
      <c r="IZ211">
        <v>-0.7832898091892299</v>
      </c>
      <c r="JA211">
        <v>-0.0002628084512485203</v>
      </c>
      <c r="JB211">
        <v>2.995354917081976E-07</v>
      </c>
      <c r="JC211">
        <v>-1.087754766273629E-10</v>
      </c>
      <c r="JD211">
        <v>-0.01666594074606723</v>
      </c>
      <c r="JE211">
        <v>-0.02438089335778848</v>
      </c>
      <c r="JF211">
        <v>0.001790740049955031</v>
      </c>
      <c r="JG211">
        <v>-2.386884331579614E-05</v>
      </c>
      <c r="JH211">
        <v>6</v>
      </c>
      <c r="JI211">
        <v>2407</v>
      </c>
      <c r="JJ211">
        <v>1</v>
      </c>
      <c r="JK211">
        <v>23</v>
      </c>
      <c r="JL211">
        <v>33189</v>
      </c>
      <c r="JM211">
        <v>29370037.6</v>
      </c>
      <c r="JN211">
        <v>0.36377</v>
      </c>
      <c r="JO211">
        <v>2.32544</v>
      </c>
      <c r="JP211">
        <v>1.39648</v>
      </c>
      <c r="JQ211">
        <v>2.35352</v>
      </c>
      <c r="JR211">
        <v>1.49536</v>
      </c>
      <c r="JS211">
        <v>2.54395</v>
      </c>
      <c r="JT211">
        <v>34.3725</v>
      </c>
      <c r="JU211">
        <v>24.0963</v>
      </c>
      <c r="JV211">
        <v>18</v>
      </c>
      <c r="JW211">
        <v>488.191</v>
      </c>
      <c r="JX211">
        <v>467.745</v>
      </c>
      <c r="JY211">
        <v>19.1177</v>
      </c>
      <c r="JZ211">
        <v>25.602</v>
      </c>
      <c r="KA211">
        <v>29.9998</v>
      </c>
      <c r="KB211">
        <v>25.6072</v>
      </c>
      <c r="KC211">
        <v>25.5589</v>
      </c>
      <c r="KD211">
        <v>7.26397</v>
      </c>
      <c r="KE211">
        <v>0</v>
      </c>
      <c r="KF211">
        <v>100</v>
      </c>
      <c r="KG211">
        <v>19.1166</v>
      </c>
      <c r="KH211">
        <v>379.904</v>
      </c>
      <c r="KI211">
        <v>63.4564</v>
      </c>
      <c r="KJ211">
        <v>101.673</v>
      </c>
      <c r="KK211">
        <v>100.871</v>
      </c>
    </row>
    <row r="212" spans="1:297">
      <c r="A212">
        <v>196</v>
      </c>
      <c r="B212">
        <v>1762202262</v>
      </c>
      <c r="C212">
        <v>2683.900000095367</v>
      </c>
      <c r="D212" t="s">
        <v>836</v>
      </c>
      <c r="E212" t="s">
        <v>837</v>
      </c>
      <c r="F212">
        <v>5</v>
      </c>
      <c r="G212" t="s">
        <v>831</v>
      </c>
      <c r="H212" t="s">
        <v>436</v>
      </c>
      <c r="I212">
        <v>1762202259.5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409.3381526043718</v>
      </c>
      <c r="AK212">
        <v>419.443387878788</v>
      </c>
      <c r="AL212">
        <v>-1.853532555383345</v>
      </c>
      <c r="AM212">
        <v>66.08405072026403</v>
      </c>
      <c r="AN212">
        <f>(AP212 - AO212 + DY212*1E3/(8.314*(EA212+273.15)) * AR212/DX212 * AQ212) * DX212/(100*DL212) * 1000/(1000 - AP212)</f>
        <v>0</v>
      </c>
      <c r="AO212">
        <v>22.41316754405541</v>
      </c>
      <c r="AP212">
        <v>23.72541818181817</v>
      </c>
      <c r="AQ212">
        <v>8.508229966295801E-06</v>
      </c>
      <c r="AR212">
        <v>107.2305431755086</v>
      </c>
      <c r="AS212">
        <v>22</v>
      </c>
      <c r="AT212">
        <v>4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1762202259.5</v>
      </c>
      <c r="DR212">
        <v>413.2551111111111</v>
      </c>
      <c r="DS212">
        <v>398.324</v>
      </c>
      <c r="DT212">
        <v>23.72462222222222</v>
      </c>
      <c r="DU212">
        <v>22.41595555555556</v>
      </c>
      <c r="DV212">
        <v>414.1036666666666</v>
      </c>
      <c r="DW212">
        <v>23.6324</v>
      </c>
      <c r="DX212">
        <v>499.9387777777778</v>
      </c>
      <c r="DY212">
        <v>90.75854444444445</v>
      </c>
      <c r="DZ212">
        <v>0.09993872222222222</v>
      </c>
      <c r="EA212">
        <v>21.0177</v>
      </c>
      <c r="EB212">
        <v>20.43177777777778</v>
      </c>
      <c r="EC212">
        <v>999.9000000000001</v>
      </c>
      <c r="ED212">
        <v>0</v>
      </c>
      <c r="EE212">
        <v>0</v>
      </c>
      <c r="EF212">
        <v>9992.568888888889</v>
      </c>
      <c r="EG212">
        <v>0</v>
      </c>
      <c r="EH212">
        <v>943.001</v>
      </c>
      <c r="EI212">
        <v>14.93113333333333</v>
      </c>
      <c r="EJ212">
        <v>423.2976666666667</v>
      </c>
      <c r="EK212">
        <v>407.4575555555556</v>
      </c>
      <c r="EL212">
        <v>1.308673333333333</v>
      </c>
      <c r="EM212">
        <v>398.324</v>
      </c>
      <c r="EN212">
        <v>22.41595555555556</v>
      </c>
      <c r="EO212">
        <v>2.153212222222222</v>
      </c>
      <c r="EP212">
        <v>2.03444</v>
      </c>
      <c r="EQ212">
        <v>18.61837777777778</v>
      </c>
      <c r="ER212">
        <v>17.71497777777778</v>
      </c>
      <c r="ES212">
        <v>0.00500097</v>
      </c>
      <c r="ET212">
        <v>0</v>
      </c>
      <c r="EU212">
        <v>0</v>
      </c>
      <c r="EV212">
        <v>0</v>
      </c>
      <c r="EW212">
        <v>1021.288888888889</v>
      </c>
      <c r="EX212">
        <v>0.00500097</v>
      </c>
      <c r="EY212">
        <v>346.9777777777778</v>
      </c>
      <c r="EZ212">
        <v>-1.788888888888889</v>
      </c>
      <c r="FA212">
        <v>34.07599999999999</v>
      </c>
      <c r="FB212">
        <v>39.93011111111111</v>
      </c>
      <c r="FC212">
        <v>36.625</v>
      </c>
      <c r="FD212">
        <v>39.79133333333333</v>
      </c>
      <c r="FE212">
        <v>36.01377777777778</v>
      </c>
      <c r="FF212">
        <v>0</v>
      </c>
      <c r="FG212">
        <v>0</v>
      </c>
      <c r="FH212">
        <v>0</v>
      </c>
      <c r="FI212">
        <v>5339.5</v>
      </c>
      <c r="FJ212">
        <v>0</v>
      </c>
      <c r="FK212">
        <v>1018.072</v>
      </c>
      <c r="FL212">
        <v>-0.5692303516944921</v>
      </c>
      <c r="FM212">
        <v>25.50769196106786</v>
      </c>
      <c r="FN212">
        <v>352.8639999999999</v>
      </c>
      <c r="FO212">
        <v>15</v>
      </c>
      <c r="FP212">
        <v>0</v>
      </c>
      <c r="FQ212" t="s">
        <v>439</v>
      </c>
      <c r="FR212">
        <v>1760210915.6</v>
      </c>
      <c r="FS212">
        <v>0</v>
      </c>
      <c r="FT212">
        <v>0</v>
      </c>
      <c r="FU212">
        <v>-0.215</v>
      </c>
      <c r="FV212">
        <v>0</v>
      </c>
      <c r="FW212">
        <v>-0.6919999999999999</v>
      </c>
      <c r="FX212">
        <v>0</v>
      </c>
      <c r="FY212">
        <v>400</v>
      </c>
      <c r="FZ212">
        <v>0</v>
      </c>
      <c r="GA212">
        <v>0.15</v>
      </c>
      <c r="GB212">
        <v>0</v>
      </c>
      <c r="GC212">
        <v>4.681464041951219</v>
      </c>
      <c r="GD212">
        <v>52.16719659052264</v>
      </c>
      <c r="GE212">
        <v>5.742403898061598</v>
      </c>
      <c r="GF212">
        <v>0</v>
      </c>
      <c r="GG212">
        <v>1018.297058823529</v>
      </c>
      <c r="GH212">
        <v>-5.923605533910087</v>
      </c>
      <c r="GI212">
        <v>7.554448837065076</v>
      </c>
      <c r="GJ212">
        <v>0</v>
      </c>
      <c r="GK212">
        <v>1.294</v>
      </c>
      <c r="GL212">
        <v>0.06660000000000021</v>
      </c>
      <c r="GM212">
        <v>0.007813294174268544</v>
      </c>
      <c r="GN212">
        <v>1</v>
      </c>
      <c r="GO212">
        <v>1</v>
      </c>
      <c r="GP212">
        <v>3</v>
      </c>
      <c r="GQ212" t="s">
        <v>502</v>
      </c>
      <c r="GR212">
        <v>3.13687</v>
      </c>
      <c r="GS212">
        <v>2.76033</v>
      </c>
      <c r="GT212">
        <v>0.0931241</v>
      </c>
      <c r="GU212">
        <v>0.0887563</v>
      </c>
      <c r="GV212">
        <v>0.106674</v>
      </c>
      <c r="GW212">
        <v>0.101093</v>
      </c>
      <c r="GX212">
        <v>29038.4</v>
      </c>
      <c r="GY212">
        <v>29122.1</v>
      </c>
      <c r="GZ212">
        <v>29746.5</v>
      </c>
      <c r="HA212">
        <v>29520.5</v>
      </c>
      <c r="HB212">
        <v>35104.3</v>
      </c>
      <c r="HC212">
        <v>35154.3</v>
      </c>
      <c r="HD212">
        <v>41865.9</v>
      </c>
      <c r="HE212">
        <v>41954.1</v>
      </c>
      <c r="HF212">
        <v>1.9603</v>
      </c>
      <c r="HG212">
        <v>1.94235</v>
      </c>
      <c r="HH212">
        <v>0.0240505</v>
      </c>
      <c r="HI212">
        <v>0</v>
      </c>
      <c r="HJ212">
        <v>20.0445</v>
      </c>
      <c r="HK212">
        <v>999.9</v>
      </c>
      <c r="HL212">
        <v>53</v>
      </c>
      <c r="HM212">
        <v>28.9</v>
      </c>
      <c r="HN212">
        <v>23.3498</v>
      </c>
      <c r="HO212">
        <v>62.1597</v>
      </c>
      <c r="HP212">
        <v>31.3101</v>
      </c>
      <c r="HQ212">
        <v>1</v>
      </c>
      <c r="HR212">
        <v>-0.156072</v>
      </c>
      <c r="HS212">
        <v>1.10639</v>
      </c>
      <c r="HT212">
        <v>20.3575</v>
      </c>
      <c r="HU212">
        <v>5.22058</v>
      </c>
      <c r="HV212">
        <v>12.0159</v>
      </c>
      <c r="HW212">
        <v>4.99005</v>
      </c>
      <c r="HX212">
        <v>3.2885</v>
      </c>
      <c r="HY212">
        <v>9999</v>
      </c>
      <c r="HZ212">
        <v>9999</v>
      </c>
      <c r="IA212">
        <v>9999</v>
      </c>
      <c r="IB212">
        <v>999.9</v>
      </c>
      <c r="IC212">
        <v>4.97281</v>
      </c>
      <c r="ID212">
        <v>1.86646</v>
      </c>
      <c r="IE212">
        <v>1.86582</v>
      </c>
      <c r="IF212">
        <v>1.86572</v>
      </c>
      <c r="IG212">
        <v>1.86762</v>
      </c>
      <c r="IH212">
        <v>1.87012</v>
      </c>
      <c r="II212">
        <v>1.86873</v>
      </c>
      <c r="IJ212">
        <v>1.87022</v>
      </c>
      <c r="IK212">
        <v>0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-0.848</v>
      </c>
      <c r="IY212">
        <v>0.09229999999999999</v>
      </c>
      <c r="IZ212">
        <v>-0.7832898091892299</v>
      </c>
      <c r="JA212">
        <v>-0.0002628084512485203</v>
      </c>
      <c r="JB212">
        <v>2.995354917081976E-07</v>
      </c>
      <c r="JC212">
        <v>-1.087754766273629E-10</v>
      </c>
      <c r="JD212">
        <v>-0.01666594074606723</v>
      </c>
      <c r="JE212">
        <v>-0.02438089335778848</v>
      </c>
      <c r="JF212">
        <v>0.001790740049955031</v>
      </c>
      <c r="JG212">
        <v>-2.386884331579614E-05</v>
      </c>
      <c r="JH212">
        <v>6</v>
      </c>
      <c r="JI212">
        <v>2407</v>
      </c>
      <c r="JJ212">
        <v>1</v>
      </c>
      <c r="JK212">
        <v>23</v>
      </c>
      <c r="JL212">
        <v>33189.1</v>
      </c>
      <c r="JM212">
        <v>29370037.7</v>
      </c>
      <c r="JN212">
        <v>0.327148</v>
      </c>
      <c r="JO212">
        <v>2.29736</v>
      </c>
      <c r="JP212">
        <v>1.39648</v>
      </c>
      <c r="JQ212">
        <v>2.35229</v>
      </c>
      <c r="JR212">
        <v>1.49536</v>
      </c>
      <c r="JS212">
        <v>2.69531</v>
      </c>
      <c r="JT212">
        <v>34.3725</v>
      </c>
      <c r="JU212">
        <v>24.105</v>
      </c>
      <c r="JV212">
        <v>18</v>
      </c>
      <c r="JW212">
        <v>488.219</v>
      </c>
      <c r="JX212">
        <v>467.711</v>
      </c>
      <c r="JY212">
        <v>19.1202</v>
      </c>
      <c r="JZ212">
        <v>25.5993</v>
      </c>
      <c r="KA212">
        <v>29.9999</v>
      </c>
      <c r="KB212">
        <v>25.6051</v>
      </c>
      <c r="KC212">
        <v>25.5567</v>
      </c>
      <c r="KD212">
        <v>6.52859</v>
      </c>
      <c r="KE212">
        <v>0</v>
      </c>
      <c r="KF212">
        <v>100</v>
      </c>
      <c r="KG212">
        <v>19.1191</v>
      </c>
      <c r="KH212">
        <v>366.53</v>
      </c>
      <c r="KI212">
        <v>63.4564</v>
      </c>
      <c r="KJ212">
        <v>101.675</v>
      </c>
      <c r="KK212">
        <v>100.872</v>
      </c>
    </row>
    <row r="213" spans="1:297">
      <c r="A213">
        <v>197</v>
      </c>
      <c r="B213">
        <v>1762202267</v>
      </c>
      <c r="C213">
        <v>2688.900000095367</v>
      </c>
      <c r="D213" t="s">
        <v>838</v>
      </c>
      <c r="E213" t="s">
        <v>839</v>
      </c>
      <c r="F213">
        <v>5</v>
      </c>
      <c r="G213" t="s">
        <v>831</v>
      </c>
      <c r="H213" t="s">
        <v>436</v>
      </c>
      <c r="I213">
        <v>1762202264.2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390.867751290405</v>
      </c>
      <c r="AK213">
        <v>406.0612121212121</v>
      </c>
      <c r="AL213">
        <v>-2.787986658256823</v>
      </c>
      <c r="AM213">
        <v>66.08405072026403</v>
      </c>
      <c r="AN213">
        <f>(AP213 - AO213 + DY213*1E3/(8.314*(EA213+273.15)) * AR213/DX213 * AQ213) * DX213/(100*DL213) * 1000/(1000 - AP213)</f>
        <v>0</v>
      </c>
      <c r="AO213">
        <v>22.40565347961158</v>
      </c>
      <c r="AP213">
        <v>23.7293103030303</v>
      </c>
      <c r="AQ213">
        <v>-8.627692844030848E-07</v>
      </c>
      <c r="AR213">
        <v>107.2305431755086</v>
      </c>
      <c r="AS213">
        <v>22</v>
      </c>
      <c r="AT213">
        <v>4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1762202264.2</v>
      </c>
      <c r="DR213">
        <v>402.6907</v>
      </c>
      <c r="DS213">
        <v>381.6425</v>
      </c>
      <c r="DT213">
        <v>23.72825</v>
      </c>
      <c r="DU213">
        <v>22.40798</v>
      </c>
      <c r="DV213">
        <v>403.5384</v>
      </c>
      <c r="DW213">
        <v>23.63593</v>
      </c>
      <c r="DX213">
        <v>500.0232</v>
      </c>
      <c r="DY213">
        <v>90.75784</v>
      </c>
      <c r="DZ213">
        <v>0.09994194999999999</v>
      </c>
      <c r="EA213">
        <v>21.02811</v>
      </c>
      <c r="EB213">
        <v>20.43575</v>
      </c>
      <c r="EC213">
        <v>999.9</v>
      </c>
      <c r="ED213">
        <v>0</v>
      </c>
      <c r="EE213">
        <v>0</v>
      </c>
      <c r="EF213">
        <v>10008.816</v>
      </c>
      <c r="EG213">
        <v>0</v>
      </c>
      <c r="EH213">
        <v>943.0202999999999</v>
      </c>
      <c r="EI213">
        <v>21.04819</v>
      </c>
      <c r="EJ213">
        <v>412.4781</v>
      </c>
      <c r="EK213">
        <v>390.3904000000001</v>
      </c>
      <c r="EL213">
        <v>1.320263</v>
      </c>
      <c r="EM213">
        <v>381.6425</v>
      </c>
      <c r="EN213">
        <v>22.40798</v>
      </c>
      <c r="EO213">
        <v>2.153526</v>
      </c>
      <c r="EP213">
        <v>2.033700000000001</v>
      </c>
      <c r="EQ213">
        <v>18.6207</v>
      </c>
      <c r="ER213">
        <v>17.70919</v>
      </c>
      <c r="ES213">
        <v>0.00500097</v>
      </c>
      <c r="ET213">
        <v>0</v>
      </c>
      <c r="EU213">
        <v>0</v>
      </c>
      <c r="EV213">
        <v>0</v>
      </c>
      <c r="EW213">
        <v>1021.44</v>
      </c>
      <c r="EX213">
        <v>0.00500097</v>
      </c>
      <c r="EY213">
        <v>352.18</v>
      </c>
      <c r="EZ213">
        <v>0.01000000000000001</v>
      </c>
      <c r="FA213">
        <v>34.0998</v>
      </c>
      <c r="FB213">
        <v>39.9937</v>
      </c>
      <c r="FC213">
        <v>36.6746</v>
      </c>
      <c r="FD213">
        <v>39.8624</v>
      </c>
      <c r="FE213">
        <v>36.062</v>
      </c>
      <c r="FF213">
        <v>0</v>
      </c>
      <c r="FG213">
        <v>0</v>
      </c>
      <c r="FH213">
        <v>0</v>
      </c>
      <c r="FI213">
        <v>5344.899999856949</v>
      </c>
      <c r="FJ213">
        <v>0</v>
      </c>
      <c r="FK213">
        <v>1017.576923076923</v>
      </c>
      <c r="FL213">
        <v>9.647863337273579</v>
      </c>
      <c r="FM213">
        <v>13.55213690316066</v>
      </c>
      <c r="FN213">
        <v>353.6461538461539</v>
      </c>
      <c r="FO213">
        <v>15</v>
      </c>
      <c r="FP213">
        <v>0</v>
      </c>
      <c r="FQ213" t="s">
        <v>439</v>
      </c>
      <c r="FR213">
        <v>1760210915.6</v>
      </c>
      <c r="FS213">
        <v>0</v>
      </c>
      <c r="FT213">
        <v>0</v>
      </c>
      <c r="FU213">
        <v>-0.215</v>
      </c>
      <c r="FV213">
        <v>0</v>
      </c>
      <c r="FW213">
        <v>-0.6919999999999999</v>
      </c>
      <c r="FX213">
        <v>0</v>
      </c>
      <c r="FY213">
        <v>400</v>
      </c>
      <c r="FZ213">
        <v>0</v>
      </c>
      <c r="GA213">
        <v>0.15</v>
      </c>
      <c r="GB213">
        <v>0</v>
      </c>
      <c r="GC213">
        <v>10.460587693</v>
      </c>
      <c r="GD213">
        <v>84.19870216435272</v>
      </c>
      <c r="GE213">
        <v>8.189797039828353</v>
      </c>
      <c r="GF213">
        <v>0</v>
      </c>
      <c r="GG213">
        <v>1018.285294117647</v>
      </c>
      <c r="GH213">
        <v>13.53552337824673</v>
      </c>
      <c r="GI213">
        <v>7.378272249252059</v>
      </c>
      <c r="GJ213">
        <v>0</v>
      </c>
      <c r="GK213">
        <v>1.302693</v>
      </c>
      <c r="GL213">
        <v>0.1310854784240128</v>
      </c>
      <c r="GM213">
        <v>0.0128071242283348</v>
      </c>
      <c r="GN213">
        <v>0</v>
      </c>
      <c r="GO213">
        <v>0</v>
      </c>
      <c r="GP213">
        <v>3</v>
      </c>
      <c r="GQ213" t="s">
        <v>440</v>
      </c>
      <c r="GR213">
        <v>3.13668</v>
      </c>
      <c r="GS213">
        <v>2.7603</v>
      </c>
      <c r="GT213">
        <v>0.09078410000000001</v>
      </c>
      <c r="GU213">
        <v>0.0857681</v>
      </c>
      <c r="GV213">
        <v>0.106687</v>
      </c>
      <c r="GW213">
        <v>0.101072</v>
      </c>
      <c r="GX213">
        <v>29113.4</v>
      </c>
      <c r="GY213">
        <v>29217.6</v>
      </c>
      <c r="GZ213">
        <v>29746.5</v>
      </c>
      <c r="HA213">
        <v>29520.4</v>
      </c>
      <c r="HB213">
        <v>35103.6</v>
      </c>
      <c r="HC213">
        <v>35155.2</v>
      </c>
      <c r="HD213">
        <v>41865.8</v>
      </c>
      <c r="HE213">
        <v>41954.2</v>
      </c>
      <c r="HF213">
        <v>1.96003</v>
      </c>
      <c r="HG213">
        <v>1.94252</v>
      </c>
      <c r="HH213">
        <v>0.0231788</v>
      </c>
      <c r="HI213">
        <v>0</v>
      </c>
      <c r="HJ213">
        <v>20.0522</v>
      </c>
      <c r="HK213">
        <v>999.9</v>
      </c>
      <c r="HL213">
        <v>53</v>
      </c>
      <c r="HM213">
        <v>28.9</v>
      </c>
      <c r="HN213">
        <v>23.3503</v>
      </c>
      <c r="HO213">
        <v>62.2297</v>
      </c>
      <c r="HP213">
        <v>31.2059</v>
      </c>
      <c r="HQ213">
        <v>1</v>
      </c>
      <c r="HR213">
        <v>-0.156105</v>
      </c>
      <c r="HS213">
        <v>1.1127</v>
      </c>
      <c r="HT213">
        <v>20.3573</v>
      </c>
      <c r="HU213">
        <v>5.22088</v>
      </c>
      <c r="HV213">
        <v>12.0159</v>
      </c>
      <c r="HW213">
        <v>4.991</v>
      </c>
      <c r="HX213">
        <v>3.2885</v>
      </c>
      <c r="HY213">
        <v>9999</v>
      </c>
      <c r="HZ213">
        <v>9999</v>
      </c>
      <c r="IA213">
        <v>9999</v>
      </c>
      <c r="IB213">
        <v>999.9</v>
      </c>
      <c r="IC213">
        <v>4.97282</v>
      </c>
      <c r="ID213">
        <v>1.86646</v>
      </c>
      <c r="IE213">
        <v>1.86582</v>
      </c>
      <c r="IF213">
        <v>1.86572</v>
      </c>
      <c r="IG213">
        <v>1.86762</v>
      </c>
      <c r="IH213">
        <v>1.87012</v>
      </c>
      <c r="II213">
        <v>1.86873</v>
      </c>
      <c r="IJ213">
        <v>1.87021</v>
      </c>
      <c r="IK213">
        <v>0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-0.847</v>
      </c>
      <c r="IY213">
        <v>0.09229999999999999</v>
      </c>
      <c r="IZ213">
        <v>-0.7832898091892299</v>
      </c>
      <c r="JA213">
        <v>-0.0002628084512485203</v>
      </c>
      <c r="JB213">
        <v>2.995354917081976E-07</v>
      </c>
      <c r="JC213">
        <v>-1.087754766273629E-10</v>
      </c>
      <c r="JD213">
        <v>-0.01666594074606723</v>
      </c>
      <c r="JE213">
        <v>-0.02438089335778848</v>
      </c>
      <c r="JF213">
        <v>0.001790740049955031</v>
      </c>
      <c r="JG213">
        <v>-2.386884331579614E-05</v>
      </c>
      <c r="JH213">
        <v>6</v>
      </c>
      <c r="JI213">
        <v>2407</v>
      </c>
      <c r="JJ213">
        <v>1</v>
      </c>
      <c r="JK213">
        <v>23</v>
      </c>
      <c r="JL213">
        <v>33189.2</v>
      </c>
      <c r="JM213">
        <v>29370037.8</v>
      </c>
      <c r="JN213">
        <v>0.292969</v>
      </c>
      <c r="JO213">
        <v>2.32666</v>
      </c>
      <c r="JP213">
        <v>1.39648</v>
      </c>
      <c r="JQ213">
        <v>2.35107</v>
      </c>
      <c r="JR213">
        <v>1.49536</v>
      </c>
      <c r="JS213">
        <v>2.69531</v>
      </c>
      <c r="JT213">
        <v>34.3725</v>
      </c>
      <c r="JU213">
        <v>24.0963</v>
      </c>
      <c r="JV213">
        <v>18</v>
      </c>
      <c r="JW213">
        <v>488.03</v>
      </c>
      <c r="JX213">
        <v>467.808</v>
      </c>
      <c r="JY213">
        <v>19.1224</v>
      </c>
      <c r="JZ213">
        <v>25.5971</v>
      </c>
      <c r="KA213">
        <v>29.9999</v>
      </c>
      <c r="KB213">
        <v>25.603</v>
      </c>
      <c r="KC213">
        <v>25.5551</v>
      </c>
      <c r="KD213">
        <v>5.87966</v>
      </c>
      <c r="KE213">
        <v>0</v>
      </c>
      <c r="KF213">
        <v>100</v>
      </c>
      <c r="KG213">
        <v>19.1218</v>
      </c>
      <c r="KH213">
        <v>346.496</v>
      </c>
      <c r="KI213">
        <v>63.4564</v>
      </c>
      <c r="KJ213">
        <v>101.674</v>
      </c>
      <c r="KK213">
        <v>100.872</v>
      </c>
    </row>
    <row r="214" spans="1:297">
      <c r="A214">
        <v>198</v>
      </c>
      <c r="B214">
        <v>1762202272</v>
      </c>
      <c r="C214">
        <v>2693.900000095367</v>
      </c>
      <c r="D214" t="s">
        <v>840</v>
      </c>
      <c r="E214" t="s">
        <v>841</v>
      </c>
      <c r="F214">
        <v>5</v>
      </c>
      <c r="G214" t="s">
        <v>831</v>
      </c>
      <c r="H214" t="s">
        <v>436</v>
      </c>
      <c r="I214">
        <v>1762202269.5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374.4549483580796</v>
      </c>
      <c r="AK214">
        <v>390.9055212121211</v>
      </c>
      <c r="AL214">
        <v>-3.06020283097542</v>
      </c>
      <c r="AM214">
        <v>66.08405072026403</v>
      </c>
      <c r="AN214">
        <f>(AP214 - AO214 + DY214*1E3/(8.314*(EA214+273.15)) * AR214/DX214 * AQ214) * DX214/(100*DL214) * 1000/(1000 - AP214)</f>
        <v>0</v>
      </c>
      <c r="AO214">
        <v>22.39990502563505</v>
      </c>
      <c r="AP214">
        <v>23.72782969696969</v>
      </c>
      <c r="AQ214">
        <v>-1.272750616885998E-05</v>
      </c>
      <c r="AR214">
        <v>107.2305431755086</v>
      </c>
      <c r="AS214">
        <v>22</v>
      </c>
      <c r="AT214">
        <v>4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1762202269.5</v>
      </c>
      <c r="DR214">
        <v>387.6244444444444</v>
      </c>
      <c r="DS214">
        <v>364.5352222222222</v>
      </c>
      <c r="DT214">
        <v>23.72872222222222</v>
      </c>
      <c r="DU214">
        <v>22.40142222222222</v>
      </c>
      <c r="DV214">
        <v>388.4709999999999</v>
      </c>
      <c r="DW214">
        <v>23.63641111111111</v>
      </c>
      <c r="DX214">
        <v>500.0064444444445</v>
      </c>
      <c r="DY214">
        <v>90.75733333333334</v>
      </c>
      <c r="DZ214">
        <v>0.1000712</v>
      </c>
      <c r="EA214">
        <v>21.0372</v>
      </c>
      <c r="EB214">
        <v>20.44506666666667</v>
      </c>
      <c r="EC214">
        <v>999.9000000000001</v>
      </c>
      <c r="ED214">
        <v>0</v>
      </c>
      <c r="EE214">
        <v>0</v>
      </c>
      <c r="EF214">
        <v>10007.07777777778</v>
      </c>
      <c r="EG214">
        <v>0</v>
      </c>
      <c r="EH214">
        <v>943.0445555555556</v>
      </c>
      <c r="EI214">
        <v>23.0892</v>
      </c>
      <c r="EJ214">
        <v>397.0456666666666</v>
      </c>
      <c r="EK214">
        <v>372.8883333333333</v>
      </c>
      <c r="EL214">
        <v>1.32731</v>
      </c>
      <c r="EM214">
        <v>364.5352222222222</v>
      </c>
      <c r="EN214">
        <v>22.40142222222222</v>
      </c>
      <c r="EO214">
        <v>2.153556666666667</v>
      </c>
      <c r="EP214">
        <v>2.033092222222222</v>
      </c>
      <c r="EQ214">
        <v>18.62095555555555</v>
      </c>
      <c r="ER214">
        <v>17.70443333333333</v>
      </c>
      <c r="ES214">
        <v>0.00500097</v>
      </c>
      <c r="ET214">
        <v>0</v>
      </c>
      <c r="EU214">
        <v>0</v>
      </c>
      <c r="EV214">
        <v>0</v>
      </c>
      <c r="EW214">
        <v>1014.488888888889</v>
      </c>
      <c r="EX214">
        <v>0.00500097</v>
      </c>
      <c r="EY214">
        <v>354.7333333333333</v>
      </c>
      <c r="EZ214">
        <v>-0.1333333333333334</v>
      </c>
      <c r="FA214">
        <v>34.125</v>
      </c>
      <c r="FB214">
        <v>40.07599999999999</v>
      </c>
      <c r="FC214">
        <v>36.70099999999999</v>
      </c>
      <c r="FD214">
        <v>39.965</v>
      </c>
      <c r="FE214">
        <v>36.104</v>
      </c>
      <c r="FF214">
        <v>0</v>
      </c>
      <c r="FG214">
        <v>0</v>
      </c>
      <c r="FH214">
        <v>0</v>
      </c>
      <c r="FI214">
        <v>5349.099999904633</v>
      </c>
      <c r="FJ214">
        <v>0</v>
      </c>
      <c r="FK214">
        <v>1018.388</v>
      </c>
      <c r="FL214">
        <v>-26.80769255713853</v>
      </c>
      <c r="FM214">
        <v>19.34615446098695</v>
      </c>
      <c r="FN214">
        <v>353.612</v>
      </c>
      <c r="FO214">
        <v>15</v>
      </c>
      <c r="FP214">
        <v>0</v>
      </c>
      <c r="FQ214" t="s">
        <v>439</v>
      </c>
      <c r="FR214">
        <v>1760210915.6</v>
      </c>
      <c r="FS214">
        <v>0</v>
      </c>
      <c r="FT214">
        <v>0</v>
      </c>
      <c r="FU214">
        <v>-0.215</v>
      </c>
      <c r="FV214">
        <v>0</v>
      </c>
      <c r="FW214">
        <v>-0.6919999999999999</v>
      </c>
      <c r="FX214">
        <v>0</v>
      </c>
      <c r="FY214">
        <v>400</v>
      </c>
      <c r="FZ214">
        <v>0</v>
      </c>
      <c r="GA214">
        <v>0.15</v>
      </c>
      <c r="GB214">
        <v>0</v>
      </c>
      <c r="GC214">
        <v>15.0400026</v>
      </c>
      <c r="GD214">
        <v>75.23216019512195</v>
      </c>
      <c r="GE214">
        <v>7.455248957820566</v>
      </c>
      <c r="GF214">
        <v>0</v>
      </c>
      <c r="GG214">
        <v>1017.352941176471</v>
      </c>
      <c r="GH214">
        <v>1.115355219018802</v>
      </c>
      <c r="GI214">
        <v>7.420450093139573</v>
      </c>
      <c r="GJ214">
        <v>0</v>
      </c>
      <c r="GK214">
        <v>1.31045075</v>
      </c>
      <c r="GL214">
        <v>0.1363462288930578</v>
      </c>
      <c r="GM214">
        <v>0.01324734263682721</v>
      </c>
      <c r="GN214">
        <v>0</v>
      </c>
      <c r="GO214">
        <v>0</v>
      </c>
      <c r="GP214">
        <v>3</v>
      </c>
      <c r="GQ214" t="s">
        <v>440</v>
      </c>
      <c r="GR214">
        <v>3.13669</v>
      </c>
      <c r="GS214">
        <v>2.76035</v>
      </c>
      <c r="GT214">
        <v>0.0881352</v>
      </c>
      <c r="GU214">
        <v>0.08289340000000001</v>
      </c>
      <c r="GV214">
        <v>0.106684</v>
      </c>
      <c r="GW214">
        <v>0.101051</v>
      </c>
      <c r="GX214">
        <v>29198.2</v>
      </c>
      <c r="GY214">
        <v>29309.6</v>
      </c>
      <c r="GZ214">
        <v>29746.5</v>
      </c>
      <c r="HA214">
        <v>29520.6</v>
      </c>
      <c r="HB214">
        <v>35103.7</v>
      </c>
      <c r="HC214">
        <v>35156.1</v>
      </c>
      <c r="HD214">
        <v>41865.8</v>
      </c>
      <c r="HE214">
        <v>41954.4</v>
      </c>
      <c r="HF214">
        <v>1.96015</v>
      </c>
      <c r="HG214">
        <v>1.9425</v>
      </c>
      <c r="HH214">
        <v>0.0235736</v>
      </c>
      <c r="HI214">
        <v>0</v>
      </c>
      <c r="HJ214">
        <v>20.0608</v>
      </c>
      <c r="HK214">
        <v>999.9</v>
      </c>
      <c r="HL214">
        <v>53</v>
      </c>
      <c r="HM214">
        <v>28.9</v>
      </c>
      <c r="HN214">
        <v>23.35</v>
      </c>
      <c r="HO214">
        <v>62.1497</v>
      </c>
      <c r="HP214">
        <v>31.274</v>
      </c>
      <c r="HQ214">
        <v>1</v>
      </c>
      <c r="HR214">
        <v>-0.156667</v>
      </c>
      <c r="HS214">
        <v>1.12443</v>
      </c>
      <c r="HT214">
        <v>20.3573</v>
      </c>
      <c r="HU214">
        <v>5.22088</v>
      </c>
      <c r="HV214">
        <v>12.0159</v>
      </c>
      <c r="HW214">
        <v>4.991</v>
      </c>
      <c r="HX214">
        <v>3.28845</v>
      </c>
      <c r="HY214">
        <v>9999</v>
      </c>
      <c r="HZ214">
        <v>9999</v>
      </c>
      <c r="IA214">
        <v>9999</v>
      </c>
      <c r="IB214">
        <v>999.9</v>
      </c>
      <c r="IC214">
        <v>4.9728</v>
      </c>
      <c r="ID214">
        <v>1.86646</v>
      </c>
      <c r="IE214">
        <v>1.86582</v>
      </c>
      <c r="IF214">
        <v>1.86572</v>
      </c>
      <c r="IG214">
        <v>1.86762</v>
      </c>
      <c r="IH214">
        <v>1.87012</v>
      </c>
      <c r="II214">
        <v>1.86874</v>
      </c>
      <c r="IJ214">
        <v>1.87023</v>
      </c>
      <c r="IK214">
        <v>0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-0.846</v>
      </c>
      <c r="IY214">
        <v>0.09229999999999999</v>
      </c>
      <c r="IZ214">
        <v>-0.7832898091892299</v>
      </c>
      <c r="JA214">
        <v>-0.0002628084512485203</v>
      </c>
      <c r="JB214">
        <v>2.995354917081976E-07</v>
      </c>
      <c r="JC214">
        <v>-1.087754766273629E-10</v>
      </c>
      <c r="JD214">
        <v>-0.01666594074606723</v>
      </c>
      <c r="JE214">
        <v>-0.02438089335778848</v>
      </c>
      <c r="JF214">
        <v>0.001790740049955031</v>
      </c>
      <c r="JG214">
        <v>-2.386884331579614E-05</v>
      </c>
      <c r="JH214">
        <v>6</v>
      </c>
      <c r="JI214">
        <v>2407</v>
      </c>
      <c r="JJ214">
        <v>1</v>
      </c>
      <c r="JK214">
        <v>23</v>
      </c>
      <c r="JL214">
        <v>33189.3</v>
      </c>
      <c r="JM214">
        <v>29370037.9</v>
      </c>
      <c r="JN214">
        <v>0.258789</v>
      </c>
      <c r="JO214">
        <v>2.35718</v>
      </c>
      <c r="JP214">
        <v>1.39648</v>
      </c>
      <c r="JQ214">
        <v>2.35229</v>
      </c>
      <c r="JR214">
        <v>1.49536</v>
      </c>
      <c r="JS214">
        <v>2.63062</v>
      </c>
      <c r="JT214">
        <v>34.3725</v>
      </c>
      <c r="JU214">
        <v>24.0787</v>
      </c>
      <c r="JV214">
        <v>18</v>
      </c>
      <c r="JW214">
        <v>488.09</v>
      </c>
      <c r="JX214">
        <v>467.774</v>
      </c>
      <c r="JY214">
        <v>19.1237</v>
      </c>
      <c r="JZ214">
        <v>25.5949</v>
      </c>
      <c r="KA214">
        <v>29.9999</v>
      </c>
      <c r="KB214">
        <v>25.6008</v>
      </c>
      <c r="KC214">
        <v>25.553</v>
      </c>
      <c r="KD214">
        <v>5.11331</v>
      </c>
      <c r="KE214">
        <v>0</v>
      </c>
      <c r="KF214">
        <v>100</v>
      </c>
      <c r="KG214">
        <v>19.1218</v>
      </c>
      <c r="KH214">
        <v>333.138</v>
      </c>
      <c r="KI214">
        <v>63.4564</v>
      </c>
      <c r="KJ214">
        <v>101.674</v>
      </c>
      <c r="KK214">
        <v>100.872</v>
      </c>
    </row>
    <row r="215" spans="1:297">
      <c r="A215">
        <v>199</v>
      </c>
      <c r="B215">
        <v>1762202277</v>
      </c>
      <c r="C215">
        <v>2698.900000095367</v>
      </c>
      <c r="D215" t="s">
        <v>842</v>
      </c>
      <c r="E215" t="s">
        <v>843</v>
      </c>
      <c r="F215">
        <v>5</v>
      </c>
      <c r="G215" t="s">
        <v>831</v>
      </c>
      <c r="H215" t="s">
        <v>436</v>
      </c>
      <c r="I215">
        <v>1762202274.2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358.3794825952103</v>
      </c>
      <c r="AK215">
        <v>375.2424303030302</v>
      </c>
      <c r="AL215">
        <v>-3.131030249529297</v>
      </c>
      <c r="AM215">
        <v>66.08405072026403</v>
      </c>
      <c r="AN215">
        <f>(AP215 - AO215 + DY215*1E3/(8.314*(EA215+273.15)) * AR215/DX215 * AQ215) * DX215/(100*DL215) * 1000/(1000 - AP215)</f>
        <v>0</v>
      </c>
      <c r="AO215">
        <v>22.38914472218517</v>
      </c>
      <c r="AP215">
        <v>23.72839575757575</v>
      </c>
      <c r="AQ215">
        <v>-2.565908300010381E-06</v>
      </c>
      <c r="AR215">
        <v>107.2305431755086</v>
      </c>
      <c r="AS215">
        <v>22</v>
      </c>
      <c r="AT215">
        <v>4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1762202274.2</v>
      </c>
      <c r="DR215">
        <v>373.3666000000001</v>
      </c>
      <c r="DS215">
        <v>349.7868999999999</v>
      </c>
      <c r="DT215">
        <v>23.72848</v>
      </c>
      <c r="DU215">
        <v>22.39259</v>
      </c>
      <c r="DV215">
        <v>374.2117999999999</v>
      </c>
      <c r="DW215">
        <v>23.63617</v>
      </c>
      <c r="DX215">
        <v>499.9604</v>
      </c>
      <c r="DY215">
        <v>90.75785</v>
      </c>
      <c r="DZ215">
        <v>0.09996845</v>
      </c>
      <c r="EA215">
        <v>21.04965</v>
      </c>
      <c r="EB215">
        <v>20.45273</v>
      </c>
      <c r="EC215">
        <v>999.9</v>
      </c>
      <c r="ED215">
        <v>0</v>
      </c>
      <c r="EE215">
        <v>0</v>
      </c>
      <c r="EF215">
        <v>10006.865</v>
      </c>
      <c r="EG215">
        <v>0</v>
      </c>
      <c r="EH215">
        <v>943.0332000000001</v>
      </c>
      <c r="EI215">
        <v>23.57958</v>
      </c>
      <c r="EJ215">
        <v>382.4413000000001</v>
      </c>
      <c r="EK215">
        <v>357.7989000000001</v>
      </c>
      <c r="EL215">
        <v>1.33588</v>
      </c>
      <c r="EM215">
        <v>349.7868999999999</v>
      </c>
      <c r="EN215">
        <v>22.39259</v>
      </c>
      <c r="EO215">
        <v>2.153546</v>
      </c>
      <c r="EP215">
        <v>2.032305</v>
      </c>
      <c r="EQ215">
        <v>18.62087</v>
      </c>
      <c r="ER215">
        <v>17.69828</v>
      </c>
      <c r="ES215">
        <v>0.00500097</v>
      </c>
      <c r="ET215">
        <v>0</v>
      </c>
      <c r="EU215">
        <v>0</v>
      </c>
      <c r="EV215">
        <v>0</v>
      </c>
      <c r="EW215">
        <v>1015.67</v>
      </c>
      <c r="EX215">
        <v>0.00500097</v>
      </c>
      <c r="EY215">
        <v>355.02</v>
      </c>
      <c r="EZ215">
        <v>0.5800000000000001</v>
      </c>
      <c r="FA215">
        <v>34.125</v>
      </c>
      <c r="FB215">
        <v>40.1374</v>
      </c>
      <c r="FC215">
        <v>36.75</v>
      </c>
      <c r="FD215">
        <v>40.0372</v>
      </c>
      <c r="FE215">
        <v>36.125</v>
      </c>
      <c r="FF215">
        <v>0</v>
      </c>
      <c r="FG215">
        <v>0</v>
      </c>
      <c r="FH215">
        <v>0</v>
      </c>
      <c r="FI215">
        <v>5354.5</v>
      </c>
      <c r="FJ215">
        <v>0</v>
      </c>
      <c r="FK215">
        <v>1017.715384615385</v>
      </c>
      <c r="FL215">
        <v>-5.647863021411044</v>
      </c>
      <c r="FM215">
        <v>-23.56581146669036</v>
      </c>
      <c r="FN215">
        <v>354.6576923076924</v>
      </c>
      <c r="FO215">
        <v>15</v>
      </c>
      <c r="FP215">
        <v>0</v>
      </c>
      <c r="FQ215" t="s">
        <v>439</v>
      </c>
      <c r="FR215">
        <v>1760210915.6</v>
      </c>
      <c r="FS215">
        <v>0</v>
      </c>
      <c r="FT215">
        <v>0</v>
      </c>
      <c r="FU215">
        <v>-0.215</v>
      </c>
      <c r="FV215">
        <v>0</v>
      </c>
      <c r="FW215">
        <v>-0.6919999999999999</v>
      </c>
      <c r="FX215">
        <v>0</v>
      </c>
      <c r="FY215">
        <v>400</v>
      </c>
      <c r="FZ215">
        <v>0</v>
      </c>
      <c r="GA215">
        <v>0.15</v>
      </c>
      <c r="GB215">
        <v>0</v>
      </c>
      <c r="GC215">
        <v>19.94168170731707</v>
      </c>
      <c r="GD215">
        <v>40.50228731707315</v>
      </c>
      <c r="GE215">
        <v>4.47399457954026</v>
      </c>
      <c r="GF215">
        <v>0</v>
      </c>
      <c r="GG215">
        <v>1018.085294117647</v>
      </c>
      <c r="GH215">
        <v>-0.02291818164162211</v>
      </c>
      <c r="GI215">
        <v>8.235830339685437</v>
      </c>
      <c r="GJ215">
        <v>1</v>
      </c>
      <c r="GK215">
        <v>1.321243414634146</v>
      </c>
      <c r="GL215">
        <v>0.1145262020905914</v>
      </c>
      <c r="GM215">
        <v>0.011465303886872</v>
      </c>
      <c r="GN215">
        <v>0</v>
      </c>
      <c r="GO215">
        <v>1</v>
      </c>
      <c r="GP215">
        <v>3</v>
      </c>
      <c r="GQ215" t="s">
        <v>502</v>
      </c>
      <c r="GR215">
        <v>3.13675</v>
      </c>
      <c r="GS215">
        <v>2.76038</v>
      </c>
      <c r="GT215">
        <v>0.0853642</v>
      </c>
      <c r="GU215">
        <v>0.0800054</v>
      </c>
      <c r="GV215">
        <v>0.106686</v>
      </c>
      <c r="GW215">
        <v>0.101018</v>
      </c>
      <c r="GX215">
        <v>29287.2</v>
      </c>
      <c r="GY215">
        <v>29401.6</v>
      </c>
      <c r="GZ215">
        <v>29746.8</v>
      </c>
      <c r="HA215">
        <v>29520.3</v>
      </c>
      <c r="HB215">
        <v>35103.8</v>
      </c>
      <c r="HC215">
        <v>35157</v>
      </c>
      <c r="HD215">
        <v>41866.2</v>
      </c>
      <c r="HE215">
        <v>41953.9</v>
      </c>
      <c r="HF215">
        <v>1.96028</v>
      </c>
      <c r="HG215">
        <v>1.94235</v>
      </c>
      <c r="HH215">
        <v>0.0236258</v>
      </c>
      <c r="HI215">
        <v>0</v>
      </c>
      <c r="HJ215">
        <v>20.0677</v>
      </c>
      <c r="HK215">
        <v>999.9</v>
      </c>
      <c r="HL215">
        <v>53</v>
      </c>
      <c r="HM215">
        <v>28.9</v>
      </c>
      <c r="HN215">
        <v>23.3501</v>
      </c>
      <c r="HO215">
        <v>62.2497</v>
      </c>
      <c r="HP215">
        <v>31.1218</v>
      </c>
      <c r="HQ215">
        <v>1</v>
      </c>
      <c r="HR215">
        <v>-0.156555</v>
      </c>
      <c r="HS215">
        <v>1.13342</v>
      </c>
      <c r="HT215">
        <v>20.3573</v>
      </c>
      <c r="HU215">
        <v>5.22058</v>
      </c>
      <c r="HV215">
        <v>12.0159</v>
      </c>
      <c r="HW215">
        <v>4.9911</v>
      </c>
      <c r="HX215">
        <v>3.2885</v>
      </c>
      <c r="HY215">
        <v>9999</v>
      </c>
      <c r="HZ215">
        <v>9999</v>
      </c>
      <c r="IA215">
        <v>9999</v>
      </c>
      <c r="IB215">
        <v>999.9</v>
      </c>
      <c r="IC215">
        <v>4.97282</v>
      </c>
      <c r="ID215">
        <v>1.86646</v>
      </c>
      <c r="IE215">
        <v>1.86581</v>
      </c>
      <c r="IF215">
        <v>1.86571</v>
      </c>
      <c r="IG215">
        <v>1.8676</v>
      </c>
      <c r="IH215">
        <v>1.87012</v>
      </c>
      <c r="II215">
        <v>1.86872</v>
      </c>
      <c r="IJ215">
        <v>1.87017</v>
      </c>
      <c r="IK215">
        <v>0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-0.845</v>
      </c>
      <c r="IY215">
        <v>0.09229999999999999</v>
      </c>
      <c r="IZ215">
        <v>-0.7832898091892299</v>
      </c>
      <c r="JA215">
        <v>-0.0002628084512485203</v>
      </c>
      <c r="JB215">
        <v>2.995354917081976E-07</v>
      </c>
      <c r="JC215">
        <v>-1.087754766273629E-10</v>
      </c>
      <c r="JD215">
        <v>-0.01666594074606723</v>
      </c>
      <c r="JE215">
        <v>-0.02438089335778848</v>
      </c>
      <c r="JF215">
        <v>0.001790740049955031</v>
      </c>
      <c r="JG215">
        <v>-2.386884331579614E-05</v>
      </c>
      <c r="JH215">
        <v>6</v>
      </c>
      <c r="JI215">
        <v>2407</v>
      </c>
      <c r="JJ215">
        <v>1</v>
      </c>
      <c r="JK215">
        <v>23</v>
      </c>
      <c r="JL215">
        <v>33189.4</v>
      </c>
      <c r="JM215">
        <v>29370037.9</v>
      </c>
      <c r="JN215">
        <v>0.219727</v>
      </c>
      <c r="JO215">
        <v>2.36694</v>
      </c>
      <c r="JP215">
        <v>1.39648</v>
      </c>
      <c r="JQ215">
        <v>2.35229</v>
      </c>
      <c r="JR215">
        <v>1.49536</v>
      </c>
      <c r="JS215">
        <v>2.63062</v>
      </c>
      <c r="JT215">
        <v>34.3725</v>
      </c>
      <c r="JU215">
        <v>24.0875</v>
      </c>
      <c r="JV215">
        <v>18</v>
      </c>
      <c r="JW215">
        <v>488.148</v>
      </c>
      <c r="JX215">
        <v>467.661</v>
      </c>
      <c r="JY215">
        <v>19.1236</v>
      </c>
      <c r="JZ215">
        <v>25.5928</v>
      </c>
      <c r="KA215">
        <v>30</v>
      </c>
      <c r="KB215">
        <v>25.5986</v>
      </c>
      <c r="KC215">
        <v>25.5508</v>
      </c>
      <c r="KD215">
        <v>4.38656</v>
      </c>
      <c r="KE215">
        <v>0</v>
      </c>
      <c r="KF215">
        <v>100</v>
      </c>
      <c r="KG215">
        <v>19.1218</v>
      </c>
      <c r="KH215">
        <v>313.099</v>
      </c>
      <c r="KI215">
        <v>63.4564</v>
      </c>
      <c r="KJ215">
        <v>101.675</v>
      </c>
      <c r="KK215">
        <v>100.871</v>
      </c>
    </row>
    <row r="216" spans="1:297">
      <c r="A216">
        <v>200</v>
      </c>
      <c r="B216">
        <v>1762202282</v>
      </c>
      <c r="C216">
        <v>2703.900000095367</v>
      </c>
      <c r="D216" t="s">
        <v>844</v>
      </c>
      <c r="E216" t="s">
        <v>845</v>
      </c>
      <c r="F216">
        <v>5</v>
      </c>
      <c r="G216" t="s">
        <v>831</v>
      </c>
      <c r="H216" t="s">
        <v>436</v>
      </c>
      <c r="I216">
        <v>1762202279.5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341.6339114772412</v>
      </c>
      <c r="AK216">
        <v>359.1435878787877</v>
      </c>
      <c r="AL216">
        <v>-3.252552711326676</v>
      </c>
      <c r="AM216">
        <v>66.08405072026403</v>
      </c>
      <c r="AN216">
        <f>(AP216 - AO216 + DY216*1E3/(8.314*(EA216+273.15)) * AR216/DX216 * AQ216) * DX216/(100*DL216) * 1000/(1000 - AP216)</f>
        <v>0</v>
      </c>
      <c r="AO216">
        <v>22.37694022210076</v>
      </c>
      <c r="AP216">
        <v>23.7234103030303</v>
      </c>
      <c r="AQ216">
        <v>-3.834830946207765E-05</v>
      </c>
      <c r="AR216">
        <v>107.2305431755086</v>
      </c>
      <c r="AS216">
        <v>22</v>
      </c>
      <c r="AT216">
        <v>4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1762202279.5</v>
      </c>
      <c r="DR216">
        <v>356.9931111111111</v>
      </c>
      <c r="DS216">
        <v>332.4887777777778</v>
      </c>
      <c r="DT216">
        <v>23.72667777777778</v>
      </c>
      <c r="DU216">
        <v>22.38001111111111</v>
      </c>
      <c r="DV216">
        <v>357.8372222222222</v>
      </c>
      <c r="DW216">
        <v>23.6344</v>
      </c>
      <c r="DX216">
        <v>500.0331111111111</v>
      </c>
      <c r="DY216">
        <v>90.75731111111109</v>
      </c>
      <c r="DZ216">
        <v>0.1000678222222222</v>
      </c>
      <c r="EA216">
        <v>21.05643333333333</v>
      </c>
      <c r="EB216">
        <v>20.45857777777778</v>
      </c>
      <c r="EC216">
        <v>999.9000000000001</v>
      </c>
      <c r="ED216">
        <v>0</v>
      </c>
      <c r="EE216">
        <v>0</v>
      </c>
      <c r="EF216">
        <v>9995.202222222222</v>
      </c>
      <c r="EG216">
        <v>0</v>
      </c>
      <c r="EH216">
        <v>943.060111111111</v>
      </c>
      <c r="EI216">
        <v>24.50441111111111</v>
      </c>
      <c r="EJ216">
        <v>365.6693333333333</v>
      </c>
      <c r="EK216">
        <v>340.1004444444445</v>
      </c>
      <c r="EL216">
        <v>1.346662222222222</v>
      </c>
      <c r="EM216">
        <v>332.4887777777778</v>
      </c>
      <c r="EN216">
        <v>22.38001111111111</v>
      </c>
      <c r="EO216">
        <v>2.153368888888889</v>
      </c>
      <c r="EP216">
        <v>2.03115</v>
      </c>
      <c r="EQ216">
        <v>18.61956666666667</v>
      </c>
      <c r="ER216">
        <v>17.68927777777778</v>
      </c>
      <c r="ES216">
        <v>0.00500097</v>
      </c>
      <c r="ET216">
        <v>0</v>
      </c>
      <c r="EU216">
        <v>0</v>
      </c>
      <c r="EV216">
        <v>0</v>
      </c>
      <c r="EW216">
        <v>1015.733333333333</v>
      </c>
      <c r="EX216">
        <v>0.00500097</v>
      </c>
      <c r="EY216">
        <v>350.3777777777778</v>
      </c>
      <c r="EZ216">
        <v>-1.266666666666667</v>
      </c>
      <c r="FA216">
        <v>34.13877777777778</v>
      </c>
      <c r="FB216">
        <v>40.187</v>
      </c>
      <c r="FC216">
        <v>36.75</v>
      </c>
      <c r="FD216">
        <v>40.118</v>
      </c>
      <c r="FE216">
        <v>36.125</v>
      </c>
      <c r="FF216">
        <v>0</v>
      </c>
      <c r="FG216">
        <v>0</v>
      </c>
      <c r="FH216">
        <v>0</v>
      </c>
      <c r="FI216">
        <v>5359.299999952316</v>
      </c>
      <c r="FJ216">
        <v>0</v>
      </c>
      <c r="FK216">
        <v>1016.530769230769</v>
      </c>
      <c r="FL216">
        <v>18.96752194198988</v>
      </c>
      <c r="FM216">
        <v>-22.39999974785971</v>
      </c>
      <c r="FN216">
        <v>353.7384615384615</v>
      </c>
      <c r="FO216">
        <v>15</v>
      </c>
      <c r="FP216">
        <v>0</v>
      </c>
      <c r="FQ216" t="s">
        <v>439</v>
      </c>
      <c r="FR216">
        <v>1760210915.6</v>
      </c>
      <c r="FS216">
        <v>0</v>
      </c>
      <c r="FT216">
        <v>0</v>
      </c>
      <c r="FU216">
        <v>-0.215</v>
      </c>
      <c r="FV216">
        <v>0</v>
      </c>
      <c r="FW216">
        <v>-0.6919999999999999</v>
      </c>
      <c r="FX216">
        <v>0</v>
      </c>
      <c r="FY216">
        <v>400</v>
      </c>
      <c r="FZ216">
        <v>0</v>
      </c>
      <c r="GA216">
        <v>0.15</v>
      </c>
      <c r="GB216">
        <v>0</v>
      </c>
      <c r="GC216">
        <v>23.0467225</v>
      </c>
      <c r="GD216">
        <v>12.83805365853653</v>
      </c>
      <c r="GE216">
        <v>1.33971505263013</v>
      </c>
      <c r="GF216">
        <v>0</v>
      </c>
      <c r="GG216">
        <v>1017.720588235294</v>
      </c>
      <c r="GH216">
        <v>-15.54621837839827</v>
      </c>
      <c r="GI216">
        <v>8.055242334389705</v>
      </c>
      <c r="GJ216">
        <v>0</v>
      </c>
      <c r="GK216">
        <v>1.332457</v>
      </c>
      <c r="GL216">
        <v>0.1035888180112597</v>
      </c>
      <c r="GM216">
        <v>0.01006189152197537</v>
      </c>
      <c r="GN216">
        <v>0</v>
      </c>
      <c r="GO216">
        <v>0</v>
      </c>
      <c r="GP216">
        <v>3</v>
      </c>
      <c r="GQ216" t="s">
        <v>440</v>
      </c>
      <c r="GR216">
        <v>3.13674</v>
      </c>
      <c r="GS216">
        <v>2.76021</v>
      </c>
      <c r="GT216">
        <v>0.08245039999999999</v>
      </c>
      <c r="GU216">
        <v>0.076891</v>
      </c>
      <c r="GV216">
        <v>0.106667</v>
      </c>
      <c r="GW216">
        <v>0.100982</v>
      </c>
      <c r="GX216">
        <v>29381</v>
      </c>
      <c r="GY216">
        <v>29501.3</v>
      </c>
      <c r="GZ216">
        <v>29747.3</v>
      </c>
      <c r="HA216">
        <v>29520.5</v>
      </c>
      <c r="HB216">
        <v>35104.8</v>
      </c>
      <c r="HC216">
        <v>35158.5</v>
      </c>
      <c r="HD216">
        <v>41866.5</v>
      </c>
      <c r="HE216">
        <v>41954.1</v>
      </c>
      <c r="HF216">
        <v>1.96038</v>
      </c>
      <c r="HG216">
        <v>1.94247</v>
      </c>
      <c r="HH216">
        <v>0.0232533</v>
      </c>
      <c r="HI216">
        <v>0</v>
      </c>
      <c r="HJ216">
        <v>20.075</v>
      </c>
      <c r="HK216">
        <v>999.9</v>
      </c>
      <c r="HL216">
        <v>53</v>
      </c>
      <c r="HM216">
        <v>28.9</v>
      </c>
      <c r="HN216">
        <v>23.3511</v>
      </c>
      <c r="HO216">
        <v>62.1697</v>
      </c>
      <c r="HP216">
        <v>31.262</v>
      </c>
      <c r="HQ216">
        <v>1</v>
      </c>
      <c r="HR216">
        <v>-0.156669</v>
      </c>
      <c r="HS216">
        <v>1.13769</v>
      </c>
      <c r="HT216">
        <v>20.3573</v>
      </c>
      <c r="HU216">
        <v>5.22088</v>
      </c>
      <c r="HV216">
        <v>12.0159</v>
      </c>
      <c r="HW216">
        <v>4.99095</v>
      </c>
      <c r="HX216">
        <v>3.28853</v>
      </c>
      <c r="HY216">
        <v>9999</v>
      </c>
      <c r="HZ216">
        <v>9999</v>
      </c>
      <c r="IA216">
        <v>9999</v>
      </c>
      <c r="IB216">
        <v>999.9</v>
      </c>
      <c r="IC216">
        <v>4.9728</v>
      </c>
      <c r="ID216">
        <v>1.86646</v>
      </c>
      <c r="IE216">
        <v>1.86582</v>
      </c>
      <c r="IF216">
        <v>1.86572</v>
      </c>
      <c r="IG216">
        <v>1.8676</v>
      </c>
      <c r="IH216">
        <v>1.87012</v>
      </c>
      <c r="II216">
        <v>1.86873</v>
      </c>
      <c r="IJ216">
        <v>1.8702</v>
      </c>
      <c r="IK216">
        <v>0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-0.843</v>
      </c>
      <c r="IY216">
        <v>0.0922</v>
      </c>
      <c r="IZ216">
        <v>-0.7832898091892299</v>
      </c>
      <c r="JA216">
        <v>-0.0002628084512485203</v>
      </c>
      <c r="JB216">
        <v>2.995354917081976E-07</v>
      </c>
      <c r="JC216">
        <v>-1.087754766273629E-10</v>
      </c>
      <c r="JD216">
        <v>-0.01666594074606723</v>
      </c>
      <c r="JE216">
        <v>-0.02438089335778848</v>
      </c>
      <c r="JF216">
        <v>0.001790740049955031</v>
      </c>
      <c r="JG216">
        <v>-2.386884331579614E-05</v>
      </c>
      <c r="JH216">
        <v>6</v>
      </c>
      <c r="JI216">
        <v>2407</v>
      </c>
      <c r="JJ216">
        <v>1</v>
      </c>
      <c r="JK216">
        <v>23</v>
      </c>
      <c r="JL216">
        <v>33189.4</v>
      </c>
      <c r="JM216">
        <v>29370038</v>
      </c>
      <c r="JN216">
        <v>0.181885</v>
      </c>
      <c r="JO216">
        <v>2.39624</v>
      </c>
      <c r="JP216">
        <v>1.39771</v>
      </c>
      <c r="JQ216">
        <v>2.34741</v>
      </c>
      <c r="JR216">
        <v>1.49536</v>
      </c>
      <c r="JS216">
        <v>2.58789</v>
      </c>
      <c r="JT216">
        <v>34.3725</v>
      </c>
      <c r="JU216">
        <v>24.0787</v>
      </c>
      <c r="JV216">
        <v>18</v>
      </c>
      <c r="JW216">
        <v>488.192</v>
      </c>
      <c r="JX216">
        <v>467.726</v>
      </c>
      <c r="JY216">
        <v>19.1229</v>
      </c>
      <c r="JZ216">
        <v>25.5912</v>
      </c>
      <c r="KA216">
        <v>29.9999</v>
      </c>
      <c r="KB216">
        <v>25.5965</v>
      </c>
      <c r="KC216">
        <v>25.5492</v>
      </c>
      <c r="KD216">
        <v>3.57095</v>
      </c>
      <c r="KE216">
        <v>0</v>
      </c>
      <c r="KF216">
        <v>100</v>
      </c>
      <c r="KG216">
        <v>19.1215</v>
      </c>
      <c r="KH216">
        <v>299.734</v>
      </c>
      <c r="KI216">
        <v>63.4564</v>
      </c>
      <c r="KJ216">
        <v>101.677</v>
      </c>
      <c r="KK216">
        <v>100.872</v>
      </c>
    </row>
    <row r="217" spans="1:297">
      <c r="A217">
        <v>201</v>
      </c>
      <c r="B217">
        <v>1762202287</v>
      </c>
      <c r="C217">
        <v>2708.900000095367</v>
      </c>
      <c r="D217" t="s">
        <v>846</v>
      </c>
      <c r="E217" t="s">
        <v>847</v>
      </c>
      <c r="F217">
        <v>5</v>
      </c>
      <c r="G217" t="s">
        <v>831</v>
      </c>
      <c r="H217" t="s">
        <v>436</v>
      </c>
      <c r="I217">
        <v>1762202284.2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325.0969359923932</v>
      </c>
      <c r="AK217">
        <v>342.8067272727274</v>
      </c>
      <c r="AL217">
        <v>-3.281791457736905</v>
      </c>
      <c r="AM217">
        <v>66.08405072026403</v>
      </c>
      <c r="AN217">
        <f>(AP217 - AO217 + DY217*1E3/(8.314*(EA217+273.15)) * AR217/DX217 * AQ217) * DX217/(100*DL217) * 1000/(1000 - AP217)</f>
        <v>0</v>
      </c>
      <c r="AO217">
        <v>22.36773429955132</v>
      </c>
      <c r="AP217">
        <v>23.72160606060605</v>
      </c>
      <c r="AQ217">
        <v>-9.058219353796703E-06</v>
      </c>
      <c r="AR217">
        <v>107.2305431755086</v>
      </c>
      <c r="AS217">
        <v>22</v>
      </c>
      <c r="AT217">
        <v>4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1762202284.2</v>
      </c>
      <c r="DR217">
        <v>342.0536</v>
      </c>
      <c r="DS217">
        <v>317.2398</v>
      </c>
      <c r="DT217">
        <v>23.72271</v>
      </c>
      <c r="DU217">
        <v>22.37104</v>
      </c>
      <c r="DV217">
        <v>342.8961</v>
      </c>
      <c r="DW217">
        <v>23.63052</v>
      </c>
      <c r="DX217">
        <v>500.0143999999999</v>
      </c>
      <c r="DY217">
        <v>90.75766999999999</v>
      </c>
      <c r="DZ217">
        <v>0.09997518000000001</v>
      </c>
      <c r="EA217">
        <v>21.06515</v>
      </c>
      <c r="EB217">
        <v>20.46219</v>
      </c>
      <c r="EC217">
        <v>999.9</v>
      </c>
      <c r="ED217">
        <v>0</v>
      </c>
      <c r="EE217">
        <v>0</v>
      </c>
      <c r="EF217">
        <v>9986.185000000001</v>
      </c>
      <c r="EG217">
        <v>0</v>
      </c>
      <c r="EH217">
        <v>943.0507</v>
      </c>
      <c r="EI217">
        <v>24.81389</v>
      </c>
      <c r="EJ217">
        <v>350.3652</v>
      </c>
      <c r="EK217">
        <v>324.4993</v>
      </c>
      <c r="EL217">
        <v>1.351663</v>
      </c>
      <c r="EM217">
        <v>317.2398</v>
      </c>
      <c r="EN217">
        <v>22.37104</v>
      </c>
      <c r="EO217">
        <v>2.153018</v>
      </c>
      <c r="EP217">
        <v>2.030344</v>
      </c>
      <c r="EQ217">
        <v>18.61695</v>
      </c>
      <c r="ER217">
        <v>17.68299</v>
      </c>
      <c r="ES217">
        <v>0.00500097</v>
      </c>
      <c r="ET217">
        <v>0</v>
      </c>
      <c r="EU217">
        <v>0</v>
      </c>
      <c r="EV217">
        <v>0</v>
      </c>
      <c r="EW217">
        <v>1014.84</v>
      </c>
      <c r="EX217">
        <v>0.00500097</v>
      </c>
      <c r="EY217">
        <v>351.02</v>
      </c>
      <c r="EZ217">
        <v>-1.32</v>
      </c>
      <c r="FA217">
        <v>34.1808</v>
      </c>
      <c r="FB217">
        <v>40.2437</v>
      </c>
      <c r="FC217">
        <v>36.7872</v>
      </c>
      <c r="FD217">
        <v>40.206</v>
      </c>
      <c r="FE217">
        <v>36.1808</v>
      </c>
      <c r="FF217">
        <v>0</v>
      </c>
      <c r="FG217">
        <v>0</v>
      </c>
      <c r="FH217">
        <v>0</v>
      </c>
      <c r="FI217">
        <v>5364.099999904633</v>
      </c>
      <c r="FJ217">
        <v>0</v>
      </c>
      <c r="FK217">
        <v>1016.846153846154</v>
      </c>
      <c r="FL217">
        <v>-5.791452191031299</v>
      </c>
      <c r="FM217">
        <v>2.724786359481034</v>
      </c>
      <c r="FN217">
        <v>351.8038461538462</v>
      </c>
      <c r="FO217">
        <v>15</v>
      </c>
      <c r="FP217">
        <v>0</v>
      </c>
      <c r="FQ217" t="s">
        <v>439</v>
      </c>
      <c r="FR217">
        <v>1760210915.6</v>
      </c>
      <c r="FS217">
        <v>0</v>
      </c>
      <c r="FT217">
        <v>0</v>
      </c>
      <c r="FU217">
        <v>-0.215</v>
      </c>
      <c r="FV217">
        <v>0</v>
      </c>
      <c r="FW217">
        <v>-0.6919999999999999</v>
      </c>
      <c r="FX217">
        <v>0</v>
      </c>
      <c r="FY217">
        <v>400</v>
      </c>
      <c r="FZ217">
        <v>0</v>
      </c>
      <c r="GA217">
        <v>0.15</v>
      </c>
      <c r="GB217">
        <v>0</v>
      </c>
      <c r="GC217">
        <v>23.8355575</v>
      </c>
      <c r="GD217">
        <v>7.882197748592853</v>
      </c>
      <c r="GE217">
        <v>0.7766981269732468</v>
      </c>
      <c r="GF217">
        <v>0</v>
      </c>
      <c r="GG217">
        <v>1016.252941176471</v>
      </c>
      <c r="GH217">
        <v>2.37433185019448</v>
      </c>
      <c r="GI217">
        <v>7.496596690346649</v>
      </c>
      <c r="GJ217">
        <v>0</v>
      </c>
      <c r="GK217">
        <v>1.33873325</v>
      </c>
      <c r="GL217">
        <v>0.09867410881800881</v>
      </c>
      <c r="GM217">
        <v>0.009609279470256846</v>
      </c>
      <c r="GN217">
        <v>1</v>
      </c>
      <c r="GO217">
        <v>1</v>
      </c>
      <c r="GP217">
        <v>3</v>
      </c>
      <c r="GQ217" t="s">
        <v>502</v>
      </c>
      <c r="GR217">
        <v>3.13665</v>
      </c>
      <c r="GS217">
        <v>2.76016</v>
      </c>
      <c r="GT217">
        <v>0.0794415</v>
      </c>
      <c r="GU217">
        <v>0.07377590000000001</v>
      </c>
      <c r="GV217">
        <v>0.106665</v>
      </c>
      <c r="GW217">
        <v>0.100949</v>
      </c>
      <c r="GX217">
        <v>29476.9</v>
      </c>
      <c r="GY217">
        <v>29600.7</v>
      </c>
      <c r="GZ217">
        <v>29746.9</v>
      </c>
      <c r="HA217">
        <v>29520.4</v>
      </c>
      <c r="HB217">
        <v>35104.7</v>
      </c>
      <c r="HC217">
        <v>35159.5</v>
      </c>
      <c r="HD217">
        <v>41866.4</v>
      </c>
      <c r="HE217">
        <v>41953.8</v>
      </c>
      <c r="HF217">
        <v>1.96038</v>
      </c>
      <c r="HG217">
        <v>1.9428</v>
      </c>
      <c r="HH217">
        <v>0.0237003</v>
      </c>
      <c r="HI217">
        <v>0</v>
      </c>
      <c r="HJ217">
        <v>20.0814</v>
      </c>
      <c r="HK217">
        <v>999.9</v>
      </c>
      <c r="HL217">
        <v>53</v>
      </c>
      <c r="HM217">
        <v>28.9</v>
      </c>
      <c r="HN217">
        <v>23.3496</v>
      </c>
      <c r="HO217">
        <v>62.1497</v>
      </c>
      <c r="HP217">
        <v>31.1418</v>
      </c>
      <c r="HQ217">
        <v>1</v>
      </c>
      <c r="HR217">
        <v>-0.156667</v>
      </c>
      <c r="HS217">
        <v>1.14303</v>
      </c>
      <c r="HT217">
        <v>20.3572</v>
      </c>
      <c r="HU217">
        <v>5.22163</v>
      </c>
      <c r="HV217">
        <v>12.0159</v>
      </c>
      <c r="HW217">
        <v>4.99125</v>
      </c>
      <c r="HX217">
        <v>3.28863</v>
      </c>
      <c r="HY217">
        <v>9999</v>
      </c>
      <c r="HZ217">
        <v>9999</v>
      </c>
      <c r="IA217">
        <v>9999</v>
      </c>
      <c r="IB217">
        <v>999.9</v>
      </c>
      <c r="IC217">
        <v>4.97278</v>
      </c>
      <c r="ID217">
        <v>1.86646</v>
      </c>
      <c r="IE217">
        <v>1.86582</v>
      </c>
      <c r="IF217">
        <v>1.86572</v>
      </c>
      <c r="IG217">
        <v>1.86759</v>
      </c>
      <c r="IH217">
        <v>1.87012</v>
      </c>
      <c r="II217">
        <v>1.86871</v>
      </c>
      <c r="IJ217">
        <v>1.87018</v>
      </c>
      <c r="IK217">
        <v>0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-0.842</v>
      </c>
      <c r="IY217">
        <v>0.0921</v>
      </c>
      <c r="IZ217">
        <v>-0.7832898091892299</v>
      </c>
      <c r="JA217">
        <v>-0.0002628084512485203</v>
      </c>
      <c r="JB217">
        <v>2.995354917081976E-07</v>
      </c>
      <c r="JC217">
        <v>-1.087754766273629E-10</v>
      </c>
      <c r="JD217">
        <v>-0.01666594074606723</v>
      </c>
      <c r="JE217">
        <v>-0.02438089335778848</v>
      </c>
      <c r="JF217">
        <v>0.001790740049955031</v>
      </c>
      <c r="JG217">
        <v>-2.386884331579614E-05</v>
      </c>
      <c r="JH217">
        <v>6</v>
      </c>
      <c r="JI217">
        <v>2407</v>
      </c>
      <c r="JJ217">
        <v>1</v>
      </c>
      <c r="JK217">
        <v>23</v>
      </c>
      <c r="JL217">
        <v>33189.5</v>
      </c>
      <c r="JM217">
        <v>29370038.1</v>
      </c>
      <c r="JN217">
        <v>0.144043</v>
      </c>
      <c r="JO217">
        <v>2.41333</v>
      </c>
      <c r="JP217">
        <v>1.39648</v>
      </c>
      <c r="JQ217">
        <v>2.34619</v>
      </c>
      <c r="JR217">
        <v>1.49536</v>
      </c>
      <c r="JS217">
        <v>2.56836</v>
      </c>
      <c r="JT217">
        <v>34.3725</v>
      </c>
      <c r="JU217">
        <v>24.0875</v>
      </c>
      <c r="JV217">
        <v>18</v>
      </c>
      <c r="JW217">
        <v>488.174</v>
      </c>
      <c r="JX217">
        <v>467.913</v>
      </c>
      <c r="JY217">
        <v>19.1224</v>
      </c>
      <c r="JZ217">
        <v>25.589</v>
      </c>
      <c r="KA217">
        <v>30</v>
      </c>
      <c r="KB217">
        <v>25.5944</v>
      </c>
      <c r="KC217">
        <v>25.5471</v>
      </c>
      <c r="KD217">
        <v>2.81532</v>
      </c>
      <c r="KE217">
        <v>0</v>
      </c>
      <c r="KF217">
        <v>100</v>
      </c>
      <c r="KG217">
        <v>19.1213</v>
      </c>
      <c r="KH217">
        <v>286.376</v>
      </c>
      <c r="KI217">
        <v>63.4564</v>
      </c>
      <c r="KJ217">
        <v>101.676</v>
      </c>
      <c r="KK217">
        <v>100.871</v>
      </c>
    </row>
    <row r="218" spans="1:297">
      <c r="A218">
        <v>202</v>
      </c>
      <c r="B218">
        <v>1762202292</v>
      </c>
      <c r="C218">
        <v>2713.900000095367</v>
      </c>
      <c r="D218" t="s">
        <v>848</v>
      </c>
      <c r="E218" t="s">
        <v>849</v>
      </c>
      <c r="F218">
        <v>5</v>
      </c>
      <c r="G218" t="s">
        <v>831</v>
      </c>
      <c r="H218" t="s">
        <v>436</v>
      </c>
      <c r="I218">
        <v>1762202289.5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310.5764954631204</v>
      </c>
      <c r="AK218">
        <v>327.3418000000001</v>
      </c>
      <c r="AL218">
        <v>-3.003560851394516</v>
      </c>
      <c r="AM218">
        <v>66.08405072026403</v>
      </c>
      <c r="AN218">
        <f>(AP218 - AO218 + DY218*1E3/(8.314*(EA218+273.15)) * AR218/DX218 * AQ218) * DX218/(100*DL218) * 1000/(1000 - AP218)</f>
        <v>0</v>
      </c>
      <c r="AO218">
        <v>22.35591255959551</v>
      </c>
      <c r="AP218">
        <v>23.71612484848485</v>
      </c>
      <c r="AQ218">
        <v>-2.089445090542838E-05</v>
      </c>
      <c r="AR218">
        <v>107.2305431755086</v>
      </c>
      <c r="AS218">
        <v>22</v>
      </c>
      <c r="AT218">
        <v>4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1762202289.5</v>
      </c>
      <c r="DR218">
        <v>325.3464444444444</v>
      </c>
      <c r="DS218">
        <v>303.3166666666667</v>
      </c>
      <c r="DT218">
        <v>23.71831111111111</v>
      </c>
      <c r="DU218">
        <v>22.35841111111111</v>
      </c>
      <c r="DV218">
        <v>326.1874444444445</v>
      </c>
      <c r="DW218">
        <v>23.6262</v>
      </c>
      <c r="DX218">
        <v>500.0194444444444</v>
      </c>
      <c r="DY218">
        <v>90.75776666666667</v>
      </c>
      <c r="DZ218">
        <v>0.1000182333333333</v>
      </c>
      <c r="EA218">
        <v>21.07248888888889</v>
      </c>
      <c r="EB218">
        <v>20.4709</v>
      </c>
      <c r="EC218">
        <v>999.9000000000001</v>
      </c>
      <c r="ED218">
        <v>0</v>
      </c>
      <c r="EE218">
        <v>0</v>
      </c>
      <c r="EF218">
        <v>9997.709999999999</v>
      </c>
      <c r="EG218">
        <v>0</v>
      </c>
      <c r="EH218">
        <v>943.0826666666667</v>
      </c>
      <c r="EI218">
        <v>22.02968888888888</v>
      </c>
      <c r="EJ218">
        <v>333.2505555555555</v>
      </c>
      <c r="EK218">
        <v>310.2536666666667</v>
      </c>
      <c r="EL218">
        <v>1.359904444444444</v>
      </c>
      <c r="EM218">
        <v>303.3166666666667</v>
      </c>
      <c r="EN218">
        <v>22.35841111111111</v>
      </c>
      <c r="EO218">
        <v>2.152621111111111</v>
      </c>
      <c r="EP218">
        <v>2.029197777777778</v>
      </c>
      <c r="EQ218">
        <v>18.61398888888889</v>
      </c>
      <c r="ER218">
        <v>17.67403333333333</v>
      </c>
      <c r="ES218">
        <v>0.00500097</v>
      </c>
      <c r="ET218">
        <v>0</v>
      </c>
      <c r="EU218">
        <v>0</v>
      </c>
      <c r="EV218">
        <v>0</v>
      </c>
      <c r="EW218">
        <v>1017.844444444444</v>
      </c>
      <c r="EX218">
        <v>0.00500097</v>
      </c>
      <c r="EY218">
        <v>348.4444444444445</v>
      </c>
      <c r="EZ218">
        <v>-1.455555555555555</v>
      </c>
      <c r="FA218">
        <v>34.187</v>
      </c>
      <c r="FB218">
        <v>40.312</v>
      </c>
      <c r="FC218">
        <v>36.812</v>
      </c>
      <c r="FD218">
        <v>40.29133333333333</v>
      </c>
      <c r="FE218">
        <v>36.20099999999999</v>
      </c>
      <c r="FF218">
        <v>0</v>
      </c>
      <c r="FG218">
        <v>0</v>
      </c>
      <c r="FH218">
        <v>0</v>
      </c>
      <c r="FI218">
        <v>5369.5</v>
      </c>
      <c r="FJ218">
        <v>0</v>
      </c>
      <c r="FK218">
        <v>1016.764</v>
      </c>
      <c r="FL218">
        <v>5.59230813613117</v>
      </c>
      <c r="FM218">
        <v>-9.669231219168957</v>
      </c>
      <c r="FN218">
        <v>350.624</v>
      </c>
      <c r="FO218">
        <v>15</v>
      </c>
      <c r="FP218">
        <v>0</v>
      </c>
      <c r="FQ218" t="s">
        <v>439</v>
      </c>
      <c r="FR218">
        <v>1760210915.6</v>
      </c>
      <c r="FS218">
        <v>0</v>
      </c>
      <c r="FT218">
        <v>0</v>
      </c>
      <c r="FU218">
        <v>-0.215</v>
      </c>
      <c r="FV218">
        <v>0</v>
      </c>
      <c r="FW218">
        <v>-0.6919999999999999</v>
      </c>
      <c r="FX218">
        <v>0</v>
      </c>
      <c r="FY218">
        <v>400</v>
      </c>
      <c r="FZ218">
        <v>0</v>
      </c>
      <c r="GA218">
        <v>0.15</v>
      </c>
      <c r="GB218">
        <v>0</v>
      </c>
      <c r="GC218">
        <v>23.7851125</v>
      </c>
      <c r="GD218">
        <v>-4.911520075046966</v>
      </c>
      <c r="GE218">
        <v>1.402434794239558</v>
      </c>
      <c r="GF218">
        <v>0</v>
      </c>
      <c r="GG218">
        <v>1017.244117647059</v>
      </c>
      <c r="GH218">
        <v>2.394194499466432</v>
      </c>
      <c r="GI218">
        <v>7.507337241442367</v>
      </c>
      <c r="GJ218">
        <v>0</v>
      </c>
      <c r="GK218">
        <v>1.34840825</v>
      </c>
      <c r="GL218">
        <v>0.09141061913695785</v>
      </c>
      <c r="GM218">
        <v>0.008888647503276293</v>
      </c>
      <c r="GN218">
        <v>1</v>
      </c>
      <c r="GO218">
        <v>1</v>
      </c>
      <c r="GP218">
        <v>3</v>
      </c>
      <c r="GQ218" t="s">
        <v>502</v>
      </c>
      <c r="GR218">
        <v>3.13673</v>
      </c>
      <c r="GS218">
        <v>2.76029</v>
      </c>
      <c r="GT218">
        <v>0.07660790000000001</v>
      </c>
      <c r="GU218">
        <v>0.07231509999999999</v>
      </c>
      <c r="GV218">
        <v>0.106648</v>
      </c>
      <c r="GW218">
        <v>0.100916</v>
      </c>
      <c r="GX218">
        <v>29567.6</v>
      </c>
      <c r="GY218">
        <v>29647.7</v>
      </c>
      <c r="GZ218">
        <v>29746.9</v>
      </c>
      <c r="HA218">
        <v>29520.7</v>
      </c>
      <c r="HB218">
        <v>35105</v>
      </c>
      <c r="HC218">
        <v>35161.2</v>
      </c>
      <c r="HD218">
        <v>41865.9</v>
      </c>
      <c r="HE218">
        <v>41954.3</v>
      </c>
      <c r="HF218">
        <v>1.9605</v>
      </c>
      <c r="HG218">
        <v>1.9424</v>
      </c>
      <c r="HH218">
        <v>0.023067</v>
      </c>
      <c r="HI218">
        <v>0</v>
      </c>
      <c r="HJ218">
        <v>20.0874</v>
      </c>
      <c r="HK218">
        <v>999.9</v>
      </c>
      <c r="HL218">
        <v>53</v>
      </c>
      <c r="HM218">
        <v>28.9</v>
      </c>
      <c r="HN218">
        <v>23.3485</v>
      </c>
      <c r="HO218">
        <v>61.9497</v>
      </c>
      <c r="HP218">
        <v>31.1979</v>
      </c>
      <c r="HQ218">
        <v>1</v>
      </c>
      <c r="HR218">
        <v>-0.156702</v>
      </c>
      <c r="HS218">
        <v>1.14572</v>
      </c>
      <c r="HT218">
        <v>20.3572</v>
      </c>
      <c r="HU218">
        <v>5.22073</v>
      </c>
      <c r="HV218">
        <v>12.0159</v>
      </c>
      <c r="HW218">
        <v>4.99105</v>
      </c>
      <c r="HX218">
        <v>3.2885</v>
      </c>
      <c r="HY218">
        <v>9999</v>
      </c>
      <c r="HZ218">
        <v>9999</v>
      </c>
      <c r="IA218">
        <v>9999</v>
      </c>
      <c r="IB218">
        <v>999.9</v>
      </c>
      <c r="IC218">
        <v>4.9728</v>
      </c>
      <c r="ID218">
        <v>1.86645</v>
      </c>
      <c r="IE218">
        <v>1.86579</v>
      </c>
      <c r="IF218">
        <v>1.8657</v>
      </c>
      <c r="IG218">
        <v>1.86764</v>
      </c>
      <c r="IH218">
        <v>1.87012</v>
      </c>
      <c r="II218">
        <v>1.86873</v>
      </c>
      <c r="IJ218">
        <v>1.87017</v>
      </c>
      <c r="IK218">
        <v>0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-0.84</v>
      </c>
      <c r="IY218">
        <v>0.0921</v>
      </c>
      <c r="IZ218">
        <v>-0.7832898091892299</v>
      </c>
      <c r="JA218">
        <v>-0.0002628084512485203</v>
      </c>
      <c r="JB218">
        <v>2.995354917081976E-07</v>
      </c>
      <c r="JC218">
        <v>-1.087754766273629E-10</v>
      </c>
      <c r="JD218">
        <v>-0.01666594074606723</v>
      </c>
      <c r="JE218">
        <v>-0.02438089335778848</v>
      </c>
      <c r="JF218">
        <v>0.001790740049955031</v>
      </c>
      <c r="JG218">
        <v>-2.386884331579614E-05</v>
      </c>
      <c r="JH218">
        <v>6</v>
      </c>
      <c r="JI218">
        <v>2407</v>
      </c>
      <c r="JJ218">
        <v>1</v>
      </c>
      <c r="JK218">
        <v>23</v>
      </c>
      <c r="JL218">
        <v>33189.6</v>
      </c>
      <c r="JM218">
        <v>29370038.2</v>
      </c>
      <c r="JN218">
        <v>0.08666989999999999</v>
      </c>
      <c r="JO218">
        <v>2.46826</v>
      </c>
      <c r="JP218">
        <v>1.39648</v>
      </c>
      <c r="JQ218">
        <v>2.34497</v>
      </c>
      <c r="JR218">
        <v>1.49536</v>
      </c>
      <c r="JS218">
        <v>2.66968</v>
      </c>
      <c r="JT218">
        <v>34.3725</v>
      </c>
      <c r="JU218">
        <v>24.0875</v>
      </c>
      <c r="JV218">
        <v>18</v>
      </c>
      <c r="JW218">
        <v>488.233</v>
      </c>
      <c r="JX218">
        <v>467.642</v>
      </c>
      <c r="JY218">
        <v>19.122</v>
      </c>
      <c r="JZ218">
        <v>25.5869</v>
      </c>
      <c r="KA218">
        <v>29.9999</v>
      </c>
      <c r="KB218">
        <v>25.5923</v>
      </c>
      <c r="KC218">
        <v>25.545</v>
      </c>
      <c r="KD218">
        <v>1.60535</v>
      </c>
      <c r="KE218">
        <v>0</v>
      </c>
      <c r="KF218">
        <v>100</v>
      </c>
      <c r="KG218">
        <v>19.1213</v>
      </c>
      <c r="KH218">
        <v>266.34</v>
      </c>
      <c r="KI218">
        <v>63.4564</v>
      </c>
      <c r="KJ218">
        <v>101.675</v>
      </c>
      <c r="KK218">
        <v>100.872</v>
      </c>
    </row>
    <row r="219" spans="1:297">
      <c r="A219">
        <v>203</v>
      </c>
      <c r="B219">
        <v>1762202297</v>
      </c>
      <c r="C219">
        <v>2718.900000095367</v>
      </c>
      <c r="D219" t="s">
        <v>850</v>
      </c>
      <c r="E219" t="s">
        <v>851</v>
      </c>
      <c r="F219">
        <v>5</v>
      </c>
      <c r="G219" t="s">
        <v>831</v>
      </c>
      <c r="H219" t="s">
        <v>436</v>
      </c>
      <c r="I219">
        <v>1762202294.2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307.4919473111193</v>
      </c>
      <c r="AK219">
        <v>317.6344787878787</v>
      </c>
      <c r="AL219">
        <v>-1.723030411904917</v>
      </c>
      <c r="AM219">
        <v>66.08405072026403</v>
      </c>
      <c r="AN219">
        <f>(AP219 - AO219 + DY219*1E3/(8.314*(EA219+273.15)) * AR219/DX219 * AQ219) * DX219/(100*DL219) * 1000/(1000 - AP219)</f>
        <v>0</v>
      </c>
      <c r="AO219">
        <v>22.34727412267601</v>
      </c>
      <c r="AP219">
        <v>23.71191212121212</v>
      </c>
      <c r="AQ219">
        <v>-1.023006313172334E-05</v>
      </c>
      <c r="AR219">
        <v>107.2305431755086</v>
      </c>
      <c r="AS219">
        <v>22</v>
      </c>
      <c r="AT219">
        <v>4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1762202294.2</v>
      </c>
      <c r="DR219">
        <v>313.9309</v>
      </c>
      <c r="DS219">
        <v>300.6204999999999</v>
      </c>
      <c r="DT219">
        <v>23.7137</v>
      </c>
      <c r="DU219">
        <v>22.34914</v>
      </c>
      <c r="DV219">
        <v>314.7708</v>
      </c>
      <c r="DW219">
        <v>23.62168</v>
      </c>
      <c r="DX219">
        <v>499.9835000000001</v>
      </c>
      <c r="DY219">
        <v>90.76047</v>
      </c>
      <c r="DZ219">
        <v>0.10000502</v>
      </c>
      <c r="EA219">
        <v>21.07961</v>
      </c>
      <c r="EB219">
        <v>20.47196</v>
      </c>
      <c r="EC219">
        <v>999.9</v>
      </c>
      <c r="ED219">
        <v>0</v>
      </c>
      <c r="EE219">
        <v>0</v>
      </c>
      <c r="EF219">
        <v>9989.562</v>
      </c>
      <c r="EG219">
        <v>0</v>
      </c>
      <c r="EH219">
        <v>943.0535</v>
      </c>
      <c r="EI219">
        <v>13.310408</v>
      </c>
      <c r="EJ219">
        <v>321.5563</v>
      </c>
      <c r="EK219">
        <v>307.4927</v>
      </c>
      <c r="EL219">
        <v>1.364547</v>
      </c>
      <c r="EM219">
        <v>300.6204999999999</v>
      </c>
      <c r="EN219">
        <v>22.34914</v>
      </c>
      <c r="EO219">
        <v>2.152265</v>
      </c>
      <c r="EP219">
        <v>2.028419</v>
      </c>
      <c r="EQ219">
        <v>18.61136</v>
      </c>
      <c r="ER219">
        <v>17.66794</v>
      </c>
      <c r="ES219">
        <v>0.00500097</v>
      </c>
      <c r="ET219">
        <v>0</v>
      </c>
      <c r="EU219">
        <v>0</v>
      </c>
      <c r="EV219">
        <v>0</v>
      </c>
      <c r="EW219">
        <v>1017.36</v>
      </c>
      <c r="EX219">
        <v>0.00500097</v>
      </c>
      <c r="EY219">
        <v>351.2900000000001</v>
      </c>
      <c r="EZ219">
        <v>-0.95</v>
      </c>
      <c r="FA219">
        <v>34.187</v>
      </c>
      <c r="FB219">
        <v>40.3498</v>
      </c>
      <c r="FC219">
        <v>36.8372</v>
      </c>
      <c r="FD219">
        <v>40.3624</v>
      </c>
      <c r="FE219">
        <v>36.25</v>
      </c>
      <c r="FF219">
        <v>0</v>
      </c>
      <c r="FG219">
        <v>0</v>
      </c>
      <c r="FH219">
        <v>0</v>
      </c>
      <c r="FI219">
        <v>5374.299999952316</v>
      </c>
      <c r="FJ219">
        <v>0</v>
      </c>
      <c r="FK219">
        <v>1016.38</v>
      </c>
      <c r="FL219">
        <v>-3.415384597003913</v>
      </c>
      <c r="FM219">
        <v>18.92307641223847</v>
      </c>
      <c r="FN219">
        <v>350.964</v>
      </c>
      <c r="FO219">
        <v>15</v>
      </c>
      <c r="FP219">
        <v>0</v>
      </c>
      <c r="FQ219" t="s">
        <v>439</v>
      </c>
      <c r="FR219">
        <v>1760210915.6</v>
      </c>
      <c r="FS219">
        <v>0</v>
      </c>
      <c r="FT219">
        <v>0</v>
      </c>
      <c r="FU219">
        <v>-0.215</v>
      </c>
      <c r="FV219">
        <v>0</v>
      </c>
      <c r="FW219">
        <v>-0.6919999999999999</v>
      </c>
      <c r="FX219">
        <v>0</v>
      </c>
      <c r="FY219">
        <v>400</v>
      </c>
      <c r="FZ219">
        <v>0</v>
      </c>
      <c r="GA219">
        <v>0.15</v>
      </c>
      <c r="GB219">
        <v>0</v>
      </c>
      <c r="GC219">
        <v>21.8715725</v>
      </c>
      <c r="GD219">
        <v>-34.92193958724206</v>
      </c>
      <c r="GE219">
        <v>4.285187508323731</v>
      </c>
      <c r="GF219">
        <v>0</v>
      </c>
      <c r="GG219">
        <v>1016.794117647059</v>
      </c>
      <c r="GH219">
        <v>-1.136745437368146</v>
      </c>
      <c r="GI219">
        <v>6.429662015473134</v>
      </c>
      <c r="GJ219">
        <v>0</v>
      </c>
      <c r="GK219">
        <v>1.35434875</v>
      </c>
      <c r="GL219">
        <v>0.07973234521575784</v>
      </c>
      <c r="GM219">
        <v>0.007734266024484799</v>
      </c>
      <c r="GN219">
        <v>1</v>
      </c>
      <c r="GO219">
        <v>1</v>
      </c>
      <c r="GP219">
        <v>3</v>
      </c>
      <c r="GQ219" t="s">
        <v>502</v>
      </c>
      <c r="GR219">
        <v>3.13673</v>
      </c>
      <c r="GS219">
        <v>2.76023</v>
      </c>
      <c r="GT219">
        <v>0.0748815</v>
      </c>
      <c r="GU219">
        <v>0.0722262</v>
      </c>
      <c r="GV219">
        <v>0.106639</v>
      </c>
      <c r="GW219">
        <v>0.100904</v>
      </c>
      <c r="GX219">
        <v>29623.5</v>
      </c>
      <c r="GY219">
        <v>29650.3</v>
      </c>
      <c r="GZ219">
        <v>29747.5</v>
      </c>
      <c r="HA219">
        <v>29520.4</v>
      </c>
      <c r="HB219">
        <v>35106</v>
      </c>
      <c r="HC219">
        <v>35161.4</v>
      </c>
      <c r="HD219">
        <v>41866.7</v>
      </c>
      <c r="HE219">
        <v>41954</v>
      </c>
      <c r="HF219">
        <v>1.96025</v>
      </c>
      <c r="HG219">
        <v>1.94252</v>
      </c>
      <c r="HH219">
        <v>0.0230148</v>
      </c>
      <c r="HI219">
        <v>0</v>
      </c>
      <c r="HJ219">
        <v>20.093</v>
      </c>
      <c r="HK219">
        <v>999.9</v>
      </c>
      <c r="HL219">
        <v>53</v>
      </c>
      <c r="HM219">
        <v>28.9</v>
      </c>
      <c r="HN219">
        <v>23.3501</v>
      </c>
      <c r="HO219">
        <v>62.2597</v>
      </c>
      <c r="HP219">
        <v>31.262</v>
      </c>
      <c r="HQ219">
        <v>1</v>
      </c>
      <c r="HR219">
        <v>-0.157261</v>
      </c>
      <c r="HS219">
        <v>1.15848</v>
      </c>
      <c r="HT219">
        <v>20.357</v>
      </c>
      <c r="HU219">
        <v>5.22073</v>
      </c>
      <c r="HV219">
        <v>12.0159</v>
      </c>
      <c r="HW219">
        <v>4.99105</v>
      </c>
      <c r="HX219">
        <v>3.28858</v>
      </c>
      <c r="HY219">
        <v>9999</v>
      </c>
      <c r="HZ219">
        <v>9999</v>
      </c>
      <c r="IA219">
        <v>9999</v>
      </c>
      <c r="IB219">
        <v>999.9</v>
      </c>
      <c r="IC219">
        <v>4.97284</v>
      </c>
      <c r="ID219">
        <v>1.86646</v>
      </c>
      <c r="IE219">
        <v>1.86582</v>
      </c>
      <c r="IF219">
        <v>1.86574</v>
      </c>
      <c r="IG219">
        <v>1.86763</v>
      </c>
      <c r="IH219">
        <v>1.87012</v>
      </c>
      <c r="II219">
        <v>1.86872</v>
      </c>
      <c r="IJ219">
        <v>1.87021</v>
      </c>
      <c r="IK219">
        <v>0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-0.84</v>
      </c>
      <c r="IY219">
        <v>0.092</v>
      </c>
      <c r="IZ219">
        <v>-0.7832898091892299</v>
      </c>
      <c r="JA219">
        <v>-0.0002628084512485203</v>
      </c>
      <c r="JB219">
        <v>2.995354917081976E-07</v>
      </c>
      <c r="JC219">
        <v>-1.087754766273629E-10</v>
      </c>
      <c r="JD219">
        <v>-0.01666594074606723</v>
      </c>
      <c r="JE219">
        <v>-0.02438089335778848</v>
      </c>
      <c r="JF219">
        <v>0.001790740049955031</v>
      </c>
      <c r="JG219">
        <v>-2.386884331579614E-05</v>
      </c>
      <c r="JH219">
        <v>6</v>
      </c>
      <c r="JI219">
        <v>2407</v>
      </c>
      <c r="JJ219">
        <v>1</v>
      </c>
      <c r="JK219">
        <v>23</v>
      </c>
      <c r="JL219">
        <v>33189.7</v>
      </c>
      <c r="JM219">
        <v>29370038.3</v>
      </c>
      <c r="JN219">
        <v>0.0317383</v>
      </c>
      <c r="JO219">
        <v>4.99878</v>
      </c>
      <c r="JP219">
        <v>1.39648</v>
      </c>
      <c r="JQ219">
        <v>2.34497</v>
      </c>
      <c r="JR219">
        <v>1.49536</v>
      </c>
      <c r="JS219">
        <v>2.69775</v>
      </c>
      <c r="JT219">
        <v>34.3725</v>
      </c>
      <c r="JU219">
        <v>24.0875</v>
      </c>
      <c r="JV219">
        <v>18</v>
      </c>
      <c r="JW219">
        <v>488.064</v>
      </c>
      <c r="JX219">
        <v>467.704</v>
      </c>
      <c r="JY219">
        <v>19.1211</v>
      </c>
      <c r="JZ219">
        <v>25.5848</v>
      </c>
      <c r="KA219">
        <v>29.9999</v>
      </c>
      <c r="KB219">
        <v>25.5906</v>
      </c>
      <c r="KC219">
        <v>25.5428</v>
      </c>
      <c r="KD219">
        <v>0</v>
      </c>
      <c r="KE219">
        <v>0</v>
      </c>
      <c r="KF219">
        <v>100</v>
      </c>
      <c r="KG219">
        <v>19.1175</v>
      </c>
      <c r="KH219">
        <v>252.984</v>
      </c>
      <c r="KI219">
        <v>63.4564</v>
      </c>
      <c r="KJ219">
        <v>101.677</v>
      </c>
      <c r="KK219">
        <v>100.871</v>
      </c>
    </row>
    <row r="220" spans="1:297">
      <c r="A220">
        <v>204</v>
      </c>
      <c r="B220">
        <v>1762202302</v>
      </c>
      <c r="C220">
        <v>2723.900000095367</v>
      </c>
      <c r="D220" t="s">
        <v>852</v>
      </c>
      <c r="E220" t="s">
        <v>853</v>
      </c>
      <c r="F220">
        <v>5</v>
      </c>
      <c r="G220" t="s">
        <v>831</v>
      </c>
      <c r="H220" t="s">
        <v>436</v>
      </c>
      <c r="I220">
        <v>1762202299.5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307.179470506935</v>
      </c>
      <c r="AK220">
        <v>312.828115151515</v>
      </c>
      <c r="AL220">
        <v>-0.8433331636699639</v>
      </c>
      <c r="AM220">
        <v>66.08405072026403</v>
      </c>
      <c r="AN220">
        <f>(AP220 - AO220 + DY220*1E3/(8.314*(EA220+273.15)) * AR220/DX220 * AQ220) * DX220/(100*DL220) * 1000/(1000 - AP220)</f>
        <v>0</v>
      </c>
      <c r="AO220">
        <v>22.35719743912003</v>
      </c>
      <c r="AP220">
        <v>23.70696606060605</v>
      </c>
      <c r="AQ220">
        <v>-3.078347753115286E-05</v>
      </c>
      <c r="AR220">
        <v>107.2305431755086</v>
      </c>
      <c r="AS220">
        <v>22</v>
      </c>
      <c r="AT220">
        <v>4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1762202299.5</v>
      </c>
      <c r="DR220">
        <v>306.9641111111112</v>
      </c>
      <c r="DS220">
        <v>300.3896666666667</v>
      </c>
      <c r="DT220">
        <v>23.71</v>
      </c>
      <c r="DU220">
        <v>22.35388888888889</v>
      </c>
      <c r="DV220">
        <v>307.803</v>
      </c>
      <c r="DW220">
        <v>23.61805555555556</v>
      </c>
      <c r="DX220">
        <v>500.0524444444444</v>
      </c>
      <c r="DY220">
        <v>90.7611888888889</v>
      </c>
      <c r="DZ220">
        <v>0.09996339999999999</v>
      </c>
      <c r="EA220">
        <v>21.08876666666666</v>
      </c>
      <c r="EB220">
        <v>20.47785555555555</v>
      </c>
      <c r="EC220">
        <v>999.9000000000001</v>
      </c>
      <c r="ED220">
        <v>0</v>
      </c>
      <c r="EE220">
        <v>0</v>
      </c>
      <c r="EF220">
        <v>9991.950000000001</v>
      </c>
      <c r="EG220">
        <v>0</v>
      </c>
      <c r="EH220">
        <v>943.0702222222221</v>
      </c>
      <c r="EI220">
        <v>6.574476666666666</v>
      </c>
      <c r="EJ220">
        <v>314.4187777777777</v>
      </c>
      <c r="EK220">
        <v>307.2581111111111</v>
      </c>
      <c r="EL220">
        <v>1.356117777777778</v>
      </c>
      <c r="EM220">
        <v>300.3896666666667</v>
      </c>
      <c r="EN220">
        <v>22.35388888888889</v>
      </c>
      <c r="EO220">
        <v>2.151948888888889</v>
      </c>
      <c r="EP220">
        <v>2.028864444444445</v>
      </c>
      <c r="EQ220">
        <v>18.60901111111111</v>
      </c>
      <c r="ER220">
        <v>17.67142222222222</v>
      </c>
      <c r="ES220">
        <v>0.00500097</v>
      </c>
      <c r="ET220">
        <v>0</v>
      </c>
      <c r="EU220">
        <v>0</v>
      </c>
      <c r="EV220">
        <v>0</v>
      </c>
      <c r="EW220">
        <v>1019.633333333333</v>
      </c>
      <c r="EX220">
        <v>0.00500097</v>
      </c>
      <c r="EY220">
        <v>351.8222222222222</v>
      </c>
      <c r="EZ220">
        <v>-1.1</v>
      </c>
      <c r="FA220">
        <v>34.25</v>
      </c>
      <c r="FB220">
        <v>40.40255555555555</v>
      </c>
      <c r="FC220">
        <v>36.875</v>
      </c>
      <c r="FD220">
        <v>40.465</v>
      </c>
      <c r="FE220">
        <v>36.26377777777778</v>
      </c>
      <c r="FF220">
        <v>0</v>
      </c>
      <c r="FG220">
        <v>0</v>
      </c>
      <c r="FH220">
        <v>0</v>
      </c>
      <c r="FI220">
        <v>5379.099999904633</v>
      </c>
      <c r="FJ220">
        <v>0</v>
      </c>
      <c r="FK220">
        <v>1017.476</v>
      </c>
      <c r="FL220">
        <v>5.75384589388894</v>
      </c>
      <c r="FM220">
        <v>25.60000008864288</v>
      </c>
      <c r="FN220">
        <v>351.144</v>
      </c>
      <c r="FO220">
        <v>15</v>
      </c>
      <c r="FP220">
        <v>0</v>
      </c>
      <c r="FQ220" t="s">
        <v>439</v>
      </c>
      <c r="FR220">
        <v>1760210915.6</v>
      </c>
      <c r="FS220">
        <v>0</v>
      </c>
      <c r="FT220">
        <v>0</v>
      </c>
      <c r="FU220">
        <v>-0.215</v>
      </c>
      <c r="FV220">
        <v>0</v>
      </c>
      <c r="FW220">
        <v>-0.6919999999999999</v>
      </c>
      <c r="FX220">
        <v>0</v>
      </c>
      <c r="FY220">
        <v>400</v>
      </c>
      <c r="FZ220">
        <v>0</v>
      </c>
      <c r="GA220">
        <v>0.15</v>
      </c>
      <c r="GB220">
        <v>0</v>
      </c>
      <c r="GC220">
        <v>16.78423875</v>
      </c>
      <c r="GD220">
        <v>-74.65221309568481</v>
      </c>
      <c r="GE220">
        <v>7.401527695269804</v>
      </c>
      <c r="GF220">
        <v>0</v>
      </c>
      <c r="GG220">
        <v>1017.261764705882</v>
      </c>
      <c r="GH220">
        <v>4.661573660223254</v>
      </c>
      <c r="GI220">
        <v>5.747736879742708</v>
      </c>
      <c r="GJ220">
        <v>0</v>
      </c>
      <c r="GK220">
        <v>1.35820125</v>
      </c>
      <c r="GL220">
        <v>0.02245497185740726</v>
      </c>
      <c r="GM220">
        <v>0.005637876012959132</v>
      </c>
      <c r="GN220">
        <v>1</v>
      </c>
      <c r="GO220">
        <v>1</v>
      </c>
      <c r="GP220">
        <v>3</v>
      </c>
      <c r="GQ220" t="s">
        <v>502</v>
      </c>
      <c r="GR220">
        <v>3.13664</v>
      </c>
      <c r="GS220">
        <v>2.76019</v>
      </c>
      <c r="GT220">
        <v>0.0740273</v>
      </c>
      <c r="GU220">
        <v>0.07228710000000001</v>
      </c>
      <c r="GV220">
        <v>0.106621</v>
      </c>
      <c r="GW220">
        <v>0.100947</v>
      </c>
      <c r="GX220">
        <v>29650.7</v>
      </c>
      <c r="GY220">
        <v>29648.5</v>
      </c>
      <c r="GZ220">
        <v>29747.3</v>
      </c>
      <c r="HA220">
        <v>29520.6</v>
      </c>
      <c r="HB220">
        <v>35106.6</v>
      </c>
      <c r="HC220">
        <v>35160.1</v>
      </c>
      <c r="HD220">
        <v>41866.6</v>
      </c>
      <c r="HE220">
        <v>41954.4</v>
      </c>
      <c r="HF220">
        <v>1.96033</v>
      </c>
      <c r="HG220">
        <v>1.94263</v>
      </c>
      <c r="HH220">
        <v>0.0233874</v>
      </c>
      <c r="HI220">
        <v>0</v>
      </c>
      <c r="HJ220">
        <v>20.099</v>
      </c>
      <c r="HK220">
        <v>999.9</v>
      </c>
      <c r="HL220">
        <v>53</v>
      </c>
      <c r="HM220">
        <v>28.9</v>
      </c>
      <c r="HN220">
        <v>23.3504</v>
      </c>
      <c r="HO220">
        <v>62.0897</v>
      </c>
      <c r="HP220">
        <v>31.278</v>
      </c>
      <c r="HQ220">
        <v>1</v>
      </c>
      <c r="HR220">
        <v>-0.157187</v>
      </c>
      <c r="HS220">
        <v>1.16409</v>
      </c>
      <c r="HT220">
        <v>20.3571</v>
      </c>
      <c r="HU220">
        <v>5.22103</v>
      </c>
      <c r="HV220">
        <v>12.0159</v>
      </c>
      <c r="HW220">
        <v>4.99115</v>
      </c>
      <c r="HX220">
        <v>3.28853</v>
      </c>
      <c r="HY220">
        <v>9999</v>
      </c>
      <c r="HZ220">
        <v>9999</v>
      </c>
      <c r="IA220">
        <v>9999</v>
      </c>
      <c r="IB220">
        <v>999.9</v>
      </c>
      <c r="IC220">
        <v>4.97292</v>
      </c>
      <c r="ID220">
        <v>1.86647</v>
      </c>
      <c r="IE220">
        <v>1.86584</v>
      </c>
      <c r="IF220">
        <v>1.86575</v>
      </c>
      <c r="IG220">
        <v>1.86766</v>
      </c>
      <c r="IH220">
        <v>1.87014</v>
      </c>
      <c r="II220">
        <v>1.86874</v>
      </c>
      <c r="IJ220">
        <v>1.87024</v>
      </c>
      <c r="IK220">
        <v>0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-0.839</v>
      </c>
      <c r="IY220">
        <v>0.09180000000000001</v>
      </c>
      <c r="IZ220">
        <v>-0.7832898091892299</v>
      </c>
      <c r="JA220">
        <v>-0.0002628084512485203</v>
      </c>
      <c r="JB220">
        <v>2.995354917081976E-07</v>
      </c>
      <c r="JC220">
        <v>-1.087754766273629E-10</v>
      </c>
      <c r="JD220">
        <v>-0.01666594074606723</v>
      </c>
      <c r="JE220">
        <v>-0.02438089335778848</v>
      </c>
      <c r="JF220">
        <v>0.001790740049955031</v>
      </c>
      <c r="JG220">
        <v>-2.386884331579614E-05</v>
      </c>
      <c r="JH220">
        <v>6</v>
      </c>
      <c r="JI220">
        <v>2407</v>
      </c>
      <c r="JJ220">
        <v>1</v>
      </c>
      <c r="JK220">
        <v>23</v>
      </c>
      <c r="JL220">
        <v>33189.8</v>
      </c>
      <c r="JM220">
        <v>29370038.4</v>
      </c>
      <c r="JN220">
        <v>0.0317383</v>
      </c>
      <c r="JO220">
        <v>4.99878</v>
      </c>
      <c r="JP220">
        <v>1.39648</v>
      </c>
      <c r="JQ220">
        <v>2.34497</v>
      </c>
      <c r="JR220">
        <v>1.49536</v>
      </c>
      <c r="JS220">
        <v>2.61108</v>
      </c>
      <c r="JT220">
        <v>34.3725</v>
      </c>
      <c r="JU220">
        <v>24.0787</v>
      </c>
      <c r="JV220">
        <v>18</v>
      </c>
      <c r="JW220">
        <v>488.092</v>
      </c>
      <c r="JX220">
        <v>467.749</v>
      </c>
      <c r="JY220">
        <v>19.1181</v>
      </c>
      <c r="JZ220">
        <v>25.5827</v>
      </c>
      <c r="KA220">
        <v>30</v>
      </c>
      <c r="KB220">
        <v>25.5884</v>
      </c>
      <c r="KC220">
        <v>25.5407</v>
      </c>
      <c r="KD220">
        <v>0</v>
      </c>
      <c r="KE220">
        <v>0</v>
      </c>
      <c r="KF220">
        <v>100</v>
      </c>
      <c r="KG220">
        <v>19.1155</v>
      </c>
      <c r="KH220">
        <v>232.947</v>
      </c>
      <c r="KI220">
        <v>63.4564</v>
      </c>
      <c r="KJ220">
        <v>101.677</v>
      </c>
      <c r="KK220">
        <v>100.872</v>
      </c>
    </row>
    <row r="221" spans="1:297">
      <c r="A221">
        <v>205</v>
      </c>
      <c r="B221">
        <v>1762202307</v>
      </c>
      <c r="C221">
        <v>2728.900000095367</v>
      </c>
      <c r="D221" t="s">
        <v>854</v>
      </c>
      <c r="E221" t="s">
        <v>855</v>
      </c>
      <c r="F221">
        <v>5</v>
      </c>
      <c r="G221" t="s">
        <v>831</v>
      </c>
      <c r="H221" t="s">
        <v>436</v>
      </c>
      <c r="I221">
        <v>1762202304.2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307.8686911177463</v>
      </c>
      <c r="AK221">
        <v>310.8166424242424</v>
      </c>
      <c r="AL221">
        <v>-0.3461042639493244</v>
      </c>
      <c r="AM221">
        <v>66.08405072026403</v>
      </c>
      <c r="AN221">
        <f>(AP221 - AO221 + DY221*1E3/(8.314*(EA221+273.15)) * AR221/DX221 * AQ221) * DX221/(100*DL221) * 1000/(1000 - AP221)</f>
        <v>0</v>
      </c>
      <c r="AO221">
        <v>22.37179134419406</v>
      </c>
      <c r="AP221">
        <v>23.70115151515151</v>
      </c>
      <c r="AQ221">
        <v>-3.088827852492246E-05</v>
      </c>
      <c r="AR221">
        <v>107.2305431755086</v>
      </c>
      <c r="AS221">
        <v>22</v>
      </c>
      <c r="AT221">
        <v>4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1762202304.2</v>
      </c>
      <c r="DR221">
        <v>304.2161</v>
      </c>
      <c r="DS221">
        <v>300.9278</v>
      </c>
      <c r="DT221">
        <v>23.70453</v>
      </c>
      <c r="DU221">
        <v>22.36826</v>
      </c>
      <c r="DV221">
        <v>305.0549</v>
      </c>
      <c r="DW221">
        <v>23.61268</v>
      </c>
      <c r="DX221">
        <v>499.9782999999999</v>
      </c>
      <c r="DY221">
        <v>90.75982</v>
      </c>
      <c r="DZ221">
        <v>0.09997138</v>
      </c>
      <c r="EA221">
        <v>21.09705</v>
      </c>
      <c r="EB221">
        <v>20.49213</v>
      </c>
      <c r="EC221">
        <v>999.9</v>
      </c>
      <c r="ED221">
        <v>0</v>
      </c>
      <c r="EE221">
        <v>0</v>
      </c>
      <c r="EF221">
        <v>9987.619999999999</v>
      </c>
      <c r="EG221">
        <v>0</v>
      </c>
      <c r="EH221">
        <v>943.0829</v>
      </c>
      <c r="EI221">
        <v>3.28844</v>
      </c>
      <c r="EJ221">
        <v>311.6025</v>
      </c>
      <c r="EK221">
        <v>307.813</v>
      </c>
      <c r="EL221">
        <v>1.336255</v>
      </c>
      <c r="EM221">
        <v>300.9278</v>
      </c>
      <c r="EN221">
        <v>22.36826</v>
      </c>
      <c r="EO221">
        <v>2.151418</v>
      </c>
      <c r="EP221">
        <v>2.03014</v>
      </c>
      <c r="EQ221">
        <v>18.60507</v>
      </c>
      <c r="ER221">
        <v>17.68139</v>
      </c>
      <c r="ES221">
        <v>0.00500097</v>
      </c>
      <c r="ET221">
        <v>0</v>
      </c>
      <c r="EU221">
        <v>0</v>
      </c>
      <c r="EV221">
        <v>0</v>
      </c>
      <c r="EW221">
        <v>1014.24</v>
      </c>
      <c r="EX221">
        <v>0.00500097</v>
      </c>
      <c r="EY221">
        <v>355.2</v>
      </c>
      <c r="EZ221">
        <v>-1.14</v>
      </c>
      <c r="FA221">
        <v>34.25</v>
      </c>
      <c r="FB221">
        <v>40.4622</v>
      </c>
      <c r="FC221">
        <v>36.875</v>
      </c>
      <c r="FD221">
        <v>40.52480000000001</v>
      </c>
      <c r="FE221">
        <v>36.312</v>
      </c>
      <c r="FF221">
        <v>0</v>
      </c>
      <c r="FG221">
        <v>0</v>
      </c>
      <c r="FH221">
        <v>0</v>
      </c>
      <c r="FI221">
        <v>5384.5</v>
      </c>
      <c r="FJ221">
        <v>0</v>
      </c>
      <c r="FK221">
        <v>1015.515384615385</v>
      </c>
      <c r="FL221">
        <v>-11.88376090648234</v>
      </c>
      <c r="FM221">
        <v>18.67692292792709</v>
      </c>
      <c r="FN221">
        <v>353.9884615384616</v>
      </c>
      <c r="FO221">
        <v>15</v>
      </c>
      <c r="FP221">
        <v>0</v>
      </c>
      <c r="FQ221" t="s">
        <v>439</v>
      </c>
      <c r="FR221">
        <v>1760210915.6</v>
      </c>
      <c r="FS221">
        <v>0</v>
      </c>
      <c r="FT221">
        <v>0</v>
      </c>
      <c r="FU221">
        <v>-0.215</v>
      </c>
      <c r="FV221">
        <v>0</v>
      </c>
      <c r="FW221">
        <v>-0.6919999999999999</v>
      </c>
      <c r="FX221">
        <v>0</v>
      </c>
      <c r="FY221">
        <v>400</v>
      </c>
      <c r="FZ221">
        <v>0</v>
      </c>
      <c r="GA221">
        <v>0.15</v>
      </c>
      <c r="GB221">
        <v>0</v>
      </c>
      <c r="GC221">
        <v>12.51933425</v>
      </c>
      <c r="GD221">
        <v>-78.89278480300192</v>
      </c>
      <c r="GE221">
        <v>7.713257850944012</v>
      </c>
      <c r="GF221">
        <v>0</v>
      </c>
      <c r="GG221">
        <v>1017.205882352941</v>
      </c>
      <c r="GH221">
        <v>1.625668393251778</v>
      </c>
      <c r="GI221">
        <v>5.706494812490662</v>
      </c>
      <c r="GJ221">
        <v>0</v>
      </c>
      <c r="GK221">
        <v>1.35557775</v>
      </c>
      <c r="GL221">
        <v>-0.07198863039399794</v>
      </c>
      <c r="GM221">
        <v>0.0100741181965222</v>
      </c>
      <c r="GN221">
        <v>1</v>
      </c>
      <c r="GO221">
        <v>1</v>
      </c>
      <c r="GP221">
        <v>3</v>
      </c>
      <c r="GQ221" t="s">
        <v>502</v>
      </c>
      <c r="GR221">
        <v>3.13669</v>
      </c>
      <c r="GS221">
        <v>2.76021</v>
      </c>
      <c r="GT221">
        <v>0.0736747</v>
      </c>
      <c r="GU221">
        <v>0.0723375</v>
      </c>
      <c r="GV221">
        <v>0.106602</v>
      </c>
      <c r="GW221">
        <v>0.100982</v>
      </c>
      <c r="GX221">
        <v>29662.1</v>
      </c>
      <c r="GY221">
        <v>29647.3</v>
      </c>
      <c r="GZ221">
        <v>29747.5</v>
      </c>
      <c r="HA221">
        <v>29521</v>
      </c>
      <c r="HB221">
        <v>35107.6</v>
      </c>
      <c r="HC221">
        <v>35159.1</v>
      </c>
      <c r="HD221">
        <v>41866.9</v>
      </c>
      <c r="HE221">
        <v>41954.9</v>
      </c>
      <c r="HF221">
        <v>1.96017</v>
      </c>
      <c r="HG221">
        <v>1.94302</v>
      </c>
      <c r="HH221">
        <v>0.023298</v>
      </c>
      <c r="HI221">
        <v>0</v>
      </c>
      <c r="HJ221">
        <v>20.1054</v>
      </c>
      <c r="HK221">
        <v>999.9</v>
      </c>
      <c r="HL221">
        <v>53</v>
      </c>
      <c r="HM221">
        <v>28.9</v>
      </c>
      <c r="HN221">
        <v>23.351</v>
      </c>
      <c r="HO221">
        <v>62.0997</v>
      </c>
      <c r="HP221">
        <v>31.1138</v>
      </c>
      <c r="HQ221">
        <v>1</v>
      </c>
      <c r="HR221">
        <v>-0.157256</v>
      </c>
      <c r="HS221">
        <v>1.17587</v>
      </c>
      <c r="HT221">
        <v>20.3572</v>
      </c>
      <c r="HU221">
        <v>5.22118</v>
      </c>
      <c r="HV221">
        <v>12.0159</v>
      </c>
      <c r="HW221">
        <v>4.9911</v>
      </c>
      <c r="HX221">
        <v>3.28845</v>
      </c>
      <c r="HY221">
        <v>9999</v>
      </c>
      <c r="HZ221">
        <v>9999</v>
      </c>
      <c r="IA221">
        <v>9999</v>
      </c>
      <c r="IB221">
        <v>999.9</v>
      </c>
      <c r="IC221">
        <v>4.97291</v>
      </c>
      <c r="ID221">
        <v>1.86647</v>
      </c>
      <c r="IE221">
        <v>1.86584</v>
      </c>
      <c r="IF221">
        <v>1.86575</v>
      </c>
      <c r="IG221">
        <v>1.86766</v>
      </c>
      <c r="IH221">
        <v>1.87013</v>
      </c>
      <c r="II221">
        <v>1.86874</v>
      </c>
      <c r="IJ221">
        <v>1.87023</v>
      </c>
      <c r="IK221">
        <v>0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-0.839</v>
      </c>
      <c r="IY221">
        <v>0.0917</v>
      </c>
      <c r="IZ221">
        <v>-0.7832898091892299</v>
      </c>
      <c r="JA221">
        <v>-0.0002628084512485203</v>
      </c>
      <c r="JB221">
        <v>2.995354917081976E-07</v>
      </c>
      <c r="JC221">
        <v>-1.087754766273629E-10</v>
      </c>
      <c r="JD221">
        <v>-0.01666594074606723</v>
      </c>
      <c r="JE221">
        <v>-0.02438089335778848</v>
      </c>
      <c r="JF221">
        <v>0.001790740049955031</v>
      </c>
      <c r="JG221">
        <v>-2.386884331579614E-05</v>
      </c>
      <c r="JH221">
        <v>6</v>
      </c>
      <c r="JI221">
        <v>2407</v>
      </c>
      <c r="JJ221">
        <v>1</v>
      </c>
      <c r="JK221">
        <v>23</v>
      </c>
      <c r="JL221">
        <v>33189.9</v>
      </c>
      <c r="JM221">
        <v>29370038.4</v>
      </c>
      <c r="JN221">
        <v>0.0317383</v>
      </c>
      <c r="JO221">
        <v>4.99878</v>
      </c>
      <c r="JP221">
        <v>1.39648</v>
      </c>
      <c r="JQ221">
        <v>2.34619</v>
      </c>
      <c r="JR221">
        <v>1.49536</v>
      </c>
      <c r="JS221">
        <v>2.61841</v>
      </c>
      <c r="JT221">
        <v>34.3725</v>
      </c>
      <c r="JU221">
        <v>24.0875</v>
      </c>
      <c r="JV221">
        <v>18</v>
      </c>
      <c r="JW221">
        <v>487.981</v>
      </c>
      <c r="JX221">
        <v>467.988</v>
      </c>
      <c r="JY221">
        <v>19.1156</v>
      </c>
      <c r="JZ221">
        <v>25.5805</v>
      </c>
      <c r="KA221">
        <v>30</v>
      </c>
      <c r="KB221">
        <v>25.5862</v>
      </c>
      <c r="KC221">
        <v>25.5391</v>
      </c>
      <c r="KD221">
        <v>0</v>
      </c>
      <c r="KE221">
        <v>0</v>
      </c>
      <c r="KF221">
        <v>100</v>
      </c>
      <c r="KG221">
        <v>19.1126</v>
      </c>
      <c r="KH221">
        <v>219.578</v>
      </c>
      <c r="KI221">
        <v>63.4564</v>
      </c>
      <c r="KJ221">
        <v>101.677</v>
      </c>
      <c r="KK221">
        <v>100.873</v>
      </c>
    </row>
    <row r="222" spans="1:297">
      <c r="A222">
        <v>206</v>
      </c>
      <c r="B222">
        <v>1762202312</v>
      </c>
      <c r="C222">
        <v>2733.900000095367</v>
      </c>
      <c r="D222" t="s">
        <v>856</v>
      </c>
      <c r="E222" t="s">
        <v>857</v>
      </c>
      <c r="F222">
        <v>5</v>
      </c>
      <c r="G222" t="s">
        <v>831</v>
      </c>
      <c r="H222" t="s">
        <v>436</v>
      </c>
      <c r="I222">
        <v>1762202309.5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307.2664615665622</v>
      </c>
      <c r="AK222">
        <v>309.6725818181818</v>
      </c>
      <c r="AL222">
        <v>-0.2243518632205459</v>
      </c>
      <c r="AM222">
        <v>66.08405072026403</v>
      </c>
      <c r="AN222">
        <f>(AP222 - AO222 + DY222*1E3/(8.314*(EA222+273.15)) * AR222/DX222 * AQ222) * DX222/(100*DL222) * 1000/(1000 - AP222)</f>
        <v>0</v>
      </c>
      <c r="AO222">
        <v>22.37394140518138</v>
      </c>
      <c r="AP222">
        <v>23.69525090909091</v>
      </c>
      <c r="AQ222">
        <v>-1.146398855134619E-05</v>
      </c>
      <c r="AR222">
        <v>107.2305431755086</v>
      </c>
      <c r="AS222">
        <v>22</v>
      </c>
      <c r="AT222">
        <v>4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1762202309.5</v>
      </c>
      <c r="DR222">
        <v>302.7697777777778</v>
      </c>
      <c r="DS222">
        <v>300.3708888888889</v>
      </c>
      <c r="DT222">
        <v>23.69686666666666</v>
      </c>
      <c r="DU222">
        <v>22.37358888888889</v>
      </c>
      <c r="DV222">
        <v>303.6083333333333</v>
      </c>
      <c r="DW222">
        <v>23.60517777777778</v>
      </c>
      <c r="DX222">
        <v>499.9675555555555</v>
      </c>
      <c r="DY222">
        <v>90.76148888888889</v>
      </c>
      <c r="DZ222">
        <v>0.09997465555555557</v>
      </c>
      <c r="EA222">
        <v>21.10423333333334</v>
      </c>
      <c r="EB222">
        <v>20.49226666666667</v>
      </c>
      <c r="EC222">
        <v>999.9000000000001</v>
      </c>
      <c r="ED222">
        <v>0</v>
      </c>
      <c r="EE222">
        <v>0</v>
      </c>
      <c r="EF222">
        <v>9996.937777777777</v>
      </c>
      <c r="EG222">
        <v>0</v>
      </c>
      <c r="EH222">
        <v>943.0943333333333</v>
      </c>
      <c r="EI222">
        <v>2.398836666666666</v>
      </c>
      <c r="EJ222">
        <v>310.1186666666667</v>
      </c>
      <c r="EK222">
        <v>307.2452222222222</v>
      </c>
      <c r="EL222">
        <v>1.323271111111111</v>
      </c>
      <c r="EM222">
        <v>300.3708888888889</v>
      </c>
      <c r="EN222">
        <v>22.37358888888889</v>
      </c>
      <c r="EO222">
        <v>2.150762222222222</v>
      </c>
      <c r="EP222">
        <v>2.03066</v>
      </c>
      <c r="EQ222">
        <v>18.6002</v>
      </c>
      <c r="ER222">
        <v>17.68546666666667</v>
      </c>
      <c r="ES222">
        <v>0.00500097</v>
      </c>
      <c r="ET222">
        <v>0</v>
      </c>
      <c r="EU222">
        <v>0</v>
      </c>
      <c r="EV222">
        <v>0</v>
      </c>
      <c r="EW222">
        <v>1015.955555555556</v>
      </c>
      <c r="EX222">
        <v>0.00500097</v>
      </c>
      <c r="EY222">
        <v>351.7888888888889</v>
      </c>
      <c r="EZ222">
        <v>-1.333333333333333</v>
      </c>
      <c r="FA222">
        <v>34.26377777777778</v>
      </c>
      <c r="FB222">
        <v>40.5</v>
      </c>
      <c r="FC222">
        <v>36.937</v>
      </c>
      <c r="FD222">
        <v>40.604</v>
      </c>
      <c r="FE222">
        <v>36.312</v>
      </c>
      <c r="FF222">
        <v>0</v>
      </c>
      <c r="FG222">
        <v>0</v>
      </c>
      <c r="FH222">
        <v>0</v>
      </c>
      <c r="FI222">
        <v>5389.299999952316</v>
      </c>
      <c r="FJ222">
        <v>0</v>
      </c>
      <c r="FK222">
        <v>1015.630769230769</v>
      </c>
      <c r="FL222">
        <v>-14.42051274166019</v>
      </c>
      <c r="FM222">
        <v>-8.256410399713186</v>
      </c>
      <c r="FN222">
        <v>353.6653846153846</v>
      </c>
      <c r="FO222">
        <v>15</v>
      </c>
      <c r="FP222">
        <v>0</v>
      </c>
      <c r="FQ222" t="s">
        <v>439</v>
      </c>
      <c r="FR222">
        <v>1760210915.6</v>
      </c>
      <c r="FS222">
        <v>0</v>
      </c>
      <c r="FT222">
        <v>0</v>
      </c>
      <c r="FU222">
        <v>-0.215</v>
      </c>
      <c r="FV222">
        <v>0</v>
      </c>
      <c r="FW222">
        <v>-0.6919999999999999</v>
      </c>
      <c r="FX222">
        <v>0</v>
      </c>
      <c r="FY222">
        <v>400</v>
      </c>
      <c r="FZ222">
        <v>0</v>
      </c>
      <c r="GA222">
        <v>0.15</v>
      </c>
      <c r="GB222">
        <v>0</v>
      </c>
      <c r="GC222">
        <v>6.41872475</v>
      </c>
      <c r="GD222">
        <v>-43.4382852157599</v>
      </c>
      <c r="GE222">
        <v>4.497656313068501</v>
      </c>
      <c r="GF222">
        <v>0</v>
      </c>
      <c r="GG222">
        <v>1015.585294117647</v>
      </c>
      <c r="GH222">
        <v>-9.688311820950993</v>
      </c>
      <c r="GI222">
        <v>6.630106571450345</v>
      </c>
      <c r="GJ222">
        <v>0</v>
      </c>
      <c r="GK222">
        <v>1.345267</v>
      </c>
      <c r="GL222">
        <v>-0.1695440150093835</v>
      </c>
      <c r="GM222">
        <v>0.01674909239332089</v>
      </c>
      <c r="GN222">
        <v>0</v>
      </c>
      <c r="GO222">
        <v>0</v>
      </c>
      <c r="GP222">
        <v>3</v>
      </c>
      <c r="GQ222" t="s">
        <v>440</v>
      </c>
      <c r="GR222">
        <v>3.13653</v>
      </c>
      <c r="GS222">
        <v>2.76026</v>
      </c>
      <c r="GT222">
        <v>0.0734559</v>
      </c>
      <c r="GU222">
        <v>0.0721874</v>
      </c>
      <c r="GV222">
        <v>0.106586</v>
      </c>
      <c r="GW222">
        <v>0.100982</v>
      </c>
      <c r="GX222">
        <v>29669.2</v>
      </c>
      <c r="GY222">
        <v>29652.1</v>
      </c>
      <c r="GZ222">
        <v>29747.5</v>
      </c>
      <c r="HA222">
        <v>29521</v>
      </c>
      <c r="HB222">
        <v>35108.3</v>
      </c>
      <c r="HC222">
        <v>35158.9</v>
      </c>
      <c r="HD222">
        <v>41867</v>
      </c>
      <c r="HE222">
        <v>41954.7</v>
      </c>
      <c r="HF222">
        <v>1.96012</v>
      </c>
      <c r="HG222">
        <v>1.94305</v>
      </c>
      <c r="HH222">
        <v>0.023365</v>
      </c>
      <c r="HI222">
        <v>0</v>
      </c>
      <c r="HJ222">
        <v>20.1119</v>
      </c>
      <c r="HK222">
        <v>999.9</v>
      </c>
      <c r="HL222">
        <v>53</v>
      </c>
      <c r="HM222">
        <v>28.9</v>
      </c>
      <c r="HN222">
        <v>23.3511</v>
      </c>
      <c r="HO222">
        <v>62.1097</v>
      </c>
      <c r="HP222">
        <v>31.3822</v>
      </c>
      <c r="HQ222">
        <v>1</v>
      </c>
      <c r="HR222">
        <v>-0.157297</v>
      </c>
      <c r="HS222">
        <v>1.18083</v>
      </c>
      <c r="HT222">
        <v>20.3569</v>
      </c>
      <c r="HU222">
        <v>5.21984</v>
      </c>
      <c r="HV222">
        <v>12.0159</v>
      </c>
      <c r="HW222">
        <v>4.99075</v>
      </c>
      <c r="HX222">
        <v>3.28838</v>
      </c>
      <c r="HY222">
        <v>9999</v>
      </c>
      <c r="HZ222">
        <v>9999</v>
      </c>
      <c r="IA222">
        <v>9999</v>
      </c>
      <c r="IB222">
        <v>999.9</v>
      </c>
      <c r="IC222">
        <v>4.97291</v>
      </c>
      <c r="ID222">
        <v>1.86648</v>
      </c>
      <c r="IE222">
        <v>1.86584</v>
      </c>
      <c r="IF222">
        <v>1.86576</v>
      </c>
      <c r="IG222">
        <v>1.86768</v>
      </c>
      <c r="IH222">
        <v>1.87013</v>
      </c>
      <c r="II222">
        <v>1.86874</v>
      </c>
      <c r="IJ222">
        <v>1.87026</v>
      </c>
      <c r="IK222">
        <v>0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-0.838</v>
      </c>
      <c r="IY222">
        <v>0.0917</v>
      </c>
      <c r="IZ222">
        <v>-0.7832898091892299</v>
      </c>
      <c r="JA222">
        <v>-0.0002628084512485203</v>
      </c>
      <c r="JB222">
        <v>2.995354917081976E-07</v>
      </c>
      <c r="JC222">
        <v>-1.087754766273629E-10</v>
      </c>
      <c r="JD222">
        <v>-0.01666594074606723</v>
      </c>
      <c r="JE222">
        <v>-0.02438089335778848</v>
      </c>
      <c r="JF222">
        <v>0.001790740049955031</v>
      </c>
      <c r="JG222">
        <v>-2.386884331579614E-05</v>
      </c>
      <c r="JH222">
        <v>6</v>
      </c>
      <c r="JI222">
        <v>2407</v>
      </c>
      <c r="JJ222">
        <v>1</v>
      </c>
      <c r="JK222">
        <v>23</v>
      </c>
      <c r="JL222">
        <v>33189.9</v>
      </c>
      <c r="JM222">
        <v>29370038.5</v>
      </c>
      <c r="JN222">
        <v>0.0317383</v>
      </c>
      <c r="JO222">
        <v>4.99878</v>
      </c>
      <c r="JP222">
        <v>1.39771</v>
      </c>
      <c r="JQ222">
        <v>2.34497</v>
      </c>
      <c r="JR222">
        <v>1.49536</v>
      </c>
      <c r="JS222">
        <v>2.7063</v>
      </c>
      <c r="JT222">
        <v>34.3725</v>
      </c>
      <c r="JU222">
        <v>24.0787</v>
      </c>
      <c r="JV222">
        <v>18</v>
      </c>
      <c r="JW222">
        <v>487.936</v>
      </c>
      <c r="JX222">
        <v>467.991</v>
      </c>
      <c r="JY222">
        <v>19.1123</v>
      </c>
      <c r="JZ222">
        <v>25.5793</v>
      </c>
      <c r="KA222">
        <v>29.9999</v>
      </c>
      <c r="KB222">
        <v>25.5846</v>
      </c>
      <c r="KC222">
        <v>25.5375</v>
      </c>
      <c r="KD222">
        <v>0</v>
      </c>
      <c r="KE222">
        <v>0</v>
      </c>
      <c r="KF222">
        <v>100</v>
      </c>
      <c r="KG222">
        <v>19.1104</v>
      </c>
      <c r="KH222">
        <v>199.459</v>
      </c>
      <c r="KI222">
        <v>63.4564</v>
      </c>
      <c r="KJ222">
        <v>101.678</v>
      </c>
      <c r="KK222">
        <v>100.873</v>
      </c>
    </row>
    <row r="223" spans="1:297">
      <c r="A223">
        <v>207</v>
      </c>
      <c r="B223">
        <v>1762202317</v>
      </c>
      <c r="C223">
        <v>2738.900000095367</v>
      </c>
      <c r="D223" t="s">
        <v>858</v>
      </c>
      <c r="E223" t="s">
        <v>859</v>
      </c>
      <c r="F223">
        <v>5</v>
      </c>
      <c r="G223" t="s">
        <v>831</v>
      </c>
      <c r="H223" t="s">
        <v>436</v>
      </c>
      <c r="I223">
        <v>1762202314.2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307.3139141470753</v>
      </c>
      <c r="AK223">
        <v>309.0251818181817</v>
      </c>
      <c r="AL223">
        <v>-0.1033863747215799</v>
      </c>
      <c r="AM223">
        <v>66.08405072026403</v>
      </c>
      <c r="AN223">
        <f>(AP223 - AO223 + DY223*1E3/(8.314*(EA223+273.15)) * AR223/DX223 * AQ223) * DX223/(100*DL223) * 1000/(1000 - AP223)</f>
        <v>0</v>
      </c>
      <c r="AO223">
        <v>22.37249033663007</v>
      </c>
      <c r="AP223">
        <v>23.68524303030303</v>
      </c>
      <c r="AQ223">
        <v>-3.197308223837535E-05</v>
      </c>
      <c r="AR223">
        <v>107.2305431755086</v>
      </c>
      <c r="AS223">
        <v>22</v>
      </c>
      <c r="AT223">
        <v>4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1762202314.2</v>
      </c>
      <c r="DR223">
        <v>301.9327999999999</v>
      </c>
      <c r="DS223">
        <v>300.4583</v>
      </c>
      <c r="DT223">
        <v>23.68989</v>
      </c>
      <c r="DU223">
        <v>22.37236</v>
      </c>
      <c r="DV223">
        <v>302.7712</v>
      </c>
      <c r="DW223">
        <v>23.59835</v>
      </c>
      <c r="DX223">
        <v>500.005</v>
      </c>
      <c r="DY223">
        <v>90.76169</v>
      </c>
      <c r="DZ223">
        <v>0.10005955</v>
      </c>
      <c r="EA223">
        <v>21.11112</v>
      </c>
      <c r="EB223">
        <v>20.49863</v>
      </c>
      <c r="EC223">
        <v>999.9</v>
      </c>
      <c r="ED223">
        <v>0</v>
      </c>
      <c r="EE223">
        <v>0</v>
      </c>
      <c r="EF223">
        <v>9996.74</v>
      </c>
      <c r="EG223">
        <v>0</v>
      </c>
      <c r="EH223">
        <v>943.0527999999998</v>
      </c>
      <c r="EI223">
        <v>1.4744848</v>
      </c>
      <c r="EJ223">
        <v>309.2592</v>
      </c>
      <c r="EK223">
        <v>307.3341</v>
      </c>
      <c r="EL223">
        <v>1.317532</v>
      </c>
      <c r="EM223">
        <v>300.4583</v>
      </c>
      <c r="EN223">
        <v>22.37236</v>
      </c>
      <c r="EO223">
        <v>2.150134</v>
      </c>
      <c r="EP223">
        <v>2.030554</v>
      </c>
      <c r="EQ223">
        <v>18.59552</v>
      </c>
      <c r="ER223">
        <v>17.68462</v>
      </c>
      <c r="ES223">
        <v>0.00500097</v>
      </c>
      <c r="ET223">
        <v>0</v>
      </c>
      <c r="EU223">
        <v>0</v>
      </c>
      <c r="EV223">
        <v>0</v>
      </c>
      <c r="EW223">
        <v>1017.71</v>
      </c>
      <c r="EX223">
        <v>0.00500097</v>
      </c>
      <c r="EY223">
        <v>351.78</v>
      </c>
      <c r="EZ223">
        <v>-1.73</v>
      </c>
      <c r="FA223">
        <v>34.29340000000001</v>
      </c>
      <c r="FB223">
        <v>40.5558</v>
      </c>
      <c r="FC223">
        <v>36.9496</v>
      </c>
      <c r="FD223">
        <v>40.6622</v>
      </c>
      <c r="FE223">
        <v>36.3372</v>
      </c>
      <c r="FF223">
        <v>0</v>
      </c>
      <c r="FG223">
        <v>0</v>
      </c>
      <c r="FH223">
        <v>0</v>
      </c>
      <c r="FI223">
        <v>5394.099999904633</v>
      </c>
      <c r="FJ223">
        <v>0</v>
      </c>
      <c r="FK223">
        <v>1015.807692307692</v>
      </c>
      <c r="FL223">
        <v>20.97094032390682</v>
      </c>
      <c r="FM223">
        <v>-13.93162424597517</v>
      </c>
      <c r="FN223">
        <v>352.7346153846153</v>
      </c>
      <c r="FO223">
        <v>15</v>
      </c>
      <c r="FP223">
        <v>0</v>
      </c>
      <c r="FQ223" t="s">
        <v>439</v>
      </c>
      <c r="FR223">
        <v>1760210915.6</v>
      </c>
      <c r="FS223">
        <v>0</v>
      </c>
      <c r="FT223">
        <v>0</v>
      </c>
      <c r="FU223">
        <v>-0.215</v>
      </c>
      <c r="FV223">
        <v>0</v>
      </c>
      <c r="FW223">
        <v>-0.6919999999999999</v>
      </c>
      <c r="FX223">
        <v>0</v>
      </c>
      <c r="FY223">
        <v>400</v>
      </c>
      <c r="FZ223">
        <v>0</v>
      </c>
      <c r="GA223">
        <v>0.15</v>
      </c>
      <c r="GB223">
        <v>0</v>
      </c>
      <c r="GC223">
        <v>3.933191249999999</v>
      </c>
      <c r="GD223">
        <v>-23.86831080675423</v>
      </c>
      <c r="GE223">
        <v>2.518497555808013</v>
      </c>
      <c r="GF223">
        <v>0</v>
      </c>
      <c r="GG223">
        <v>1016.276470588235</v>
      </c>
      <c r="GH223">
        <v>4.650878496569814</v>
      </c>
      <c r="GI223">
        <v>6.625710120589055</v>
      </c>
      <c r="GJ223">
        <v>0</v>
      </c>
      <c r="GK223">
        <v>1.3360725</v>
      </c>
      <c r="GL223">
        <v>-0.1630162851782373</v>
      </c>
      <c r="GM223">
        <v>0.01617866739722402</v>
      </c>
      <c r="GN223">
        <v>0</v>
      </c>
      <c r="GO223">
        <v>0</v>
      </c>
      <c r="GP223">
        <v>3</v>
      </c>
      <c r="GQ223" t="s">
        <v>440</v>
      </c>
      <c r="GR223">
        <v>3.13679</v>
      </c>
      <c r="GS223">
        <v>2.76019</v>
      </c>
      <c r="GT223">
        <v>0.07334309999999999</v>
      </c>
      <c r="GU223">
        <v>0.0723027</v>
      </c>
      <c r="GV223">
        <v>0.106558</v>
      </c>
      <c r="GW223">
        <v>0.100987</v>
      </c>
      <c r="GX223">
        <v>29672.9</v>
      </c>
      <c r="GY223">
        <v>29648.9</v>
      </c>
      <c r="GZ223">
        <v>29747.5</v>
      </c>
      <c r="HA223">
        <v>29521.5</v>
      </c>
      <c r="HB223">
        <v>35109.4</v>
      </c>
      <c r="HC223">
        <v>35159.4</v>
      </c>
      <c r="HD223">
        <v>41867</v>
      </c>
      <c r="HE223">
        <v>41955.5</v>
      </c>
      <c r="HF223">
        <v>1.96038</v>
      </c>
      <c r="HG223">
        <v>1.94245</v>
      </c>
      <c r="HH223">
        <v>0.0228733</v>
      </c>
      <c r="HI223">
        <v>0</v>
      </c>
      <c r="HJ223">
        <v>20.1183</v>
      </c>
      <c r="HK223">
        <v>999.9</v>
      </c>
      <c r="HL223">
        <v>53</v>
      </c>
      <c r="HM223">
        <v>28.9</v>
      </c>
      <c r="HN223">
        <v>23.3492</v>
      </c>
      <c r="HO223">
        <v>62.2397</v>
      </c>
      <c r="HP223">
        <v>31.1418</v>
      </c>
      <c r="HQ223">
        <v>1</v>
      </c>
      <c r="HR223">
        <v>-0.157828</v>
      </c>
      <c r="HS223">
        <v>1.18657</v>
      </c>
      <c r="HT223">
        <v>20.3568</v>
      </c>
      <c r="HU223">
        <v>5.22043</v>
      </c>
      <c r="HV223">
        <v>12.0159</v>
      </c>
      <c r="HW223">
        <v>4.9913</v>
      </c>
      <c r="HX223">
        <v>3.28855</v>
      </c>
      <c r="HY223">
        <v>9999</v>
      </c>
      <c r="HZ223">
        <v>9999</v>
      </c>
      <c r="IA223">
        <v>9999</v>
      </c>
      <c r="IB223">
        <v>999.9</v>
      </c>
      <c r="IC223">
        <v>4.97293</v>
      </c>
      <c r="ID223">
        <v>1.86646</v>
      </c>
      <c r="IE223">
        <v>1.86584</v>
      </c>
      <c r="IF223">
        <v>1.8658</v>
      </c>
      <c r="IG223">
        <v>1.86767</v>
      </c>
      <c r="IH223">
        <v>1.87012</v>
      </c>
      <c r="II223">
        <v>1.86874</v>
      </c>
      <c r="IJ223">
        <v>1.87027</v>
      </c>
      <c r="IK223">
        <v>0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-0.839</v>
      </c>
      <c r="IY223">
        <v>0.0915</v>
      </c>
      <c r="IZ223">
        <v>-0.7832898091892299</v>
      </c>
      <c r="JA223">
        <v>-0.0002628084512485203</v>
      </c>
      <c r="JB223">
        <v>2.995354917081976E-07</v>
      </c>
      <c r="JC223">
        <v>-1.087754766273629E-10</v>
      </c>
      <c r="JD223">
        <v>-0.01666594074606723</v>
      </c>
      <c r="JE223">
        <v>-0.02438089335778848</v>
      </c>
      <c r="JF223">
        <v>0.001790740049955031</v>
      </c>
      <c r="JG223">
        <v>-2.386884331579614E-05</v>
      </c>
      <c r="JH223">
        <v>6</v>
      </c>
      <c r="JI223">
        <v>2407</v>
      </c>
      <c r="JJ223">
        <v>1</v>
      </c>
      <c r="JK223">
        <v>23</v>
      </c>
      <c r="JL223">
        <v>33190</v>
      </c>
      <c r="JM223">
        <v>29370038.6</v>
      </c>
      <c r="JN223">
        <v>0.0317383</v>
      </c>
      <c r="JO223">
        <v>4.99878</v>
      </c>
      <c r="JP223">
        <v>1.39648</v>
      </c>
      <c r="JQ223">
        <v>2.34863</v>
      </c>
      <c r="JR223">
        <v>1.49536</v>
      </c>
      <c r="JS223">
        <v>2.55493</v>
      </c>
      <c r="JT223">
        <v>34.3497</v>
      </c>
      <c r="JU223">
        <v>24.07</v>
      </c>
      <c r="JV223">
        <v>18</v>
      </c>
      <c r="JW223">
        <v>488.078</v>
      </c>
      <c r="JX223">
        <v>467.593</v>
      </c>
      <c r="JY223">
        <v>19.1099</v>
      </c>
      <c r="JZ223">
        <v>25.5777</v>
      </c>
      <c r="KA223">
        <v>30</v>
      </c>
      <c r="KB223">
        <v>25.583</v>
      </c>
      <c r="KC223">
        <v>25.5354</v>
      </c>
      <c r="KD223">
        <v>0</v>
      </c>
      <c r="KE223">
        <v>0</v>
      </c>
      <c r="KF223">
        <v>100</v>
      </c>
      <c r="KG223">
        <v>19.1063</v>
      </c>
      <c r="KH223">
        <v>185.875</v>
      </c>
      <c r="KI223">
        <v>63.4564</v>
      </c>
      <c r="KJ223">
        <v>101.678</v>
      </c>
      <c r="KK223">
        <v>100.875</v>
      </c>
    </row>
    <row r="224" spans="1:297">
      <c r="A224">
        <v>208</v>
      </c>
      <c r="B224">
        <v>1762202322</v>
      </c>
      <c r="C224">
        <v>2743.900000095367</v>
      </c>
      <c r="D224" t="s">
        <v>860</v>
      </c>
      <c r="E224" t="s">
        <v>861</v>
      </c>
      <c r="F224">
        <v>5</v>
      </c>
      <c r="G224" t="s">
        <v>831</v>
      </c>
      <c r="H224" t="s">
        <v>436</v>
      </c>
      <c r="I224">
        <v>1762202319.5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307.4118550623047</v>
      </c>
      <c r="AK224">
        <v>308.7940242424242</v>
      </c>
      <c r="AL224">
        <v>-0.04149176073593139</v>
      </c>
      <c r="AM224">
        <v>66.08405072026403</v>
      </c>
      <c r="AN224">
        <f>(AP224 - AO224 + DY224*1E3/(8.314*(EA224+273.15)) * AR224/DX224 * AQ224) * DX224/(100*DL224) * 1000/(1000 - AP224)</f>
        <v>0</v>
      </c>
      <c r="AO224">
        <v>22.38551443942112</v>
      </c>
      <c r="AP224">
        <v>23.6791896969697</v>
      </c>
      <c r="AQ224">
        <v>-2.119398541125246E-05</v>
      </c>
      <c r="AR224">
        <v>107.2305431755086</v>
      </c>
      <c r="AS224">
        <v>22</v>
      </c>
      <c r="AT224">
        <v>4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1762202319.5</v>
      </c>
      <c r="DR224">
        <v>301.5671111111112</v>
      </c>
      <c r="DS224">
        <v>300.4564444444445</v>
      </c>
      <c r="DT224">
        <v>23.68196666666667</v>
      </c>
      <c r="DU224">
        <v>22.38157777777778</v>
      </c>
      <c r="DV224">
        <v>302.4053333333334</v>
      </c>
      <c r="DW224">
        <v>23.59058888888889</v>
      </c>
      <c r="DX224">
        <v>500.0127777777777</v>
      </c>
      <c r="DY224">
        <v>90.76153333333335</v>
      </c>
      <c r="DZ224">
        <v>0.09998438888888889</v>
      </c>
      <c r="EA224">
        <v>21.11863333333334</v>
      </c>
      <c r="EB224">
        <v>20.49943333333333</v>
      </c>
      <c r="EC224">
        <v>999.9000000000001</v>
      </c>
      <c r="ED224">
        <v>0</v>
      </c>
      <c r="EE224">
        <v>0</v>
      </c>
      <c r="EF224">
        <v>9983.82</v>
      </c>
      <c r="EG224">
        <v>0</v>
      </c>
      <c r="EH224">
        <v>943.0660000000001</v>
      </c>
      <c r="EI224">
        <v>1.110628222222222</v>
      </c>
      <c r="EJ224">
        <v>308.882</v>
      </c>
      <c r="EK224">
        <v>307.335</v>
      </c>
      <c r="EL224">
        <v>1.300411111111111</v>
      </c>
      <c r="EM224">
        <v>300.4564444444445</v>
      </c>
      <c r="EN224">
        <v>22.38157777777778</v>
      </c>
      <c r="EO224">
        <v>2.149413333333333</v>
      </c>
      <c r="EP224">
        <v>2.031385555555556</v>
      </c>
      <c r="EQ224">
        <v>18.59018888888889</v>
      </c>
      <c r="ER224">
        <v>17.69112222222222</v>
      </c>
      <c r="ES224">
        <v>0.00500097</v>
      </c>
      <c r="ET224">
        <v>0</v>
      </c>
      <c r="EU224">
        <v>0</v>
      </c>
      <c r="EV224">
        <v>0</v>
      </c>
      <c r="EW224">
        <v>1017.622222222222</v>
      </c>
      <c r="EX224">
        <v>0.00500097</v>
      </c>
      <c r="EY224">
        <v>347.8333333333333</v>
      </c>
      <c r="EZ224">
        <v>-2.166666666666667</v>
      </c>
      <c r="FA224">
        <v>34.312</v>
      </c>
      <c r="FB224">
        <v>40.625</v>
      </c>
      <c r="FC224">
        <v>37</v>
      </c>
      <c r="FD224">
        <v>40.75</v>
      </c>
      <c r="FE224">
        <v>36.375</v>
      </c>
      <c r="FF224">
        <v>0</v>
      </c>
      <c r="FG224">
        <v>0</v>
      </c>
      <c r="FH224">
        <v>0</v>
      </c>
      <c r="FI224">
        <v>5399.5</v>
      </c>
      <c r="FJ224">
        <v>0</v>
      </c>
      <c r="FK224">
        <v>1017.264</v>
      </c>
      <c r="FL224">
        <v>22.55384576932008</v>
      </c>
      <c r="FM224">
        <v>-21.90769171103391</v>
      </c>
      <c r="FN224">
        <v>350.156</v>
      </c>
      <c r="FO224">
        <v>15</v>
      </c>
      <c r="FP224">
        <v>0</v>
      </c>
      <c r="FQ224" t="s">
        <v>439</v>
      </c>
      <c r="FR224">
        <v>1760210915.6</v>
      </c>
      <c r="FS224">
        <v>0</v>
      </c>
      <c r="FT224">
        <v>0</v>
      </c>
      <c r="FU224">
        <v>-0.215</v>
      </c>
      <c r="FV224">
        <v>0</v>
      </c>
      <c r="FW224">
        <v>-0.6919999999999999</v>
      </c>
      <c r="FX224">
        <v>0</v>
      </c>
      <c r="FY224">
        <v>400</v>
      </c>
      <c r="FZ224">
        <v>0</v>
      </c>
      <c r="GA224">
        <v>0.15</v>
      </c>
      <c r="GB224">
        <v>0</v>
      </c>
      <c r="GC224">
        <v>2.212818073170732</v>
      </c>
      <c r="GD224">
        <v>-10.39413213240417</v>
      </c>
      <c r="GE224">
        <v>1.107432217518975</v>
      </c>
      <c r="GF224">
        <v>0</v>
      </c>
      <c r="GG224">
        <v>1016.105882352941</v>
      </c>
      <c r="GH224">
        <v>7.202444631669721</v>
      </c>
      <c r="GI224">
        <v>7.133390464258293</v>
      </c>
      <c r="GJ224">
        <v>0</v>
      </c>
      <c r="GK224">
        <v>1.321733902439024</v>
      </c>
      <c r="GL224">
        <v>-0.1350850871080122</v>
      </c>
      <c r="GM224">
        <v>0.01362233440079442</v>
      </c>
      <c r="GN224">
        <v>0</v>
      </c>
      <c r="GO224">
        <v>0</v>
      </c>
      <c r="GP224">
        <v>3</v>
      </c>
      <c r="GQ224" t="s">
        <v>440</v>
      </c>
      <c r="GR224">
        <v>3.13678</v>
      </c>
      <c r="GS224">
        <v>2.76017</v>
      </c>
      <c r="GT224">
        <v>0.0732983</v>
      </c>
      <c r="GU224">
        <v>0.07217949999999999</v>
      </c>
      <c r="GV224">
        <v>0.106538</v>
      </c>
      <c r="GW224">
        <v>0.101035</v>
      </c>
      <c r="GX224">
        <v>29674.4</v>
      </c>
      <c r="GY224">
        <v>29652.4</v>
      </c>
      <c r="GZ224">
        <v>29747.6</v>
      </c>
      <c r="HA224">
        <v>29521</v>
      </c>
      <c r="HB224">
        <v>35110.5</v>
      </c>
      <c r="HC224">
        <v>35157</v>
      </c>
      <c r="HD224">
        <v>41867.3</v>
      </c>
      <c r="HE224">
        <v>41955</v>
      </c>
      <c r="HF224">
        <v>1.96043</v>
      </c>
      <c r="HG224">
        <v>1.94302</v>
      </c>
      <c r="HH224">
        <v>0.0233278</v>
      </c>
      <c r="HI224">
        <v>0</v>
      </c>
      <c r="HJ224">
        <v>20.1244</v>
      </c>
      <c r="HK224">
        <v>999.9</v>
      </c>
      <c r="HL224">
        <v>53</v>
      </c>
      <c r="HM224">
        <v>28.9</v>
      </c>
      <c r="HN224">
        <v>23.3519</v>
      </c>
      <c r="HO224">
        <v>62.1597</v>
      </c>
      <c r="HP224">
        <v>31.242</v>
      </c>
      <c r="HQ224">
        <v>1</v>
      </c>
      <c r="HR224">
        <v>-0.157774</v>
      </c>
      <c r="HS224">
        <v>1.19899</v>
      </c>
      <c r="HT224">
        <v>20.3566</v>
      </c>
      <c r="HU224">
        <v>5.21954</v>
      </c>
      <c r="HV224">
        <v>12.0159</v>
      </c>
      <c r="HW224">
        <v>4.99095</v>
      </c>
      <c r="HX224">
        <v>3.2883</v>
      </c>
      <c r="HY224">
        <v>9999</v>
      </c>
      <c r="HZ224">
        <v>9999</v>
      </c>
      <c r="IA224">
        <v>9999</v>
      </c>
      <c r="IB224">
        <v>999.9</v>
      </c>
      <c r="IC224">
        <v>4.9729</v>
      </c>
      <c r="ID224">
        <v>1.86646</v>
      </c>
      <c r="IE224">
        <v>1.86583</v>
      </c>
      <c r="IF224">
        <v>1.86576</v>
      </c>
      <c r="IG224">
        <v>1.86764</v>
      </c>
      <c r="IH224">
        <v>1.87012</v>
      </c>
      <c r="II224">
        <v>1.86874</v>
      </c>
      <c r="IJ224">
        <v>1.87026</v>
      </c>
      <c r="IK224">
        <v>0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-0.839</v>
      </c>
      <c r="IY224">
        <v>0.0914</v>
      </c>
      <c r="IZ224">
        <v>-0.7832898091892299</v>
      </c>
      <c r="JA224">
        <v>-0.0002628084512485203</v>
      </c>
      <c r="JB224">
        <v>2.995354917081976E-07</v>
      </c>
      <c r="JC224">
        <v>-1.087754766273629E-10</v>
      </c>
      <c r="JD224">
        <v>-0.01666594074606723</v>
      </c>
      <c r="JE224">
        <v>-0.02438089335778848</v>
      </c>
      <c r="JF224">
        <v>0.001790740049955031</v>
      </c>
      <c r="JG224">
        <v>-2.386884331579614E-05</v>
      </c>
      <c r="JH224">
        <v>6</v>
      </c>
      <c r="JI224">
        <v>2407</v>
      </c>
      <c r="JJ224">
        <v>1</v>
      </c>
      <c r="JK224">
        <v>23</v>
      </c>
      <c r="JL224">
        <v>33190.1</v>
      </c>
      <c r="JM224">
        <v>29370038.7</v>
      </c>
      <c r="JN224">
        <v>0.0317383</v>
      </c>
      <c r="JO224">
        <v>4.99878</v>
      </c>
      <c r="JP224">
        <v>1.39771</v>
      </c>
      <c r="JQ224">
        <v>2.34985</v>
      </c>
      <c r="JR224">
        <v>1.49536</v>
      </c>
      <c r="JS224">
        <v>2.62207</v>
      </c>
      <c r="JT224">
        <v>34.3725</v>
      </c>
      <c r="JU224">
        <v>24.07</v>
      </c>
      <c r="JV224">
        <v>18</v>
      </c>
      <c r="JW224">
        <v>488.09</v>
      </c>
      <c r="JX224">
        <v>467.943</v>
      </c>
      <c r="JY224">
        <v>19.1062</v>
      </c>
      <c r="JZ224">
        <v>25.5756</v>
      </c>
      <c r="KA224">
        <v>30</v>
      </c>
      <c r="KB224">
        <v>25.5809</v>
      </c>
      <c r="KC224">
        <v>25.5338</v>
      </c>
      <c r="KD224">
        <v>0</v>
      </c>
      <c r="KE224">
        <v>0</v>
      </c>
      <c r="KF224">
        <v>100</v>
      </c>
      <c r="KG224">
        <v>19.1012</v>
      </c>
      <c r="KH224">
        <v>165.807</v>
      </c>
      <c r="KI224">
        <v>63.4564</v>
      </c>
      <c r="KJ224">
        <v>101.678</v>
      </c>
      <c r="KK224">
        <v>100.874</v>
      </c>
    </row>
    <row r="225" spans="1:297">
      <c r="A225">
        <v>209</v>
      </c>
      <c r="B225">
        <v>1762202327</v>
      </c>
      <c r="C225">
        <v>2748.900000095367</v>
      </c>
      <c r="D225" t="s">
        <v>862</v>
      </c>
      <c r="E225" t="s">
        <v>863</v>
      </c>
      <c r="F225">
        <v>5</v>
      </c>
      <c r="G225" t="s">
        <v>831</v>
      </c>
      <c r="H225" t="s">
        <v>436</v>
      </c>
      <c r="I225">
        <v>1762202324.2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306.889432616873</v>
      </c>
      <c r="AK225">
        <v>308.4627454545453</v>
      </c>
      <c r="AL225">
        <v>-0.06214075436467242</v>
      </c>
      <c r="AM225">
        <v>66.08405072026403</v>
      </c>
      <c r="AN225">
        <f>(AP225 - AO225 + DY225*1E3/(8.314*(EA225+273.15)) * AR225/DX225 * AQ225) * DX225/(100*DL225) * 1000/(1000 - AP225)</f>
        <v>0</v>
      </c>
      <c r="AO225">
        <v>22.40298366073344</v>
      </c>
      <c r="AP225">
        <v>23.67264545454544</v>
      </c>
      <c r="AQ225">
        <v>-2.421182615900672E-05</v>
      </c>
      <c r="AR225">
        <v>107.2305431755086</v>
      </c>
      <c r="AS225">
        <v>22</v>
      </c>
      <c r="AT225">
        <v>4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1762202324.2</v>
      </c>
      <c r="DR225">
        <v>301.2963999999999</v>
      </c>
      <c r="DS225">
        <v>300.0436</v>
      </c>
      <c r="DT225">
        <v>23.67607</v>
      </c>
      <c r="DU225">
        <v>22.3974</v>
      </c>
      <c r="DV225">
        <v>302.135</v>
      </c>
      <c r="DW225">
        <v>23.58481</v>
      </c>
      <c r="DX225">
        <v>499.9851</v>
      </c>
      <c r="DY225">
        <v>90.75905000000002</v>
      </c>
      <c r="DZ225">
        <v>0.09992261</v>
      </c>
      <c r="EA225">
        <v>21.12324</v>
      </c>
      <c r="EB225">
        <v>20.50974</v>
      </c>
      <c r="EC225">
        <v>999.9</v>
      </c>
      <c r="ED225">
        <v>0</v>
      </c>
      <c r="EE225">
        <v>0</v>
      </c>
      <c r="EF225">
        <v>9994.812</v>
      </c>
      <c r="EG225">
        <v>0</v>
      </c>
      <c r="EH225">
        <v>943.0583999999999</v>
      </c>
      <c r="EI225">
        <v>1.25282</v>
      </c>
      <c r="EJ225">
        <v>308.6029</v>
      </c>
      <c r="EK225">
        <v>306.9178</v>
      </c>
      <c r="EL225">
        <v>1.278693</v>
      </c>
      <c r="EM225">
        <v>300.0436</v>
      </c>
      <c r="EN225">
        <v>22.3974</v>
      </c>
      <c r="EO225">
        <v>2.148818</v>
      </c>
      <c r="EP225">
        <v>2.032765</v>
      </c>
      <c r="EQ225">
        <v>18.58575</v>
      </c>
      <c r="ER225">
        <v>17.70189</v>
      </c>
      <c r="ES225">
        <v>0.00500097</v>
      </c>
      <c r="ET225">
        <v>0</v>
      </c>
      <c r="EU225">
        <v>0</v>
      </c>
      <c r="EV225">
        <v>0</v>
      </c>
      <c r="EW225">
        <v>1018.31</v>
      </c>
      <c r="EX225">
        <v>0.00500097</v>
      </c>
      <c r="EY225">
        <v>350.57</v>
      </c>
      <c r="EZ225">
        <v>-1.3</v>
      </c>
      <c r="FA225">
        <v>34.3183</v>
      </c>
      <c r="FB225">
        <v>40.64980000000001</v>
      </c>
      <c r="FC225">
        <v>37</v>
      </c>
      <c r="FD225">
        <v>40.8184</v>
      </c>
      <c r="FE225">
        <v>36.39980000000001</v>
      </c>
      <c r="FF225">
        <v>0</v>
      </c>
      <c r="FG225">
        <v>0</v>
      </c>
      <c r="FH225">
        <v>0</v>
      </c>
      <c r="FI225">
        <v>5404.299999952316</v>
      </c>
      <c r="FJ225">
        <v>0</v>
      </c>
      <c r="FK225">
        <v>1017.636</v>
      </c>
      <c r="FL225">
        <v>-5.584615497148352</v>
      </c>
      <c r="FM225">
        <v>2.115384912137341</v>
      </c>
      <c r="FN225">
        <v>349.936</v>
      </c>
      <c r="FO225">
        <v>15</v>
      </c>
      <c r="FP225">
        <v>0</v>
      </c>
      <c r="FQ225" t="s">
        <v>439</v>
      </c>
      <c r="FR225">
        <v>1760210915.6</v>
      </c>
      <c r="FS225">
        <v>0</v>
      </c>
      <c r="FT225">
        <v>0</v>
      </c>
      <c r="FU225">
        <v>-0.215</v>
      </c>
      <c r="FV225">
        <v>0</v>
      </c>
      <c r="FW225">
        <v>-0.6919999999999999</v>
      </c>
      <c r="FX225">
        <v>0</v>
      </c>
      <c r="FY225">
        <v>400</v>
      </c>
      <c r="FZ225">
        <v>0</v>
      </c>
      <c r="GA225">
        <v>0.15</v>
      </c>
      <c r="GB225">
        <v>0</v>
      </c>
      <c r="GC225">
        <v>1.550721275</v>
      </c>
      <c r="GD225">
        <v>-4.489944393996252</v>
      </c>
      <c r="GE225">
        <v>0.5460576334542439</v>
      </c>
      <c r="GF225">
        <v>0</v>
      </c>
      <c r="GG225">
        <v>1016.520588235294</v>
      </c>
      <c r="GH225">
        <v>15.15508016166863</v>
      </c>
      <c r="GI225">
        <v>6.963213398313301</v>
      </c>
      <c r="GJ225">
        <v>0</v>
      </c>
      <c r="GK225">
        <v>1.3052715</v>
      </c>
      <c r="GL225">
        <v>-0.182250056285182</v>
      </c>
      <c r="GM225">
        <v>0.01818481571944021</v>
      </c>
      <c r="GN225">
        <v>0</v>
      </c>
      <c r="GO225">
        <v>0</v>
      </c>
      <c r="GP225">
        <v>3</v>
      </c>
      <c r="GQ225" t="s">
        <v>440</v>
      </c>
      <c r="GR225">
        <v>3.13662</v>
      </c>
      <c r="GS225">
        <v>2.76024</v>
      </c>
      <c r="GT225">
        <v>0.0732376</v>
      </c>
      <c r="GU225">
        <v>0.0721594</v>
      </c>
      <c r="GV225">
        <v>0.106515</v>
      </c>
      <c r="GW225">
        <v>0.101088</v>
      </c>
      <c r="GX225">
        <v>29676</v>
      </c>
      <c r="GY225">
        <v>29653.3</v>
      </c>
      <c r="GZ225">
        <v>29747.3</v>
      </c>
      <c r="HA225">
        <v>29521.2</v>
      </c>
      <c r="HB225">
        <v>35110.9</v>
      </c>
      <c r="HC225">
        <v>35155.2</v>
      </c>
      <c r="HD225">
        <v>41866.7</v>
      </c>
      <c r="HE225">
        <v>41955.3</v>
      </c>
      <c r="HF225">
        <v>1.9603</v>
      </c>
      <c r="HG225">
        <v>1.943</v>
      </c>
      <c r="HH225">
        <v>0.023067</v>
      </c>
      <c r="HI225">
        <v>0</v>
      </c>
      <c r="HJ225">
        <v>20.1313</v>
      </c>
      <c r="HK225">
        <v>999.9</v>
      </c>
      <c r="HL225">
        <v>53</v>
      </c>
      <c r="HM225">
        <v>28.9</v>
      </c>
      <c r="HN225">
        <v>23.3495</v>
      </c>
      <c r="HO225">
        <v>62.1397</v>
      </c>
      <c r="HP225">
        <v>31.27</v>
      </c>
      <c r="HQ225">
        <v>1</v>
      </c>
      <c r="HR225">
        <v>-0.157752</v>
      </c>
      <c r="HS225">
        <v>1.20923</v>
      </c>
      <c r="HT225">
        <v>20.3565</v>
      </c>
      <c r="HU225">
        <v>5.21879</v>
      </c>
      <c r="HV225">
        <v>12.0159</v>
      </c>
      <c r="HW225">
        <v>4.9911</v>
      </c>
      <c r="HX225">
        <v>3.2885</v>
      </c>
      <c r="HY225">
        <v>9999</v>
      </c>
      <c r="HZ225">
        <v>9999</v>
      </c>
      <c r="IA225">
        <v>9999</v>
      </c>
      <c r="IB225">
        <v>999.9</v>
      </c>
      <c r="IC225">
        <v>4.97292</v>
      </c>
      <c r="ID225">
        <v>1.86646</v>
      </c>
      <c r="IE225">
        <v>1.86584</v>
      </c>
      <c r="IF225">
        <v>1.86578</v>
      </c>
      <c r="IG225">
        <v>1.86767</v>
      </c>
      <c r="IH225">
        <v>1.87013</v>
      </c>
      <c r="II225">
        <v>1.86874</v>
      </c>
      <c r="IJ225">
        <v>1.87026</v>
      </c>
      <c r="IK225">
        <v>0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-0.838</v>
      </c>
      <c r="IY225">
        <v>0.0912</v>
      </c>
      <c r="IZ225">
        <v>-0.7832898091892299</v>
      </c>
      <c r="JA225">
        <v>-0.0002628084512485203</v>
      </c>
      <c r="JB225">
        <v>2.995354917081976E-07</v>
      </c>
      <c r="JC225">
        <v>-1.087754766273629E-10</v>
      </c>
      <c r="JD225">
        <v>-0.01666594074606723</v>
      </c>
      <c r="JE225">
        <v>-0.02438089335778848</v>
      </c>
      <c r="JF225">
        <v>0.001790740049955031</v>
      </c>
      <c r="JG225">
        <v>-2.386884331579614E-05</v>
      </c>
      <c r="JH225">
        <v>6</v>
      </c>
      <c r="JI225">
        <v>2407</v>
      </c>
      <c r="JJ225">
        <v>1</v>
      </c>
      <c r="JK225">
        <v>23</v>
      </c>
      <c r="JL225">
        <v>33190.2</v>
      </c>
      <c r="JM225">
        <v>29370038.8</v>
      </c>
      <c r="JN225">
        <v>0.0317383</v>
      </c>
      <c r="JO225">
        <v>4.99878</v>
      </c>
      <c r="JP225">
        <v>1.39648</v>
      </c>
      <c r="JQ225">
        <v>2.34985</v>
      </c>
      <c r="JR225">
        <v>1.49536</v>
      </c>
      <c r="JS225">
        <v>2.68555</v>
      </c>
      <c r="JT225">
        <v>34.3725</v>
      </c>
      <c r="JU225">
        <v>24.0875</v>
      </c>
      <c r="JV225">
        <v>18</v>
      </c>
      <c r="JW225">
        <v>487.999</v>
      </c>
      <c r="JX225">
        <v>467.914</v>
      </c>
      <c r="JY225">
        <v>19.1017</v>
      </c>
      <c r="JZ225">
        <v>25.574</v>
      </c>
      <c r="KA225">
        <v>30</v>
      </c>
      <c r="KB225">
        <v>25.5793</v>
      </c>
      <c r="KC225">
        <v>25.5322</v>
      </c>
      <c r="KD225">
        <v>0</v>
      </c>
      <c r="KE225">
        <v>0</v>
      </c>
      <c r="KF225">
        <v>100</v>
      </c>
      <c r="KG225">
        <v>19.0973</v>
      </c>
      <c r="KH225">
        <v>152.437</v>
      </c>
      <c r="KI225">
        <v>63.4564</v>
      </c>
      <c r="KJ225">
        <v>101.677</v>
      </c>
      <c r="KK225">
        <v>100.874</v>
      </c>
    </row>
    <row r="226" spans="1:297">
      <c r="A226">
        <v>210</v>
      </c>
      <c r="B226">
        <v>1762202332</v>
      </c>
      <c r="C226">
        <v>2753.900000095367</v>
      </c>
      <c r="D226" t="s">
        <v>864</v>
      </c>
      <c r="E226" t="s">
        <v>865</v>
      </c>
      <c r="F226">
        <v>5</v>
      </c>
      <c r="G226" t="s">
        <v>831</v>
      </c>
      <c r="H226" t="s">
        <v>436</v>
      </c>
      <c r="I226">
        <v>1762202329.5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306.9138204208852</v>
      </c>
      <c r="AK226">
        <v>308.2342363636362</v>
      </c>
      <c r="AL226">
        <v>-0.03800378337699815</v>
      </c>
      <c r="AM226">
        <v>66.08405072026403</v>
      </c>
      <c r="AN226">
        <f>(AP226 - AO226 + DY226*1E3/(8.314*(EA226+273.15)) * AR226/DX226 * AQ226) * DX226/(100*DL226) * 1000/(1000 - AP226)</f>
        <v>0</v>
      </c>
      <c r="AO226">
        <v>22.4165902713355</v>
      </c>
      <c r="AP226">
        <v>23.66301999999999</v>
      </c>
      <c r="AQ226">
        <v>-2.720064072664985E-05</v>
      </c>
      <c r="AR226">
        <v>107.2305431755086</v>
      </c>
      <c r="AS226">
        <v>22</v>
      </c>
      <c r="AT226">
        <v>4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1762202329.5</v>
      </c>
      <c r="DR226">
        <v>301.0041111111111</v>
      </c>
      <c r="DS226">
        <v>300.0339999999999</v>
      </c>
      <c r="DT226">
        <v>23.6671</v>
      </c>
      <c r="DU226">
        <v>22.41378888888889</v>
      </c>
      <c r="DV226">
        <v>301.8426666666667</v>
      </c>
      <c r="DW226">
        <v>23.57602222222222</v>
      </c>
      <c r="DX226">
        <v>499.9871111111111</v>
      </c>
      <c r="DY226">
        <v>90.7570888888889</v>
      </c>
      <c r="DZ226">
        <v>0.09998392222222223</v>
      </c>
      <c r="EA226">
        <v>21.13183333333333</v>
      </c>
      <c r="EB226">
        <v>20.51803333333334</v>
      </c>
      <c r="EC226">
        <v>999.9000000000001</v>
      </c>
      <c r="ED226">
        <v>0</v>
      </c>
      <c r="EE226">
        <v>0</v>
      </c>
      <c r="EF226">
        <v>10024.58888888889</v>
      </c>
      <c r="EG226">
        <v>0</v>
      </c>
      <c r="EH226">
        <v>943.0838888888889</v>
      </c>
      <c r="EI226">
        <v>0.9701070000000001</v>
      </c>
      <c r="EJ226">
        <v>308.3007777777777</v>
      </c>
      <c r="EK226">
        <v>306.9132222222222</v>
      </c>
      <c r="EL226">
        <v>1.253324444444444</v>
      </c>
      <c r="EM226">
        <v>300.0339999999999</v>
      </c>
      <c r="EN226">
        <v>22.41378888888889</v>
      </c>
      <c r="EO226">
        <v>2.147958888888889</v>
      </c>
      <c r="EP226">
        <v>2.034211111111111</v>
      </c>
      <c r="EQ226">
        <v>18.57936666666667</v>
      </c>
      <c r="ER226">
        <v>17.71315555555556</v>
      </c>
      <c r="ES226">
        <v>0.00500097</v>
      </c>
      <c r="ET226">
        <v>0</v>
      </c>
      <c r="EU226">
        <v>0</v>
      </c>
      <c r="EV226">
        <v>0</v>
      </c>
      <c r="EW226">
        <v>1012.366666666667</v>
      </c>
      <c r="EX226">
        <v>0.00500097</v>
      </c>
      <c r="EY226">
        <v>348.4222222222222</v>
      </c>
      <c r="EZ226">
        <v>-1.844444444444444</v>
      </c>
      <c r="FA226">
        <v>34.368</v>
      </c>
      <c r="FB226">
        <v>40.687</v>
      </c>
      <c r="FC226">
        <v>37.04133333333333</v>
      </c>
      <c r="FD226">
        <v>40.88877777777778</v>
      </c>
      <c r="FE226">
        <v>36.437</v>
      </c>
      <c r="FF226">
        <v>0</v>
      </c>
      <c r="FG226">
        <v>0</v>
      </c>
      <c r="FH226">
        <v>0</v>
      </c>
      <c r="FI226">
        <v>5409.099999904633</v>
      </c>
      <c r="FJ226">
        <v>0</v>
      </c>
      <c r="FK226">
        <v>1015.744</v>
      </c>
      <c r="FL226">
        <v>-23.26923109222184</v>
      </c>
      <c r="FM226">
        <v>-1.707691741930341</v>
      </c>
      <c r="FN226">
        <v>349.26</v>
      </c>
      <c r="FO226">
        <v>15</v>
      </c>
      <c r="FP226">
        <v>0</v>
      </c>
      <c r="FQ226" t="s">
        <v>439</v>
      </c>
      <c r="FR226">
        <v>1760210915.6</v>
      </c>
      <c r="FS226">
        <v>0</v>
      </c>
      <c r="FT226">
        <v>0</v>
      </c>
      <c r="FU226">
        <v>-0.215</v>
      </c>
      <c r="FV226">
        <v>0</v>
      </c>
      <c r="FW226">
        <v>-0.6919999999999999</v>
      </c>
      <c r="FX226">
        <v>0</v>
      </c>
      <c r="FY226">
        <v>400</v>
      </c>
      <c r="FZ226">
        <v>0</v>
      </c>
      <c r="GA226">
        <v>0.15</v>
      </c>
      <c r="GB226">
        <v>0</v>
      </c>
      <c r="GC226">
        <v>1.1967926</v>
      </c>
      <c r="GD226">
        <v>-1.636966896810508</v>
      </c>
      <c r="GE226">
        <v>0.2694329848383267</v>
      </c>
      <c r="GF226">
        <v>0</v>
      </c>
      <c r="GG226">
        <v>1016.485294117647</v>
      </c>
      <c r="GH226">
        <v>-18.1955692427002</v>
      </c>
      <c r="GI226">
        <v>7.066787786496568</v>
      </c>
      <c r="GJ226">
        <v>0</v>
      </c>
      <c r="GK226">
        <v>1.28798575</v>
      </c>
      <c r="GL226">
        <v>-0.2534407879924974</v>
      </c>
      <c r="GM226">
        <v>0.02453328064971133</v>
      </c>
      <c r="GN226">
        <v>0</v>
      </c>
      <c r="GO226">
        <v>0</v>
      </c>
      <c r="GP226">
        <v>3</v>
      </c>
      <c r="GQ226" t="s">
        <v>440</v>
      </c>
      <c r="GR226">
        <v>3.13676</v>
      </c>
      <c r="GS226">
        <v>2.76043</v>
      </c>
      <c r="GT226">
        <v>0.07319779999999999</v>
      </c>
      <c r="GU226">
        <v>0.07216450000000001</v>
      </c>
      <c r="GV226">
        <v>0.106483</v>
      </c>
      <c r="GW226">
        <v>0.101121</v>
      </c>
      <c r="GX226">
        <v>29677.3</v>
      </c>
      <c r="GY226">
        <v>29653</v>
      </c>
      <c r="GZ226">
        <v>29747.3</v>
      </c>
      <c r="HA226">
        <v>29521.1</v>
      </c>
      <c r="HB226">
        <v>35112.1</v>
      </c>
      <c r="HC226">
        <v>35153.6</v>
      </c>
      <c r="HD226">
        <v>41866.6</v>
      </c>
      <c r="HE226">
        <v>41955</v>
      </c>
      <c r="HF226">
        <v>1.96045</v>
      </c>
      <c r="HG226">
        <v>1.94317</v>
      </c>
      <c r="HH226">
        <v>0.0231266</v>
      </c>
      <c r="HI226">
        <v>0</v>
      </c>
      <c r="HJ226">
        <v>20.1385</v>
      </c>
      <c r="HK226">
        <v>999.9</v>
      </c>
      <c r="HL226">
        <v>53</v>
      </c>
      <c r="HM226">
        <v>28.9</v>
      </c>
      <c r="HN226">
        <v>23.3492</v>
      </c>
      <c r="HO226">
        <v>62.1797</v>
      </c>
      <c r="HP226">
        <v>31.2139</v>
      </c>
      <c r="HQ226">
        <v>1</v>
      </c>
      <c r="HR226">
        <v>-0.157889</v>
      </c>
      <c r="HS226">
        <v>1.22538</v>
      </c>
      <c r="HT226">
        <v>20.3565</v>
      </c>
      <c r="HU226">
        <v>5.21789</v>
      </c>
      <c r="HV226">
        <v>12.0159</v>
      </c>
      <c r="HW226">
        <v>4.99095</v>
      </c>
      <c r="HX226">
        <v>3.28838</v>
      </c>
      <c r="HY226">
        <v>9999</v>
      </c>
      <c r="HZ226">
        <v>9999</v>
      </c>
      <c r="IA226">
        <v>9999</v>
      </c>
      <c r="IB226">
        <v>999.9</v>
      </c>
      <c r="IC226">
        <v>4.97291</v>
      </c>
      <c r="ID226">
        <v>1.86646</v>
      </c>
      <c r="IE226">
        <v>1.86584</v>
      </c>
      <c r="IF226">
        <v>1.86576</v>
      </c>
      <c r="IG226">
        <v>1.86765</v>
      </c>
      <c r="IH226">
        <v>1.87014</v>
      </c>
      <c r="II226">
        <v>1.86874</v>
      </c>
      <c r="IJ226">
        <v>1.87025</v>
      </c>
      <c r="IK226">
        <v>0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-0.838</v>
      </c>
      <c r="IY226">
        <v>0.091</v>
      </c>
      <c r="IZ226">
        <v>-0.7832898091892299</v>
      </c>
      <c r="JA226">
        <v>-0.0002628084512485203</v>
      </c>
      <c r="JB226">
        <v>2.995354917081976E-07</v>
      </c>
      <c r="JC226">
        <v>-1.087754766273629E-10</v>
      </c>
      <c r="JD226">
        <v>-0.01666594074606723</v>
      </c>
      <c r="JE226">
        <v>-0.02438089335778848</v>
      </c>
      <c r="JF226">
        <v>0.001790740049955031</v>
      </c>
      <c r="JG226">
        <v>-2.386884331579614E-05</v>
      </c>
      <c r="JH226">
        <v>6</v>
      </c>
      <c r="JI226">
        <v>2407</v>
      </c>
      <c r="JJ226">
        <v>1</v>
      </c>
      <c r="JK226">
        <v>23</v>
      </c>
      <c r="JL226">
        <v>33190.3</v>
      </c>
      <c r="JM226">
        <v>29370038.9</v>
      </c>
      <c r="JN226">
        <v>0.0317383</v>
      </c>
      <c r="JO226">
        <v>4.99878</v>
      </c>
      <c r="JP226">
        <v>1.39648</v>
      </c>
      <c r="JQ226">
        <v>2.34985</v>
      </c>
      <c r="JR226">
        <v>1.49536</v>
      </c>
      <c r="JS226">
        <v>2.53296</v>
      </c>
      <c r="JT226">
        <v>34.3725</v>
      </c>
      <c r="JU226">
        <v>24.0612</v>
      </c>
      <c r="JV226">
        <v>18</v>
      </c>
      <c r="JW226">
        <v>488.074</v>
      </c>
      <c r="JX226">
        <v>468.007</v>
      </c>
      <c r="JY226">
        <v>19.0973</v>
      </c>
      <c r="JZ226">
        <v>25.5719</v>
      </c>
      <c r="KA226">
        <v>29.9999</v>
      </c>
      <c r="KB226">
        <v>25.5772</v>
      </c>
      <c r="KC226">
        <v>25.5301</v>
      </c>
      <c r="KD226">
        <v>0</v>
      </c>
      <c r="KE226">
        <v>0</v>
      </c>
      <c r="KF226">
        <v>100</v>
      </c>
      <c r="KG226">
        <v>19.0922</v>
      </c>
      <c r="KH226">
        <v>132.376</v>
      </c>
      <c r="KI226">
        <v>63.4564</v>
      </c>
      <c r="KJ226">
        <v>101.677</v>
      </c>
      <c r="KK226">
        <v>100.874</v>
      </c>
    </row>
    <row r="227" spans="1:297">
      <c r="A227">
        <v>211</v>
      </c>
      <c r="B227">
        <v>1762202337</v>
      </c>
      <c r="C227">
        <v>2758.900000095367</v>
      </c>
      <c r="D227" t="s">
        <v>866</v>
      </c>
      <c r="E227" t="s">
        <v>867</v>
      </c>
      <c r="F227">
        <v>5</v>
      </c>
      <c r="G227" t="s">
        <v>831</v>
      </c>
      <c r="H227" t="s">
        <v>436</v>
      </c>
      <c r="I227">
        <v>1762202334.2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307.1937267932297</v>
      </c>
      <c r="AK227">
        <v>308.2357757575758</v>
      </c>
      <c r="AL227">
        <v>0.002513176102373884</v>
      </c>
      <c r="AM227">
        <v>66.08405072026403</v>
      </c>
      <c r="AN227">
        <f>(AP227 - AO227 + DY227*1E3/(8.314*(EA227+273.15)) * AR227/DX227 * AQ227) * DX227/(100*DL227) * 1000/(1000 - AP227)</f>
        <v>0</v>
      </c>
      <c r="AO227">
        <v>22.4128661462121</v>
      </c>
      <c r="AP227">
        <v>23.65116363636363</v>
      </c>
      <c r="AQ227">
        <v>-2.819215543223951E-05</v>
      </c>
      <c r="AR227">
        <v>107.2305431755086</v>
      </c>
      <c r="AS227">
        <v>22</v>
      </c>
      <c r="AT227">
        <v>4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1762202334.2</v>
      </c>
      <c r="DR227">
        <v>300.9243</v>
      </c>
      <c r="DS227">
        <v>300.3373</v>
      </c>
      <c r="DT227">
        <v>23.65647</v>
      </c>
      <c r="DU227">
        <v>22.4151</v>
      </c>
      <c r="DV227">
        <v>301.7627</v>
      </c>
      <c r="DW227">
        <v>23.56558</v>
      </c>
      <c r="DX227">
        <v>499.9817</v>
      </c>
      <c r="DY227">
        <v>90.75935</v>
      </c>
      <c r="DZ227">
        <v>0.10003796</v>
      </c>
      <c r="EA227">
        <v>21.13973</v>
      </c>
      <c r="EB227">
        <v>20.52556</v>
      </c>
      <c r="EC227">
        <v>999.9</v>
      </c>
      <c r="ED227">
        <v>0</v>
      </c>
      <c r="EE227">
        <v>0</v>
      </c>
      <c r="EF227">
        <v>10005.8</v>
      </c>
      <c r="EG227">
        <v>0</v>
      </c>
      <c r="EH227">
        <v>943.0990000000002</v>
      </c>
      <c r="EI227">
        <v>0.5870696999999999</v>
      </c>
      <c r="EJ227">
        <v>308.2156000000001</v>
      </c>
      <c r="EK227">
        <v>307.2237</v>
      </c>
      <c r="EL227">
        <v>1.241368</v>
      </c>
      <c r="EM227">
        <v>300.3373</v>
      </c>
      <c r="EN227">
        <v>22.4151</v>
      </c>
      <c r="EO227">
        <v>2.147047000000001</v>
      </c>
      <c r="EP227">
        <v>2.03438</v>
      </c>
      <c r="EQ227">
        <v>18.57258</v>
      </c>
      <c r="ER227">
        <v>17.71448</v>
      </c>
      <c r="ES227">
        <v>0.00500097</v>
      </c>
      <c r="ET227">
        <v>0</v>
      </c>
      <c r="EU227">
        <v>0</v>
      </c>
      <c r="EV227">
        <v>0</v>
      </c>
      <c r="EW227">
        <v>1016.81</v>
      </c>
      <c r="EX227">
        <v>0.00500097</v>
      </c>
      <c r="EY227">
        <v>349.89</v>
      </c>
      <c r="EZ227">
        <v>-1.26</v>
      </c>
      <c r="FA227">
        <v>34.375</v>
      </c>
      <c r="FB227">
        <v>40.7374</v>
      </c>
      <c r="FC227">
        <v>37.062</v>
      </c>
      <c r="FD227">
        <v>40.9496</v>
      </c>
      <c r="FE227">
        <v>36.437</v>
      </c>
      <c r="FF227">
        <v>0</v>
      </c>
      <c r="FG227">
        <v>0</v>
      </c>
      <c r="FH227">
        <v>0</v>
      </c>
      <c r="FI227">
        <v>5414.5</v>
      </c>
      <c r="FJ227">
        <v>0</v>
      </c>
      <c r="FK227">
        <v>1014.888461538462</v>
      </c>
      <c r="FL227">
        <v>-13.82905982224425</v>
      </c>
      <c r="FM227">
        <v>-20.96752126009208</v>
      </c>
      <c r="FN227">
        <v>350.5884615384616</v>
      </c>
      <c r="FO227">
        <v>15</v>
      </c>
      <c r="FP227">
        <v>0</v>
      </c>
      <c r="FQ227" t="s">
        <v>439</v>
      </c>
      <c r="FR227">
        <v>1760210915.6</v>
      </c>
      <c r="FS227">
        <v>0</v>
      </c>
      <c r="FT227">
        <v>0</v>
      </c>
      <c r="FU227">
        <v>-0.215</v>
      </c>
      <c r="FV227">
        <v>0</v>
      </c>
      <c r="FW227">
        <v>-0.6919999999999999</v>
      </c>
      <c r="FX227">
        <v>0</v>
      </c>
      <c r="FY227">
        <v>400</v>
      </c>
      <c r="FZ227">
        <v>0</v>
      </c>
      <c r="GA227">
        <v>0.15</v>
      </c>
      <c r="GB227">
        <v>0</v>
      </c>
      <c r="GC227">
        <v>1.011080775</v>
      </c>
      <c r="GD227">
        <v>-1.533613136960602</v>
      </c>
      <c r="GE227">
        <v>0.2363901707203038</v>
      </c>
      <c r="GF227">
        <v>0</v>
      </c>
      <c r="GG227">
        <v>1016.382352941176</v>
      </c>
      <c r="GH227">
        <v>-15.80748676175189</v>
      </c>
      <c r="GI227">
        <v>7.519444229628359</v>
      </c>
      <c r="GJ227">
        <v>0</v>
      </c>
      <c r="GK227">
        <v>1.272566</v>
      </c>
      <c r="GL227">
        <v>-0.2537705065666087</v>
      </c>
      <c r="GM227">
        <v>0.02457444890531628</v>
      </c>
      <c r="GN227">
        <v>0</v>
      </c>
      <c r="GO227">
        <v>0</v>
      </c>
      <c r="GP227">
        <v>3</v>
      </c>
      <c r="GQ227" t="s">
        <v>440</v>
      </c>
      <c r="GR227">
        <v>3.13672</v>
      </c>
      <c r="GS227">
        <v>2.76028</v>
      </c>
      <c r="GT227">
        <v>0.0732057</v>
      </c>
      <c r="GU227">
        <v>0.07228420000000001</v>
      </c>
      <c r="GV227">
        <v>0.106455</v>
      </c>
      <c r="GW227">
        <v>0.101103</v>
      </c>
      <c r="GX227">
        <v>29677.2</v>
      </c>
      <c r="GY227">
        <v>29649.1</v>
      </c>
      <c r="GZ227">
        <v>29747.4</v>
      </c>
      <c r="HA227">
        <v>29521</v>
      </c>
      <c r="HB227">
        <v>35113.5</v>
      </c>
      <c r="HC227">
        <v>35154.1</v>
      </c>
      <c r="HD227">
        <v>41866.9</v>
      </c>
      <c r="HE227">
        <v>41954.8</v>
      </c>
      <c r="HF227">
        <v>1.9603</v>
      </c>
      <c r="HG227">
        <v>1.94275</v>
      </c>
      <c r="HH227">
        <v>0.0232831</v>
      </c>
      <c r="HI227">
        <v>0</v>
      </c>
      <c r="HJ227">
        <v>20.1459</v>
      </c>
      <c r="HK227">
        <v>999.9</v>
      </c>
      <c r="HL227">
        <v>53</v>
      </c>
      <c r="HM227">
        <v>28.9</v>
      </c>
      <c r="HN227">
        <v>23.35</v>
      </c>
      <c r="HO227">
        <v>62.0997</v>
      </c>
      <c r="HP227">
        <v>31.3061</v>
      </c>
      <c r="HQ227">
        <v>1</v>
      </c>
      <c r="HR227">
        <v>-0.157919</v>
      </c>
      <c r="HS227">
        <v>1.23324</v>
      </c>
      <c r="HT227">
        <v>20.3564</v>
      </c>
      <c r="HU227">
        <v>5.21759</v>
      </c>
      <c r="HV227">
        <v>12.0159</v>
      </c>
      <c r="HW227">
        <v>4.9909</v>
      </c>
      <c r="HX227">
        <v>3.28848</v>
      </c>
      <c r="HY227">
        <v>9999</v>
      </c>
      <c r="HZ227">
        <v>9999</v>
      </c>
      <c r="IA227">
        <v>9999</v>
      </c>
      <c r="IB227">
        <v>999.9</v>
      </c>
      <c r="IC227">
        <v>4.97293</v>
      </c>
      <c r="ID227">
        <v>1.86647</v>
      </c>
      <c r="IE227">
        <v>1.86584</v>
      </c>
      <c r="IF227">
        <v>1.86578</v>
      </c>
      <c r="IG227">
        <v>1.86765</v>
      </c>
      <c r="IH227">
        <v>1.87014</v>
      </c>
      <c r="II227">
        <v>1.86874</v>
      </c>
      <c r="IJ227">
        <v>1.87026</v>
      </c>
      <c r="IK227">
        <v>0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-0.838</v>
      </c>
      <c r="IY227">
        <v>0.09080000000000001</v>
      </c>
      <c r="IZ227">
        <v>-0.7832898091892299</v>
      </c>
      <c r="JA227">
        <v>-0.0002628084512485203</v>
      </c>
      <c r="JB227">
        <v>2.995354917081976E-07</v>
      </c>
      <c r="JC227">
        <v>-1.087754766273629E-10</v>
      </c>
      <c r="JD227">
        <v>-0.01666594074606723</v>
      </c>
      <c r="JE227">
        <v>-0.02438089335778848</v>
      </c>
      <c r="JF227">
        <v>0.001790740049955031</v>
      </c>
      <c r="JG227">
        <v>-2.386884331579614E-05</v>
      </c>
      <c r="JH227">
        <v>6</v>
      </c>
      <c r="JI227">
        <v>2407</v>
      </c>
      <c r="JJ227">
        <v>1</v>
      </c>
      <c r="JK227">
        <v>23</v>
      </c>
      <c r="JL227">
        <v>33190.4</v>
      </c>
      <c r="JM227">
        <v>29370038.9</v>
      </c>
      <c r="JN227">
        <v>0.0317383</v>
      </c>
      <c r="JO227">
        <v>4.99878</v>
      </c>
      <c r="JP227">
        <v>1.39648</v>
      </c>
      <c r="JQ227">
        <v>2.35107</v>
      </c>
      <c r="JR227">
        <v>1.49536</v>
      </c>
      <c r="JS227">
        <v>2.64282</v>
      </c>
      <c r="JT227">
        <v>34.3725</v>
      </c>
      <c r="JU227">
        <v>24.0787</v>
      </c>
      <c r="JV227">
        <v>18</v>
      </c>
      <c r="JW227">
        <v>487.967</v>
      </c>
      <c r="JX227">
        <v>467.72</v>
      </c>
      <c r="JY227">
        <v>19.0913</v>
      </c>
      <c r="JZ227">
        <v>25.5707</v>
      </c>
      <c r="KA227">
        <v>29.9999</v>
      </c>
      <c r="KB227">
        <v>25.5755</v>
      </c>
      <c r="KC227">
        <v>25.528</v>
      </c>
      <c r="KD227">
        <v>0</v>
      </c>
      <c r="KE227">
        <v>0</v>
      </c>
      <c r="KF227">
        <v>100</v>
      </c>
      <c r="KG227">
        <v>19.0877</v>
      </c>
      <c r="KH227">
        <v>119.02</v>
      </c>
      <c r="KI227">
        <v>63.4564</v>
      </c>
      <c r="KJ227">
        <v>101.677</v>
      </c>
      <c r="KK227">
        <v>100.873</v>
      </c>
    </row>
    <row r="228" spans="1:297">
      <c r="A228">
        <v>212</v>
      </c>
      <c r="B228">
        <v>1762202342</v>
      </c>
      <c r="C228">
        <v>2763.900000095367</v>
      </c>
      <c r="D228" t="s">
        <v>868</v>
      </c>
      <c r="E228" t="s">
        <v>869</v>
      </c>
      <c r="F228">
        <v>5</v>
      </c>
      <c r="G228" t="s">
        <v>831</v>
      </c>
      <c r="H228" t="s">
        <v>436</v>
      </c>
      <c r="I228">
        <v>1762202339.5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307.4437956251402</v>
      </c>
      <c r="AK228">
        <v>308.3727454545455</v>
      </c>
      <c r="AL228">
        <v>0.01413359580058997</v>
      </c>
      <c r="AM228">
        <v>66.08405072026403</v>
      </c>
      <c r="AN228">
        <f>(AP228 - AO228 + DY228*1E3/(8.314*(EA228+273.15)) * AR228/DX228 * AQ228) * DX228/(100*DL228) * 1000/(1000 - AP228)</f>
        <v>0</v>
      </c>
      <c r="AO228">
        <v>22.40546973044636</v>
      </c>
      <c r="AP228">
        <v>23.64303393939393</v>
      </c>
      <c r="AQ228">
        <v>-3.538830627713467E-05</v>
      </c>
      <c r="AR228">
        <v>107.2305431755086</v>
      </c>
      <c r="AS228">
        <v>22</v>
      </c>
      <c r="AT228">
        <v>4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1762202339.5</v>
      </c>
      <c r="DR228">
        <v>301.0573333333334</v>
      </c>
      <c r="DS228">
        <v>300.5208888888889</v>
      </c>
      <c r="DT228">
        <v>23.64753333333333</v>
      </c>
      <c r="DU228">
        <v>22.40743333333334</v>
      </c>
      <c r="DV228">
        <v>301.8958888888889</v>
      </c>
      <c r="DW228">
        <v>23.55685555555556</v>
      </c>
      <c r="DX228">
        <v>500.0195555555556</v>
      </c>
      <c r="DY228">
        <v>90.75999999999999</v>
      </c>
      <c r="DZ228">
        <v>0.09999354444444446</v>
      </c>
      <c r="EA228">
        <v>21.14567777777778</v>
      </c>
      <c r="EB228">
        <v>20.53658888888889</v>
      </c>
      <c r="EC228">
        <v>999.9000000000001</v>
      </c>
      <c r="ED228">
        <v>0</v>
      </c>
      <c r="EE228">
        <v>0</v>
      </c>
      <c r="EF228">
        <v>9996.730000000001</v>
      </c>
      <c r="EG228">
        <v>0</v>
      </c>
      <c r="EH228">
        <v>943.0658888888888</v>
      </c>
      <c r="EI228">
        <v>0.5366211111111112</v>
      </c>
      <c r="EJ228">
        <v>308.3489999999999</v>
      </c>
      <c r="EK228">
        <v>307.4092222222222</v>
      </c>
      <c r="EL228">
        <v>1.240113333333333</v>
      </c>
      <c r="EM228">
        <v>300.5208888888889</v>
      </c>
      <c r="EN228">
        <v>22.40743333333334</v>
      </c>
      <c r="EO228">
        <v>2.146251111111111</v>
      </c>
      <c r="EP228">
        <v>2.033697777777778</v>
      </c>
      <c r="EQ228">
        <v>18.56664444444445</v>
      </c>
      <c r="ER228">
        <v>17.70916666666666</v>
      </c>
      <c r="ES228">
        <v>0.00500097</v>
      </c>
      <c r="ET228">
        <v>0</v>
      </c>
      <c r="EU228">
        <v>0</v>
      </c>
      <c r="EV228">
        <v>0</v>
      </c>
      <c r="EW228">
        <v>1013.655555555556</v>
      </c>
      <c r="EX228">
        <v>0.00500097</v>
      </c>
      <c r="EY228">
        <v>350.5666666666667</v>
      </c>
      <c r="EZ228">
        <v>-1.477777777777778</v>
      </c>
      <c r="FA228">
        <v>34.38877777777778</v>
      </c>
      <c r="FB228">
        <v>40.77755555555555</v>
      </c>
      <c r="FC228">
        <v>37.062</v>
      </c>
      <c r="FD228">
        <v>41.02755555555555</v>
      </c>
      <c r="FE228">
        <v>36.465</v>
      </c>
      <c r="FF228">
        <v>0</v>
      </c>
      <c r="FG228">
        <v>0</v>
      </c>
      <c r="FH228">
        <v>0</v>
      </c>
      <c r="FI228">
        <v>5419.299999952316</v>
      </c>
      <c r="FJ228">
        <v>0</v>
      </c>
      <c r="FK228">
        <v>1014.45</v>
      </c>
      <c r="FL228">
        <v>3.217093907285208</v>
      </c>
      <c r="FM228">
        <v>-10.0205128688192</v>
      </c>
      <c r="FN228">
        <v>349.5115384615384</v>
      </c>
      <c r="FO228">
        <v>15</v>
      </c>
      <c r="FP228">
        <v>0</v>
      </c>
      <c r="FQ228" t="s">
        <v>439</v>
      </c>
      <c r="FR228">
        <v>1760210915.6</v>
      </c>
      <c r="FS228">
        <v>0</v>
      </c>
      <c r="FT228">
        <v>0</v>
      </c>
      <c r="FU228">
        <v>-0.215</v>
      </c>
      <c r="FV228">
        <v>0</v>
      </c>
      <c r="FW228">
        <v>-0.6919999999999999</v>
      </c>
      <c r="FX228">
        <v>0</v>
      </c>
      <c r="FY228">
        <v>400</v>
      </c>
      <c r="FZ228">
        <v>0</v>
      </c>
      <c r="GA228">
        <v>0.15</v>
      </c>
      <c r="GB228">
        <v>0</v>
      </c>
      <c r="GC228">
        <v>0.8595710243902439</v>
      </c>
      <c r="GD228">
        <v>-3.153430013937278</v>
      </c>
      <c r="GE228">
        <v>0.336448929756533</v>
      </c>
      <c r="GF228">
        <v>0</v>
      </c>
      <c r="GG228">
        <v>1015.205882352941</v>
      </c>
      <c r="GH228">
        <v>-15.20244463263792</v>
      </c>
      <c r="GI228">
        <v>7.130627444402402</v>
      </c>
      <c r="GJ228">
        <v>0</v>
      </c>
      <c r="GK228">
        <v>1.255832195121951</v>
      </c>
      <c r="GL228">
        <v>-0.1682918466898942</v>
      </c>
      <c r="GM228">
        <v>0.01784896123399509</v>
      </c>
      <c r="GN228">
        <v>0</v>
      </c>
      <c r="GO228">
        <v>0</v>
      </c>
      <c r="GP228">
        <v>3</v>
      </c>
      <c r="GQ228" t="s">
        <v>440</v>
      </c>
      <c r="GR228">
        <v>3.13666</v>
      </c>
      <c r="GS228">
        <v>2.76021</v>
      </c>
      <c r="GT228">
        <v>0.07322910000000001</v>
      </c>
      <c r="GU228">
        <v>0.072232</v>
      </c>
      <c r="GV228">
        <v>0.106425</v>
      </c>
      <c r="GW228">
        <v>0.10108</v>
      </c>
      <c r="GX228">
        <v>29676.4</v>
      </c>
      <c r="GY228">
        <v>29651</v>
      </c>
      <c r="GZ228">
        <v>29747.4</v>
      </c>
      <c r="HA228">
        <v>29521.2</v>
      </c>
      <c r="HB228">
        <v>35115</v>
      </c>
      <c r="HC228">
        <v>35155.3</v>
      </c>
      <c r="HD228">
        <v>41867.4</v>
      </c>
      <c r="HE228">
        <v>41955.1</v>
      </c>
      <c r="HF228">
        <v>1.96028</v>
      </c>
      <c r="HG228">
        <v>1.94295</v>
      </c>
      <c r="HH228">
        <v>0.0234172</v>
      </c>
      <c r="HI228">
        <v>0</v>
      </c>
      <c r="HJ228">
        <v>20.1523</v>
      </c>
      <c r="HK228">
        <v>999.9</v>
      </c>
      <c r="HL228">
        <v>53</v>
      </c>
      <c r="HM228">
        <v>28.9</v>
      </c>
      <c r="HN228">
        <v>23.3509</v>
      </c>
      <c r="HO228">
        <v>62.1997</v>
      </c>
      <c r="HP228">
        <v>31.238</v>
      </c>
      <c r="HQ228">
        <v>1</v>
      </c>
      <c r="HR228">
        <v>-0.15846</v>
      </c>
      <c r="HS228">
        <v>1.23786</v>
      </c>
      <c r="HT228">
        <v>20.3564</v>
      </c>
      <c r="HU228">
        <v>5.21759</v>
      </c>
      <c r="HV228">
        <v>12.0159</v>
      </c>
      <c r="HW228">
        <v>4.99105</v>
      </c>
      <c r="HX228">
        <v>3.28858</v>
      </c>
      <c r="HY228">
        <v>9999</v>
      </c>
      <c r="HZ228">
        <v>9999</v>
      </c>
      <c r="IA228">
        <v>9999</v>
      </c>
      <c r="IB228">
        <v>999.9</v>
      </c>
      <c r="IC228">
        <v>4.97293</v>
      </c>
      <c r="ID228">
        <v>1.86646</v>
      </c>
      <c r="IE228">
        <v>1.86584</v>
      </c>
      <c r="IF228">
        <v>1.86578</v>
      </c>
      <c r="IG228">
        <v>1.86768</v>
      </c>
      <c r="IH228">
        <v>1.87014</v>
      </c>
      <c r="II228">
        <v>1.86874</v>
      </c>
      <c r="IJ228">
        <v>1.87027</v>
      </c>
      <c r="IK228">
        <v>0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-0.838</v>
      </c>
      <c r="IY228">
        <v>0.0906</v>
      </c>
      <c r="IZ228">
        <v>-0.7832898091892299</v>
      </c>
      <c r="JA228">
        <v>-0.0002628084512485203</v>
      </c>
      <c r="JB228">
        <v>2.995354917081976E-07</v>
      </c>
      <c r="JC228">
        <v>-1.087754766273629E-10</v>
      </c>
      <c r="JD228">
        <v>-0.01666594074606723</v>
      </c>
      <c r="JE228">
        <v>-0.02438089335778848</v>
      </c>
      <c r="JF228">
        <v>0.001790740049955031</v>
      </c>
      <c r="JG228">
        <v>-2.386884331579614E-05</v>
      </c>
      <c r="JH228">
        <v>6</v>
      </c>
      <c r="JI228">
        <v>2407</v>
      </c>
      <c r="JJ228">
        <v>1</v>
      </c>
      <c r="JK228">
        <v>23</v>
      </c>
      <c r="JL228">
        <v>33190.4</v>
      </c>
      <c r="JM228">
        <v>29370039</v>
      </c>
      <c r="JN228">
        <v>0.0317383</v>
      </c>
      <c r="JO228">
        <v>4.99878</v>
      </c>
      <c r="JP228">
        <v>1.39648</v>
      </c>
      <c r="JQ228">
        <v>2.35107</v>
      </c>
      <c r="JR228">
        <v>1.49536</v>
      </c>
      <c r="JS228">
        <v>2.63306</v>
      </c>
      <c r="JT228">
        <v>34.3725</v>
      </c>
      <c r="JU228">
        <v>24.0787</v>
      </c>
      <c r="JV228">
        <v>18</v>
      </c>
      <c r="JW228">
        <v>487.934</v>
      </c>
      <c r="JX228">
        <v>467.833</v>
      </c>
      <c r="JY228">
        <v>19.0861</v>
      </c>
      <c r="JZ228">
        <v>25.5697</v>
      </c>
      <c r="KA228">
        <v>30</v>
      </c>
      <c r="KB228">
        <v>25.5734</v>
      </c>
      <c r="KC228">
        <v>25.5263</v>
      </c>
      <c r="KD228">
        <v>0</v>
      </c>
      <c r="KE228">
        <v>0</v>
      </c>
      <c r="KF228">
        <v>100</v>
      </c>
      <c r="KG228">
        <v>19.082</v>
      </c>
      <c r="KH228">
        <v>98.9817</v>
      </c>
      <c r="KI228">
        <v>63.4564</v>
      </c>
      <c r="KJ228">
        <v>101.678</v>
      </c>
      <c r="KK228">
        <v>100.874</v>
      </c>
    </row>
    <row r="229" spans="1:297">
      <c r="A229">
        <v>213</v>
      </c>
      <c r="B229">
        <v>1762202347</v>
      </c>
      <c r="C229">
        <v>2768.900000095367</v>
      </c>
      <c r="D229" t="s">
        <v>870</v>
      </c>
      <c r="E229" t="s">
        <v>871</v>
      </c>
      <c r="F229">
        <v>5</v>
      </c>
      <c r="G229" t="s">
        <v>831</v>
      </c>
      <c r="H229" t="s">
        <v>436</v>
      </c>
      <c r="I229">
        <v>1762202344.2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307.409056689194</v>
      </c>
      <c r="AK229">
        <v>308.4406242424241</v>
      </c>
      <c r="AL229">
        <v>0.004958113432599265</v>
      </c>
      <c r="AM229">
        <v>66.08405072026403</v>
      </c>
      <c r="AN229">
        <f>(AP229 - AO229 + DY229*1E3/(8.314*(EA229+273.15)) * AR229/DX229 * AQ229) * DX229/(100*DL229) * 1000/(1000 - AP229)</f>
        <v>0</v>
      </c>
      <c r="AO229">
        <v>22.40272630630734</v>
      </c>
      <c r="AP229">
        <v>23.6306109090909</v>
      </c>
      <c r="AQ229">
        <v>-2.880797109002187E-05</v>
      </c>
      <c r="AR229">
        <v>107.2305431755086</v>
      </c>
      <c r="AS229">
        <v>22</v>
      </c>
      <c r="AT229">
        <v>4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1762202344.2</v>
      </c>
      <c r="DR229">
        <v>301.11</v>
      </c>
      <c r="DS229">
        <v>300.5557</v>
      </c>
      <c r="DT229">
        <v>23.63622</v>
      </c>
      <c r="DU229">
        <v>22.40312</v>
      </c>
      <c r="DV229">
        <v>301.9483</v>
      </c>
      <c r="DW229">
        <v>23.54573</v>
      </c>
      <c r="DX229">
        <v>499.9831</v>
      </c>
      <c r="DY229">
        <v>90.76000999999999</v>
      </c>
      <c r="DZ229">
        <v>0.09995761</v>
      </c>
      <c r="EA229">
        <v>21.15008</v>
      </c>
      <c r="EB229">
        <v>20.53361</v>
      </c>
      <c r="EC229">
        <v>999.9</v>
      </c>
      <c r="ED229">
        <v>0</v>
      </c>
      <c r="EE229">
        <v>0</v>
      </c>
      <c r="EF229">
        <v>9997.879999999999</v>
      </c>
      <c r="EG229">
        <v>0</v>
      </c>
      <c r="EH229">
        <v>943.0962</v>
      </c>
      <c r="EI229">
        <v>0.5543731000000001</v>
      </c>
      <c r="EJ229">
        <v>308.3993</v>
      </c>
      <c r="EK229">
        <v>307.4432</v>
      </c>
      <c r="EL229">
        <v>1.23309</v>
      </c>
      <c r="EM229">
        <v>300.5557</v>
      </c>
      <c r="EN229">
        <v>22.40312</v>
      </c>
      <c r="EO229">
        <v>2.145225</v>
      </c>
      <c r="EP229">
        <v>2.033307</v>
      </c>
      <c r="EQ229">
        <v>18.55901</v>
      </c>
      <c r="ER229">
        <v>17.70612</v>
      </c>
      <c r="ES229">
        <v>0.00500097</v>
      </c>
      <c r="ET229">
        <v>0</v>
      </c>
      <c r="EU229">
        <v>0</v>
      </c>
      <c r="EV229">
        <v>0</v>
      </c>
      <c r="EW229">
        <v>1013.45</v>
      </c>
      <c r="EX229">
        <v>0.00500097</v>
      </c>
      <c r="EY229">
        <v>352.04</v>
      </c>
      <c r="EZ229">
        <v>-1.63</v>
      </c>
      <c r="FA229">
        <v>34.437</v>
      </c>
      <c r="FB229">
        <v>40.812</v>
      </c>
      <c r="FC229">
        <v>37.1187</v>
      </c>
      <c r="FD229">
        <v>41.0746</v>
      </c>
      <c r="FE229">
        <v>36.5</v>
      </c>
      <c r="FF229">
        <v>0</v>
      </c>
      <c r="FG229">
        <v>0</v>
      </c>
      <c r="FH229">
        <v>0</v>
      </c>
      <c r="FI229">
        <v>5424.099999904633</v>
      </c>
      <c r="FJ229">
        <v>0</v>
      </c>
      <c r="FK229">
        <v>1015.326923076923</v>
      </c>
      <c r="FL229">
        <v>-22.23247867829717</v>
      </c>
      <c r="FM229">
        <v>20.65299128644771</v>
      </c>
      <c r="FN229">
        <v>349.5884615384615</v>
      </c>
      <c r="FO229">
        <v>15</v>
      </c>
      <c r="FP229">
        <v>0</v>
      </c>
      <c r="FQ229" t="s">
        <v>439</v>
      </c>
      <c r="FR229">
        <v>1760210915.6</v>
      </c>
      <c r="FS229">
        <v>0</v>
      </c>
      <c r="FT229">
        <v>0</v>
      </c>
      <c r="FU229">
        <v>-0.215</v>
      </c>
      <c r="FV229">
        <v>0</v>
      </c>
      <c r="FW229">
        <v>-0.6919999999999999</v>
      </c>
      <c r="FX229">
        <v>0</v>
      </c>
      <c r="FY229">
        <v>400</v>
      </c>
      <c r="FZ229">
        <v>0</v>
      </c>
      <c r="GA229">
        <v>0.15</v>
      </c>
      <c r="GB229">
        <v>0</v>
      </c>
      <c r="GC229">
        <v>0.65884795</v>
      </c>
      <c r="GD229">
        <v>-1.66998540337711</v>
      </c>
      <c r="GE229">
        <v>0.2314189044043237</v>
      </c>
      <c r="GF229">
        <v>0</v>
      </c>
      <c r="GG229">
        <v>1014.332352941177</v>
      </c>
      <c r="GH229">
        <v>1.315507984147901</v>
      </c>
      <c r="GI229">
        <v>6.586872889593939</v>
      </c>
      <c r="GJ229">
        <v>0</v>
      </c>
      <c r="GK229">
        <v>1.242213</v>
      </c>
      <c r="GL229">
        <v>-0.08101058161351268</v>
      </c>
      <c r="GM229">
        <v>0.00858174638404095</v>
      </c>
      <c r="GN229">
        <v>1</v>
      </c>
      <c r="GO229">
        <v>1</v>
      </c>
      <c r="GP229">
        <v>3</v>
      </c>
      <c r="GQ229" t="s">
        <v>502</v>
      </c>
      <c r="GR229">
        <v>3.1367</v>
      </c>
      <c r="GS229">
        <v>2.76036</v>
      </c>
      <c r="GT229">
        <v>0.0732462</v>
      </c>
      <c r="GU229">
        <v>0.0723181</v>
      </c>
      <c r="GV229">
        <v>0.106385</v>
      </c>
      <c r="GW229">
        <v>0.101077</v>
      </c>
      <c r="GX229">
        <v>29675.9</v>
      </c>
      <c r="GY229">
        <v>29648.2</v>
      </c>
      <c r="GZ229">
        <v>29747.4</v>
      </c>
      <c r="HA229">
        <v>29521.2</v>
      </c>
      <c r="HB229">
        <v>35116.6</v>
      </c>
      <c r="HC229">
        <v>35155.3</v>
      </c>
      <c r="HD229">
        <v>41867.3</v>
      </c>
      <c r="HE229">
        <v>41955</v>
      </c>
      <c r="HF229">
        <v>1.9604</v>
      </c>
      <c r="HG229">
        <v>1.94285</v>
      </c>
      <c r="HH229">
        <v>0.0226647</v>
      </c>
      <c r="HI229">
        <v>0</v>
      </c>
      <c r="HJ229">
        <v>20.1584</v>
      </c>
      <c r="HK229">
        <v>999.9</v>
      </c>
      <c r="HL229">
        <v>53</v>
      </c>
      <c r="HM229">
        <v>28.9</v>
      </c>
      <c r="HN229">
        <v>23.3486</v>
      </c>
      <c r="HO229">
        <v>62.2397</v>
      </c>
      <c r="HP229">
        <v>31.1498</v>
      </c>
      <c r="HQ229">
        <v>1</v>
      </c>
      <c r="HR229">
        <v>-0.158369</v>
      </c>
      <c r="HS229">
        <v>1.2487</v>
      </c>
      <c r="HT229">
        <v>20.3563</v>
      </c>
      <c r="HU229">
        <v>5.21774</v>
      </c>
      <c r="HV229">
        <v>12.0159</v>
      </c>
      <c r="HW229">
        <v>4.99115</v>
      </c>
      <c r="HX229">
        <v>3.28848</v>
      </c>
      <c r="HY229">
        <v>9999</v>
      </c>
      <c r="HZ229">
        <v>9999</v>
      </c>
      <c r="IA229">
        <v>9999</v>
      </c>
      <c r="IB229">
        <v>999.9</v>
      </c>
      <c r="IC229">
        <v>4.97291</v>
      </c>
      <c r="ID229">
        <v>1.86647</v>
      </c>
      <c r="IE229">
        <v>1.86584</v>
      </c>
      <c r="IF229">
        <v>1.86579</v>
      </c>
      <c r="IG229">
        <v>1.86767</v>
      </c>
      <c r="IH229">
        <v>1.87016</v>
      </c>
      <c r="II229">
        <v>1.86874</v>
      </c>
      <c r="IJ229">
        <v>1.87027</v>
      </c>
      <c r="IK229">
        <v>0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-0.838</v>
      </c>
      <c r="IY229">
        <v>0.09039999999999999</v>
      </c>
      <c r="IZ229">
        <v>-0.7832898091892299</v>
      </c>
      <c r="JA229">
        <v>-0.0002628084512485203</v>
      </c>
      <c r="JB229">
        <v>2.995354917081976E-07</v>
      </c>
      <c r="JC229">
        <v>-1.087754766273629E-10</v>
      </c>
      <c r="JD229">
        <v>-0.01666594074606723</v>
      </c>
      <c r="JE229">
        <v>-0.02438089335778848</v>
      </c>
      <c r="JF229">
        <v>0.001790740049955031</v>
      </c>
      <c r="JG229">
        <v>-2.386884331579614E-05</v>
      </c>
      <c r="JH229">
        <v>6</v>
      </c>
      <c r="JI229">
        <v>2407</v>
      </c>
      <c r="JJ229">
        <v>1</v>
      </c>
      <c r="JK229">
        <v>23</v>
      </c>
      <c r="JL229">
        <v>33190.5</v>
      </c>
      <c r="JM229">
        <v>29370039.1</v>
      </c>
      <c r="JN229">
        <v>0.0317383</v>
      </c>
      <c r="JO229">
        <v>4.99878</v>
      </c>
      <c r="JP229">
        <v>1.39648</v>
      </c>
      <c r="JQ229">
        <v>2.35229</v>
      </c>
      <c r="JR229">
        <v>1.49536</v>
      </c>
      <c r="JS229">
        <v>2.59521</v>
      </c>
      <c r="JT229">
        <v>34.3725</v>
      </c>
      <c r="JU229">
        <v>24.0787</v>
      </c>
      <c r="JV229">
        <v>18</v>
      </c>
      <c r="JW229">
        <v>488.002</v>
      </c>
      <c r="JX229">
        <v>467.756</v>
      </c>
      <c r="JY229">
        <v>19.0803</v>
      </c>
      <c r="JZ229">
        <v>25.5676</v>
      </c>
      <c r="KA229">
        <v>30</v>
      </c>
      <c r="KB229">
        <v>25.5723</v>
      </c>
      <c r="KC229">
        <v>25.5247</v>
      </c>
      <c r="KD229">
        <v>0</v>
      </c>
      <c r="KE229">
        <v>0</v>
      </c>
      <c r="KF229">
        <v>100</v>
      </c>
      <c r="KG229">
        <v>19.0751</v>
      </c>
      <c r="KH229">
        <v>85.5548</v>
      </c>
      <c r="KI229">
        <v>63.4564</v>
      </c>
      <c r="KJ229">
        <v>101.678</v>
      </c>
      <c r="KK229">
        <v>100.874</v>
      </c>
    </row>
    <row r="230" spans="1:297">
      <c r="A230">
        <v>214</v>
      </c>
      <c r="B230">
        <v>1762202352</v>
      </c>
      <c r="C230">
        <v>2773.900000095367</v>
      </c>
      <c r="D230" t="s">
        <v>872</v>
      </c>
      <c r="E230" t="s">
        <v>873</v>
      </c>
      <c r="F230">
        <v>5</v>
      </c>
      <c r="G230" t="s">
        <v>831</v>
      </c>
      <c r="H230" t="s">
        <v>436</v>
      </c>
      <c r="I230">
        <v>1762202349.5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307.7410505480671</v>
      </c>
      <c r="AK230">
        <v>308.6311151515151</v>
      </c>
      <c r="AL230">
        <v>0.04177123642560677</v>
      </c>
      <c r="AM230">
        <v>66.08405072026403</v>
      </c>
      <c r="AN230">
        <f>(AP230 - AO230 + DY230*1E3/(8.314*(EA230+273.15)) * AR230/DX230 * AQ230) * DX230/(100*DL230) * 1000/(1000 - AP230)</f>
        <v>0</v>
      </c>
      <c r="AO230">
        <v>22.40086980191951</v>
      </c>
      <c r="AP230">
        <v>23.61758484848484</v>
      </c>
      <c r="AQ230">
        <v>-1.956317714816124E-05</v>
      </c>
      <c r="AR230">
        <v>107.2305431755086</v>
      </c>
      <c r="AS230">
        <v>22</v>
      </c>
      <c r="AT230">
        <v>4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1762202349.5</v>
      </c>
      <c r="DR230">
        <v>301.2631111111111</v>
      </c>
      <c r="DS230">
        <v>300.8248888888889</v>
      </c>
      <c r="DT230">
        <v>23.62158888888889</v>
      </c>
      <c r="DU230">
        <v>22.40115555555555</v>
      </c>
      <c r="DV230">
        <v>302.1016666666667</v>
      </c>
      <c r="DW230">
        <v>23.5314</v>
      </c>
      <c r="DX230">
        <v>500.0232222222222</v>
      </c>
      <c r="DY230">
        <v>90.76050000000001</v>
      </c>
      <c r="DZ230">
        <v>0.09997707777777777</v>
      </c>
      <c r="EA230">
        <v>21.15662222222222</v>
      </c>
      <c r="EB230">
        <v>20.53352222222222</v>
      </c>
      <c r="EC230">
        <v>999.9000000000001</v>
      </c>
      <c r="ED230">
        <v>0</v>
      </c>
      <c r="EE230">
        <v>0</v>
      </c>
      <c r="EF230">
        <v>10002.42222222222</v>
      </c>
      <c r="EG230">
        <v>0</v>
      </c>
      <c r="EH230">
        <v>943.1161111111111</v>
      </c>
      <c r="EI230">
        <v>0.4381985555555555</v>
      </c>
      <c r="EJ230">
        <v>308.5515555555555</v>
      </c>
      <c r="EK230">
        <v>307.7182222222223</v>
      </c>
      <c r="EL230">
        <v>1.220421111111111</v>
      </c>
      <c r="EM230">
        <v>300.8248888888889</v>
      </c>
      <c r="EN230">
        <v>22.40115555555555</v>
      </c>
      <c r="EO230">
        <v>2.143905555555556</v>
      </c>
      <c r="EP230">
        <v>2.033141111111112</v>
      </c>
      <c r="EQ230">
        <v>18.54918888888889</v>
      </c>
      <c r="ER230">
        <v>17.70482222222222</v>
      </c>
      <c r="ES230">
        <v>0.00500097</v>
      </c>
      <c r="ET230">
        <v>0</v>
      </c>
      <c r="EU230">
        <v>0</v>
      </c>
      <c r="EV230">
        <v>0</v>
      </c>
      <c r="EW230">
        <v>1016.911111111111</v>
      </c>
      <c r="EX230">
        <v>0.00500097</v>
      </c>
      <c r="EY230">
        <v>348.2</v>
      </c>
      <c r="EZ230">
        <v>-1.377777777777778</v>
      </c>
      <c r="FA230">
        <v>34.437</v>
      </c>
      <c r="FB230">
        <v>40.868</v>
      </c>
      <c r="FC230">
        <v>37.125</v>
      </c>
      <c r="FD230">
        <v>41.13877777777778</v>
      </c>
      <c r="FE230">
        <v>36.51377777777778</v>
      </c>
      <c r="FF230">
        <v>0</v>
      </c>
      <c r="FG230">
        <v>0</v>
      </c>
      <c r="FH230">
        <v>0</v>
      </c>
      <c r="FI230">
        <v>5429.5</v>
      </c>
      <c r="FJ230">
        <v>0</v>
      </c>
      <c r="FK230">
        <v>1015.472</v>
      </c>
      <c r="FL230">
        <v>19.37692309037381</v>
      </c>
      <c r="FM230">
        <v>7.738461576975462</v>
      </c>
      <c r="FN230">
        <v>350.08</v>
      </c>
      <c r="FO230">
        <v>15</v>
      </c>
      <c r="FP230">
        <v>0</v>
      </c>
      <c r="FQ230" t="s">
        <v>439</v>
      </c>
      <c r="FR230">
        <v>1760210915.6</v>
      </c>
      <c r="FS230">
        <v>0</v>
      </c>
      <c r="FT230">
        <v>0</v>
      </c>
      <c r="FU230">
        <v>-0.215</v>
      </c>
      <c r="FV230">
        <v>0</v>
      </c>
      <c r="FW230">
        <v>-0.6919999999999999</v>
      </c>
      <c r="FX230">
        <v>0</v>
      </c>
      <c r="FY230">
        <v>400</v>
      </c>
      <c r="FZ230">
        <v>0</v>
      </c>
      <c r="GA230">
        <v>0.15</v>
      </c>
      <c r="GB230">
        <v>0</v>
      </c>
      <c r="GC230">
        <v>0.520149225</v>
      </c>
      <c r="GD230">
        <v>-0.5332364690431508</v>
      </c>
      <c r="GE230">
        <v>0.148097758122378</v>
      </c>
      <c r="GF230">
        <v>0</v>
      </c>
      <c r="GG230">
        <v>1015.80294117647</v>
      </c>
      <c r="GH230">
        <v>-2.672268953542517</v>
      </c>
      <c r="GI230">
        <v>6.361810937799421</v>
      </c>
      <c r="GJ230">
        <v>0</v>
      </c>
      <c r="GK230">
        <v>1.23384425</v>
      </c>
      <c r="GL230">
        <v>-0.08152266416510449</v>
      </c>
      <c r="GM230">
        <v>0.008418634357037973</v>
      </c>
      <c r="GN230">
        <v>1</v>
      </c>
      <c r="GO230">
        <v>1</v>
      </c>
      <c r="GP230">
        <v>3</v>
      </c>
      <c r="GQ230" t="s">
        <v>502</v>
      </c>
      <c r="GR230">
        <v>3.13664</v>
      </c>
      <c r="GS230">
        <v>2.76024</v>
      </c>
      <c r="GT230">
        <v>0.07328220000000001</v>
      </c>
      <c r="GU230">
        <v>0.07230259999999999</v>
      </c>
      <c r="GV230">
        <v>0.106346</v>
      </c>
      <c r="GW230">
        <v>0.101071</v>
      </c>
      <c r="GX230">
        <v>29675</v>
      </c>
      <c r="GY230">
        <v>29648.8</v>
      </c>
      <c r="GZ230">
        <v>29747.6</v>
      </c>
      <c r="HA230">
        <v>29521.3</v>
      </c>
      <c r="HB230">
        <v>35118.2</v>
      </c>
      <c r="HC230">
        <v>35155.8</v>
      </c>
      <c r="HD230">
        <v>41867.4</v>
      </c>
      <c r="HE230">
        <v>41955.2</v>
      </c>
      <c r="HF230">
        <v>1.96028</v>
      </c>
      <c r="HG230">
        <v>1.94307</v>
      </c>
      <c r="HH230">
        <v>0.0223815</v>
      </c>
      <c r="HI230">
        <v>0</v>
      </c>
      <c r="HJ230">
        <v>20.1648</v>
      </c>
      <c r="HK230">
        <v>999.9</v>
      </c>
      <c r="HL230">
        <v>53</v>
      </c>
      <c r="HM230">
        <v>28.9</v>
      </c>
      <c r="HN230">
        <v>23.3502</v>
      </c>
      <c r="HO230">
        <v>62.1297</v>
      </c>
      <c r="HP230">
        <v>31.3021</v>
      </c>
      <c r="HQ230">
        <v>1</v>
      </c>
      <c r="HR230">
        <v>-0.158369</v>
      </c>
      <c r="HS230">
        <v>1.25886</v>
      </c>
      <c r="HT230">
        <v>20.3563</v>
      </c>
      <c r="HU230">
        <v>5.21714</v>
      </c>
      <c r="HV230">
        <v>12.0159</v>
      </c>
      <c r="HW230">
        <v>4.9911</v>
      </c>
      <c r="HX230">
        <v>3.28845</v>
      </c>
      <c r="HY230">
        <v>9999</v>
      </c>
      <c r="HZ230">
        <v>9999</v>
      </c>
      <c r="IA230">
        <v>9999</v>
      </c>
      <c r="IB230">
        <v>999.9</v>
      </c>
      <c r="IC230">
        <v>4.97292</v>
      </c>
      <c r="ID230">
        <v>1.86647</v>
      </c>
      <c r="IE230">
        <v>1.86584</v>
      </c>
      <c r="IF230">
        <v>1.86579</v>
      </c>
      <c r="IG230">
        <v>1.86767</v>
      </c>
      <c r="IH230">
        <v>1.87013</v>
      </c>
      <c r="II230">
        <v>1.86874</v>
      </c>
      <c r="IJ230">
        <v>1.87027</v>
      </c>
      <c r="IK230">
        <v>0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-0.839</v>
      </c>
      <c r="IY230">
        <v>0.0901</v>
      </c>
      <c r="IZ230">
        <v>-0.7832898091892299</v>
      </c>
      <c r="JA230">
        <v>-0.0002628084512485203</v>
      </c>
      <c r="JB230">
        <v>2.995354917081976E-07</v>
      </c>
      <c r="JC230">
        <v>-1.087754766273629E-10</v>
      </c>
      <c r="JD230">
        <v>-0.01666594074606723</v>
      </c>
      <c r="JE230">
        <v>-0.02438089335778848</v>
      </c>
      <c r="JF230">
        <v>0.001790740049955031</v>
      </c>
      <c r="JG230">
        <v>-2.386884331579614E-05</v>
      </c>
      <c r="JH230">
        <v>6</v>
      </c>
      <c r="JI230">
        <v>2407</v>
      </c>
      <c r="JJ230">
        <v>1</v>
      </c>
      <c r="JK230">
        <v>23</v>
      </c>
      <c r="JL230">
        <v>33190.6</v>
      </c>
      <c r="JM230">
        <v>29370039.2</v>
      </c>
      <c r="JN230">
        <v>0.0317383</v>
      </c>
      <c r="JO230">
        <v>4.99878</v>
      </c>
      <c r="JP230">
        <v>1.39771</v>
      </c>
      <c r="JQ230">
        <v>2.35107</v>
      </c>
      <c r="JR230">
        <v>1.49536</v>
      </c>
      <c r="JS230">
        <v>2.68311</v>
      </c>
      <c r="JT230">
        <v>34.3725</v>
      </c>
      <c r="JU230">
        <v>24.0787</v>
      </c>
      <c r="JV230">
        <v>18</v>
      </c>
      <c r="JW230">
        <v>487.911</v>
      </c>
      <c r="JX230">
        <v>467.884</v>
      </c>
      <c r="JY230">
        <v>19.0732</v>
      </c>
      <c r="JZ230">
        <v>25.5659</v>
      </c>
      <c r="KA230">
        <v>30</v>
      </c>
      <c r="KB230">
        <v>25.5707</v>
      </c>
      <c r="KC230">
        <v>25.5231</v>
      </c>
      <c r="KD230">
        <v>0</v>
      </c>
      <c r="KE230">
        <v>0</v>
      </c>
      <c r="KF230">
        <v>100</v>
      </c>
      <c r="KG230">
        <v>19.0686</v>
      </c>
      <c r="KH230">
        <v>65.4251</v>
      </c>
      <c r="KI230">
        <v>63.4564</v>
      </c>
      <c r="KJ230">
        <v>101.678</v>
      </c>
      <c r="KK230">
        <v>100.874</v>
      </c>
    </row>
    <row r="231" spans="1:297">
      <c r="A231">
        <v>215</v>
      </c>
      <c r="B231">
        <v>1762202357</v>
      </c>
      <c r="C231">
        <v>2778.900000095367</v>
      </c>
      <c r="D231" t="s">
        <v>874</v>
      </c>
      <c r="E231" t="s">
        <v>875</v>
      </c>
      <c r="F231">
        <v>5</v>
      </c>
      <c r="G231" t="s">
        <v>831</v>
      </c>
      <c r="H231" t="s">
        <v>436</v>
      </c>
      <c r="I231">
        <v>1762202354.2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307.529356799403</v>
      </c>
      <c r="AK231">
        <v>308.6010727272727</v>
      </c>
      <c r="AL231">
        <v>-0.004771802548820617</v>
      </c>
      <c r="AM231">
        <v>66.08405072026403</v>
      </c>
      <c r="AN231">
        <f>(AP231 - AO231 + DY231*1E3/(8.314*(EA231+273.15)) * AR231/DX231 * AQ231) * DX231/(100*DL231) * 1000/(1000 - AP231)</f>
        <v>0</v>
      </c>
      <c r="AO231">
        <v>22.3965291990155</v>
      </c>
      <c r="AP231">
        <v>23.60678909090909</v>
      </c>
      <c r="AQ231">
        <v>-3.169534778793262E-05</v>
      </c>
      <c r="AR231">
        <v>107.2305431755086</v>
      </c>
      <c r="AS231">
        <v>22</v>
      </c>
      <c r="AT231">
        <v>4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1762202354.2</v>
      </c>
      <c r="DR231">
        <v>301.3424000000001</v>
      </c>
      <c r="DS231">
        <v>300.6533</v>
      </c>
      <c r="DT231">
        <v>23.61241</v>
      </c>
      <c r="DU231">
        <v>22.39864</v>
      </c>
      <c r="DV231">
        <v>302.1807</v>
      </c>
      <c r="DW231">
        <v>23.52241</v>
      </c>
      <c r="DX231">
        <v>500.0103999999999</v>
      </c>
      <c r="DY231">
        <v>90.75948</v>
      </c>
      <c r="DZ231">
        <v>0.10003579</v>
      </c>
      <c r="EA231">
        <v>21.16161</v>
      </c>
      <c r="EB231">
        <v>20.54021</v>
      </c>
      <c r="EC231">
        <v>999.9</v>
      </c>
      <c r="ED231">
        <v>0</v>
      </c>
      <c r="EE231">
        <v>0</v>
      </c>
      <c r="EF231">
        <v>9981.876</v>
      </c>
      <c r="EG231">
        <v>0</v>
      </c>
      <c r="EH231">
        <v>943.1066999999999</v>
      </c>
      <c r="EI231">
        <v>0.689087</v>
      </c>
      <c r="EJ231">
        <v>308.63</v>
      </c>
      <c r="EK231">
        <v>307.5418</v>
      </c>
      <c r="EL231">
        <v>1.213776</v>
      </c>
      <c r="EM231">
        <v>300.6533</v>
      </c>
      <c r="EN231">
        <v>22.39864</v>
      </c>
      <c r="EO231">
        <v>2.143049</v>
      </c>
      <c r="EP231">
        <v>2.03289</v>
      </c>
      <c r="EQ231">
        <v>18.54282</v>
      </c>
      <c r="ER231">
        <v>17.70285</v>
      </c>
      <c r="ES231">
        <v>0.00500097</v>
      </c>
      <c r="ET231">
        <v>0</v>
      </c>
      <c r="EU231">
        <v>0</v>
      </c>
      <c r="EV231">
        <v>0</v>
      </c>
      <c r="EW231">
        <v>1013.73</v>
      </c>
      <c r="EX231">
        <v>0.00500097</v>
      </c>
      <c r="EY231">
        <v>348.21</v>
      </c>
      <c r="EZ231">
        <v>-0.9800000000000001</v>
      </c>
      <c r="FA231">
        <v>34.437</v>
      </c>
      <c r="FB231">
        <v>40.9122</v>
      </c>
      <c r="FC231">
        <v>37.1622</v>
      </c>
      <c r="FD231">
        <v>41.2122</v>
      </c>
      <c r="FE231">
        <v>36.562</v>
      </c>
      <c r="FF231">
        <v>0</v>
      </c>
      <c r="FG231">
        <v>0</v>
      </c>
      <c r="FH231">
        <v>0</v>
      </c>
      <c r="FI231">
        <v>5434.299999952316</v>
      </c>
      <c r="FJ231">
        <v>0</v>
      </c>
      <c r="FK231">
        <v>1015.804</v>
      </c>
      <c r="FL231">
        <v>26.19999987834178</v>
      </c>
      <c r="FM231">
        <v>-13.74615351131192</v>
      </c>
      <c r="FN231">
        <v>350.06</v>
      </c>
      <c r="FO231">
        <v>15</v>
      </c>
      <c r="FP231">
        <v>0</v>
      </c>
      <c r="FQ231" t="s">
        <v>439</v>
      </c>
      <c r="FR231">
        <v>1760210915.6</v>
      </c>
      <c r="FS231">
        <v>0</v>
      </c>
      <c r="FT231">
        <v>0</v>
      </c>
      <c r="FU231">
        <v>-0.215</v>
      </c>
      <c r="FV231">
        <v>0</v>
      </c>
      <c r="FW231">
        <v>-0.6919999999999999</v>
      </c>
      <c r="FX231">
        <v>0</v>
      </c>
      <c r="FY231">
        <v>400</v>
      </c>
      <c r="FZ231">
        <v>0</v>
      </c>
      <c r="GA231">
        <v>0.15</v>
      </c>
      <c r="GB231">
        <v>0</v>
      </c>
      <c r="GC231">
        <v>0.528164675</v>
      </c>
      <c r="GD231">
        <v>0.5703383527204484</v>
      </c>
      <c r="GE231">
        <v>0.1389208874187729</v>
      </c>
      <c r="GF231">
        <v>0</v>
      </c>
      <c r="GG231">
        <v>1014.59705882353</v>
      </c>
      <c r="GH231">
        <v>5.605805913561253</v>
      </c>
      <c r="GI231">
        <v>6.156846275112229</v>
      </c>
      <c r="GJ231">
        <v>0</v>
      </c>
      <c r="GK231">
        <v>1.2283315</v>
      </c>
      <c r="GL231">
        <v>-0.10467804878049</v>
      </c>
      <c r="GM231">
        <v>0.01031336161249086</v>
      </c>
      <c r="GN231">
        <v>0</v>
      </c>
      <c r="GO231">
        <v>0</v>
      </c>
      <c r="GP231">
        <v>3</v>
      </c>
      <c r="GQ231" t="s">
        <v>440</v>
      </c>
      <c r="GR231">
        <v>3.13675</v>
      </c>
      <c r="GS231">
        <v>2.7602</v>
      </c>
      <c r="GT231">
        <v>0.0732748</v>
      </c>
      <c r="GU231">
        <v>0.0722787</v>
      </c>
      <c r="GV231">
        <v>0.106312</v>
      </c>
      <c r="GW231">
        <v>0.101051</v>
      </c>
      <c r="GX231">
        <v>29674.7</v>
      </c>
      <c r="GY231">
        <v>29649.9</v>
      </c>
      <c r="GZ231">
        <v>29747.1</v>
      </c>
      <c r="HA231">
        <v>29521.6</v>
      </c>
      <c r="HB231">
        <v>35119</v>
      </c>
      <c r="HC231">
        <v>35157</v>
      </c>
      <c r="HD231">
        <v>41866.7</v>
      </c>
      <c r="HE231">
        <v>41955.7</v>
      </c>
      <c r="HF231">
        <v>1.96043</v>
      </c>
      <c r="HG231">
        <v>1.9431</v>
      </c>
      <c r="HH231">
        <v>0.0226945</v>
      </c>
      <c r="HI231">
        <v>0</v>
      </c>
      <c r="HJ231">
        <v>20.17</v>
      </c>
      <c r="HK231">
        <v>999.9</v>
      </c>
      <c r="HL231">
        <v>53</v>
      </c>
      <c r="HM231">
        <v>28.9</v>
      </c>
      <c r="HN231">
        <v>23.3508</v>
      </c>
      <c r="HO231">
        <v>62.0197</v>
      </c>
      <c r="HP231">
        <v>31.1498</v>
      </c>
      <c r="HQ231">
        <v>1</v>
      </c>
      <c r="HR231">
        <v>-0.158501</v>
      </c>
      <c r="HS231">
        <v>1.2604</v>
      </c>
      <c r="HT231">
        <v>20.3563</v>
      </c>
      <c r="HU231">
        <v>5.21729</v>
      </c>
      <c r="HV231">
        <v>12.0159</v>
      </c>
      <c r="HW231">
        <v>4.991</v>
      </c>
      <c r="HX231">
        <v>3.28842</v>
      </c>
      <c r="HY231">
        <v>9999</v>
      </c>
      <c r="HZ231">
        <v>9999</v>
      </c>
      <c r="IA231">
        <v>9999</v>
      </c>
      <c r="IB231">
        <v>999.9</v>
      </c>
      <c r="IC231">
        <v>4.97292</v>
      </c>
      <c r="ID231">
        <v>1.86647</v>
      </c>
      <c r="IE231">
        <v>1.86584</v>
      </c>
      <c r="IF231">
        <v>1.86579</v>
      </c>
      <c r="IG231">
        <v>1.86768</v>
      </c>
      <c r="IH231">
        <v>1.87013</v>
      </c>
      <c r="II231">
        <v>1.86874</v>
      </c>
      <c r="IJ231">
        <v>1.87027</v>
      </c>
      <c r="IK231">
        <v>0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-0.839</v>
      </c>
      <c r="IY231">
        <v>0.08989999999999999</v>
      </c>
      <c r="IZ231">
        <v>-0.7832898091892299</v>
      </c>
      <c r="JA231">
        <v>-0.0002628084512485203</v>
      </c>
      <c r="JB231">
        <v>2.995354917081976E-07</v>
      </c>
      <c r="JC231">
        <v>-1.087754766273629E-10</v>
      </c>
      <c r="JD231">
        <v>-0.01666594074606723</v>
      </c>
      <c r="JE231">
        <v>-0.02438089335778848</v>
      </c>
      <c r="JF231">
        <v>0.001790740049955031</v>
      </c>
      <c r="JG231">
        <v>-2.386884331579614E-05</v>
      </c>
      <c r="JH231">
        <v>6</v>
      </c>
      <c r="JI231">
        <v>2407</v>
      </c>
      <c r="JJ231">
        <v>1</v>
      </c>
      <c r="JK231">
        <v>23</v>
      </c>
      <c r="JL231">
        <v>33190.7</v>
      </c>
      <c r="JM231">
        <v>29370039.3</v>
      </c>
      <c r="JN231">
        <v>0.0317383</v>
      </c>
      <c r="JO231">
        <v>4.99878</v>
      </c>
      <c r="JP231">
        <v>1.39648</v>
      </c>
      <c r="JQ231">
        <v>2.35107</v>
      </c>
      <c r="JR231">
        <v>1.49536</v>
      </c>
      <c r="JS231">
        <v>2.60742</v>
      </c>
      <c r="JT231">
        <v>34.3725</v>
      </c>
      <c r="JU231">
        <v>24.0787</v>
      </c>
      <c r="JV231">
        <v>18</v>
      </c>
      <c r="JW231">
        <v>487.986</v>
      </c>
      <c r="JX231">
        <v>467.886</v>
      </c>
      <c r="JY231">
        <v>19.0668</v>
      </c>
      <c r="JZ231">
        <v>25.5648</v>
      </c>
      <c r="KA231">
        <v>29.9999</v>
      </c>
      <c r="KB231">
        <v>25.5686</v>
      </c>
      <c r="KC231">
        <v>25.5215</v>
      </c>
      <c r="KD231">
        <v>0</v>
      </c>
      <c r="KE231">
        <v>0</v>
      </c>
      <c r="KF231">
        <v>100</v>
      </c>
      <c r="KG231">
        <v>19.062</v>
      </c>
      <c r="KH231">
        <v>52.0675</v>
      </c>
      <c r="KI231">
        <v>63.4564</v>
      </c>
      <c r="KJ231">
        <v>101.676</v>
      </c>
      <c r="KK231">
        <v>100.875</v>
      </c>
    </row>
    <row r="232" spans="1:297">
      <c r="A232">
        <v>216</v>
      </c>
      <c r="B232">
        <v>1762202362</v>
      </c>
      <c r="C232">
        <v>2783.900000095367</v>
      </c>
      <c r="D232" t="s">
        <v>876</v>
      </c>
      <c r="E232" t="s">
        <v>877</v>
      </c>
      <c r="F232">
        <v>5</v>
      </c>
      <c r="G232" t="s">
        <v>831</v>
      </c>
      <c r="H232" t="s">
        <v>436</v>
      </c>
      <c r="I232">
        <v>1762202359.5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307.5624971620766</v>
      </c>
      <c r="AK232">
        <v>308.6198303030303</v>
      </c>
      <c r="AL232">
        <v>0.002314804734835308</v>
      </c>
      <c r="AM232">
        <v>66.08405072026403</v>
      </c>
      <c r="AN232">
        <f>(AP232 - AO232 + DY232*1E3/(8.314*(EA232+273.15)) * AR232/DX232 * AQ232) * DX232/(100*DL232) * 1000/(1000 - AP232)</f>
        <v>0</v>
      </c>
      <c r="AO232">
        <v>22.38714970593219</v>
      </c>
      <c r="AP232">
        <v>23.59326181818181</v>
      </c>
      <c r="AQ232">
        <v>-2.765944744820357E-05</v>
      </c>
      <c r="AR232">
        <v>107.2305431755086</v>
      </c>
      <c r="AS232">
        <v>22</v>
      </c>
      <c r="AT232">
        <v>4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1762202359.5</v>
      </c>
      <c r="DR232">
        <v>301.3062222222222</v>
      </c>
      <c r="DS232">
        <v>300.6712222222222</v>
      </c>
      <c r="DT232">
        <v>23.5984</v>
      </c>
      <c r="DU232">
        <v>22.38956666666667</v>
      </c>
      <c r="DV232">
        <v>302.1446666666666</v>
      </c>
      <c r="DW232">
        <v>23.50864444444444</v>
      </c>
      <c r="DX232">
        <v>499.9662222222223</v>
      </c>
      <c r="DY232">
        <v>90.75932222222221</v>
      </c>
      <c r="DZ232">
        <v>0.0999810111111111</v>
      </c>
      <c r="EA232">
        <v>21.16666666666667</v>
      </c>
      <c r="EB232">
        <v>20.54584444444444</v>
      </c>
      <c r="EC232">
        <v>999.9000000000001</v>
      </c>
      <c r="ED232">
        <v>0</v>
      </c>
      <c r="EE232">
        <v>0</v>
      </c>
      <c r="EF232">
        <v>9997.841111111113</v>
      </c>
      <c r="EG232">
        <v>0</v>
      </c>
      <c r="EH232">
        <v>943.1387777777777</v>
      </c>
      <c r="EI232">
        <v>0.6350267777777778</v>
      </c>
      <c r="EJ232">
        <v>308.5886666666667</v>
      </c>
      <c r="EK232">
        <v>307.5575555555556</v>
      </c>
      <c r="EL232">
        <v>1.208824444444444</v>
      </c>
      <c r="EM232">
        <v>300.6712222222222</v>
      </c>
      <c r="EN232">
        <v>22.38956666666667</v>
      </c>
      <c r="EO232">
        <v>2.141775555555556</v>
      </c>
      <c r="EP232">
        <v>2.032063333333333</v>
      </c>
      <c r="EQ232">
        <v>18.53332222222222</v>
      </c>
      <c r="ER232">
        <v>17.6964</v>
      </c>
      <c r="ES232">
        <v>0.00500097</v>
      </c>
      <c r="ET232">
        <v>0</v>
      </c>
      <c r="EU232">
        <v>0</v>
      </c>
      <c r="EV232">
        <v>0</v>
      </c>
      <c r="EW232">
        <v>1013.688888888889</v>
      </c>
      <c r="EX232">
        <v>0.00500097</v>
      </c>
      <c r="EY232">
        <v>354.5666666666666</v>
      </c>
      <c r="EZ232">
        <v>-1.566666666666667</v>
      </c>
      <c r="FA232">
        <v>34.5</v>
      </c>
      <c r="FB232">
        <v>40.937</v>
      </c>
      <c r="FC232">
        <v>37.187</v>
      </c>
      <c r="FD232">
        <v>41.26377777777778</v>
      </c>
      <c r="FE232">
        <v>36.562</v>
      </c>
      <c r="FF232">
        <v>0</v>
      </c>
      <c r="FG232">
        <v>0</v>
      </c>
      <c r="FH232">
        <v>0</v>
      </c>
      <c r="FI232">
        <v>5439.099999904633</v>
      </c>
      <c r="FJ232">
        <v>0</v>
      </c>
      <c r="FK232">
        <v>1016.004</v>
      </c>
      <c r="FL232">
        <v>5.192307603032647</v>
      </c>
      <c r="FM232">
        <v>16.37692370530002</v>
      </c>
      <c r="FN232">
        <v>350.3120000000001</v>
      </c>
      <c r="FO232">
        <v>15</v>
      </c>
      <c r="FP232">
        <v>0</v>
      </c>
      <c r="FQ232" t="s">
        <v>439</v>
      </c>
      <c r="FR232">
        <v>1760210915.6</v>
      </c>
      <c r="FS232">
        <v>0</v>
      </c>
      <c r="FT232">
        <v>0</v>
      </c>
      <c r="FU232">
        <v>-0.215</v>
      </c>
      <c r="FV232">
        <v>0</v>
      </c>
      <c r="FW232">
        <v>-0.6919999999999999</v>
      </c>
      <c r="FX232">
        <v>0</v>
      </c>
      <c r="FY232">
        <v>400</v>
      </c>
      <c r="FZ232">
        <v>0</v>
      </c>
      <c r="GA232">
        <v>0.15</v>
      </c>
      <c r="GB232">
        <v>0</v>
      </c>
      <c r="GC232">
        <v>0.5821451463414634</v>
      </c>
      <c r="GD232">
        <v>0.4189304738675967</v>
      </c>
      <c r="GE232">
        <v>0.1236584027445949</v>
      </c>
      <c r="GF232">
        <v>1</v>
      </c>
      <c r="GG232">
        <v>1015.564705882353</v>
      </c>
      <c r="GH232">
        <v>7.25744839937457</v>
      </c>
      <c r="GI232">
        <v>7.043640534007839</v>
      </c>
      <c r="GJ232">
        <v>0</v>
      </c>
      <c r="GK232">
        <v>1.220436097560975</v>
      </c>
      <c r="GL232">
        <v>-0.09874745644599223</v>
      </c>
      <c r="GM232">
        <v>0.009969004372835018</v>
      </c>
      <c r="GN232">
        <v>1</v>
      </c>
      <c r="GO232">
        <v>2</v>
      </c>
      <c r="GP232">
        <v>3</v>
      </c>
      <c r="GQ232" t="s">
        <v>569</v>
      </c>
      <c r="GR232">
        <v>3.13679</v>
      </c>
      <c r="GS232">
        <v>2.76024</v>
      </c>
      <c r="GT232">
        <v>0.07328220000000001</v>
      </c>
      <c r="GU232">
        <v>0.0722896</v>
      </c>
      <c r="GV232">
        <v>0.106271</v>
      </c>
      <c r="GW232">
        <v>0.101023</v>
      </c>
      <c r="GX232">
        <v>29675.4</v>
      </c>
      <c r="GY232">
        <v>29649.9</v>
      </c>
      <c r="GZ232">
        <v>29748.1</v>
      </c>
      <c r="HA232">
        <v>29521.9</v>
      </c>
      <c r="HB232">
        <v>35121.6</v>
      </c>
      <c r="HC232">
        <v>35158.4</v>
      </c>
      <c r="HD232">
        <v>41867.9</v>
      </c>
      <c r="HE232">
        <v>41956.1</v>
      </c>
      <c r="HF232">
        <v>1.96057</v>
      </c>
      <c r="HG232">
        <v>1.94293</v>
      </c>
      <c r="HH232">
        <v>0.0223294</v>
      </c>
      <c r="HI232">
        <v>0</v>
      </c>
      <c r="HJ232">
        <v>20.1751</v>
      </c>
      <c r="HK232">
        <v>999.9</v>
      </c>
      <c r="HL232">
        <v>53</v>
      </c>
      <c r="HM232">
        <v>28.9</v>
      </c>
      <c r="HN232">
        <v>23.3489</v>
      </c>
      <c r="HO232">
        <v>62.0897</v>
      </c>
      <c r="HP232">
        <v>31.254</v>
      </c>
      <c r="HQ232">
        <v>1</v>
      </c>
      <c r="HR232">
        <v>-0.158501</v>
      </c>
      <c r="HS232">
        <v>1.27582</v>
      </c>
      <c r="HT232">
        <v>20.3562</v>
      </c>
      <c r="HU232">
        <v>5.21744</v>
      </c>
      <c r="HV232">
        <v>12.0159</v>
      </c>
      <c r="HW232">
        <v>4.991</v>
      </c>
      <c r="HX232">
        <v>3.28838</v>
      </c>
      <c r="HY232">
        <v>9999</v>
      </c>
      <c r="HZ232">
        <v>9999</v>
      </c>
      <c r="IA232">
        <v>9999</v>
      </c>
      <c r="IB232">
        <v>999.9</v>
      </c>
      <c r="IC232">
        <v>4.9729</v>
      </c>
      <c r="ID232">
        <v>1.86647</v>
      </c>
      <c r="IE232">
        <v>1.86584</v>
      </c>
      <c r="IF232">
        <v>1.86582</v>
      </c>
      <c r="IG232">
        <v>1.86768</v>
      </c>
      <c r="IH232">
        <v>1.87013</v>
      </c>
      <c r="II232">
        <v>1.86874</v>
      </c>
      <c r="IJ232">
        <v>1.87027</v>
      </c>
      <c r="IK232">
        <v>0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-0.838</v>
      </c>
      <c r="IY232">
        <v>0.0896</v>
      </c>
      <c r="IZ232">
        <v>-0.7832898091892299</v>
      </c>
      <c r="JA232">
        <v>-0.0002628084512485203</v>
      </c>
      <c r="JB232">
        <v>2.995354917081976E-07</v>
      </c>
      <c r="JC232">
        <v>-1.087754766273629E-10</v>
      </c>
      <c r="JD232">
        <v>-0.01666594074606723</v>
      </c>
      <c r="JE232">
        <v>-0.02438089335778848</v>
      </c>
      <c r="JF232">
        <v>0.001790740049955031</v>
      </c>
      <c r="JG232">
        <v>-2.386884331579614E-05</v>
      </c>
      <c r="JH232">
        <v>6</v>
      </c>
      <c r="JI232">
        <v>2407</v>
      </c>
      <c r="JJ232">
        <v>1</v>
      </c>
      <c r="JK232">
        <v>23</v>
      </c>
      <c r="JL232">
        <v>33190.8</v>
      </c>
      <c r="JM232">
        <v>29370039.4</v>
      </c>
      <c r="JN232">
        <v>0.0317383</v>
      </c>
      <c r="JO232">
        <v>4.99878</v>
      </c>
      <c r="JP232">
        <v>1.39771</v>
      </c>
      <c r="JQ232">
        <v>2.34985</v>
      </c>
      <c r="JR232">
        <v>1.49536</v>
      </c>
      <c r="JS232">
        <v>2.63184</v>
      </c>
      <c r="JT232">
        <v>34.3725</v>
      </c>
      <c r="JU232">
        <v>24.07</v>
      </c>
      <c r="JV232">
        <v>18</v>
      </c>
      <c r="JW232">
        <v>488.06</v>
      </c>
      <c r="JX232">
        <v>467.758</v>
      </c>
      <c r="JY232">
        <v>19.0595</v>
      </c>
      <c r="JZ232">
        <v>25.5633</v>
      </c>
      <c r="KA232">
        <v>30</v>
      </c>
      <c r="KB232">
        <v>25.5665</v>
      </c>
      <c r="KC232">
        <v>25.5194</v>
      </c>
      <c r="KD232">
        <v>0</v>
      </c>
      <c r="KE232">
        <v>0</v>
      </c>
      <c r="KF232">
        <v>100</v>
      </c>
      <c r="KG232">
        <v>19.0529</v>
      </c>
      <c r="KH232">
        <v>32.0304</v>
      </c>
      <c r="KI232">
        <v>63.4564</v>
      </c>
      <c r="KJ232">
        <v>101.68</v>
      </c>
      <c r="KK232">
        <v>100.876</v>
      </c>
    </row>
    <row r="233" spans="1:297">
      <c r="A233">
        <v>217</v>
      </c>
      <c r="B233">
        <v>1762202459</v>
      </c>
      <c r="C233">
        <v>2880.900000095367</v>
      </c>
      <c r="D233" t="s">
        <v>878</v>
      </c>
      <c r="E233" t="s">
        <v>879</v>
      </c>
      <c r="F233">
        <v>5</v>
      </c>
      <c r="G233" t="s">
        <v>831</v>
      </c>
      <c r="H233" t="s">
        <v>436</v>
      </c>
      <c r="I233">
        <v>1762202456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429.8646197208885</v>
      </c>
      <c r="AK233">
        <v>430.5561515151513</v>
      </c>
      <c r="AL233">
        <v>-0.0003542358979946643</v>
      </c>
      <c r="AM233">
        <v>66.08405072026403</v>
      </c>
      <c r="AN233">
        <f>(AP233 - AO233 + DY233*1E3/(8.314*(EA233+273.15)) * AR233/DX233 * AQ233) * DX233/(100*DL233) * 1000/(1000 - AP233)</f>
        <v>0</v>
      </c>
      <c r="AO233">
        <v>22.05895891315772</v>
      </c>
      <c r="AP233">
        <v>23.22759575757574</v>
      </c>
      <c r="AQ233">
        <v>-0.005264537708604295</v>
      </c>
      <c r="AR233">
        <v>107.2305431755086</v>
      </c>
      <c r="AS233">
        <v>22</v>
      </c>
      <c r="AT233">
        <v>4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1762202456</v>
      </c>
      <c r="DR233">
        <v>420.5600909090909</v>
      </c>
      <c r="DS233">
        <v>420.3749090909091</v>
      </c>
      <c r="DT233">
        <v>23.2417</v>
      </c>
      <c r="DU233">
        <v>22.06610909090909</v>
      </c>
      <c r="DV233">
        <v>421.4090909090909</v>
      </c>
      <c r="DW233">
        <v>23.15902727272727</v>
      </c>
      <c r="DX233">
        <v>499.9771818181818</v>
      </c>
      <c r="DY233">
        <v>90.75694545454546</v>
      </c>
      <c r="DZ233">
        <v>0.09995357272727272</v>
      </c>
      <c r="EA233">
        <v>21.18223636363636</v>
      </c>
      <c r="EB233">
        <v>20.52935454545455</v>
      </c>
      <c r="EC233">
        <v>999.9</v>
      </c>
      <c r="ED233">
        <v>0</v>
      </c>
      <c r="EE233">
        <v>0</v>
      </c>
      <c r="EF233">
        <v>9993.531818181818</v>
      </c>
      <c r="EG233">
        <v>0</v>
      </c>
      <c r="EH233">
        <v>943.2841818181819</v>
      </c>
      <c r="EI233">
        <v>0.1851862272727272</v>
      </c>
      <c r="EJ233">
        <v>430.5671818181818</v>
      </c>
      <c r="EK233">
        <v>429.8601818181818</v>
      </c>
      <c r="EL233">
        <v>1.17559</v>
      </c>
      <c r="EM233">
        <v>420.3749090909091</v>
      </c>
      <c r="EN233">
        <v>22.06610909090909</v>
      </c>
      <c r="EO233">
        <v>2.109347272727273</v>
      </c>
      <c r="EP233">
        <v>2.002652727272727</v>
      </c>
      <c r="EQ233">
        <v>18.28991818181818</v>
      </c>
      <c r="ER233">
        <v>17.46533636363636</v>
      </c>
      <c r="ES233">
        <v>0.00500097</v>
      </c>
      <c r="ET233">
        <v>0</v>
      </c>
      <c r="EU233">
        <v>0</v>
      </c>
      <c r="EV233">
        <v>0</v>
      </c>
      <c r="EW233">
        <v>1009.781818181818</v>
      </c>
      <c r="EX233">
        <v>0.00500097</v>
      </c>
      <c r="EY233">
        <v>356.9090909090909</v>
      </c>
      <c r="EZ233">
        <v>-1.181818181818182</v>
      </c>
      <c r="FA233">
        <v>34.59063636363636</v>
      </c>
      <c r="FB233">
        <v>40.12472727272727</v>
      </c>
      <c r="FC233">
        <v>37.09063636363636</v>
      </c>
      <c r="FD233">
        <v>40.46572727272727</v>
      </c>
      <c r="FE233">
        <v>36.14190909090909</v>
      </c>
      <c r="FF233">
        <v>0</v>
      </c>
      <c r="FG233">
        <v>0</v>
      </c>
      <c r="FH233">
        <v>0</v>
      </c>
      <c r="FI233">
        <v>5536.299999952316</v>
      </c>
      <c r="FJ233">
        <v>0</v>
      </c>
      <c r="FK233">
        <v>1013.052</v>
      </c>
      <c r="FL233">
        <v>-21.26923094141926</v>
      </c>
      <c r="FM233">
        <v>39.46153862579678</v>
      </c>
      <c r="FN233">
        <v>353.736</v>
      </c>
      <c r="FO233">
        <v>15</v>
      </c>
      <c r="FP233">
        <v>0</v>
      </c>
      <c r="FQ233" t="s">
        <v>439</v>
      </c>
      <c r="FR233">
        <v>1760210915.6</v>
      </c>
      <c r="FS233">
        <v>0</v>
      </c>
      <c r="FT233">
        <v>0</v>
      </c>
      <c r="FU233">
        <v>-0.215</v>
      </c>
      <c r="FV233">
        <v>0</v>
      </c>
      <c r="FW233">
        <v>-0.6919999999999999</v>
      </c>
      <c r="FX233">
        <v>0</v>
      </c>
      <c r="FY233">
        <v>400</v>
      </c>
      <c r="FZ233">
        <v>0</v>
      </c>
      <c r="GA233">
        <v>0.15</v>
      </c>
      <c r="GB233">
        <v>0</v>
      </c>
      <c r="GC233">
        <v>0.9314276124999999</v>
      </c>
      <c r="GD233">
        <v>-7.007244397373363</v>
      </c>
      <c r="GE233">
        <v>0.7031994127108285</v>
      </c>
      <c r="GF233">
        <v>0</v>
      </c>
      <c r="GG233">
        <v>1013.008823529412</v>
      </c>
      <c r="GH233">
        <v>-2.296409672242077</v>
      </c>
      <c r="GI233">
        <v>6.227045737419698</v>
      </c>
      <c r="GJ233">
        <v>0</v>
      </c>
      <c r="GK233">
        <v>1.18764675</v>
      </c>
      <c r="GL233">
        <v>-0.09583238273921506</v>
      </c>
      <c r="GM233">
        <v>0.009659473688431484</v>
      </c>
      <c r="GN233">
        <v>1</v>
      </c>
      <c r="GO233">
        <v>1</v>
      </c>
      <c r="GP233">
        <v>3</v>
      </c>
      <c r="GQ233" t="s">
        <v>502</v>
      </c>
      <c r="GR233">
        <v>3.13642</v>
      </c>
      <c r="GS233">
        <v>2.75994</v>
      </c>
      <c r="GT233">
        <v>0.0952471</v>
      </c>
      <c r="GU233">
        <v>0.0941963</v>
      </c>
      <c r="GV233">
        <v>0.105138</v>
      </c>
      <c r="GW233">
        <v>0.09998890000000001</v>
      </c>
      <c r="GX233">
        <v>28973.4</v>
      </c>
      <c r="GY233">
        <v>28951.9</v>
      </c>
      <c r="GZ233">
        <v>29749.1</v>
      </c>
      <c r="HA233">
        <v>29523.8</v>
      </c>
      <c r="HB233">
        <v>35168.5</v>
      </c>
      <c r="HC233">
        <v>35202.2</v>
      </c>
      <c r="HD233">
        <v>41869.4</v>
      </c>
      <c r="HE233">
        <v>41958.6</v>
      </c>
      <c r="HF233">
        <v>1.96022</v>
      </c>
      <c r="HG233">
        <v>1.9443</v>
      </c>
      <c r="HH233">
        <v>0.0212342</v>
      </c>
      <c r="HI233">
        <v>0</v>
      </c>
      <c r="HJ233">
        <v>20.1814</v>
      </c>
      <c r="HK233">
        <v>999.9</v>
      </c>
      <c r="HL233">
        <v>53</v>
      </c>
      <c r="HM233">
        <v>28.9</v>
      </c>
      <c r="HN233">
        <v>23.3495</v>
      </c>
      <c r="HO233">
        <v>62.1397</v>
      </c>
      <c r="HP233">
        <v>31.2059</v>
      </c>
      <c r="HQ233">
        <v>1</v>
      </c>
      <c r="HR233">
        <v>-0.16159</v>
      </c>
      <c r="HS233">
        <v>1.4462</v>
      </c>
      <c r="HT233">
        <v>20.3536</v>
      </c>
      <c r="HU233">
        <v>5.22493</v>
      </c>
      <c r="HV233">
        <v>12.0159</v>
      </c>
      <c r="HW233">
        <v>4.9923</v>
      </c>
      <c r="HX233">
        <v>3.28925</v>
      </c>
      <c r="HY233">
        <v>9999</v>
      </c>
      <c r="HZ233">
        <v>9999</v>
      </c>
      <c r="IA233">
        <v>9999</v>
      </c>
      <c r="IB233">
        <v>999.9</v>
      </c>
      <c r="IC233">
        <v>4.97285</v>
      </c>
      <c r="ID233">
        <v>1.86645</v>
      </c>
      <c r="IE233">
        <v>1.86583</v>
      </c>
      <c r="IF233">
        <v>1.86574</v>
      </c>
      <c r="IG233">
        <v>1.86763</v>
      </c>
      <c r="IH233">
        <v>1.87012</v>
      </c>
      <c r="II233">
        <v>1.86873</v>
      </c>
      <c r="IJ233">
        <v>1.8702</v>
      </c>
      <c r="IK233">
        <v>0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-0.849</v>
      </c>
      <c r="IY233">
        <v>0.0823</v>
      </c>
      <c r="IZ233">
        <v>-0.7832898091892299</v>
      </c>
      <c r="JA233">
        <v>-0.0002628084512485203</v>
      </c>
      <c r="JB233">
        <v>2.995354917081976E-07</v>
      </c>
      <c r="JC233">
        <v>-1.087754766273629E-10</v>
      </c>
      <c r="JD233">
        <v>-0.01666594074606723</v>
      </c>
      <c r="JE233">
        <v>-0.02438089335778848</v>
      </c>
      <c r="JF233">
        <v>0.001790740049955031</v>
      </c>
      <c r="JG233">
        <v>-2.386884331579614E-05</v>
      </c>
      <c r="JH233">
        <v>6</v>
      </c>
      <c r="JI233">
        <v>2407</v>
      </c>
      <c r="JJ233">
        <v>1</v>
      </c>
      <c r="JK233">
        <v>23</v>
      </c>
      <c r="JL233">
        <v>33192.4</v>
      </c>
      <c r="JM233">
        <v>29370041</v>
      </c>
      <c r="JN233">
        <v>0.435791</v>
      </c>
      <c r="JO233">
        <v>2.33276</v>
      </c>
      <c r="JP233">
        <v>1.39648</v>
      </c>
      <c r="JQ233">
        <v>2.34619</v>
      </c>
      <c r="JR233">
        <v>1.49536</v>
      </c>
      <c r="JS233">
        <v>2.68921</v>
      </c>
      <c r="JT233">
        <v>34.3725</v>
      </c>
      <c r="JU233">
        <v>24.0787</v>
      </c>
      <c r="JV233">
        <v>18</v>
      </c>
      <c r="JW233">
        <v>487.488</v>
      </c>
      <c r="JX233">
        <v>468.263</v>
      </c>
      <c r="JY233">
        <v>18.8381</v>
      </c>
      <c r="JZ233">
        <v>25.5235</v>
      </c>
      <c r="KA233">
        <v>29.9999</v>
      </c>
      <c r="KB233">
        <v>25.5248</v>
      </c>
      <c r="KC233">
        <v>25.4765</v>
      </c>
      <c r="KD233">
        <v>8.7014</v>
      </c>
      <c r="KE233">
        <v>0</v>
      </c>
      <c r="KF233">
        <v>100</v>
      </c>
      <c r="KG233">
        <v>18.8299</v>
      </c>
      <c r="KH233">
        <v>426.69</v>
      </c>
      <c r="KI233">
        <v>63.4564</v>
      </c>
      <c r="KJ233">
        <v>101.683</v>
      </c>
      <c r="KK233">
        <v>100.883</v>
      </c>
    </row>
    <row r="234" spans="1:297">
      <c r="A234">
        <v>218</v>
      </c>
      <c r="B234">
        <v>1762202464</v>
      </c>
      <c r="C234">
        <v>2885.900000095367</v>
      </c>
      <c r="D234" t="s">
        <v>880</v>
      </c>
      <c r="E234" t="s">
        <v>881</v>
      </c>
      <c r="F234">
        <v>5</v>
      </c>
      <c r="G234" t="s">
        <v>831</v>
      </c>
      <c r="H234" t="s">
        <v>436</v>
      </c>
      <c r="I234">
        <v>1762202461.5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430.5048678767073</v>
      </c>
      <c r="AK234">
        <v>430.9363515151514</v>
      </c>
      <c r="AL234">
        <v>0.0992978964932959</v>
      </c>
      <c r="AM234">
        <v>66.08405072026403</v>
      </c>
      <c r="AN234">
        <f>(AP234 - AO234 + DY234*1E3/(8.314*(EA234+273.15)) * AR234/DX234 * AQ234) * DX234/(100*DL234) * 1000/(1000 - AP234)</f>
        <v>0</v>
      </c>
      <c r="AO234">
        <v>22.04535641727193</v>
      </c>
      <c r="AP234">
        <v>23.20374606060605</v>
      </c>
      <c r="AQ234">
        <v>-0.001587120707435009</v>
      </c>
      <c r="AR234">
        <v>107.2305431755086</v>
      </c>
      <c r="AS234">
        <v>22</v>
      </c>
      <c r="AT234">
        <v>4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1762202461.5</v>
      </c>
      <c r="DR234">
        <v>420.7205555555555</v>
      </c>
      <c r="DS234">
        <v>421.3852222222222</v>
      </c>
      <c r="DT234">
        <v>23.21316666666667</v>
      </c>
      <c r="DU234">
        <v>22.04782222222222</v>
      </c>
      <c r="DV234">
        <v>421.5695555555556</v>
      </c>
      <c r="DW234">
        <v>23.13105555555556</v>
      </c>
      <c r="DX234">
        <v>499.877</v>
      </c>
      <c r="DY234">
        <v>90.75702222222223</v>
      </c>
      <c r="DZ234">
        <v>0.09987245555555554</v>
      </c>
      <c r="EA234">
        <v>21.17753333333333</v>
      </c>
      <c r="EB234">
        <v>20.52974444444444</v>
      </c>
      <c r="EC234">
        <v>999.9000000000001</v>
      </c>
      <c r="ED234">
        <v>0</v>
      </c>
      <c r="EE234">
        <v>0</v>
      </c>
      <c r="EF234">
        <v>10001.30888888889</v>
      </c>
      <c r="EG234">
        <v>0</v>
      </c>
      <c r="EH234">
        <v>943.3101111111113</v>
      </c>
      <c r="EI234">
        <v>-0.6646363333333334</v>
      </c>
      <c r="EJ234">
        <v>430.7188888888888</v>
      </c>
      <c r="EK234">
        <v>430.8852222222222</v>
      </c>
      <c r="EL234">
        <v>1.16535</v>
      </c>
      <c r="EM234">
        <v>421.3852222222222</v>
      </c>
      <c r="EN234">
        <v>22.04782222222222</v>
      </c>
      <c r="EO234">
        <v>2.106757777777778</v>
      </c>
      <c r="EP234">
        <v>2.000995555555556</v>
      </c>
      <c r="EQ234">
        <v>18.27037777777778</v>
      </c>
      <c r="ER234">
        <v>17.4522</v>
      </c>
      <c r="ES234">
        <v>0.00500097</v>
      </c>
      <c r="ET234">
        <v>0</v>
      </c>
      <c r="EU234">
        <v>0</v>
      </c>
      <c r="EV234">
        <v>0</v>
      </c>
      <c r="EW234">
        <v>1015.022222222222</v>
      </c>
      <c r="EX234">
        <v>0.00500097</v>
      </c>
      <c r="EY234">
        <v>357.3555555555556</v>
      </c>
      <c r="EZ234">
        <v>-0.6333333333333333</v>
      </c>
      <c r="FA234">
        <v>34.53444444444445</v>
      </c>
      <c r="FB234">
        <v>39.85388888888888</v>
      </c>
      <c r="FC234">
        <v>36.986</v>
      </c>
      <c r="FD234">
        <v>40.17333333333333</v>
      </c>
      <c r="FE234">
        <v>36.02066666666666</v>
      </c>
      <c r="FF234">
        <v>0</v>
      </c>
      <c r="FG234">
        <v>0</v>
      </c>
      <c r="FH234">
        <v>0</v>
      </c>
      <c r="FI234">
        <v>5541.099999904633</v>
      </c>
      <c r="FJ234">
        <v>0</v>
      </c>
      <c r="FK234">
        <v>1013.752</v>
      </c>
      <c r="FL234">
        <v>-12.61538499078731</v>
      </c>
      <c r="FM234">
        <v>35.46153902109371</v>
      </c>
      <c r="FN234">
        <v>355.884</v>
      </c>
      <c r="FO234">
        <v>15</v>
      </c>
      <c r="FP234">
        <v>0</v>
      </c>
      <c r="FQ234" t="s">
        <v>439</v>
      </c>
      <c r="FR234">
        <v>1760210915.6</v>
      </c>
      <c r="FS234">
        <v>0</v>
      </c>
      <c r="FT234">
        <v>0</v>
      </c>
      <c r="FU234">
        <v>-0.215</v>
      </c>
      <c r="FV234">
        <v>0</v>
      </c>
      <c r="FW234">
        <v>-0.6919999999999999</v>
      </c>
      <c r="FX234">
        <v>0</v>
      </c>
      <c r="FY234">
        <v>400</v>
      </c>
      <c r="FZ234">
        <v>0</v>
      </c>
      <c r="GA234">
        <v>0.15</v>
      </c>
      <c r="GB234">
        <v>0</v>
      </c>
      <c r="GC234">
        <v>0.44111786</v>
      </c>
      <c r="GD234">
        <v>-6.077509866416515</v>
      </c>
      <c r="GE234">
        <v>0.6021228233611394</v>
      </c>
      <c r="GF234">
        <v>0</v>
      </c>
      <c r="GG234">
        <v>1013.223529411765</v>
      </c>
      <c r="GH234">
        <v>-3.480519586392398</v>
      </c>
      <c r="GI234">
        <v>6.584208328110395</v>
      </c>
      <c r="GJ234">
        <v>0</v>
      </c>
      <c r="GK234">
        <v>1.18159375</v>
      </c>
      <c r="GL234">
        <v>-0.1129824765478436</v>
      </c>
      <c r="GM234">
        <v>0.01097420923973567</v>
      </c>
      <c r="GN234">
        <v>0</v>
      </c>
      <c r="GO234">
        <v>0</v>
      </c>
      <c r="GP234">
        <v>3</v>
      </c>
      <c r="GQ234" t="s">
        <v>440</v>
      </c>
      <c r="GR234">
        <v>3.13663</v>
      </c>
      <c r="GS234">
        <v>2.76022</v>
      </c>
      <c r="GT234">
        <v>0.0953222</v>
      </c>
      <c r="GU234">
        <v>0.0946361</v>
      </c>
      <c r="GV234">
        <v>0.105059</v>
      </c>
      <c r="GW234">
        <v>0.09995229999999999</v>
      </c>
      <c r="GX234">
        <v>28972</v>
      </c>
      <c r="GY234">
        <v>28938.4</v>
      </c>
      <c r="GZ234">
        <v>29750</v>
      </c>
      <c r="HA234">
        <v>29524.4</v>
      </c>
      <c r="HB234">
        <v>35172.8</v>
      </c>
      <c r="HC234">
        <v>35204.8</v>
      </c>
      <c r="HD234">
        <v>41870.7</v>
      </c>
      <c r="HE234">
        <v>41959.8</v>
      </c>
      <c r="HF234">
        <v>1.96075</v>
      </c>
      <c r="HG234">
        <v>1.94377</v>
      </c>
      <c r="HH234">
        <v>0.0210553</v>
      </c>
      <c r="HI234">
        <v>0</v>
      </c>
      <c r="HJ234">
        <v>20.1773</v>
      </c>
      <c r="HK234">
        <v>999.9</v>
      </c>
      <c r="HL234">
        <v>53</v>
      </c>
      <c r="HM234">
        <v>28.9</v>
      </c>
      <c r="HN234">
        <v>23.3509</v>
      </c>
      <c r="HO234">
        <v>62.1197</v>
      </c>
      <c r="HP234">
        <v>31.23</v>
      </c>
      <c r="HQ234">
        <v>1</v>
      </c>
      <c r="HR234">
        <v>-0.161611</v>
      </c>
      <c r="HS234">
        <v>1.45935</v>
      </c>
      <c r="HT234">
        <v>20.3527</v>
      </c>
      <c r="HU234">
        <v>5.22118</v>
      </c>
      <c r="HV234">
        <v>12.0159</v>
      </c>
      <c r="HW234">
        <v>4.9906</v>
      </c>
      <c r="HX234">
        <v>3.28863</v>
      </c>
      <c r="HY234">
        <v>9999</v>
      </c>
      <c r="HZ234">
        <v>9999</v>
      </c>
      <c r="IA234">
        <v>9999</v>
      </c>
      <c r="IB234">
        <v>999.9</v>
      </c>
      <c r="IC234">
        <v>4.97285</v>
      </c>
      <c r="ID234">
        <v>1.86646</v>
      </c>
      <c r="IE234">
        <v>1.86584</v>
      </c>
      <c r="IF234">
        <v>1.86577</v>
      </c>
      <c r="IG234">
        <v>1.86767</v>
      </c>
      <c r="IH234">
        <v>1.87012</v>
      </c>
      <c r="II234">
        <v>1.86874</v>
      </c>
      <c r="IJ234">
        <v>1.87023</v>
      </c>
      <c r="IK234">
        <v>0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-0.849</v>
      </c>
      <c r="IY234">
        <v>0.0818</v>
      </c>
      <c r="IZ234">
        <v>-0.7832898091892299</v>
      </c>
      <c r="JA234">
        <v>-0.0002628084512485203</v>
      </c>
      <c r="JB234">
        <v>2.995354917081976E-07</v>
      </c>
      <c r="JC234">
        <v>-1.087754766273629E-10</v>
      </c>
      <c r="JD234">
        <v>-0.01666594074606723</v>
      </c>
      <c r="JE234">
        <v>-0.02438089335778848</v>
      </c>
      <c r="JF234">
        <v>0.001790740049955031</v>
      </c>
      <c r="JG234">
        <v>-2.386884331579614E-05</v>
      </c>
      <c r="JH234">
        <v>6</v>
      </c>
      <c r="JI234">
        <v>2407</v>
      </c>
      <c r="JJ234">
        <v>1</v>
      </c>
      <c r="JK234">
        <v>23</v>
      </c>
      <c r="JL234">
        <v>33192.5</v>
      </c>
      <c r="JM234">
        <v>29370041.1</v>
      </c>
      <c r="JN234">
        <v>0.458984</v>
      </c>
      <c r="JO234">
        <v>2.34253</v>
      </c>
      <c r="JP234">
        <v>1.39648</v>
      </c>
      <c r="JQ234">
        <v>2.34619</v>
      </c>
      <c r="JR234">
        <v>1.49536</v>
      </c>
      <c r="JS234">
        <v>2.53174</v>
      </c>
      <c r="JT234">
        <v>34.3725</v>
      </c>
      <c r="JU234">
        <v>24.0787</v>
      </c>
      <c r="JV234">
        <v>18</v>
      </c>
      <c r="JW234">
        <v>487.79</v>
      </c>
      <c r="JX234">
        <v>467.907</v>
      </c>
      <c r="JY234">
        <v>18.823</v>
      </c>
      <c r="JZ234">
        <v>25.5207</v>
      </c>
      <c r="KA234">
        <v>29.9999</v>
      </c>
      <c r="KB234">
        <v>25.522</v>
      </c>
      <c r="KC234">
        <v>25.4737</v>
      </c>
      <c r="KD234">
        <v>9.2135</v>
      </c>
      <c r="KE234">
        <v>0</v>
      </c>
      <c r="KF234">
        <v>100</v>
      </c>
      <c r="KG234">
        <v>18.8124</v>
      </c>
      <c r="KH234">
        <v>440.064</v>
      </c>
      <c r="KI234">
        <v>63.4564</v>
      </c>
      <c r="KJ234">
        <v>101.686</v>
      </c>
      <c r="KK234">
        <v>100.885</v>
      </c>
    </row>
    <row r="235" spans="1:297">
      <c r="A235">
        <v>219</v>
      </c>
      <c r="B235">
        <v>1762202469</v>
      </c>
      <c r="C235">
        <v>2890.900000095367</v>
      </c>
      <c r="D235" t="s">
        <v>882</v>
      </c>
      <c r="E235" t="s">
        <v>883</v>
      </c>
      <c r="F235">
        <v>5</v>
      </c>
      <c r="G235" t="s">
        <v>831</v>
      </c>
      <c r="H235" t="s">
        <v>436</v>
      </c>
      <c r="I235">
        <v>1762202466.2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436.7496824909321</v>
      </c>
      <c r="AK235">
        <v>433.908424242424</v>
      </c>
      <c r="AL235">
        <v>0.7478886168740717</v>
      </c>
      <c r="AM235">
        <v>66.08405072026403</v>
      </c>
      <c r="AN235">
        <f>(AP235 - AO235 + DY235*1E3/(8.314*(EA235+273.15)) * AR235/DX235 * AQ235) * DX235/(100*DL235) * 1000/(1000 - AP235)</f>
        <v>0</v>
      </c>
      <c r="AO235">
        <v>22.03813756662865</v>
      </c>
      <c r="AP235">
        <v>23.1793103030303</v>
      </c>
      <c r="AQ235">
        <v>-0.002960930722805114</v>
      </c>
      <c r="AR235">
        <v>107.2305431755086</v>
      </c>
      <c r="AS235">
        <v>22</v>
      </c>
      <c r="AT235">
        <v>4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1762202466.2</v>
      </c>
      <c r="DR235">
        <v>422.1158</v>
      </c>
      <c r="DS235">
        <v>427.8669</v>
      </c>
      <c r="DT235">
        <v>23.19021</v>
      </c>
      <c r="DU235">
        <v>22.04053</v>
      </c>
      <c r="DV235">
        <v>422.9649000000001</v>
      </c>
      <c r="DW235">
        <v>23.10857</v>
      </c>
      <c r="DX235">
        <v>500.0418</v>
      </c>
      <c r="DY235">
        <v>90.75372</v>
      </c>
      <c r="DZ235">
        <v>0.10008514</v>
      </c>
      <c r="EA235">
        <v>21.17358</v>
      </c>
      <c r="EB235">
        <v>20.52179</v>
      </c>
      <c r="EC235">
        <v>999.9</v>
      </c>
      <c r="ED235">
        <v>0</v>
      </c>
      <c r="EE235">
        <v>0</v>
      </c>
      <c r="EF235">
        <v>9976.682000000001</v>
      </c>
      <c r="EG235">
        <v>0</v>
      </c>
      <c r="EH235">
        <v>943.3088999999998</v>
      </c>
      <c r="EI235">
        <v>-5.751076</v>
      </c>
      <c r="EJ235">
        <v>432.137</v>
      </c>
      <c r="EK235">
        <v>437.5098</v>
      </c>
      <c r="EL235">
        <v>1.149686</v>
      </c>
      <c r="EM235">
        <v>427.8669</v>
      </c>
      <c r="EN235">
        <v>22.04053</v>
      </c>
      <c r="EO235">
        <v>2.1046</v>
      </c>
      <c r="EP235">
        <v>2.000259</v>
      </c>
      <c r="EQ235">
        <v>18.25403</v>
      </c>
      <c r="ER235">
        <v>17.44638</v>
      </c>
      <c r="ES235">
        <v>0.00500097</v>
      </c>
      <c r="ET235">
        <v>0</v>
      </c>
      <c r="EU235">
        <v>0</v>
      </c>
      <c r="EV235">
        <v>0</v>
      </c>
      <c r="EW235">
        <v>1011.98</v>
      </c>
      <c r="EX235">
        <v>0.00500097</v>
      </c>
      <c r="EY235">
        <v>352.26</v>
      </c>
      <c r="EZ235">
        <v>-1.25</v>
      </c>
      <c r="FA235">
        <v>34.4496</v>
      </c>
      <c r="FB235">
        <v>39.64980000000001</v>
      </c>
      <c r="FC235">
        <v>36.87480000000001</v>
      </c>
      <c r="FD235">
        <v>39.931</v>
      </c>
      <c r="FE235">
        <v>35.93089999999999</v>
      </c>
      <c r="FF235">
        <v>0</v>
      </c>
      <c r="FG235">
        <v>0</v>
      </c>
      <c r="FH235">
        <v>0</v>
      </c>
      <c r="FI235">
        <v>5546.5</v>
      </c>
      <c r="FJ235">
        <v>0</v>
      </c>
      <c r="FK235">
        <v>1011.746153846154</v>
      </c>
      <c r="FL235">
        <v>20.32136784379169</v>
      </c>
      <c r="FM235">
        <v>-36.40683774953178</v>
      </c>
      <c r="FN235">
        <v>355.8576923076923</v>
      </c>
      <c r="FO235">
        <v>15</v>
      </c>
      <c r="FP235">
        <v>0</v>
      </c>
      <c r="FQ235" t="s">
        <v>439</v>
      </c>
      <c r="FR235">
        <v>1760210915.6</v>
      </c>
      <c r="FS235">
        <v>0</v>
      </c>
      <c r="FT235">
        <v>0</v>
      </c>
      <c r="FU235">
        <v>-0.215</v>
      </c>
      <c r="FV235">
        <v>0</v>
      </c>
      <c r="FW235">
        <v>-0.6919999999999999</v>
      </c>
      <c r="FX235">
        <v>0</v>
      </c>
      <c r="FY235">
        <v>400</v>
      </c>
      <c r="FZ235">
        <v>0</v>
      </c>
      <c r="GA235">
        <v>0.15</v>
      </c>
      <c r="GB235">
        <v>0</v>
      </c>
      <c r="GC235">
        <v>-1.42269414</v>
      </c>
      <c r="GD235">
        <v>-24.30418454859288</v>
      </c>
      <c r="GE235">
        <v>2.848258629014223</v>
      </c>
      <c r="GF235">
        <v>0</v>
      </c>
      <c r="GG235">
        <v>1012.84705882353</v>
      </c>
      <c r="GH235">
        <v>-15.43468294116186</v>
      </c>
      <c r="GI235">
        <v>7.482262763052574</v>
      </c>
      <c r="GJ235">
        <v>0</v>
      </c>
      <c r="GK235">
        <v>1.16824975</v>
      </c>
      <c r="GL235">
        <v>-0.1302867917448411</v>
      </c>
      <c r="GM235">
        <v>0.01282101760538141</v>
      </c>
      <c r="GN235">
        <v>0</v>
      </c>
      <c r="GO235">
        <v>0</v>
      </c>
      <c r="GP235">
        <v>3</v>
      </c>
      <c r="GQ235" t="s">
        <v>440</v>
      </c>
      <c r="GR235">
        <v>3.13668</v>
      </c>
      <c r="GS235">
        <v>2.76013</v>
      </c>
      <c r="GT235">
        <v>0.09590600000000001</v>
      </c>
      <c r="GU235">
        <v>0.09659470000000001</v>
      </c>
      <c r="GV235">
        <v>0.104983</v>
      </c>
      <c r="GW235">
        <v>0.0999261</v>
      </c>
      <c r="GX235">
        <v>28953.3</v>
      </c>
      <c r="GY235">
        <v>28875.7</v>
      </c>
      <c r="GZ235">
        <v>29750</v>
      </c>
      <c r="HA235">
        <v>29524.2</v>
      </c>
      <c r="HB235">
        <v>35175.9</v>
      </c>
      <c r="HC235">
        <v>35205.4</v>
      </c>
      <c r="HD235">
        <v>41870.8</v>
      </c>
      <c r="HE235">
        <v>41959.3</v>
      </c>
      <c r="HF235">
        <v>1.961</v>
      </c>
      <c r="HG235">
        <v>1.9437</v>
      </c>
      <c r="HH235">
        <v>0.0210144</v>
      </c>
      <c r="HI235">
        <v>0</v>
      </c>
      <c r="HJ235">
        <v>20.1728</v>
      </c>
      <c r="HK235">
        <v>999.9</v>
      </c>
      <c r="HL235">
        <v>53</v>
      </c>
      <c r="HM235">
        <v>28.9</v>
      </c>
      <c r="HN235">
        <v>23.3523</v>
      </c>
      <c r="HO235">
        <v>62.0997</v>
      </c>
      <c r="HP235">
        <v>31.1058</v>
      </c>
      <c r="HQ235">
        <v>1</v>
      </c>
      <c r="HR235">
        <v>-0.16185</v>
      </c>
      <c r="HS235">
        <v>1.47134</v>
      </c>
      <c r="HT235">
        <v>20.3529</v>
      </c>
      <c r="HU235">
        <v>5.22118</v>
      </c>
      <c r="HV235">
        <v>12.0159</v>
      </c>
      <c r="HW235">
        <v>4.9912</v>
      </c>
      <c r="HX235">
        <v>3.28863</v>
      </c>
      <c r="HY235">
        <v>9999</v>
      </c>
      <c r="HZ235">
        <v>9999</v>
      </c>
      <c r="IA235">
        <v>9999</v>
      </c>
      <c r="IB235">
        <v>999.9</v>
      </c>
      <c r="IC235">
        <v>4.97283</v>
      </c>
      <c r="ID235">
        <v>1.86646</v>
      </c>
      <c r="IE235">
        <v>1.86583</v>
      </c>
      <c r="IF235">
        <v>1.8657</v>
      </c>
      <c r="IG235">
        <v>1.86763</v>
      </c>
      <c r="IH235">
        <v>1.87012</v>
      </c>
      <c r="II235">
        <v>1.86872</v>
      </c>
      <c r="IJ235">
        <v>1.87021</v>
      </c>
      <c r="IK235">
        <v>0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-0.849</v>
      </c>
      <c r="IY235">
        <v>0.0814</v>
      </c>
      <c r="IZ235">
        <v>-0.7832898091892299</v>
      </c>
      <c r="JA235">
        <v>-0.0002628084512485203</v>
      </c>
      <c r="JB235">
        <v>2.995354917081976E-07</v>
      </c>
      <c r="JC235">
        <v>-1.087754766273629E-10</v>
      </c>
      <c r="JD235">
        <v>-0.01666594074606723</v>
      </c>
      <c r="JE235">
        <v>-0.02438089335778848</v>
      </c>
      <c r="JF235">
        <v>0.001790740049955031</v>
      </c>
      <c r="JG235">
        <v>-2.386884331579614E-05</v>
      </c>
      <c r="JH235">
        <v>6</v>
      </c>
      <c r="JI235">
        <v>2407</v>
      </c>
      <c r="JJ235">
        <v>1</v>
      </c>
      <c r="JK235">
        <v>23</v>
      </c>
      <c r="JL235">
        <v>33192.6</v>
      </c>
      <c r="JM235">
        <v>29370041.1</v>
      </c>
      <c r="JN235">
        <v>0.491943</v>
      </c>
      <c r="JO235">
        <v>2.32422</v>
      </c>
      <c r="JP235">
        <v>1.39648</v>
      </c>
      <c r="JQ235">
        <v>2.34619</v>
      </c>
      <c r="JR235">
        <v>1.49536</v>
      </c>
      <c r="JS235">
        <v>2.67578</v>
      </c>
      <c r="JT235">
        <v>34.3725</v>
      </c>
      <c r="JU235">
        <v>24.0875</v>
      </c>
      <c r="JV235">
        <v>18</v>
      </c>
      <c r="JW235">
        <v>487.919</v>
      </c>
      <c r="JX235">
        <v>467.834</v>
      </c>
      <c r="JY235">
        <v>18.8062</v>
      </c>
      <c r="JZ235">
        <v>25.5182</v>
      </c>
      <c r="KA235">
        <v>29.9998</v>
      </c>
      <c r="KB235">
        <v>25.519</v>
      </c>
      <c r="KC235">
        <v>25.4707</v>
      </c>
      <c r="KD235">
        <v>9.840579999999999</v>
      </c>
      <c r="KE235">
        <v>0</v>
      </c>
      <c r="KF235">
        <v>100</v>
      </c>
      <c r="KG235">
        <v>18.7964</v>
      </c>
      <c r="KH235">
        <v>460.102</v>
      </c>
      <c r="KI235">
        <v>63.4564</v>
      </c>
      <c r="KJ235">
        <v>101.687</v>
      </c>
      <c r="KK235">
        <v>100.884</v>
      </c>
    </row>
    <row r="236" spans="1:297">
      <c r="A236">
        <v>220</v>
      </c>
      <c r="B236">
        <v>1762202474</v>
      </c>
      <c r="C236">
        <v>2895.900000095367</v>
      </c>
      <c r="D236" t="s">
        <v>884</v>
      </c>
      <c r="E236" t="s">
        <v>885</v>
      </c>
      <c r="F236">
        <v>5</v>
      </c>
      <c r="G236" t="s">
        <v>831</v>
      </c>
      <c r="H236" t="s">
        <v>436</v>
      </c>
      <c r="I236">
        <v>1762202471.5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450.685913335751</v>
      </c>
      <c r="AK236">
        <v>442.3166181818183</v>
      </c>
      <c r="AL236">
        <v>1.836295208118811</v>
      </c>
      <c r="AM236">
        <v>66.08405072026403</v>
      </c>
      <c r="AN236">
        <f>(AP236 - AO236 + DY236*1E3/(8.314*(EA236+273.15)) * AR236/DX236 * AQ236) * DX236/(100*DL236) * 1000/(1000 - AP236)</f>
        <v>0</v>
      </c>
      <c r="AO236">
        <v>22.02755280577495</v>
      </c>
      <c r="AP236">
        <v>23.1538309090909</v>
      </c>
      <c r="AQ236">
        <v>-0.005499644186571583</v>
      </c>
      <c r="AR236">
        <v>107.2305431755086</v>
      </c>
      <c r="AS236">
        <v>22</v>
      </c>
      <c r="AT236">
        <v>4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1762202471.5</v>
      </c>
      <c r="DR236">
        <v>428.3632222222222</v>
      </c>
      <c r="DS236">
        <v>442.3357777777778</v>
      </c>
      <c r="DT236">
        <v>23.16456666666666</v>
      </c>
      <c r="DU236">
        <v>22.02978888888889</v>
      </c>
      <c r="DV236">
        <v>429.2125555555556</v>
      </c>
      <c r="DW236">
        <v>23.08342222222222</v>
      </c>
      <c r="DX236">
        <v>499.9898888888889</v>
      </c>
      <c r="DY236">
        <v>90.75206666666666</v>
      </c>
      <c r="DZ236">
        <v>0.09994980000000001</v>
      </c>
      <c r="EA236">
        <v>21.17082222222222</v>
      </c>
      <c r="EB236">
        <v>20.51598888888889</v>
      </c>
      <c r="EC236">
        <v>999.9000000000001</v>
      </c>
      <c r="ED236">
        <v>0</v>
      </c>
      <c r="EE236">
        <v>0</v>
      </c>
      <c r="EF236">
        <v>9993.055555555555</v>
      </c>
      <c r="EG236">
        <v>0</v>
      </c>
      <c r="EH236">
        <v>943.316111111111</v>
      </c>
      <c r="EI236">
        <v>-13.97275555555556</v>
      </c>
      <c r="EJ236">
        <v>438.5213333333334</v>
      </c>
      <c r="EK236">
        <v>452.2998888888889</v>
      </c>
      <c r="EL236">
        <v>1.134783333333333</v>
      </c>
      <c r="EM236">
        <v>442.3357777777778</v>
      </c>
      <c r="EN236">
        <v>22.02978888888889</v>
      </c>
      <c r="EO236">
        <v>2.102231111111111</v>
      </c>
      <c r="EP236">
        <v>1.999247777777778</v>
      </c>
      <c r="EQ236">
        <v>18.2361</v>
      </c>
      <c r="ER236">
        <v>17.43838888888889</v>
      </c>
      <c r="ES236">
        <v>0.00500097</v>
      </c>
      <c r="ET236">
        <v>0</v>
      </c>
      <c r="EU236">
        <v>0</v>
      </c>
      <c r="EV236">
        <v>0</v>
      </c>
      <c r="EW236">
        <v>1012.033333333333</v>
      </c>
      <c r="EX236">
        <v>0.00500097</v>
      </c>
      <c r="EY236">
        <v>359.1111111111111</v>
      </c>
      <c r="EZ236">
        <v>-0.7000000000000001</v>
      </c>
      <c r="FA236">
        <v>34.39566666666666</v>
      </c>
      <c r="FB236">
        <v>39.43044444444445</v>
      </c>
      <c r="FC236">
        <v>36.78444444444445</v>
      </c>
      <c r="FD236">
        <v>39.67333333333333</v>
      </c>
      <c r="FE236">
        <v>35.847</v>
      </c>
      <c r="FF236">
        <v>0</v>
      </c>
      <c r="FG236">
        <v>0</v>
      </c>
      <c r="FH236">
        <v>0</v>
      </c>
      <c r="FI236">
        <v>5551.299999952316</v>
      </c>
      <c r="FJ236">
        <v>0</v>
      </c>
      <c r="FK236">
        <v>1012.380769230769</v>
      </c>
      <c r="FL236">
        <v>5.48717999394141</v>
      </c>
      <c r="FM236">
        <v>-18.08888915708846</v>
      </c>
      <c r="FN236">
        <v>356.3038461538462</v>
      </c>
      <c r="FO236">
        <v>15</v>
      </c>
      <c r="FP236">
        <v>0</v>
      </c>
      <c r="FQ236" t="s">
        <v>439</v>
      </c>
      <c r="FR236">
        <v>1760210915.6</v>
      </c>
      <c r="FS236">
        <v>0</v>
      </c>
      <c r="FT236">
        <v>0</v>
      </c>
      <c r="FU236">
        <v>-0.215</v>
      </c>
      <c r="FV236">
        <v>0</v>
      </c>
      <c r="FW236">
        <v>-0.6919999999999999</v>
      </c>
      <c r="FX236">
        <v>0</v>
      </c>
      <c r="FY236">
        <v>400</v>
      </c>
      <c r="FZ236">
        <v>0</v>
      </c>
      <c r="GA236">
        <v>0.15</v>
      </c>
      <c r="GB236">
        <v>0</v>
      </c>
      <c r="GC236">
        <v>-4.12853224</v>
      </c>
      <c r="GD236">
        <v>-49.48822025290808</v>
      </c>
      <c r="GE236">
        <v>5.202151739377024</v>
      </c>
      <c r="GF236">
        <v>0</v>
      </c>
      <c r="GG236">
        <v>1011.764705882353</v>
      </c>
      <c r="GH236">
        <v>-3.135217618475284</v>
      </c>
      <c r="GI236">
        <v>7.366892646593663</v>
      </c>
      <c r="GJ236">
        <v>0</v>
      </c>
      <c r="GK236">
        <v>1.15907475</v>
      </c>
      <c r="GL236">
        <v>-0.1558839399624809</v>
      </c>
      <c r="GM236">
        <v>0.0151528828919615</v>
      </c>
      <c r="GN236">
        <v>0</v>
      </c>
      <c r="GO236">
        <v>0</v>
      </c>
      <c r="GP236">
        <v>3</v>
      </c>
      <c r="GQ236" t="s">
        <v>440</v>
      </c>
      <c r="GR236">
        <v>3.13662</v>
      </c>
      <c r="GS236">
        <v>2.76023</v>
      </c>
      <c r="GT236">
        <v>0.0973789</v>
      </c>
      <c r="GU236">
        <v>0.0991517</v>
      </c>
      <c r="GV236">
        <v>0.1049</v>
      </c>
      <c r="GW236">
        <v>0.0998925</v>
      </c>
      <c r="GX236">
        <v>28905.5</v>
      </c>
      <c r="GY236">
        <v>28793.9</v>
      </c>
      <c r="GZ236">
        <v>29749.3</v>
      </c>
      <c r="HA236">
        <v>29524.1</v>
      </c>
      <c r="HB236">
        <v>35178.7</v>
      </c>
      <c r="HC236">
        <v>35206.7</v>
      </c>
      <c r="HD236">
        <v>41870.2</v>
      </c>
      <c r="HE236">
        <v>41959.2</v>
      </c>
      <c r="HF236">
        <v>1.96075</v>
      </c>
      <c r="HG236">
        <v>1.944</v>
      </c>
      <c r="HH236">
        <v>0.0206903</v>
      </c>
      <c r="HI236">
        <v>0</v>
      </c>
      <c r="HJ236">
        <v>20.1674</v>
      </c>
      <c r="HK236">
        <v>999.9</v>
      </c>
      <c r="HL236">
        <v>53</v>
      </c>
      <c r="HM236">
        <v>28.9</v>
      </c>
      <c r="HN236">
        <v>23.3516</v>
      </c>
      <c r="HO236">
        <v>62.1097</v>
      </c>
      <c r="HP236">
        <v>31.3542</v>
      </c>
      <c r="HQ236">
        <v>1</v>
      </c>
      <c r="HR236">
        <v>-0.162238</v>
      </c>
      <c r="HS236">
        <v>1.49307</v>
      </c>
      <c r="HT236">
        <v>20.3527</v>
      </c>
      <c r="HU236">
        <v>5.22118</v>
      </c>
      <c r="HV236">
        <v>12.0159</v>
      </c>
      <c r="HW236">
        <v>4.991</v>
      </c>
      <c r="HX236">
        <v>3.2886</v>
      </c>
      <c r="HY236">
        <v>9999</v>
      </c>
      <c r="HZ236">
        <v>9999</v>
      </c>
      <c r="IA236">
        <v>9999</v>
      </c>
      <c r="IB236">
        <v>999.9</v>
      </c>
      <c r="IC236">
        <v>4.97286</v>
      </c>
      <c r="ID236">
        <v>1.86646</v>
      </c>
      <c r="IE236">
        <v>1.86582</v>
      </c>
      <c r="IF236">
        <v>1.86574</v>
      </c>
      <c r="IG236">
        <v>1.86765</v>
      </c>
      <c r="IH236">
        <v>1.87012</v>
      </c>
      <c r="II236">
        <v>1.86873</v>
      </c>
      <c r="IJ236">
        <v>1.87022</v>
      </c>
      <c r="IK236">
        <v>0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-0.85</v>
      </c>
      <c r="IY236">
        <v>0.0809</v>
      </c>
      <c r="IZ236">
        <v>-0.7832898091892299</v>
      </c>
      <c r="JA236">
        <v>-0.0002628084512485203</v>
      </c>
      <c r="JB236">
        <v>2.995354917081976E-07</v>
      </c>
      <c r="JC236">
        <v>-1.087754766273629E-10</v>
      </c>
      <c r="JD236">
        <v>-0.01666594074606723</v>
      </c>
      <c r="JE236">
        <v>-0.02438089335778848</v>
      </c>
      <c r="JF236">
        <v>0.001790740049955031</v>
      </c>
      <c r="JG236">
        <v>-2.386884331579614E-05</v>
      </c>
      <c r="JH236">
        <v>6</v>
      </c>
      <c r="JI236">
        <v>2407</v>
      </c>
      <c r="JJ236">
        <v>1</v>
      </c>
      <c r="JK236">
        <v>23</v>
      </c>
      <c r="JL236">
        <v>33192.6</v>
      </c>
      <c r="JM236">
        <v>29370041.2</v>
      </c>
      <c r="JN236">
        <v>0.527344</v>
      </c>
      <c r="JO236">
        <v>2.31934</v>
      </c>
      <c r="JP236">
        <v>1.39648</v>
      </c>
      <c r="JQ236">
        <v>2.34619</v>
      </c>
      <c r="JR236">
        <v>1.49536</v>
      </c>
      <c r="JS236">
        <v>2.66968</v>
      </c>
      <c r="JT236">
        <v>34.3725</v>
      </c>
      <c r="JU236">
        <v>24.0875</v>
      </c>
      <c r="JV236">
        <v>18</v>
      </c>
      <c r="JW236">
        <v>487.739</v>
      </c>
      <c r="JX236">
        <v>468</v>
      </c>
      <c r="JY236">
        <v>18.789</v>
      </c>
      <c r="JZ236">
        <v>25.5148</v>
      </c>
      <c r="KA236">
        <v>29.9999</v>
      </c>
      <c r="KB236">
        <v>25.5161</v>
      </c>
      <c r="KC236">
        <v>25.4679</v>
      </c>
      <c r="KD236">
        <v>10.592</v>
      </c>
      <c r="KE236">
        <v>0</v>
      </c>
      <c r="KF236">
        <v>100</v>
      </c>
      <c r="KG236">
        <v>18.777</v>
      </c>
      <c r="KH236">
        <v>473.475</v>
      </c>
      <c r="KI236">
        <v>63.4564</v>
      </c>
      <c r="KJ236">
        <v>101.685</v>
      </c>
      <c r="KK236">
        <v>100.884</v>
      </c>
    </row>
    <row r="237" spans="1:297">
      <c r="A237">
        <v>221</v>
      </c>
      <c r="B237">
        <v>1762202479</v>
      </c>
      <c r="C237">
        <v>2900.900000095367</v>
      </c>
      <c r="D237" t="s">
        <v>886</v>
      </c>
      <c r="E237" t="s">
        <v>887</v>
      </c>
      <c r="F237">
        <v>5</v>
      </c>
      <c r="G237" t="s">
        <v>831</v>
      </c>
      <c r="H237" t="s">
        <v>436</v>
      </c>
      <c r="I237">
        <v>1762202476.2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467.4595156626929</v>
      </c>
      <c r="AK237">
        <v>454.9564060606061</v>
      </c>
      <c r="AL237">
        <v>2.627352160287021</v>
      </c>
      <c r="AM237">
        <v>66.08405072026403</v>
      </c>
      <c r="AN237">
        <f>(AP237 - AO237 + DY237*1E3/(8.314*(EA237+273.15)) * AR237/DX237 * AQ237) * DX237/(100*DL237) * 1000/(1000 - AP237)</f>
        <v>0</v>
      </c>
      <c r="AO237">
        <v>22.01992841914639</v>
      </c>
      <c r="AP237">
        <v>23.12478484848485</v>
      </c>
      <c r="AQ237">
        <v>-0.006931068092689891</v>
      </c>
      <c r="AR237">
        <v>107.2305431755086</v>
      </c>
      <c r="AS237">
        <v>22</v>
      </c>
      <c r="AT237">
        <v>4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1762202476.2</v>
      </c>
      <c r="DR237">
        <v>438.512</v>
      </c>
      <c r="DS237">
        <v>457.7605</v>
      </c>
      <c r="DT237">
        <v>23.13945</v>
      </c>
      <c r="DU237">
        <v>22.02275</v>
      </c>
      <c r="DV237">
        <v>439.3622</v>
      </c>
      <c r="DW237">
        <v>23.05879</v>
      </c>
      <c r="DX237">
        <v>500.0057999999999</v>
      </c>
      <c r="DY237">
        <v>90.74901000000001</v>
      </c>
      <c r="DZ237">
        <v>0.10001656</v>
      </c>
      <c r="EA237">
        <v>21.15578</v>
      </c>
      <c r="EB237">
        <v>20.50736</v>
      </c>
      <c r="EC237">
        <v>999.9</v>
      </c>
      <c r="ED237">
        <v>0</v>
      </c>
      <c r="EE237">
        <v>0</v>
      </c>
      <c r="EF237">
        <v>10001.187</v>
      </c>
      <c r="EG237">
        <v>0</v>
      </c>
      <c r="EH237">
        <v>943.3401</v>
      </c>
      <c r="EI237">
        <v>-19.24843</v>
      </c>
      <c r="EJ237">
        <v>448.8992</v>
      </c>
      <c r="EK237">
        <v>468.0683999999999</v>
      </c>
      <c r="EL237">
        <v>1.116688</v>
      </c>
      <c r="EM237">
        <v>457.7605</v>
      </c>
      <c r="EN237">
        <v>22.02275</v>
      </c>
      <c r="EO237">
        <v>2.099881</v>
      </c>
      <c r="EP237">
        <v>1.998543</v>
      </c>
      <c r="EQ237">
        <v>18.21829</v>
      </c>
      <c r="ER237">
        <v>17.43281</v>
      </c>
      <c r="ES237">
        <v>0.00500097</v>
      </c>
      <c r="ET237">
        <v>0</v>
      </c>
      <c r="EU237">
        <v>0</v>
      </c>
      <c r="EV237">
        <v>0</v>
      </c>
      <c r="EW237">
        <v>1013.61</v>
      </c>
      <c r="EX237">
        <v>0.00500097</v>
      </c>
      <c r="EY237">
        <v>353.63</v>
      </c>
      <c r="EZ237">
        <v>-1.64</v>
      </c>
      <c r="FA237">
        <v>34.3372</v>
      </c>
      <c r="FB237">
        <v>39.2559</v>
      </c>
      <c r="FC237">
        <v>36.6872</v>
      </c>
      <c r="FD237">
        <v>39.4498</v>
      </c>
      <c r="FE237">
        <v>35.74980000000001</v>
      </c>
      <c r="FF237">
        <v>0</v>
      </c>
      <c r="FG237">
        <v>0</v>
      </c>
      <c r="FH237">
        <v>0</v>
      </c>
      <c r="FI237">
        <v>5556.700000047684</v>
      </c>
      <c r="FJ237">
        <v>0</v>
      </c>
      <c r="FK237">
        <v>1011.516</v>
      </c>
      <c r="FL237">
        <v>16.038462158233</v>
      </c>
      <c r="FM237">
        <v>27.71538451477527</v>
      </c>
      <c r="FN237">
        <v>355.82</v>
      </c>
      <c r="FO237">
        <v>15</v>
      </c>
      <c r="FP237">
        <v>0</v>
      </c>
      <c r="FQ237" t="s">
        <v>439</v>
      </c>
      <c r="FR237">
        <v>1760210915.6</v>
      </c>
      <c r="FS237">
        <v>0</v>
      </c>
      <c r="FT237">
        <v>0</v>
      </c>
      <c r="FU237">
        <v>-0.215</v>
      </c>
      <c r="FV237">
        <v>0</v>
      </c>
      <c r="FW237">
        <v>-0.6919999999999999</v>
      </c>
      <c r="FX237">
        <v>0</v>
      </c>
      <c r="FY237">
        <v>400</v>
      </c>
      <c r="FZ237">
        <v>0</v>
      </c>
      <c r="GA237">
        <v>0.15</v>
      </c>
      <c r="GB237">
        <v>0</v>
      </c>
      <c r="GC237">
        <v>-9.832235002500001</v>
      </c>
      <c r="GD237">
        <v>-75.91368083414636</v>
      </c>
      <c r="GE237">
        <v>7.36702715107121</v>
      </c>
      <c r="GF237">
        <v>0</v>
      </c>
      <c r="GG237">
        <v>1012.505882352941</v>
      </c>
      <c r="GH237">
        <v>5.625668758133121</v>
      </c>
      <c r="GI237">
        <v>7.378862544914858</v>
      </c>
      <c r="GJ237">
        <v>0</v>
      </c>
      <c r="GK237">
        <v>1.14185775</v>
      </c>
      <c r="GL237">
        <v>-0.1951529831144495</v>
      </c>
      <c r="GM237">
        <v>0.01882847982279771</v>
      </c>
      <c r="GN237">
        <v>0</v>
      </c>
      <c r="GO237">
        <v>0</v>
      </c>
      <c r="GP237">
        <v>3</v>
      </c>
      <c r="GQ237" t="s">
        <v>440</v>
      </c>
      <c r="GR237">
        <v>3.13664</v>
      </c>
      <c r="GS237">
        <v>2.76027</v>
      </c>
      <c r="GT237">
        <v>0.0995017</v>
      </c>
      <c r="GU237">
        <v>0.101897</v>
      </c>
      <c r="GV237">
        <v>0.104807</v>
      </c>
      <c r="GW237">
        <v>0.09986589999999999</v>
      </c>
      <c r="GX237">
        <v>28838.2</v>
      </c>
      <c r="GY237">
        <v>28706</v>
      </c>
      <c r="GZ237">
        <v>29750</v>
      </c>
      <c r="HA237">
        <v>29523.9</v>
      </c>
      <c r="HB237">
        <v>35182.9</v>
      </c>
      <c r="HC237">
        <v>35207.6</v>
      </c>
      <c r="HD237">
        <v>41870.7</v>
      </c>
      <c r="HE237">
        <v>41959</v>
      </c>
      <c r="HF237">
        <v>1.96082</v>
      </c>
      <c r="HG237">
        <v>1.94385</v>
      </c>
      <c r="HH237">
        <v>0.0206754</v>
      </c>
      <c r="HI237">
        <v>0</v>
      </c>
      <c r="HJ237">
        <v>20.1633</v>
      </c>
      <c r="HK237">
        <v>999.9</v>
      </c>
      <c r="HL237">
        <v>53</v>
      </c>
      <c r="HM237">
        <v>28.9</v>
      </c>
      <c r="HN237">
        <v>23.3525</v>
      </c>
      <c r="HO237">
        <v>62.0297</v>
      </c>
      <c r="HP237">
        <v>31.2099</v>
      </c>
      <c r="HQ237">
        <v>1</v>
      </c>
      <c r="HR237">
        <v>-0.162271</v>
      </c>
      <c r="HS237">
        <v>1.49629</v>
      </c>
      <c r="HT237">
        <v>20.3528</v>
      </c>
      <c r="HU237">
        <v>5.22028</v>
      </c>
      <c r="HV237">
        <v>12.0159</v>
      </c>
      <c r="HW237">
        <v>4.9908</v>
      </c>
      <c r="HX237">
        <v>3.2885</v>
      </c>
      <c r="HY237">
        <v>9999</v>
      </c>
      <c r="HZ237">
        <v>9999</v>
      </c>
      <c r="IA237">
        <v>9999</v>
      </c>
      <c r="IB237">
        <v>999.9</v>
      </c>
      <c r="IC237">
        <v>4.97285</v>
      </c>
      <c r="ID237">
        <v>1.86646</v>
      </c>
      <c r="IE237">
        <v>1.86583</v>
      </c>
      <c r="IF237">
        <v>1.86572</v>
      </c>
      <c r="IG237">
        <v>1.86763</v>
      </c>
      <c r="IH237">
        <v>1.87011</v>
      </c>
      <c r="II237">
        <v>1.86874</v>
      </c>
      <c r="IJ237">
        <v>1.87023</v>
      </c>
      <c r="IK237">
        <v>0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-0.85</v>
      </c>
      <c r="IY237">
        <v>0.0803</v>
      </c>
      <c r="IZ237">
        <v>-0.7832898091892299</v>
      </c>
      <c r="JA237">
        <v>-0.0002628084512485203</v>
      </c>
      <c r="JB237">
        <v>2.995354917081976E-07</v>
      </c>
      <c r="JC237">
        <v>-1.087754766273629E-10</v>
      </c>
      <c r="JD237">
        <v>-0.01666594074606723</v>
      </c>
      <c r="JE237">
        <v>-0.02438089335778848</v>
      </c>
      <c r="JF237">
        <v>0.001790740049955031</v>
      </c>
      <c r="JG237">
        <v>-2.386884331579614E-05</v>
      </c>
      <c r="JH237">
        <v>6</v>
      </c>
      <c r="JI237">
        <v>2407</v>
      </c>
      <c r="JJ237">
        <v>1</v>
      </c>
      <c r="JK237">
        <v>23</v>
      </c>
      <c r="JL237">
        <v>33192.7</v>
      </c>
      <c r="JM237">
        <v>29370041.3</v>
      </c>
      <c r="JN237">
        <v>0.560303</v>
      </c>
      <c r="JO237">
        <v>2.32422</v>
      </c>
      <c r="JP237">
        <v>1.39648</v>
      </c>
      <c r="JQ237">
        <v>2.34619</v>
      </c>
      <c r="JR237">
        <v>1.49536</v>
      </c>
      <c r="JS237">
        <v>2.54272</v>
      </c>
      <c r="JT237">
        <v>34.3725</v>
      </c>
      <c r="JU237">
        <v>24.0787</v>
      </c>
      <c r="JV237">
        <v>18</v>
      </c>
      <c r="JW237">
        <v>487.764</v>
      </c>
      <c r="JX237">
        <v>467.879</v>
      </c>
      <c r="JY237">
        <v>18.7704</v>
      </c>
      <c r="JZ237">
        <v>25.5122</v>
      </c>
      <c r="KA237">
        <v>29.9998</v>
      </c>
      <c r="KB237">
        <v>25.5135</v>
      </c>
      <c r="KC237">
        <v>25.4648</v>
      </c>
      <c r="KD237">
        <v>11.2606</v>
      </c>
      <c r="KE237">
        <v>0</v>
      </c>
      <c r="KF237">
        <v>100</v>
      </c>
      <c r="KG237">
        <v>18.7601</v>
      </c>
      <c r="KH237">
        <v>493.513</v>
      </c>
      <c r="KI237">
        <v>63.4564</v>
      </c>
      <c r="KJ237">
        <v>101.686</v>
      </c>
      <c r="KK237">
        <v>100.883</v>
      </c>
    </row>
    <row r="238" spans="1:297">
      <c r="A238">
        <v>222</v>
      </c>
      <c r="B238">
        <v>1762202484</v>
      </c>
      <c r="C238">
        <v>2905.900000095367</v>
      </c>
      <c r="D238" t="s">
        <v>888</v>
      </c>
      <c r="E238" t="s">
        <v>889</v>
      </c>
      <c r="F238">
        <v>5</v>
      </c>
      <c r="G238" t="s">
        <v>831</v>
      </c>
      <c r="H238" t="s">
        <v>436</v>
      </c>
      <c r="I238">
        <v>1762202481.5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484.6620366683806</v>
      </c>
      <c r="AK238">
        <v>469.9916181818182</v>
      </c>
      <c r="AL238">
        <v>3.064713504640992</v>
      </c>
      <c r="AM238">
        <v>66.08405072026403</v>
      </c>
      <c r="AN238">
        <f>(AP238 - AO238 + DY238*1E3/(8.314*(EA238+273.15)) * AR238/DX238 * AQ238) * DX238/(100*DL238) * 1000/(1000 - AP238)</f>
        <v>0</v>
      </c>
      <c r="AO238">
        <v>22.01057178187273</v>
      </c>
      <c r="AP238">
        <v>23.09876666666666</v>
      </c>
      <c r="AQ238">
        <v>-0.005218850181261249</v>
      </c>
      <c r="AR238">
        <v>107.2305431755086</v>
      </c>
      <c r="AS238">
        <v>22</v>
      </c>
      <c r="AT238">
        <v>4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1762202481.5</v>
      </c>
      <c r="DR238">
        <v>453.1084444444444</v>
      </c>
      <c r="DS238">
        <v>475.6206666666667</v>
      </c>
      <c r="DT238">
        <v>23.10901111111111</v>
      </c>
      <c r="DU238">
        <v>22.01288888888889</v>
      </c>
      <c r="DV238">
        <v>453.9594444444444</v>
      </c>
      <c r="DW238">
        <v>23.02897777777778</v>
      </c>
      <c r="DX238">
        <v>499.9791111111111</v>
      </c>
      <c r="DY238">
        <v>90.74866666666668</v>
      </c>
      <c r="DZ238">
        <v>0.1000099555555556</v>
      </c>
      <c r="EA238">
        <v>21.12575555555556</v>
      </c>
      <c r="EB238">
        <v>20.49914444444444</v>
      </c>
      <c r="EC238">
        <v>999.9000000000001</v>
      </c>
      <c r="ED238">
        <v>0</v>
      </c>
      <c r="EE238">
        <v>0</v>
      </c>
      <c r="EF238">
        <v>9997.491111111112</v>
      </c>
      <c r="EG238">
        <v>0</v>
      </c>
      <c r="EH238">
        <v>943.3317777777779</v>
      </c>
      <c r="EI238">
        <v>-22.5121</v>
      </c>
      <c r="EJ238">
        <v>463.827</v>
      </c>
      <c r="EK238">
        <v>486.326</v>
      </c>
      <c r="EL238">
        <v>1.096111111111111</v>
      </c>
      <c r="EM238">
        <v>475.6206666666667</v>
      </c>
      <c r="EN238">
        <v>22.01288888888889</v>
      </c>
      <c r="EO238">
        <v>2.09711111111111</v>
      </c>
      <c r="EP238">
        <v>1.99764</v>
      </c>
      <c r="EQ238">
        <v>18.19724444444444</v>
      </c>
      <c r="ER238">
        <v>17.42564444444444</v>
      </c>
      <c r="ES238">
        <v>0.00500097</v>
      </c>
      <c r="ET238">
        <v>0</v>
      </c>
      <c r="EU238">
        <v>0</v>
      </c>
      <c r="EV238">
        <v>0</v>
      </c>
      <c r="EW238">
        <v>1009.688888888889</v>
      </c>
      <c r="EX238">
        <v>0.00500097</v>
      </c>
      <c r="EY238">
        <v>357.2888888888889</v>
      </c>
      <c r="EZ238">
        <v>-0.7111111111111111</v>
      </c>
      <c r="FA238">
        <v>34.27066666666666</v>
      </c>
      <c r="FB238">
        <v>39.05522222222222</v>
      </c>
      <c r="FC238">
        <v>36.597</v>
      </c>
      <c r="FD238">
        <v>39.2011111111111</v>
      </c>
      <c r="FE238">
        <v>35.67322222222222</v>
      </c>
      <c r="FF238">
        <v>0</v>
      </c>
      <c r="FG238">
        <v>0</v>
      </c>
      <c r="FH238">
        <v>0</v>
      </c>
      <c r="FI238">
        <v>5561.5</v>
      </c>
      <c r="FJ238">
        <v>0</v>
      </c>
      <c r="FK238">
        <v>1012.2</v>
      </c>
      <c r="FL238">
        <v>15.71538510995162</v>
      </c>
      <c r="FM238">
        <v>-14.29230741659731</v>
      </c>
      <c r="FN238">
        <v>356.3920000000001</v>
      </c>
      <c r="FO238">
        <v>15</v>
      </c>
      <c r="FP238">
        <v>0</v>
      </c>
      <c r="FQ238" t="s">
        <v>439</v>
      </c>
      <c r="FR238">
        <v>1760210915.6</v>
      </c>
      <c r="FS238">
        <v>0</v>
      </c>
      <c r="FT238">
        <v>0</v>
      </c>
      <c r="FU238">
        <v>-0.215</v>
      </c>
      <c r="FV238">
        <v>0</v>
      </c>
      <c r="FW238">
        <v>-0.6919999999999999</v>
      </c>
      <c r="FX238">
        <v>0</v>
      </c>
      <c r="FY238">
        <v>400</v>
      </c>
      <c r="FZ238">
        <v>0</v>
      </c>
      <c r="GA238">
        <v>0.15</v>
      </c>
      <c r="GB238">
        <v>0</v>
      </c>
      <c r="GC238">
        <v>-14.19339125</v>
      </c>
      <c r="GD238">
        <v>-70.84908168855536</v>
      </c>
      <c r="GE238">
        <v>6.932098110310538</v>
      </c>
      <c r="GF238">
        <v>0</v>
      </c>
      <c r="GG238">
        <v>1012.191176470588</v>
      </c>
      <c r="GH238">
        <v>-11.03284926951718</v>
      </c>
      <c r="GI238">
        <v>7.269208535567267</v>
      </c>
      <c r="GJ238">
        <v>0</v>
      </c>
      <c r="GK238">
        <v>1.128091</v>
      </c>
      <c r="GL238">
        <v>-0.2103795872420278</v>
      </c>
      <c r="GM238">
        <v>0.02030744085304696</v>
      </c>
      <c r="GN238">
        <v>0</v>
      </c>
      <c r="GO238">
        <v>0</v>
      </c>
      <c r="GP238">
        <v>3</v>
      </c>
      <c r="GQ238" t="s">
        <v>440</v>
      </c>
      <c r="GR238">
        <v>3.13662</v>
      </c>
      <c r="GS238">
        <v>2.7602</v>
      </c>
      <c r="GT238">
        <v>0.101952</v>
      </c>
      <c r="GU238">
        <v>0.104596</v>
      </c>
      <c r="GV238">
        <v>0.104723</v>
      </c>
      <c r="GW238">
        <v>0.09983640000000001</v>
      </c>
      <c r="GX238">
        <v>28759.8</v>
      </c>
      <c r="GY238">
        <v>28620.2</v>
      </c>
      <c r="GZ238">
        <v>29750</v>
      </c>
      <c r="HA238">
        <v>29524.4</v>
      </c>
      <c r="HB238">
        <v>35186.4</v>
      </c>
      <c r="HC238">
        <v>35209.6</v>
      </c>
      <c r="HD238">
        <v>41870.9</v>
      </c>
      <c r="HE238">
        <v>41959.9</v>
      </c>
      <c r="HF238">
        <v>1.96075</v>
      </c>
      <c r="HG238">
        <v>1.94385</v>
      </c>
      <c r="HH238">
        <v>0.0200197</v>
      </c>
      <c r="HI238">
        <v>0</v>
      </c>
      <c r="HJ238">
        <v>20.1579</v>
      </c>
      <c r="HK238">
        <v>999.9</v>
      </c>
      <c r="HL238">
        <v>53</v>
      </c>
      <c r="HM238">
        <v>28.9</v>
      </c>
      <c r="HN238">
        <v>23.3535</v>
      </c>
      <c r="HO238">
        <v>62.0697</v>
      </c>
      <c r="HP238">
        <v>31.1979</v>
      </c>
      <c r="HQ238">
        <v>1</v>
      </c>
      <c r="HR238">
        <v>-0.16283</v>
      </c>
      <c r="HS238">
        <v>1.5033</v>
      </c>
      <c r="HT238">
        <v>20.3527</v>
      </c>
      <c r="HU238">
        <v>5.22073</v>
      </c>
      <c r="HV238">
        <v>12.0159</v>
      </c>
      <c r="HW238">
        <v>4.99105</v>
      </c>
      <c r="HX238">
        <v>3.2885</v>
      </c>
      <c r="HY238">
        <v>9999</v>
      </c>
      <c r="HZ238">
        <v>9999</v>
      </c>
      <c r="IA238">
        <v>9999</v>
      </c>
      <c r="IB238">
        <v>999.9</v>
      </c>
      <c r="IC238">
        <v>4.97285</v>
      </c>
      <c r="ID238">
        <v>1.86646</v>
      </c>
      <c r="IE238">
        <v>1.86583</v>
      </c>
      <c r="IF238">
        <v>1.86573</v>
      </c>
      <c r="IG238">
        <v>1.86762</v>
      </c>
      <c r="IH238">
        <v>1.87012</v>
      </c>
      <c r="II238">
        <v>1.86874</v>
      </c>
      <c r="IJ238">
        <v>1.87023</v>
      </c>
      <c r="IK238">
        <v>0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-0.851</v>
      </c>
      <c r="IY238">
        <v>0.0798</v>
      </c>
      <c r="IZ238">
        <v>-0.7832898091892299</v>
      </c>
      <c r="JA238">
        <v>-0.0002628084512485203</v>
      </c>
      <c r="JB238">
        <v>2.995354917081976E-07</v>
      </c>
      <c r="JC238">
        <v>-1.087754766273629E-10</v>
      </c>
      <c r="JD238">
        <v>-0.01666594074606723</v>
      </c>
      <c r="JE238">
        <v>-0.02438089335778848</v>
      </c>
      <c r="JF238">
        <v>0.001790740049955031</v>
      </c>
      <c r="JG238">
        <v>-2.386884331579614E-05</v>
      </c>
      <c r="JH238">
        <v>6</v>
      </c>
      <c r="JI238">
        <v>2407</v>
      </c>
      <c r="JJ238">
        <v>1</v>
      </c>
      <c r="JK238">
        <v>23</v>
      </c>
      <c r="JL238">
        <v>33192.8</v>
      </c>
      <c r="JM238">
        <v>29370041.4</v>
      </c>
      <c r="JN238">
        <v>0.596924</v>
      </c>
      <c r="JO238">
        <v>2.30591</v>
      </c>
      <c r="JP238">
        <v>1.39648</v>
      </c>
      <c r="JQ238">
        <v>2.34619</v>
      </c>
      <c r="JR238">
        <v>1.49536</v>
      </c>
      <c r="JS238">
        <v>2.65137</v>
      </c>
      <c r="JT238">
        <v>34.3725</v>
      </c>
      <c r="JU238">
        <v>24.0963</v>
      </c>
      <c r="JV238">
        <v>18</v>
      </c>
      <c r="JW238">
        <v>487.694</v>
      </c>
      <c r="JX238">
        <v>467.855</v>
      </c>
      <c r="JY238">
        <v>18.752</v>
      </c>
      <c r="JZ238">
        <v>25.5089</v>
      </c>
      <c r="KA238">
        <v>29.9999</v>
      </c>
      <c r="KB238">
        <v>25.5108</v>
      </c>
      <c r="KC238">
        <v>25.462</v>
      </c>
      <c r="KD238">
        <v>11.9978</v>
      </c>
      <c r="KE238">
        <v>0</v>
      </c>
      <c r="KF238">
        <v>100</v>
      </c>
      <c r="KG238">
        <v>18.7433</v>
      </c>
      <c r="KH238">
        <v>506.883</v>
      </c>
      <c r="KI238">
        <v>63.4564</v>
      </c>
      <c r="KJ238">
        <v>101.686</v>
      </c>
      <c r="KK238">
        <v>100.885</v>
      </c>
    </row>
    <row r="239" spans="1:297">
      <c r="A239">
        <v>223</v>
      </c>
      <c r="B239">
        <v>1762202489</v>
      </c>
      <c r="C239">
        <v>2910.900000095367</v>
      </c>
      <c r="D239" t="s">
        <v>890</v>
      </c>
      <c r="E239" t="s">
        <v>891</v>
      </c>
      <c r="F239">
        <v>5</v>
      </c>
      <c r="G239" t="s">
        <v>831</v>
      </c>
      <c r="H239" t="s">
        <v>436</v>
      </c>
      <c r="I239">
        <v>1762202486.2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501.516853884167</v>
      </c>
      <c r="AK239">
        <v>486.0194909090907</v>
      </c>
      <c r="AL239">
        <v>3.227027491831696</v>
      </c>
      <c r="AM239">
        <v>66.08405072026403</v>
      </c>
      <c r="AN239">
        <f>(AP239 - AO239 + DY239*1E3/(8.314*(EA239+273.15)) * AR239/DX239 * AQ239) * DX239/(100*DL239) * 1000/(1000 - AP239)</f>
        <v>0</v>
      </c>
      <c r="AO239">
        <v>22.00701172148586</v>
      </c>
      <c r="AP239">
        <v>23.07134666666665</v>
      </c>
      <c r="AQ239">
        <v>-0.003989437273430207</v>
      </c>
      <c r="AR239">
        <v>107.2305431755086</v>
      </c>
      <c r="AS239">
        <v>22</v>
      </c>
      <c r="AT239">
        <v>4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1762202486.2</v>
      </c>
      <c r="DR239">
        <v>467.5513</v>
      </c>
      <c r="DS239">
        <v>491.1238</v>
      </c>
      <c r="DT239">
        <v>23.08332</v>
      </c>
      <c r="DU239">
        <v>22.00754</v>
      </c>
      <c r="DV239">
        <v>468.4032</v>
      </c>
      <c r="DW239">
        <v>23.00377</v>
      </c>
      <c r="DX239">
        <v>500.0095</v>
      </c>
      <c r="DY239">
        <v>90.74688999999998</v>
      </c>
      <c r="DZ239">
        <v>0.09995179999999999</v>
      </c>
      <c r="EA239">
        <v>21.123</v>
      </c>
      <c r="EB239">
        <v>20.48414</v>
      </c>
      <c r="EC239">
        <v>999.9</v>
      </c>
      <c r="ED239">
        <v>0</v>
      </c>
      <c r="EE239">
        <v>0</v>
      </c>
      <c r="EF239">
        <v>10007.24</v>
      </c>
      <c r="EG239">
        <v>0</v>
      </c>
      <c r="EH239">
        <v>943.3436000000002</v>
      </c>
      <c r="EI239">
        <v>-23.57257</v>
      </c>
      <c r="EJ239">
        <v>478.5989</v>
      </c>
      <c r="EK239">
        <v>502.1755</v>
      </c>
      <c r="EL239">
        <v>1.075773</v>
      </c>
      <c r="EM239">
        <v>491.1238</v>
      </c>
      <c r="EN239">
        <v>22.00754</v>
      </c>
      <c r="EO239">
        <v>2.09474</v>
      </c>
      <c r="EP239">
        <v>1.997116</v>
      </c>
      <c r="EQ239">
        <v>18.17923</v>
      </c>
      <c r="ER239">
        <v>17.42149</v>
      </c>
      <c r="ES239">
        <v>0.00500097</v>
      </c>
      <c r="ET239">
        <v>0</v>
      </c>
      <c r="EU239">
        <v>0</v>
      </c>
      <c r="EV239">
        <v>0</v>
      </c>
      <c r="EW239">
        <v>1017.61</v>
      </c>
      <c r="EX239">
        <v>0.00500097</v>
      </c>
      <c r="EY239">
        <v>348.99</v>
      </c>
      <c r="EZ239">
        <v>-1.53</v>
      </c>
      <c r="FA239">
        <v>34.2122</v>
      </c>
      <c r="FB239">
        <v>38.89980000000001</v>
      </c>
      <c r="FC239">
        <v>36.49980000000001</v>
      </c>
      <c r="FD239">
        <v>39.0372</v>
      </c>
      <c r="FE239">
        <v>35.5998</v>
      </c>
      <c r="FF239">
        <v>0</v>
      </c>
      <c r="FG239">
        <v>0</v>
      </c>
      <c r="FH239">
        <v>0</v>
      </c>
      <c r="FI239">
        <v>5566.299999952316</v>
      </c>
      <c r="FJ239">
        <v>0</v>
      </c>
      <c r="FK239">
        <v>1014.836</v>
      </c>
      <c r="FL239">
        <v>55.13846200876024</v>
      </c>
      <c r="FM239">
        <v>-44.1153844970467</v>
      </c>
      <c r="FN239">
        <v>352.768</v>
      </c>
      <c r="FO239">
        <v>15</v>
      </c>
      <c r="FP239">
        <v>0</v>
      </c>
      <c r="FQ239" t="s">
        <v>439</v>
      </c>
      <c r="FR239">
        <v>1760210915.6</v>
      </c>
      <c r="FS239">
        <v>0</v>
      </c>
      <c r="FT239">
        <v>0</v>
      </c>
      <c r="FU239">
        <v>-0.215</v>
      </c>
      <c r="FV239">
        <v>0</v>
      </c>
      <c r="FW239">
        <v>-0.6919999999999999</v>
      </c>
      <c r="FX239">
        <v>0</v>
      </c>
      <c r="FY239">
        <v>400</v>
      </c>
      <c r="FZ239">
        <v>0</v>
      </c>
      <c r="GA239">
        <v>0.15</v>
      </c>
      <c r="GB239">
        <v>0</v>
      </c>
      <c r="GC239">
        <v>-19.72614</v>
      </c>
      <c r="GD239">
        <v>-39.71206153846154</v>
      </c>
      <c r="GE239">
        <v>4.043218258256657</v>
      </c>
      <c r="GF239">
        <v>0</v>
      </c>
      <c r="GG239">
        <v>1013.7</v>
      </c>
      <c r="GH239">
        <v>28.89228453799173</v>
      </c>
      <c r="GI239">
        <v>8.17431414644104</v>
      </c>
      <c r="GJ239">
        <v>0</v>
      </c>
      <c r="GK239">
        <v>1.1061145</v>
      </c>
      <c r="GL239">
        <v>-0.2389458911819936</v>
      </c>
      <c r="GM239">
        <v>0.02302515786590834</v>
      </c>
      <c r="GN239">
        <v>0</v>
      </c>
      <c r="GO239">
        <v>0</v>
      </c>
      <c r="GP239">
        <v>3</v>
      </c>
      <c r="GQ239" t="s">
        <v>440</v>
      </c>
      <c r="GR239">
        <v>3.13662</v>
      </c>
      <c r="GS239">
        <v>2.76027</v>
      </c>
      <c r="GT239">
        <v>0.104514</v>
      </c>
      <c r="GU239">
        <v>0.107185</v>
      </c>
      <c r="GV239">
        <v>0.104641</v>
      </c>
      <c r="GW239">
        <v>0.09982630000000001</v>
      </c>
      <c r="GX239">
        <v>28678.3</v>
      </c>
      <c r="GY239">
        <v>28537.7</v>
      </c>
      <c r="GZ239">
        <v>29750.6</v>
      </c>
      <c r="HA239">
        <v>29524.6</v>
      </c>
      <c r="HB239">
        <v>35190.3</v>
      </c>
      <c r="HC239">
        <v>35210.2</v>
      </c>
      <c r="HD239">
        <v>41871.5</v>
      </c>
      <c r="HE239">
        <v>41960.1</v>
      </c>
      <c r="HF239">
        <v>1.96082</v>
      </c>
      <c r="HG239">
        <v>1.94422</v>
      </c>
      <c r="HH239">
        <v>0.0200421</v>
      </c>
      <c r="HI239">
        <v>0</v>
      </c>
      <c r="HJ239">
        <v>20.1538</v>
      </c>
      <c r="HK239">
        <v>999.9</v>
      </c>
      <c r="HL239">
        <v>53</v>
      </c>
      <c r="HM239">
        <v>28.9</v>
      </c>
      <c r="HN239">
        <v>23.3544</v>
      </c>
      <c r="HO239">
        <v>62.3197</v>
      </c>
      <c r="HP239">
        <v>31.2179</v>
      </c>
      <c r="HQ239">
        <v>1</v>
      </c>
      <c r="HR239">
        <v>-0.162866</v>
      </c>
      <c r="HS239">
        <v>1.51469</v>
      </c>
      <c r="HT239">
        <v>20.3527</v>
      </c>
      <c r="HU239">
        <v>5.22043</v>
      </c>
      <c r="HV239">
        <v>12.0159</v>
      </c>
      <c r="HW239">
        <v>4.9906</v>
      </c>
      <c r="HX239">
        <v>3.28848</v>
      </c>
      <c r="HY239">
        <v>9999</v>
      </c>
      <c r="HZ239">
        <v>9999</v>
      </c>
      <c r="IA239">
        <v>9999</v>
      </c>
      <c r="IB239">
        <v>999.9</v>
      </c>
      <c r="IC239">
        <v>4.97285</v>
      </c>
      <c r="ID239">
        <v>1.86646</v>
      </c>
      <c r="IE239">
        <v>1.86583</v>
      </c>
      <c r="IF239">
        <v>1.8657</v>
      </c>
      <c r="IG239">
        <v>1.86763</v>
      </c>
      <c r="IH239">
        <v>1.87011</v>
      </c>
      <c r="II239">
        <v>1.86873</v>
      </c>
      <c r="IJ239">
        <v>1.87022</v>
      </c>
      <c r="IK239">
        <v>0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-0.852</v>
      </c>
      <c r="IY239">
        <v>0.0793</v>
      </c>
      <c r="IZ239">
        <v>-0.7832898091892299</v>
      </c>
      <c r="JA239">
        <v>-0.0002628084512485203</v>
      </c>
      <c r="JB239">
        <v>2.995354917081976E-07</v>
      </c>
      <c r="JC239">
        <v>-1.087754766273629E-10</v>
      </c>
      <c r="JD239">
        <v>-0.01666594074606723</v>
      </c>
      <c r="JE239">
        <v>-0.02438089335778848</v>
      </c>
      <c r="JF239">
        <v>0.001790740049955031</v>
      </c>
      <c r="JG239">
        <v>-2.386884331579614E-05</v>
      </c>
      <c r="JH239">
        <v>6</v>
      </c>
      <c r="JI239">
        <v>2407</v>
      </c>
      <c r="JJ239">
        <v>1</v>
      </c>
      <c r="JK239">
        <v>23</v>
      </c>
      <c r="JL239">
        <v>33192.9</v>
      </c>
      <c r="JM239">
        <v>29370041.5</v>
      </c>
      <c r="JN239">
        <v>0.631104</v>
      </c>
      <c r="JO239">
        <v>2.30835</v>
      </c>
      <c r="JP239">
        <v>1.39648</v>
      </c>
      <c r="JQ239">
        <v>2.34619</v>
      </c>
      <c r="JR239">
        <v>1.49536</v>
      </c>
      <c r="JS239">
        <v>2.67334</v>
      </c>
      <c r="JT239">
        <v>34.3725</v>
      </c>
      <c r="JU239">
        <v>24.0787</v>
      </c>
      <c r="JV239">
        <v>18</v>
      </c>
      <c r="JW239">
        <v>487.714</v>
      </c>
      <c r="JX239">
        <v>468.071</v>
      </c>
      <c r="JY239">
        <v>18.7363</v>
      </c>
      <c r="JZ239">
        <v>25.5063</v>
      </c>
      <c r="KA239">
        <v>29.9999</v>
      </c>
      <c r="KB239">
        <v>25.5077</v>
      </c>
      <c r="KC239">
        <v>25.4595</v>
      </c>
      <c r="KD239">
        <v>12.6719</v>
      </c>
      <c r="KE239">
        <v>0</v>
      </c>
      <c r="KF239">
        <v>100</v>
      </c>
      <c r="KG239">
        <v>18.7253</v>
      </c>
      <c r="KH239">
        <v>526.918</v>
      </c>
      <c r="KI239">
        <v>63.4564</v>
      </c>
      <c r="KJ239">
        <v>101.688</v>
      </c>
      <c r="KK239">
        <v>100.886</v>
      </c>
    </row>
    <row r="240" spans="1:297">
      <c r="A240">
        <v>224</v>
      </c>
      <c r="B240">
        <v>1762202494</v>
      </c>
      <c r="C240">
        <v>2915.900000095367</v>
      </c>
      <c r="D240" t="s">
        <v>892</v>
      </c>
      <c r="E240" t="s">
        <v>893</v>
      </c>
      <c r="F240">
        <v>5</v>
      </c>
      <c r="G240" t="s">
        <v>831</v>
      </c>
      <c r="H240" t="s">
        <v>436</v>
      </c>
      <c r="I240">
        <v>1762202491.5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519.1274324108609</v>
      </c>
      <c r="AK240">
        <v>502.6894606060605</v>
      </c>
      <c r="AL240">
        <v>3.373116677231641</v>
      </c>
      <c r="AM240">
        <v>66.08405072026403</v>
      </c>
      <c r="AN240">
        <f>(AP240 - AO240 + DY240*1E3/(8.314*(EA240+273.15)) * AR240/DX240 * AQ240) * DX240/(100*DL240) * 1000/(1000 - AP240)</f>
        <v>0</v>
      </c>
      <c r="AO240">
        <v>21.99478207536797</v>
      </c>
      <c r="AP240">
        <v>23.04320181818182</v>
      </c>
      <c r="AQ240">
        <v>-0.005534318830128488</v>
      </c>
      <c r="AR240">
        <v>107.2305431755086</v>
      </c>
      <c r="AS240">
        <v>23</v>
      </c>
      <c r="AT240">
        <v>5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1762202491.5</v>
      </c>
      <c r="DR240">
        <v>484.4804444444444</v>
      </c>
      <c r="DS240">
        <v>509.3205555555556</v>
      </c>
      <c r="DT240">
        <v>23.05458888888889</v>
      </c>
      <c r="DU240">
        <v>21.99843333333333</v>
      </c>
      <c r="DV240">
        <v>485.3331111111111</v>
      </c>
      <c r="DW240">
        <v>22.97561111111111</v>
      </c>
      <c r="DX240">
        <v>499.9651111111111</v>
      </c>
      <c r="DY240">
        <v>90.74831111111112</v>
      </c>
      <c r="DZ240">
        <v>0.09997162222222222</v>
      </c>
      <c r="EA240">
        <v>21.14297777777777</v>
      </c>
      <c r="EB240">
        <v>20.48977777777777</v>
      </c>
      <c r="EC240">
        <v>999.9000000000001</v>
      </c>
      <c r="ED240">
        <v>0</v>
      </c>
      <c r="EE240">
        <v>0</v>
      </c>
      <c r="EF240">
        <v>9996.106666666667</v>
      </c>
      <c r="EG240">
        <v>0</v>
      </c>
      <c r="EH240">
        <v>943.3589999999999</v>
      </c>
      <c r="EI240">
        <v>-24.84005555555555</v>
      </c>
      <c r="EJ240">
        <v>495.9136666666666</v>
      </c>
      <c r="EK240">
        <v>520.777</v>
      </c>
      <c r="EL240">
        <v>1.056153333333333</v>
      </c>
      <c r="EM240">
        <v>509.3205555555556</v>
      </c>
      <c r="EN240">
        <v>21.99843333333333</v>
      </c>
      <c r="EO240">
        <v>2.092164444444444</v>
      </c>
      <c r="EP240">
        <v>1.996321111111111</v>
      </c>
      <c r="EQ240">
        <v>18.15965555555555</v>
      </c>
      <c r="ER240">
        <v>17.41518888888889</v>
      </c>
      <c r="ES240">
        <v>0.00500097</v>
      </c>
      <c r="ET240">
        <v>0</v>
      </c>
      <c r="EU240">
        <v>0</v>
      </c>
      <c r="EV240">
        <v>0</v>
      </c>
      <c r="EW240">
        <v>1016.011111111111</v>
      </c>
      <c r="EX240">
        <v>0.00500097</v>
      </c>
      <c r="EY240">
        <v>355.7111111111112</v>
      </c>
      <c r="EZ240">
        <v>-0.8222222222222222</v>
      </c>
      <c r="FA240">
        <v>34.14566666666666</v>
      </c>
      <c r="FB240">
        <v>38.72888888888889</v>
      </c>
      <c r="FC240">
        <v>36.39566666666666</v>
      </c>
      <c r="FD240">
        <v>38.81922222222222</v>
      </c>
      <c r="FE240">
        <v>35.52066666666666</v>
      </c>
      <c r="FF240">
        <v>0</v>
      </c>
      <c r="FG240">
        <v>0</v>
      </c>
      <c r="FH240">
        <v>0</v>
      </c>
      <c r="FI240">
        <v>5571.099999904633</v>
      </c>
      <c r="FJ240">
        <v>0</v>
      </c>
      <c r="FK240">
        <v>1015.78</v>
      </c>
      <c r="FL240">
        <v>31.63076981407</v>
      </c>
      <c r="FM240">
        <v>-11.82307737919947</v>
      </c>
      <c r="FN240">
        <v>353.212</v>
      </c>
      <c r="FO240">
        <v>15</v>
      </c>
      <c r="FP240">
        <v>0</v>
      </c>
      <c r="FQ240" t="s">
        <v>439</v>
      </c>
      <c r="FR240">
        <v>1760210915.6</v>
      </c>
      <c r="FS240">
        <v>0</v>
      </c>
      <c r="FT240">
        <v>0</v>
      </c>
      <c r="FU240">
        <v>-0.215</v>
      </c>
      <c r="FV240">
        <v>0</v>
      </c>
      <c r="FW240">
        <v>-0.6919999999999999</v>
      </c>
      <c r="FX240">
        <v>0</v>
      </c>
      <c r="FY240">
        <v>400</v>
      </c>
      <c r="FZ240">
        <v>0</v>
      </c>
      <c r="GA240">
        <v>0.15</v>
      </c>
      <c r="GB240">
        <v>0</v>
      </c>
      <c r="GC240">
        <v>-22.513255</v>
      </c>
      <c r="GD240">
        <v>-21.27784390243899</v>
      </c>
      <c r="GE240">
        <v>2.156681832346858</v>
      </c>
      <c r="GF240">
        <v>0</v>
      </c>
      <c r="GG240">
        <v>1015.126470588235</v>
      </c>
      <c r="GH240">
        <v>22.09778485020708</v>
      </c>
      <c r="GI240">
        <v>8.023872793238708</v>
      </c>
      <c r="GJ240">
        <v>0</v>
      </c>
      <c r="GK240">
        <v>1.08648225</v>
      </c>
      <c r="GL240">
        <v>-0.2395658161350875</v>
      </c>
      <c r="GM240">
        <v>0.02308714766785841</v>
      </c>
      <c r="GN240">
        <v>0</v>
      </c>
      <c r="GO240">
        <v>0</v>
      </c>
      <c r="GP240">
        <v>3</v>
      </c>
      <c r="GQ240" t="s">
        <v>440</v>
      </c>
      <c r="GR240">
        <v>3.13665</v>
      </c>
      <c r="GS240">
        <v>2.76028</v>
      </c>
      <c r="GT240">
        <v>0.107141</v>
      </c>
      <c r="GU240">
        <v>0.109878</v>
      </c>
      <c r="GV240">
        <v>0.104554</v>
      </c>
      <c r="GW240">
        <v>0.09978380000000001</v>
      </c>
      <c r="GX240">
        <v>28594.4</v>
      </c>
      <c r="GY240">
        <v>28451.6</v>
      </c>
      <c r="GZ240">
        <v>29750.7</v>
      </c>
      <c r="HA240">
        <v>29524.6</v>
      </c>
      <c r="HB240">
        <v>35194</v>
      </c>
      <c r="HC240">
        <v>35211.7</v>
      </c>
      <c r="HD240">
        <v>41871.8</v>
      </c>
      <c r="HE240">
        <v>41959.8</v>
      </c>
      <c r="HF240">
        <v>1.96087</v>
      </c>
      <c r="HG240">
        <v>1.94405</v>
      </c>
      <c r="HH240">
        <v>0.0204146</v>
      </c>
      <c r="HI240">
        <v>0</v>
      </c>
      <c r="HJ240">
        <v>20.1493</v>
      </c>
      <c r="HK240">
        <v>999.9</v>
      </c>
      <c r="HL240">
        <v>53</v>
      </c>
      <c r="HM240">
        <v>28.9</v>
      </c>
      <c r="HN240">
        <v>23.3526</v>
      </c>
      <c r="HO240">
        <v>62.2397</v>
      </c>
      <c r="HP240">
        <v>31.2019</v>
      </c>
      <c r="HQ240">
        <v>1</v>
      </c>
      <c r="HR240">
        <v>-0.163135</v>
      </c>
      <c r="HS240">
        <v>1.5311</v>
      </c>
      <c r="HT240">
        <v>20.3526</v>
      </c>
      <c r="HU240">
        <v>5.21999</v>
      </c>
      <c r="HV240">
        <v>12.0159</v>
      </c>
      <c r="HW240">
        <v>4.9906</v>
      </c>
      <c r="HX240">
        <v>3.28845</v>
      </c>
      <c r="HY240">
        <v>9999</v>
      </c>
      <c r="HZ240">
        <v>9999</v>
      </c>
      <c r="IA240">
        <v>9999</v>
      </c>
      <c r="IB240">
        <v>999.9</v>
      </c>
      <c r="IC240">
        <v>4.97285</v>
      </c>
      <c r="ID240">
        <v>1.86646</v>
      </c>
      <c r="IE240">
        <v>1.86582</v>
      </c>
      <c r="IF240">
        <v>1.86574</v>
      </c>
      <c r="IG240">
        <v>1.86762</v>
      </c>
      <c r="IH240">
        <v>1.87012</v>
      </c>
      <c r="II240">
        <v>1.86874</v>
      </c>
      <c r="IJ240">
        <v>1.87022</v>
      </c>
      <c r="IK240">
        <v>0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-0.853</v>
      </c>
      <c r="IY240">
        <v>0.07870000000000001</v>
      </c>
      <c r="IZ240">
        <v>-0.7832898091892299</v>
      </c>
      <c r="JA240">
        <v>-0.0002628084512485203</v>
      </c>
      <c r="JB240">
        <v>2.995354917081976E-07</v>
      </c>
      <c r="JC240">
        <v>-1.087754766273629E-10</v>
      </c>
      <c r="JD240">
        <v>-0.01666594074606723</v>
      </c>
      <c r="JE240">
        <v>-0.02438089335778848</v>
      </c>
      <c r="JF240">
        <v>0.001790740049955031</v>
      </c>
      <c r="JG240">
        <v>-2.386884331579614E-05</v>
      </c>
      <c r="JH240">
        <v>6</v>
      </c>
      <c r="JI240">
        <v>2407</v>
      </c>
      <c r="JJ240">
        <v>1</v>
      </c>
      <c r="JK240">
        <v>23</v>
      </c>
      <c r="JL240">
        <v>33193</v>
      </c>
      <c r="JM240">
        <v>29370041.6</v>
      </c>
      <c r="JN240">
        <v>0.667725</v>
      </c>
      <c r="JO240">
        <v>2.30347</v>
      </c>
      <c r="JP240">
        <v>1.39648</v>
      </c>
      <c r="JQ240">
        <v>2.34619</v>
      </c>
      <c r="JR240">
        <v>1.49536</v>
      </c>
      <c r="JS240">
        <v>2.54517</v>
      </c>
      <c r="JT240">
        <v>34.3725</v>
      </c>
      <c r="JU240">
        <v>24.0875</v>
      </c>
      <c r="JV240">
        <v>18</v>
      </c>
      <c r="JW240">
        <v>487.72</v>
      </c>
      <c r="JX240">
        <v>467.937</v>
      </c>
      <c r="JY240">
        <v>18.7172</v>
      </c>
      <c r="JZ240">
        <v>25.5034</v>
      </c>
      <c r="KA240">
        <v>29.9998</v>
      </c>
      <c r="KB240">
        <v>25.5048</v>
      </c>
      <c r="KC240">
        <v>25.4567</v>
      </c>
      <c r="KD240">
        <v>13.3931</v>
      </c>
      <c r="KE240">
        <v>0</v>
      </c>
      <c r="KF240">
        <v>100</v>
      </c>
      <c r="KG240">
        <v>18.7042</v>
      </c>
      <c r="KH240">
        <v>540.284</v>
      </c>
      <c r="KI240">
        <v>63.4564</v>
      </c>
      <c r="KJ240">
        <v>101.689</v>
      </c>
      <c r="KK240">
        <v>100.885</v>
      </c>
    </row>
    <row r="241" spans="1:297">
      <c r="A241">
        <v>225</v>
      </c>
      <c r="B241">
        <v>1762202499</v>
      </c>
      <c r="C241">
        <v>2920.900000095367</v>
      </c>
      <c r="D241" t="s">
        <v>894</v>
      </c>
      <c r="E241" t="s">
        <v>895</v>
      </c>
      <c r="F241">
        <v>5</v>
      </c>
      <c r="G241" t="s">
        <v>831</v>
      </c>
      <c r="H241" t="s">
        <v>436</v>
      </c>
      <c r="I241">
        <v>1762202496.2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536.400048395711</v>
      </c>
      <c r="AK241">
        <v>519.7208181818179</v>
      </c>
      <c r="AL241">
        <v>3.401948439778399</v>
      </c>
      <c r="AM241">
        <v>66.08405072026403</v>
      </c>
      <c r="AN241">
        <f>(AP241 - AO241 + DY241*1E3/(8.314*(EA241+273.15)) * AR241/DX241 * AQ241) * DX241/(100*DL241) * 1000/(1000 - AP241)</f>
        <v>0</v>
      </c>
      <c r="AO241">
        <v>21.98088954013279</v>
      </c>
      <c r="AP241">
        <v>23.01526181818182</v>
      </c>
      <c r="AQ241">
        <v>-0.005434031375445173</v>
      </c>
      <c r="AR241">
        <v>107.2305431755086</v>
      </c>
      <c r="AS241">
        <v>22</v>
      </c>
      <c r="AT241">
        <v>4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1762202496.2</v>
      </c>
      <c r="DR241">
        <v>500.1159999999999</v>
      </c>
      <c r="DS241">
        <v>525.221</v>
      </c>
      <c r="DT241">
        <v>23.02808</v>
      </c>
      <c r="DU241">
        <v>21.98453</v>
      </c>
      <c r="DV241">
        <v>500.9693</v>
      </c>
      <c r="DW241">
        <v>22.94962</v>
      </c>
      <c r="DX241">
        <v>500.0143</v>
      </c>
      <c r="DY241">
        <v>90.75082</v>
      </c>
      <c r="DZ241">
        <v>0.09996381000000001</v>
      </c>
      <c r="EA241">
        <v>21.14268</v>
      </c>
      <c r="EB241">
        <v>20.48638</v>
      </c>
      <c r="EC241">
        <v>999.9</v>
      </c>
      <c r="ED241">
        <v>0</v>
      </c>
      <c r="EE241">
        <v>0</v>
      </c>
      <c r="EF241">
        <v>10013.32</v>
      </c>
      <c r="EG241">
        <v>0</v>
      </c>
      <c r="EH241">
        <v>943.3656999999999</v>
      </c>
      <c r="EI241">
        <v>-25.10503</v>
      </c>
      <c r="EJ241">
        <v>511.9040000000001</v>
      </c>
      <c r="EK241">
        <v>537.0273999999999</v>
      </c>
      <c r="EL241">
        <v>1.043544</v>
      </c>
      <c r="EM241">
        <v>525.221</v>
      </c>
      <c r="EN241">
        <v>21.98453</v>
      </c>
      <c r="EO241">
        <v>2.089816</v>
      </c>
      <c r="EP241">
        <v>1.995114</v>
      </c>
      <c r="EQ241">
        <v>18.14177</v>
      </c>
      <c r="ER241">
        <v>17.40561</v>
      </c>
      <c r="ES241">
        <v>0.00500097</v>
      </c>
      <c r="ET241">
        <v>0</v>
      </c>
      <c r="EU241">
        <v>0</v>
      </c>
      <c r="EV241">
        <v>0</v>
      </c>
      <c r="EW241">
        <v>1010.52</v>
      </c>
      <c r="EX241">
        <v>0.00500097</v>
      </c>
      <c r="EY241">
        <v>357.58</v>
      </c>
      <c r="EZ241">
        <v>-0.5700000000000001</v>
      </c>
      <c r="FA241">
        <v>34.0872</v>
      </c>
      <c r="FB241">
        <v>38.5936</v>
      </c>
      <c r="FC241">
        <v>36.3122</v>
      </c>
      <c r="FD241">
        <v>38.6435</v>
      </c>
      <c r="FE241">
        <v>35.4496</v>
      </c>
      <c r="FF241">
        <v>0</v>
      </c>
      <c r="FG241">
        <v>0</v>
      </c>
      <c r="FH241">
        <v>0</v>
      </c>
      <c r="FI241">
        <v>5576.5</v>
      </c>
      <c r="FJ241">
        <v>0</v>
      </c>
      <c r="FK241">
        <v>1016.415384615385</v>
      </c>
      <c r="FL241">
        <v>-51.35042720345615</v>
      </c>
      <c r="FM241">
        <v>38.73504240979099</v>
      </c>
      <c r="FN241">
        <v>353.8384615384615</v>
      </c>
      <c r="FO241">
        <v>15</v>
      </c>
      <c r="FP241">
        <v>0</v>
      </c>
      <c r="FQ241" t="s">
        <v>439</v>
      </c>
      <c r="FR241">
        <v>1760210915.6</v>
      </c>
      <c r="FS241">
        <v>0</v>
      </c>
      <c r="FT241">
        <v>0</v>
      </c>
      <c r="FU241">
        <v>-0.215</v>
      </c>
      <c r="FV241">
        <v>0</v>
      </c>
      <c r="FW241">
        <v>-0.6919999999999999</v>
      </c>
      <c r="FX241">
        <v>0</v>
      </c>
      <c r="FY241">
        <v>400</v>
      </c>
      <c r="FZ241">
        <v>0</v>
      </c>
      <c r="GA241">
        <v>0.15</v>
      </c>
      <c r="GB241">
        <v>0</v>
      </c>
      <c r="GC241">
        <v>-23.7492875</v>
      </c>
      <c r="GD241">
        <v>-12.65550506566603</v>
      </c>
      <c r="GE241">
        <v>1.26958873068949</v>
      </c>
      <c r="GF241">
        <v>0</v>
      </c>
      <c r="GG241">
        <v>1015.138235294118</v>
      </c>
      <c r="GH241">
        <v>4.475171945143853</v>
      </c>
      <c r="GI241">
        <v>8.111937996698686</v>
      </c>
      <c r="GJ241">
        <v>0</v>
      </c>
      <c r="GK241">
        <v>1.07177525</v>
      </c>
      <c r="GL241">
        <v>-0.2187598874296442</v>
      </c>
      <c r="GM241">
        <v>0.02117133214839113</v>
      </c>
      <c r="GN241">
        <v>0</v>
      </c>
      <c r="GO241">
        <v>0</v>
      </c>
      <c r="GP241">
        <v>3</v>
      </c>
      <c r="GQ241" t="s">
        <v>440</v>
      </c>
      <c r="GR241">
        <v>3.13659</v>
      </c>
      <c r="GS241">
        <v>2.76039</v>
      </c>
      <c r="GT241">
        <v>0.10977</v>
      </c>
      <c r="GU241">
        <v>0.112446</v>
      </c>
      <c r="GV241">
        <v>0.104469</v>
      </c>
      <c r="GW241">
        <v>0.0997524</v>
      </c>
      <c r="GX241">
        <v>28510.4</v>
      </c>
      <c r="GY241">
        <v>28369.9</v>
      </c>
      <c r="GZ241">
        <v>29750.9</v>
      </c>
      <c r="HA241">
        <v>29524.8</v>
      </c>
      <c r="HB241">
        <v>35197.7</v>
      </c>
      <c r="HC241">
        <v>35213.3</v>
      </c>
      <c r="HD241">
        <v>41872</v>
      </c>
      <c r="HE241">
        <v>41960.1</v>
      </c>
      <c r="HF241">
        <v>1.96087</v>
      </c>
      <c r="HG241">
        <v>1.94468</v>
      </c>
      <c r="HH241">
        <v>0.0206381</v>
      </c>
      <c r="HI241">
        <v>0</v>
      </c>
      <c r="HJ241">
        <v>20.1456</v>
      </c>
      <c r="HK241">
        <v>999.9</v>
      </c>
      <c r="HL241">
        <v>53</v>
      </c>
      <c r="HM241">
        <v>28.9</v>
      </c>
      <c r="HN241">
        <v>23.3501</v>
      </c>
      <c r="HO241">
        <v>62.2197</v>
      </c>
      <c r="HP241">
        <v>31.3502</v>
      </c>
      <c r="HQ241">
        <v>1</v>
      </c>
      <c r="HR241">
        <v>-0.163476</v>
      </c>
      <c r="HS241">
        <v>1.5477</v>
      </c>
      <c r="HT241">
        <v>20.3528</v>
      </c>
      <c r="HU241">
        <v>5.21984</v>
      </c>
      <c r="HV241">
        <v>12.0159</v>
      </c>
      <c r="HW241">
        <v>4.99085</v>
      </c>
      <c r="HX241">
        <v>3.28842</v>
      </c>
      <c r="HY241">
        <v>9999</v>
      </c>
      <c r="HZ241">
        <v>9999</v>
      </c>
      <c r="IA241">
        <v>9999</v>
      </c>
      <c r="IB241">
        <v>999.9</v>
      </c>
      <c r="IC241">
        <v>4.97284</v>
      </c>
      <c r="ID241">
        <v>1.86646</v>
      </c>
      <c r="IE241">
        <v>1.86582</v>
      </c>
      <c r="IF241">
        <v>1.86572</v>
      </c>
      <c r="IG241">
        <v>1.86759</v>
      </c>
      <c r="IH241">
        <v>1.87012</v>
      </c>
      <c r="II241">
        <v>1.86872</v>
      </c>
      <c r="IJ241">
        <v>1.8702</v>
      </c>
      <c r="IK241">
        <v>0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-0.854</v>
      </c>
      <c r="IY241">
        <v>0.0781</v>
      </c>
      <c r="IZ241">
        <v>-0.7832898091892299</v>
      </c>
      <c r="JA241">
        <v>-0.0002628084512485203</v>
      </c>
      <c r="JB241">
        <v>2.995354917081976E-07</v>
      </c>
      <c r="JC241">
        <v>-1.087754766273629E-10</v>
      </c>
      <c r="JD241">
        <v>-0.01666594074606723</v>
      </c>
      <c r="JE241">
        <v>-0.02438089335778848</v>
      </c>
      <c r="JF241">
        <v>0.001790740049955031</v>
      </c>
      <c r="JG241">
        <v>-2.386884331579614E-05</v>
      </c>
      <c r="JH241">
        <v>6</v>
      </c>
      <c r="JI241">
        <v>2407</v>
      </c>
      <c r="JJ241">
        <v>1</v>
      </c>
      <c r="JK241">
        <v>23</v>
      </c>
      <c r="JL241">
        <v>33193.1</v>
      </c>
      <c r="JM241">
        <v>29370041.6</v>
      </c>
      <c r="JN241">
        <v>0.700684</v>
      </c>
      <c r="JO241">
        <v>2.29492</v>
      </c>
      <c r="JP241">
        <v>1.39648</v>
      </c>
      <c r="JQ241">
        <v>2.34619</v>
      </c>
      <c r="JR241">
        <v>1.49536</v>
      </c>
      <c r="JS241">
        <v>2.7063</v>
      </c>
      <c r="JT241">
        <v>34.3952</v>
      </c>
      <c r="JU241">
        <v>24.0875</v>
      </c>
      <c r="JV241">
        <v>18</v>
      </c>
      <c r="JW241">
        <v>487.695</v>
      </c>
      <c r="JX241">
        <v>468.306</v>
      </c>
      <c r="JY241">
        <v>18.6974</v>
      </c>
      <c r="JZ241">
        <v>25.5004</v>
      </c>
      <c r="KA241">
        <v>29.9998</v>
      </c>
      <c r="KB241">
        <v>25.5018</v>
      </c>
      <c r="KC241">
        <v>25.4537</v>
      </c>
      <c r="KD241">
        <v>14.0342</v>
      </c>
      <c r="KE241">
        <v>0</v>
      </c>
      <c r="KF241">
        <v>100</v>
      </c>
      <c r="KG241">
        <v>18.6857</v>
      </c>
      <c r="KH241">
        <v>560.328</v>
      </c>
      <c r="KI241">
        <v>63.4564</v>
      </c>
      <c r="KJ241">
        <v>101.689</v>
      </c>
      <c r="KK241">
        <v>100.886</v>
      </c>
    </row>
    <row r="242" spans="1:297">
      <c r="A242">
        <v>226</v>
      </c>
      <c r="B242">
        <v>1762202504</v>
      </c>
      <c r="C242">
        <v>2925.900000095367</v>
      </c>
      <c r="D242" t="s">
        <v>896</v>
      </c>
      <c r="E242" t="s">
        <v>897</v>
      </c>
      <c r="F242">
        <v>5</v>
      </c>
      <c r="G242" t="s">
        <v>831</v>
      </c>
      <c r="H242" t="s">
        <v>436</v>
      </c>
      <c r="I242">
        <v>1762202501.5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553.70318566814</v>
      </c>
      <c r="AK242">
        <v>536.8939333333333</v>
      </c>
      <c r="AL242">
        <v>3.44520390203687</v>
      </c>
      <c r="AM242">
        <v>66.08405072026403</v>
      </c>
      <c r="AN242">
        <f>(AP242 - AO242 + DY242*1E3/(8.314*(EA242+273.15)) * AR242/DX242 * AQ242) * DX242/(100*DL242) * 1000/(1000 - AP242)</f>
        <v>0</v>
      </c>
      <c r="AO242">
        <v>21.97157790779573</v>
      </c>
      <c r="AP242">
        <v>22.98711636363636</v>
      </c>
      <c r="AQ242">
        <v>-0.005511909644678394</v>
      </c>
      <c r="AR242">
        <v>107.2305431755086</v>
      </c>
      <c r="AS242">
        <v>22</v>
      </c>
      <c r="AT242">
        <v>4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1762202501.5</v>
      </c>
      <c r="DR242">
        <v>517.8104444444444</v>
      </c>
      <c r="DS242">
        <v>543.1691111111111</v>
      </c>
      <c r="DT242">
        <v>22.99815555555556</v>
      </c>
      <c r="DU242">
        <v>21.97432222222222</v>
      </c>
      <c r="DV242">
        <v>518.6647777777778</v>
      </c>
      <c r="DW242">
        <v>22.92028888888889</v>
      </c>
      <c r="DX242">
        <v>500.0178888888889</v>
      </c>
      <c r="DY242">
        <v>90.75097777777779</v>
      </c>
      <c r="DZ242">
        <v>0.1000838666666667</v>
      </c>
      <c r="EA242">
        <v>21.13415555555556</v>
      </c>
      <c r="EB242">
        <v>20.48568888888889</v>
      </c>
      <c r="EC242">
        <v>999.9000000000001</v>
      </c>
      <c r="ED242">
        <v>0</v>
      </c>
      <c r="EE242">
        <v>0</v>
      </c>
      <c r="EF242">
        <v>9985.694444444445</v>
      </c>
      <c r="EG242">
        <v>0</v>
      </c>
      <c r="EH242">
        <v>943.3870000000001</v>
      </c>
      <c r="EI242">
        <v>-25.35854444444444</v>
      </c>
      <c r="EJ242">
        <v>529.9994444444444</v>
      </c>
      <c r="EK242">
        <v>555.373</v>
      </c>
      <c r="EL242">
        <v>1.023822222222222</v>
      </c>
      <c r="EM242">
        <v>543.1691111111111</v>
      </c>
      <c r="EN242">
        <v>21.97432222222222</v>
      </c>
      <c r="EO242">
        <v>2.087106666666667</v>
      </c>
      <c r="EP242">
        <v>1.994192222222222</v>
      </c>
      <c r="EQ242">
        <v>18.12111111111111</v>
      </c>
      <c r="ER242">
        <v>17.39831111111111</v>
      </c>
      <c r="ES242">
        <v>0.00500097</v>
      </c>
      <c r="ET242">
        <v>0</v>
      </c>
      <c r="EU242">
        <v>0</v>
      </c>
      <c r="EV242">
        <v>0</v>
      </c>
      <c r="EW242">
        <v>1008.922222222222</v>
      </c>
      <c r="EX242">
        <v>0.00500097</v>
      </c>
      <c r="EY242">
        <v>353.2</v>
      </c>
      <c r="EZ242">
        <v>-0.7777777777777778</v>
      </c>
      <c r="FA242">
        <v>34.03444444444445</v>
      </c>
      <c r="FB242">
        <v>38.44422222222222</v>
      </c>
      <c r="FC242">
        <v>36.208</v>
      </c>
      <c r="FD242">
        <v>38.44422222222222</v>
      </c>
      <c r="FE242">
        <v>35.361</v>
      </c>
      <c r="FF242">
        <v>0</v>
      </c>
      <c r="FG242">
        <v>0</v>
      </c>
      <c r="FH242">
        <v>0</v>
      </c>
      <c r="FI242">
        <v>5581.299999952316</v>
      </c>
      <c r="FJ242">
        <v>0</v>
      </c>
      <c r="FK242">
        <v>1013.123076923077</v>
      </c>
      <c r="FL242">
        <v>-48.56752153660702</v>
      </c>
      <c r="FM242">
        <v>12.65641033776849</v>
      </c>
      <c r="FN242">
        <v>355.6153846153847</v>
      </c>
      <c r="FO242">
        <v>15</v>
      </c>
      <c r="FP242">
        <v>0</v>
      </c>
      <c r="FQ242" t="s">
        <v>439</v>
      </c>
      <c r="FR242">
        <v>1760210915.6</v>
      </c>
      <c r="FS242">
        <v>0</v>
      </c>
      <c r="FT242">
        <v>0</v>
      </c>
      <c r="FU242">
        <v>-0.215</v>
      </c>
      <c r="FV242">
        <v>0</v>
      </c>
      <c r="FW242">
        <v>-0.6919999999999999</v>
      </c>
      <c r="FX242">
        <v>0</v>
      </c>
      <c r="FY242">
        <v>400</v>
      </c>
      <c r="FZ242">
        <v>0</v>
      </c>
      <c r="GA242">
        <v>0.15</v>
      </c>
      <c r="GB242">
        <v>0</v>
      </c>
      <c r="GC242">
        <v>-24.60878292682927</v>
      </c>
      <c r="GD242">
        <v>-7.136820209059228</v>
      </c>
      <c r="GE242">
        <v>0.7557203550747861</v>
      </c>
      <c r="GF242">
        <v>0</v>
      </c>
      <c r="GG242">
        <v>1014.658823529412</v>
      </c>
      <c r="GH242">
        <v>-38.4598929130504</v>
      </c>
      <c r="GI242">
        <v>8.094083447260182</v>
      </c>
      <c r="GJ242">
        <v>0</v>
      </c>
      <c r="GK242">
        <v>1.05291487804878</v>
      </c>
      <c r="GL242">
        <v>-0.2050103832752575</v>
      </c>
      <c r="GM242">
        <v>0.02031991683317326</v>
      </c>
      <c r="GN242">
        <v>0</v>
      </c>
      <c r="GO242">
        <v>0</v>
      </c>
      <c r="GP242">
        <v>3</v>
      </c>
      <c r="GQ242" t="s">
        <v>440</v>
      </c>
      <c r="GR242">
        <v>3.13658</v>
      </c>
      <c r="GS242">
        <v>2.76016</v>
      </c>
      <c r="GT242">
        <v>0.112372</v>
      </c>
      <c r="GU242">
        <v>0.11499</v>
      </c>
      <c r="GV242">
        <v>0.104379</v>
      </c>
      <c r="GW242">
        <v>0.0997152</v>
      </c>
      <c r="GX242">
        <v>28427.9</v>
      </c>
      <c r="GY242">
        <v>28288.9</v>
      </c>
      <c r="GZ242">
        <v>29751.7</v>
      </c>
      <c r="HA242">
        <v>29525.1</v>
      </c>
      <c r="HB242">
        <v>35202.3</v>
      </c>
      <c r="HC242">
        <v>35215</v>
      </c>
      <c r="HD242">
        <v>41873.1</v>
      </c>
      <c r="HE242">
        <v>41960.4</v>
      </c>
      <c r="HF242">
        <v>1.96087</v>
      </c>
      <c r="HG242">
        <v>1.94503</v>
      </c>
      <c r="HH242">
        <v>0.0206009</v>
      </c>
      <c r="HI242">
        <v>0</v>
      </c>
      <c r="HJ242">
        <v>20.142</v>
      </c>
      <c r="HK242">
        <v>999.9</v>
      </c>
      <c r="HL242">
        <v>53</v>
      </c>
      <c r="HM242">
        <v>28.9</v>
      </c>
      <c r="HN242">
        <v>23.3516</v>
      </c>
      <c r="HO242">
        <v>62.3497</v>
      </c>
      <c r="HP242">
        <v>31.3181</v>
      </c>
      <c r="HQ242">
        <v>1</v>
      </c>
      <c r="HR242">
        <v>-0.163692</v>
      </c>
      <c r="HS242">
        <v>1.55523</v>
      </c>
      <c r="HT242">
        <v>20.3526</v>
      </c>
      <c r="HU242">
        <v>5.22043</v>
      </c>
      <c r="HV242">
        <v>12.0159</v>
      </c>
      <c r="HW242">
        <v>4.9911</v>
      </c>
      <c r="HX242">
        <v>3.28865</v>
      </c>
      <c r="HY242">
        <v>9999</v>
      </c>
      <c r="HZ242">
        <v>9999</v>
      </c>
      <c r="IA242">
        <v>9999</v>
      </c>
      <c r="IB242">
        <v>999.9</v>
      </c>
      <c r="IC242">
        <v>4.97284</v>
      </c>
      <c r="ID242">
        <v>1.86646</v>
      </c>
      <c r="IE242">
        <v>1.86581</v>
      </c>
      <c r="IF242">
        <v>1.86572</v>
      </c>
      <c r="IG242">
        <v>1.86759</v>
      </c>
      <c r="IH242">
        <v>1.87011</v>
      </c>
      <c r="II242">
        <v>1.86871</v>
      </c>
      <c r="IJ242">
        <v>1.8702</v>
      </c>
      <c r="IK242">
        <v>0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-0.854</v>
      </c>
      <c r="IY242">
        <v>0.0776</v>
      </c>
      <c r="IZ242">
        <v>-0.7832898091892299</v>
      </c>
      <c r="JA242">
        <v>-0.0002628084512485203</v>
      </c>
      <c r="JB242">
        <v>2.995354917081976E-07</v>
      </c>
      <c r="JC242">
        <v>-1.087754766273629E-10</v>
      </c>
      <c r="JD242">
        <v>-0.01666594074606723</v>
      </c>
      <c r="JE242">
        <v>-0.02438089335778848</v>
      </c>
      <c r="JF242">
        <v>0.001790740049955031</v>
      </c>
      <c r="JG242">
        <v>-2.386884331579614E-05</v>
      </c>
      <c r="JH242">
        <v>6</v>
      </c>
      <c r="JI242">
        <v>2407</v>
      </c>
      <c r="JJ242">
        <v>1</v>
      </c>
      <c r="JK242">
        <v>23</v>
      </c>
      <c r="JL242">
        <v>33193.1</v>
      </c>
      <c r="JM242">
        <v>29370041.7</v>
      </c>
      <c r="JN242">
        <v>0.733643</v>
      </c>
      <c r="JO242">
        <v>2.30347</v>
      </c>
      <c r="JP242">
        <v>1.39771</v>
      </c>
      <c r="JQ242">
        <v>2.34619</v>
      </c>
      <c r="JR242">
        <v>1.49536</v>
      </c>
      <c r="JS242">
        <v>2.6416</v>
      </c>
      <c r="JT242">
        <v>34.3952</v>
      </c>
      <c r="JU242">
        <v>24.0787</v>
      </c>
      <c r="JV242">
        <v>18</v>
      </c>
      <c r="JW242">
        <v>487.671</v>
      </c>
      <c r="JX242">
        <v>468.504</v>
      </c>
      <c r="JY242">
        <v>18.6774</v>
      </c>
      <c r="JZ242">
        <v>25.4977</v>
      </c>
      <c r="KA242">
        <v>29.9998</v>
      </c>
      <c r="KB242">
        <v>25.499</v>
      </c>
      <c r="KC242">
        <v>25.4509</v>
      </c>
      <c r="KD242">
        <v>14.7417</v>
      </c>
      <c r="KE242">
        <v>0</v>
      </c>
      <c r="KF242">
        <v>100</v>
      </c>
      <c r="KG242">
        <v>18.6677</v>
      </c>
      <c r="KH242">
        <v>573.6849999999999</v>
      </c>
      <c r="KI242">
        <v>63.4564</v>
      </c>
      <c r="KJ242">
        <v>101.692</v>
      </c>
      <c r="KK242">
        <v>100.887</v>
      </c>
    </row>
    <row r="243" spans="1:297">
      <c r="A243">
        <v>227</v>
      </c>
      <c r="B243">
        <v>1762202509</v>
      </c>
      <c r="C243">
        <v>2930.900000095367</v>
      </c>
      <c r="D243" t="s">
        <v>898</v>
      </c>
      <c r="E243" t="s">
        <v>899</v>
      </c>
      <c r="F243">
        <v>5</v>
      </c>
      <c r="G243" t="s">
        <v>831</v>
      </c>
      <c r="H243" t="s">
        <v>436</v>
      </c>
      <c r="I243">
        <v>1762202506.2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570.706792539673</v>
      </c>
      <c r="AK243">
        <v>554.0375212121211</v>
      </c>
      <c r="AL243">
        <v>3.411434643692292</v>
      </c>
      <c r="AM243">
        <v>66.08405072026403</v>
      </c>
      <c r="AN243">
        <f>(AP243 - AO243 + DY243*1E3/(8.314*(EA243+273.15)) * AR243/DX243 * AQ243) * DX243/(100*DL243) * 1000/(1000 - AP243)</f>
        <v>0</v>
      </c>
      <c r="AO243">
        <v>21.963274577803</v>
      </c>
      <c r="AP243">
        <v>22.95953454545455</v>
      </c>
      <c r="AQ243">
        <v>-0.005355968407105219</v>
      </c>
      <c r="AR243">
        <v>107.2305431755086</v>
      </c>
      <c r="AS243">
        <v>23</v>
      </c>
      <c r="AT243">
        <v>5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1762202506.2</v>
      </c>
      <c r="DR243">
        <v>533.6505999999999</v>
      </c>
      <c r="DS243">
        <v>558.7936000000001</v>
      </c>
      <c r="DT243">
        <v>22.97219</v>
      </c>
      <c r="DU243">
        <v>21.96522</v>
      </c>
      <c r="DV243">
        <v>534.5055</v>
      </c>
      <c r="DW243">
        <v>22.89483</v>
      </c>
      <c r="DX243">
        <v>499.9602000000001</v>
      </c>
      <c r="DY243">
        <v>90.74872000000001</v>
      </c>
      <c r="DZ243">
        <v>0.09990887000000001</v>
      </c>
      <c r="EA243">
        <v>21.12773</v>
      </c>
      <c r="EB243">
        <v>20.47853</v>
      </c>
      <c r="EC243">
        <v>999.9</v>
      </c>
      <c r="ED243">
        <v>0</v>
      </c>
      <c r="EE243">
        <v>0</v>
      </c>
      <c r="EF243">
        <v>10010</v>
      </c>
      <c r="EG243">
        <v>0</v>
      </c>
      <c r="EH243">
        <v>943.3904999999999</v>
      </c>
      <c r="EI243">
        <v>-25.14293</v>
      </c>
      <c r="EJ243">
        <v>546.1978999999999</v>
      </c>
      <c r="EK243">
        <v>571.3433</v>
      </c>
      <c r="EL243">
        <v>1.0069599</v>
      </c>
      <c r="EM243">
        <v>558.7936000000001</v>
      </c>
      <c r="EN243">
        <v>21.96522</v>
      </c>
      <c r="EO243">
        <v>2.084697</v>
      </c>
      <c r="EP243">
        <v>1.993316</v>
      </c>
      <c r="EQ243">
        <v>18.10273</v>
      </c>
      <c r="ER243">
        <v>17.39135</v>
      </c>
      <c r="ES243">
        <v>0.00500097</v>
      </c>
      <c r="ET243">
        <v>0</v>
      </c>
      <c r="EU243">
        <v>0</v>
      </c>
      <c r="EV243">
        <v>0</v>
      </c>
      <c r="EW243">
        <v>1013.34</v>
      </c>
      <c r="EX243">
        <v>0.00500097</v>
      </c>
      <c r="EY243">
        <v>358.95</v>
      </c>
      <c r="EZ243">
        <v>-1.06</v>
      </c>
      <c r="FA243">
        <v>33.9496</v>
      </c>
      <c r="FB243">
        <v>38.3122</v>
      </c>
      <c r="FC243">
        <v>36.1498</v>
      </c>
      <c r="FD243">
        <v>38.2998</v>
      </c>
      <c r="FE243">
        <v>35.2996</v>
      </c>
      <c r="FF243">
        <v>0</v>
      </c>
      <c r="FG243">
        <v>0</v>
      </c>
      <c r="FH243">
        <v>0</v>
      </c>
      <c r="FI243">
        <v>5586.700000047684</v>
      </c>
      <c r="FJ243">
        <v>0</v>
      </c>
      <c r="FK243">
        <v>1012.272</v>
      </c>
      <c r="FL243">
        <v>1.407691901135478</v>
      </c>
      <c r="FM243">
        <v>7.299999720318177</v>
      </c>
      <c r="FN243">
        <v>355.9880000000001</v>
      </c>
      <c r="FO243">
        <v>15</v>
      </c>
      <c r="FP243">
        <v>0</v>
      </c>
      <c r="FQ243" t="s">
        <v>439</v>
      </c>
      <c r="FR243">
        <v>1760210915.6</v>
      </c>
      <c r="FS243">
        <v>0</v>
      </c>
      <c r="FT243">
        <v>0</v>
      </c>
      <c r="FU243">
        <v>-0.215</v>
      </c>
      <c r="FV243">
        <v>0</v>
      </c>
      <c r="FW243">
        <v>-0.6919999999999999</v>
      </c>
      <c r="FX243">
        <v>0</v>
      </c>
      <c r="FY243">
        <v>400</v>
      </c>
      <c r="FZ243">
        <v>0</v>
      </c>
      <c r="GA243">
        <v>0.15</v>
      </c>
      <c r="GB243">
        <v>0</v>
      </c>
      <c r="GC243">
        <v>-25.08842</v>
      </c>
      <c r="GD243">
        <v>-1.744802251407082</v>
      </c>
      <c r="GE243">
        <v>0.2806583850520059</v>
      </c>
      <c r="GF243">
        <v>0</v>
      </c>
      <c r="GG243">
        <v>1013.3</v>
      </c>
      <c r="GH243">
        <v>-21.11841117148985</v>
      </c>
      <c r="GI243">
        <v>6.433780335989471</v>
      </c>
      <c r="GJ243">
        <v>0</v>
      </c>
      <c r="GK243">
        <v>1.032939225</v>
      </c>
      <c r="GL243">
        <v>-0.2035438986866826</v>
      </c>
      <c r="GM243">
        <v>0.01964319055612847</v>
      </c>
      <c r="GN243">
        <v>0</v>
      </c>
      <c r="GO243">
        <v>0</v>
      </c>
      <c r="GP243">
        <v>3</v>
      </c>
      <c r="GQ243" t="s">
        <v>440</v>
      </c>
      <c r="GR243">
        <v>3.13661</v>
      </c>
      <c r="GS243">
        <v>2.76037</v>
      </c>
      <c r="GT243">
        <v>0.114922</v>
      </c>
      <c r="GU243">
        <v>0.117417</v>
      </c>
      <c r="GV243">
        <v>0.104292</v>
      </c>
      <c r="GW243">
        <v>0.0996933</v>
      </c>
      <c r="GX243">
        <v>28346.3</v>
      </c>
      <c r="GY243">
        <v>28211.4</v>
      </c>
      <c r="GZ243">
        <v>29751.7</v>
      </c>
      <c r="HA243">
        <v>29525.2</v>
      </c>
      <c r="HB243">
        <v>35205.9</v>
      </c>
      <c r="HC243">
        <v>35216.1</v>
      </c>
      <c r="HD243">
        <v>41873.2</v>
      </c>
      <c r="HE243">
        <v>41960.6</v>
      </c>
      <c r="HF243">
        <v>1.96085</v>
      </c>
      <c r="HG243">
        <v>1.94442</v>
      </c>
      <c r="HH243">
        <v>0.0202656</v>
      </c>
      <c r="HI243">
        <v>0</v>
      </c>
      <c r="HJ243">
        <v>20.1383</v>
      </c>
      <c r="HK243">
        <v>999.9</v>
      </c>
      <c r="HL243">
        <v>53</v>
      </c>
      <c r="HM243">
        <v>28.9</v>
      </c>
      <c r="HN243">
        <v>23.3517</v>
      </c>
      <c r="HO243">
        <v>62.3597</v>
      </c>
      <c r="HP243">
        <v>31.1899</v>
      </c>
      <c r="HQ243">
        <v>1</v>
      </c>
      <c r="HR243">
        <v>-0.164027</v>
      </c>
      <c r="HS243">
        <v>1.56303</v>
      </c>
      <c r="HT243">
        <v>20.3524</v>
      </c>
      <c r="HU243">
        <v>5.22058</v>
      </c>
      <c r="HV243">
        <v>12.0159</v>
      </c>
      <c r="HW243">
        <v>4.9911</v>
      </c>
      <c r="HX243">
        <v>3.28865</v>
      </c>
      <c r="HY243">
        <v>9999</v>
      </c>
      <c r="HZ243">
        <v>9999</v>
      </c>
      <c r="IA243">
        <v>9999</v>
      </c>
      <c r="IB243">
        <v>999.9</v>
      </c>
      <c r="IC243">
        <v>4.97287</v>
      </c>
      <c r="ID243">
        <v>1.86646</v>
      </c>
      <c r="IE243">
        <v>1.86582</v>
      </c>
      <c r="IF243">
        <v>1.86574</v>
      </c>
      <c r="IG243">
        <v>1.86758</v>
      </c>
      <c r="IH243">
        <v>1.87012</v>
      </c>
      <c r="II243">
        <v>1.86874</v>
      </c>
      <c r="IJ243">
        <v>1.87022</v>
      </c>
      <c r="IK243">
        <v>0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-0.855</v>
      </c>
      <c r="IY243">
        <v>0.0771</v>
      </c>
      <c r="IZ243">
        <v>-0.7832898091892299</v>
      </c>
      <c r="JA243">
        <v>-0.0002628084512485203</v>
      </c>
      <c r="JB243">
        <v>2.995354917081976E-07</v>
      </c>
      <c r="JC243">
        <v>-1.087754766273629E-10</v>
      </c>
      <c r="JD243">
        <v>-0.01666594074606723</v>
      </c>
      <c r="JE243">
        <v>-0.02438089335778848</v>
      </c>
      <c r="JF243">
        <v>0.001790740049955031</v>
      </c>
      <c r="JG243">
        <v>-2.386884331579614E-05</v>
      </c>
      <c r="JH243">
        <v>6</v>
      </c>
      <c r="JI243">
        <v>2407</v>
      </c>
      <c r="JJ243">
        <v>1</v>
      </c>
      <c r="JK243">
        <v>23</v>
      </c>
      <c r="JL243">
        <v>33193.2</v>
      </c>
      <c r="JM243">
        <v>29370041.8</v>
      </c>
      <c r="JN243">
        <v>0.767822</v>
      </c>
      <c r="JO243">
        <v>2.29492</v>
      </c>
      <c r="JP243">
        <v>1.39648</v>
      </c>
      <c r="JQ243">
        <v>2.34619</v>
      </c>
      <c r="JR243">
        <v>1.49536</v>
      </c>
      <c r="JS243">
        <v>2.62695</v>
      </c>
      <c r="JT243">
        <v>34.3725</v>
      </c>
      <c r="JU243">
        <v>24.0875</v>
      </c>
      <c r="JV243">
        <v>18</v>
      </c>
      <c r="JW243">
        <v>487.634</v>
      </c>
      <c r="JX243">
        <v>468.103</v>
      </c>
      <c r="JY243">
        <v>18.6583</v>
      </c>
      <c r="JZ243">
        <v>25.4951</v>
      </c>
      <c r="KA243">
        <v>29.9999</v>
      </c>
      <c r="KB243">
        <v>25.4965</v>
      </c>
      <c r="KC243">
        <v>25.4484</v>
      </c>
      <c r="KD243">
        <v>15.3815</v>
      </c>
      <c r="KE243">
        <v>0</v>
      </c>
      <c r="KF243">
        <v>100</v>
      </c>
      <c r="KG243">
        <v>18.6481</v>
      </c>
      <c r="KH243">
        <v>593.721</v>
      </c>
      <c r="KI243">
        <v>63.4564</v>
      </c>
      <c r="KJ243">
        <v>101.692</v>
      </c>
      <c r="KK243">
        <v>100.887</v>
      </c>
    </row>
    <row r="244" spans="1:297">
      <c r="A244">
        <v>228</v>
      </c>
      <c r="B244">
        <v>1762202514</v>
      </c>
      <c r="C244">
        <v>2935.900000095367</v>
      </c>
      <c r="D244" t="s">
        <v>900</v>
      </c>
      <c r="E244" t="s">
        <v>901</v>
      </c>
      <c r="F244">
        <v>5</v>
      </c>
      <c r="G244" t="s">
        <v>831</v>
      </c>
      <c r="H244" t="s">
        <v>436</v>
      </c>
      <c r="I244">
        <v>1762202511.5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587.6852162507837</v>
      </c>
      <c r="AK244">
        <v>570.9993393939394</v>
      </c>
      <c r="AL244">
        <v>3.408487776677923</v>
      </c>
      <c r="AM244">
        <v>66.08405072026403</v>
      </c>
      <c r="AN244">
        <f>(AP244 - AO244 + DY244*1E3/(8.314*(EA244+273.15)) * AR244/DX244 * AQ244) * DX244/(100*DL244) * 1000/(1000 - AP244)</f>
        <v>0</v>
      </c>
      <c r="AO244">
        <v>21.9520067375401</v>
      </c>
      <c r="AP244">
        <v>22.92959878787879</v>
      </c>
      <c r="AQ244">
        <v>-0.006388241092519994</v>
      </c>
      <c r="AR244">
        <v>107.2305431755086</v>
      </c>
      <c r="AS244">
        <v>23</v>
      </c>
      <c r="AT244">
        <v>5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1762202511.5</v>
      </c>
      <c r="DR244">
        <v>551.2351111111111</v>
      </c>
      <c r="DS244">
        <v>576.3825555555555</v>
      </c>
      <c r="DT244">
        <v>22.94197777777778</v>
      </c>
      <c r="DU244">
        <v>21.955</v>
      </c>
      <c r="DV244">
        <v>552.0907777777778</v>
      </c>
      <c r="DW244">
        <v>22.86521111111111</v>
      </c>
      <c r="DX244">
        <v>500.0290000000001</v>
      </c>
      <c r="DY244">
        <v>90.75118888888888</v>
      </c>
      <c r="DZ244">
        <v>0.1000866555555556</v>
      </c>
      <c r="EA244">
        <v>21.11825555555555</v>
      </c>
      <c r="EB244">
        <v>20.47263333333333</v>
      </c>
      <c r="EC244">
        <v>999.9000000000001</v>
      </c>
      <c r="ED244">
        <v>0</v>
      </c>
      <c r="EE244">
        <v>0</v>
      </c>
      <c r="EF244">
        <v>9996.314444444442</v>
      </c>
      <c r="EG244">
        <v>0</v>
      </c>
      <c r="EH244">
        <v>943.4017777777777</v>
      </c>
      <c r="EI244">
        <v>-25.1472</v>
      </c>
      <c r="EJ244">
        <v>564.1785555555556</v>
      </c>
      <c r="EK244">
        <v>589.321111111111</v>
      </c>
      <c r="EL244">
        <v>0.9869892222222223</v>
      </c>
      <c r="EM244">
        <v>576.3825555555555</v>
      </c>
      <c r="EN244">
        <v>21.955</v>
      </c>
      <c r="EO244">
        <v>2.082012222222223</v>
      </c>
      <c r="EP244">
        <v>1.992442222222222</v>
      </c>
      <c r="EQ244">
        <v>18.08222222222222</v>
      </c>
      <c r="ER244">
        <v>17.38438888888889</v>
      </c>
      <c r="ES244">
        <v>0.00500097</v>
      </c>
      <c r="ET244">
        <v>0</v>
      </c>
      <c r="EU244">
        <v>0</v>
      </c>
      <c r="EV244">
        <v>0</v>
      </c>
      <c r="EW244">
        <v>1012.344444444444</v>
      </c>
      <c r="EX244">
        <v>0.00500097</v>
      </c>
      <c r="EY244">
        <v>356.1555555555556</v>
      </c>
      <c r="EZ244">
        <v>-0.6333333333333333</v>
      </c>
      <c r="FA244">
        <v>33.88188888888889</v>
      </c>
      <c r="FB244">
        <v>38.16644444444444</v>
      </c>
      <c r="FC244">
        <v>36.03444444444445</v>
      </c>
      <c r="FD244">
        <v>38.11788888888889</v>
      </c>
      <c r="FE244">
        <v>35.236</v>
      </c>
      <c r="FF244">
        <v>0</v>
      </c>
      <c r="FG244">
        <v>0</v>
      </c>
      <c r="FH244">
        <v>0</v>
      </c>
      <c r="FI244">
        <v>5591.5</v>
      </c>
      <c r="FJ244">
        <v>0</v>
      </c>
      <c r="FK244">
        <v>1012.068</v>
      </c>
      <c r="FL244">
        <v>6.599999819048165</v>
      </c>
      <c r="FM244">
        <v>13.04615341394395</v>
      </c>
      <c r="FN244">
        <v>356.0760000000001</v>
      </c>
      <c r="FO244">
        <v>15</v>
      </c>
      <c r="FP244">
        <v>0</v>
      </c>
      <c r="FQ244" t="s">
        <v>439</v>
      </c>
      <c r="FR244">
        <v>1760210915.6</v>
      </c>
      <c r="FS244">
        <v>0</v>
      </c>
      <c r="FT244">
        <v>0</v>
      </c>
      <c r="FU244">
        <v>-0.215</v>
      </c>
      <c r="FV244">
        <v>0</v>
      </c>
      <c r="FW244">
        <v>-0.6919999999999999</v>
      </c>
      <c r="FX244">
        <v>0</v>
      </c>
      <c r="FY244">
        <v>400</v>
      </c>
      <c r="FZ244">
        <v>0</v>
      </c>
      <c r="GA244">
        <v>0.15</v>
      </c>
      <c r="GB244">
        <v>0</v>
      </c>
      <c r="GC244">
        <v>-25.17958</v>
      </c>
      <c r="GD244">
        <v>-0.01762851782356943</v>
      </c>
      <c r="GE244">
        <v>0.1271248681415245</v>
      </c>
      <c r="GF244">
        <v>1</v>
      </c>
      <c r="GG244">
        <v>1012.15294117647</v>
      </c>
      <c r="GH244">
        <v>1.100076280612826</v>
      </c>
      <c r="GI244">
        <v>6.145215034485714</v>
      </c>
      <c r="GJ244">
        <v>0</v>
      </c>
      <c r="GK244">
        <v>1.019172775</v>
      </c>
      <c r="GL244">
        <v>-0.2189103377110737</v>
      </c>
      <c r="GM244">
        <v>0.02108442478049556</v>
      </c>
      <c r="GN244">
        <v>0</v>
      </c>
      <c r="GO244">
        <v>1</v>
      </c>
      <c r="GP244">
        <v>3</v>
      </c>
      <c r="GQ244" t="s">
        <v>502</v>
      </c>
      <c r="GR244">
        <v>3.13668</v>
      </c>
      <c r="GS244">
        <v>2.76031</v>
      </c>
      <c r="GT244">
        <v>0.117424</v>
      </c>
      <c r="GU244">
        <v>0.119857</v>
      </c>
      <c r="GV244">
        <v>0.104204</v>
      </c>
      <c r="GW244">
        <v>0.0996602</v>
      </c>
      <c r="GX244">
        <v>28266.6</v>
      </c>
      <c r="GY244">
        <v>28133.9</v>
      </c>
      <c r="GZ244">
        <v>29752.1</v>
      </c>
      <c r="HA244">
        <v>29525.7</v>
      </c>
      <c r="HB244">
        <v>35209.8</v>
      </c>
      <c r="HC244">
        <v>35218.1</v>
      </c>
      <c r="HD244">
        <v>41873.6</v>
      </c>
      <c r="HE244">
        <v>41961.3</v>
      </c>
      <c r="HF244">
        <v>1.9611</v>
      </c>
      <c r="HG244">
        <v>1.9447</v>
      </c>
      <c r="HH244">
        <v>0.0205114</v>
      </c>
      <c r="HI244">
        <v>0</v>
      </c>
      <c r="HJ244">
        <v>20.1338</v>
      </c>
      <c r="HK244">
        <v>999.9</v>
      </c>
      <c r="HL244">
        <v>53.1</v>
      </c>
      <c r="HM244">
        <v>28.9</v>
      </c>
      <c r="HN244">
        <v>23.397</v>
      </c>
      <c r="HO244">
        <v>62.1297</v>
      </c>
      <c r="HP244">
        <v>31.3502</v>
      </c>
      <c r="HQ244">
        <v>1</v>
      </c>
      <c r="HR244">
        <v>-0.164085</v>
      </c>
      <c r="HS244">
        <v>1.57221</v>
      </c>
      <c r="HT244">
        <v>20.3523</v>
      </c>
      <c r="HU244">
        <v>5.22088</v>
      </c>
      <c r="HV244">
        <v>12.0159</v>
      </c>
      <c r="HW244">
        <v>4.9909</v>
      </c>
      <c r="HX244">
        <v>3.28865</v>
      </c>
      <c r="HY244">
        <v>9999</v>
      </c>
      <c r="HZ244">
        <v>9999</v>
      </c>
      <c r="IA244">
        <v>9999</v>
      </c>
      <c r="IB244">
        <v>999.9</v>
      </c>
      <c r="IC244">
        <v>4.97284</v>
      </c>
      <c r="ID244">
        <v>1.86646</v>
      </c>
      <c r="IE244">
        <v>1.86581</v>
      </c>
      <c r="IF244">
        <v>1.86575</v>
      </c>
      <c r="IG244">
        <v>1.86761</v>
      </c>
      <c r="IH244">
        <v>1.87012</v>
      </c>
      <c r="II244">
        <v>1.86873</v>
      </c>
      <c r="IJ244">
        <v>1.87025</v>
      </c>
      <c r="IK244">
        <v>0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-0.856</v>
      </c>
      <c r="IY244">
        <v>0.0765</v>
      </c>
      <c r="IZ244">
        <v>-0.7832898091892299</v>
      </c>
      <c r="JA244">
        <v>-0.0002628084512485203</v>
      </c>
      <c r="JB244">
        <v>2.995354917081976E-07</v>
      </c>
      <c r="JC244">
        <v>-1.087754766273629E-10</v>
      </c>
      <c r="JD244">
        <v>-0.01666594074606723</v>
      </c>
      <c r="JE244">
        <v>-0.02438089335778848</v>
      </c>
      <c r="JF244">
        <v>0.001790740049955031</v>
      </c>
      <c r="JG244">
        <v>-2.386884331579614E-05</v>
      </c>
      <c r="JH244">
        <v>6</v>
      </c>
      <c r="JI244">
        <v>2407</v>
      </c>
      <c r="JJ244">
        <v>1</v>
      </c>
      <c r="JK244">
        <v>23</v>
      </c>
      <c r="JL244">
        <v>33193.3</v>
      </c>
      <c r="JM244">
        <v>29370041.9</v>
      </c>
      <c r="JN244">
        <v>0.800781</v>
      </c>
      <c r="JO244">
        <v>2.2876</v>
      </c>
      <c r="JP244">
        <v>1.39648</v>
      </c>
      <c r="JQ244">
        <v>2.34619</v>
      </c>
      <c r="JR244">
        <v>1.49536</v>
      </c>
      <c r="JS244">
        <v>2.69287</v>
      </c>
      <c r="JT244">
        <v>34.3725</v>
      </c>
      <c r="JU244">
        <v>24.0787</v>
      </c>
      <c r="JV244">
        <v>18</v>
      </c>
      <c r="JW244">
        <v>487.764</v>
      </c>
      <c r="JX244">
        <v>468.253</v>
      </c>
      <c r="JY244">
        <v>18.6398</v>
      </c>
      <c r="JZ244">
        <v>25.4917</v>
      </c>
      <c r="KA244">
        <v>29.9999</v>
      </c>
      <c r="KB244">
        <v>25.4936</v>
      </c>
      <c r="KC244">
        <v>25.4456</v>
      </c>
      <c r="KD244">
        <v>16.1012</v>
      </c>
      <c r="KE244">
        <v>0</v>
      </c>
      <c r="KF244">
        <v>100</v>
      </c>
      <c r="KG244">
        <v>18.6285</v>
      </c>
      <c r="KH244">
        <v>607.095</v>
      </c>
      <c r="KI244">
        <v>63.4564</v>
      </c>
      <c r="KJ244">
        <v>101.693</v>
      </c>
      <c r="KK244">
        <v>100.889</v>
      </c>
    </row>
    <row r="245" spans="1:297">
      <c r="A245">
        <v>229</v>
      </c>
      <c r="B245">
        <v>1762202519</v>
      </c>
      <c r="C245">
        <v>2940.900000095367</v>
      </c>
      <c r="D245" t="s">
        <v>902</v>
      </c>
      <c r="E245" t="s">
        <v>903</v>
      </c>
      <c r="F245">
        <v>5</v>
      </c>
      <c r="G245" t="s">
        <v>831</v>
      </c>
      <c r="H245" t="s">
        <v>436</v>
      </c>
      <c r="I245">
        <v>1762202516.2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604.9155318323584</v>
      </c>
      <c r="AK245">
        <v>587.9927333333329</v>
      </c>
      <c r="AL245">
        <v>3.401920209757303</v>
      </c>
      <c r="AM245">
        <v>66.08405072026403</v>
      </c>
      <c r="AN245">
        <f>(AP245 - AO245 + DY245*1E3/(8.314*(EA245+273.15)) * AR245/DX245 * AQ245) * DX245/(100*DL245) * 1000/(1000 - AP245)</f>
        <v>0</v>
      </c>
      <c r="AO245">
        <v>21.944095270206</v>
      </c>
      <c r="AP245">
        <v>22.90123757575756</v>
      </c>
      <c r="AQ245">
        <v>-0.005598466763380546</v>
      </c>
      <c r="AR245">
        <v>107.2305431755086</v>
      </c>
      <c r="AS245">
        <v>23</v>
      </c>
      <c r="AT245">
        <v>5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1762202516.2</v>
      </c>
      <c r="DR245">
        <v>566.8701</v>
      </c>
      <c r="DS245">
        <v>592.3076000000001</v>
      </c>
      <c r="DT245">
        <v>22.91427</v>
      </c>
      <c r="DU245">
        <v>21.94637</v>
      </c>
      <c r="DV245">
        <v>567.7261000000001</v>
      </c>
      <c r="DW245">
        <v>22.83806</v>
      </c>
      <c r="DX245">
        <v>500.0186</v>
      </c>
      <c r="DY245">
        <v>90.753</v>
      </c>
      <c r="DZ245">
        <v>0.09993885000000001</v>
      </c>
      <c r="EA245">
        <v>21.11031</v>
      </c>
      <c r="EB245">
        <v>20.47018</v>
      </c>
      <c r="EC245">
        <v>999.9</v>
      </c>
      <c r="ED245">
        <v>0</v>
      </c>
      <c r="EE245">
        <v>0</v>
      </c>
      <c r="EF245">
        <v>10022.63</v>
      </c>
      <c r="EG245">
        <v>0</v>
      </c>
      <c r="EH245">
        <v>943.4327</v>
      </c>
      <c r="EI245">
        <v>-25.43737</v>
      </c>
      <c r="EJ245">
        <v>580.1643</v>
      </c>
      <c r="EK245">
        <v>605.5983</v>
      </c>
      <c r="EL245">
        <v>0.9679078999999998</v>
      </c>
      <c r="EM245">
        <v>592.3076000000001</v>
      </c>
      <c r="EN245">
        <v>21.94637</v>
      </c>
      <c r="EO245">
        <v>2.079537</v>
      </c>
      <c r="EP245">
        <v>1.991699</v>
      </c>
      <c r="EQ245">
        <v>18.06332</v>
      </c>
      <c r="ER245">
        <v>17.37848</v>
      </c>
      <c r="ES245">
        <v>0.00500097</v>
      </c>
      <c r="ET245">
        <v>0</v>
      </c>
      <c r="EU245">
        <v>0</v>
      </c>
      <c r="EV245">
        <v>0</v>
      </c>
      <c r="EW245">
        <v>1012.1</v>
      </c>
      <c r="EX245">
        <v>0.00500097</v>
      </c>
      <c r="EY245">
        <v>358.3200000000001</v>
      </c>
      <c r="EZ245">
        <v>-0.21</v>
      </c>
      <c r="FA245">
        <v>33.8246</v>
      </c>
      <c r="FB245">
        <v>38.04349999999999</v>
      </c>
      <c r="FC245">
        <v>35.9748</v>
      </c>
      <c r="FD245">
        <v>37.9872</v>
      </c>
      <c r="FE245">
        <v>35.1498</v>
      </c>
      <c r="FF245">
        <v>0</v>
      </c>
      <c r="FG245">
        <v>0</v>
      </c>
      <c r="FH245">
        <v>0</v>
      </c>
      <c r="FI245">
        <v>5596.299999952316</v>
      </c>
      <c r="FJ245">
        <v>0</v>
      </c>
      <c r="FK245">
        <v>1012.544</v>
      </c>
      <c r="FL245">
        <v>-8.053846133511355</v>
      </c>
      <c r="FM245">
        <v>-12.10769236972112</v>
      </c>
      <c r="FN245">
        <v>356.52</v>
      </c>
      <c r="FO245">
        <v>15</v>
      </c>
      <c r="FP245">
        <v>0</v>
      </c>
      <c r="FQ245" t="s">
        <v>439</v>
      </c>
      <c r="FR245">
        <v>1760210915.6</v>
      </c>
      <c r="FS245">
        <v>0</v>
      </c>
      <c r="FT245">
        <v>0</v>
      </c>
      <c r="FU245">
        <v>-0.215</v>
      </c>
      <c r="FV245">
        <v>0</v>
      </c>
      <c r="FW245">
        <v>-0.6919999999999999</v>
      </c>
      <c r="FX245">
        <v>0</v>
      </c>
      <c r="FY245">
        <v>400</v>
      </c>
      <c r="FZ245">
        <v>0</v>
      </c>
      <c r="GA245">
        <v>0.15</v>
      </c>
      <c r="GB245">
        <v>0</v>
      </c>
      <c r="GC245">
        <v>-25.266855</v>
      </c>
      <c r="GD245">
        <v>-0.4351587242025606</v>
      </c>
      <c r="GE245">
        <v>0.1814952147440808</v>
      </c>
      <c r="GF245">
        <v>1</v>
      </c>
      <c r="GG245">
        <v>1011.694117647059</v>
      </c>
      <c r="GH245">
        <v>0.3850266639742323</v>
      </c>
      <c r="GI245">
        <v>7.393357160573698</v>
      </c>
      <c r="GJ245">
        <v>1</v>
      </c>
      <c r="GK245">
        <v>0.9966950750000001</v>
      </c>
      <c r="GL245">
        <v>-0.2279463602251433</v>
      </c>
      <c r="GM245">
        <v>0.0219475291358589</v>
      </c>
      <c r="GN245">
        <v>0</v>
      </c>
      <c r="GO245">
        <v>2</v>
      </c>
      <c r="GP245">
        <v>3</v>
      </c>
      <c r="GQ245" t="s">
        <v>569</v>
      </c>
      <c r="GR245">
        <v>3.13661</v>
      </c>
      <c r="GS245">
        <v>2.7604</v>
      </c>
      <c r="GT245">
        <v>0.119892</v>
      </c>
      <c r="GU245">
        <v>0.122351</v>
      </c>
      <c r="GV245">
        <v>0.10412</v>
      </c>
      <c r="GW245">
        <v>0.09963909999999999</v>
      </c>
      <c r="GX245">
        <v>28187.8</v>
      </c>
      <c r="GY245">
        <v>28054.9</v>
      </c>
      <c r="GZ245">
        <v>29752.3</v>
      </c>
      <c r="HA245">
        <v>29526.3</v>
      </c>
      <c r="HB245">
        <v>35213.6</v>
      </c>
      <c r="HC245">
        <v>35219.9</v>
      </c>
      <c r="HD245">
        <v>41874.1</v>
      </c>
      <c r="HE245">
        <v>41962.3</v>
      </c>
      <c r="HF245">
        <v>1.96098</v>
      </c>
      <c r="HG245">
        <v>1.94517</v>
      </c>
      <c r="HH245">
        <v>0.0204891</v>
      </c>
      <c r="HI245">
        <v>0</v>
      </c>
      <c r="HJ245">
        <v>20.1297</v>
      </c>
      <c r="HK245">
        <v>999.9</v>
      </c>
      <c r="HL245">
        <v>53.1</v>
      </c>
      <c r="HM245">
        <v>28.9</v>
      </c>
      <c r="HN245">
        <v>23.3971</v>
      </c>
      <c r="HO245">
        <v>62.2297</v>
      </c>
      <c r="HP245">
        <v>31.25</v>
      </c>
      <c r="HQ245">
        <v>1</v>
      </c>
      <c r="HR245">
        <v>-0.16468</v>
      </c>
      <c r="HS245">
        <v>1.58356</v>
      </c>
      <c r="HT245">
        <v>20.3521</v>
      </c>
      <c r="HU245">
        <v>5.22058</v>
      </c>
      <c r="HV245">
        <v>12.0159</v>
      </c>
      <c r="HW245">
        <v>4.99085</v>
      </c>
      <c r="HX245">
        <v>3.28848</v>
      </c>
      <c r="HY245">
        <v>9999</v>
      </c>
      <c r="HZ245">
        <v>9999</v>
      </c>
      <c r="IA245">
        <v>9999</v>
      </c>
      <c r="IB245">
        <v>999.9</v>
      </c>
      <c r="IC245">
        <v>4.97283</v>
      </c>
      <c r="ID245">
        <v>1.86646</v>
      </c>
      <c r="IE245">
        <v>1.86581</v>
      </c>
      <c r="IF245">
        <v>1.86573</v>
      </c>
      <c r="IG245">
        <v>1.86758</v>
      </c>
      <c r="IH245">
        <v>1.87012</v>
      </c>
      <c r="II245">
        <v>1.86873</v>
      </c>
      <c r="IJ245">
        <v>1.87022</v>
      </c>
      <c r="IK245">
        <v>0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-0.856</v>
      </c>
      <c r="IY245">
        <v>0.0759</v>
      </c>
      <c r="IZ245">
        <v>-0.7832898091892299</v>
      </c>
      <c r="JA245">
        <v>-0.0002628084512485203</v>
      </c>
      <c r="JB245">
        <v>2.995354917081976E-07</v>
      </c>
      <c r="JC245">
        <v>-1.087754766273629E-10</v>
      </c>
      <c r="JD245">
        <v>-0.01666594074606723</v>
      </c>
      <c r="JE245">
        <v>-0.02438089335778848</v>
      </c>
      <c r="JF245">
        <v>0.001790740049955031</v>
      </c>
      <c r="JG245">
        <v>-2.386884331579614E-05</v>
      </c>
      <c r="JH245">
        <v>6</v>
      </c>
      <c r="JI245">
        <v>2407</v>
      </c>
      <c r="JJ245">
        <v>1</v>
      </c>
      <c r="JK245">
        <v>23</v>
      </c>
      <c r="JL245">
        <v>33193.4</v>
      </c>
      <c r="JM245">
        <v>29370042</v>
      </c>
      <c r="JN245">
        <v>0.83374</v>
      </c>
      <c r="JO245">
        <v>2.29492</v>
      </c>
      <c r="JP245">
        <v>1.39648</v>
      </c>
      <c r="JQ245">
        <v>2.34619</v>
      </c>
      <c r="JR245">
        <v>1.49536</v>
      </c>
      <c r="JS245">
        <v>2.5647</v>
      </c>
      <c r="JT245">
        <v>34.3952</v>
      </c>
      <c r="JU245">
        <v>24.0875</v>
      </c>
      <c r="JV245">
        <v>18</v>
      </c>
      <c r="JW245">
        <v>487.665</v>
      </c>
      <c r="JX245">
        <v>468.529</v>
      </c>
      <c r="JY245">
        <v>18.6211</v>
      </c>
      <c r="JZ245">
        <v>25.4892</v>
      </c>
      <c r="KA245">
        <v>29.9998</v>
      </c>
      <c r="KB245">
        <v>25.4911</v>
      </c>
      <c r="KC245">
        <v>25.4426</v>
      </c>
      <c r="KD245">
        <v>16.7155</v>
      </c>
      <c r="KE245">
        <v>0</v>
      </c>
      <c r="KF245">
        <v>100</v>
      </c>
      <c r="KG245">
        <v>18.6093</v>
      </c>
      <c r="KH245">
        <v>627.13</v>
      </c>
      <c r="KI245">
        <v>63.4564</v>
      </c>
      <c r="KJ245">
        <v>101.694</v>
      </c>
      <c r="KK245">
        <v>100.891</v>
      </c>
    </row>
    <row r="246" spans="1:297">
      <c r="A246">
        <v>230</v>
      </c>
      <c r="B246">
        <v>1762202524</v>
      </c>
      <c r="C246">
        <v>2945.900000095367</v>
      </c>
      <c r="D246" t="s">
        <v>904</v>
      </c>
      <c r="E246" t="s">
        <v>905</v>
      </c>
      <c r="F246">
        <v>5</v>
      </c>
      <c r="G246" t="s">
        <v>831</v>
      </c>
      <c r="H246" t="s">
        <v>436</v>
      </c>
      <c r="I246">
        <v>1762202521.5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622.8209303629092</v>
      </c>
      <c r="AK246">
        <v>605.4559939393938</v>
      </c>
      <c r="AL246">
        <v>3.507164330628127</v>
      </c>
      <c r="AM246">
        <v>66.08405072026403</v>
      </c>
      <c r="AN246">
        <f>(AP246 - AO246 + DY246*1E3/(8.314*(EA246+273.15)) * AR246/DX246 * AQ246) * DX246/(100*DL246) * 1000/(1000 - AP246)</f>
        <v>0</v>
      </c>
      <c r="AO246">
        <v>21.94117778766908</v>
      </c>
      <c r="AP246">
        <v>22.87569878787879</v>
      </c>
      <c r="AQ246">
        <v>-0.005033155426619677</v>
      </c>
      <c r="AR246">
        <v>107.2305431755086</v>
      </c>
      <c r="AS246">
        <v>22</v>
      </c>
      <c r="AT246">
        <v>4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1762202521.5</v>
      </c>
      <c r="DR246">
        <v>584.7325555555556</v>
      </c>
      <c r="DS246">
        <v>610.7761111111112</v>
      </c>
      <c r="DT246">
        <v>22.88563333333333</v>
      </c>
      <c r="DU246">
        <v>21.94113333333333</v>
      </c>
      <c r="DV246">
        <v>585.5888888888888</v>
      </c>
      <c r="DW246">
        <v>22.80996666666666</v>
      </c>
      <c r="DX246">
        <v>499.9845555555555</v>
      </c>
      <c r="DY246">
        <v>90.75231111111111</v>
      </c>
      <c r="DZ246">
        <v>0.0999678888888889</v>
      </c>
      <c r="EA246">
        <v>21.10078888888889</v>
      </c>
      <c r="EB246">
        <v>20.45634444444444</v>
      </c>
      <c r="EC246">
        <v>999.9000000000001</v>
      </c>
      <c r="ED246">
        <v>0</v>
      </c>
      <c r="EE246">
        <v>0</v>
      </c>
      <c r="EF246">
        <v>10012.1</v>
      </c>
      <c r="EG246">
        <v>0</v>
      </c>
      <c r="EH246">
        <v>943.421</v>
      </c>
      <c r="EI246">
        <v>-26.04352222222222</v>
      </c>
      <c r="EJ246">
        <v>598.4278888888889</v>
      </c>
      <c r="EK246">
        <v>624.4777777777776</v>
      </c>
      <c r="EL246">
        <v>0.9444731111111112</v>
      </c>
      <c r="EM246">
        <v>610.7761111111112</v>
      </c>
      <c r="EN246">
        <v>21.94113333333333</v>
      </c>
      <c r="EO246">
        <v>2.076925555555556</v>
      </c>
      <c r="EP246">
        <v>1.991208888888889</v>
      </c>
      <c r="EQ246">
        <v>18.04327777777778</v>
      </c>
      <c r="ER246">
        <v>17.37462222222222</v>
      </c>
      <c r="ES246">
        <v>0.00500097</v>
      </c>
      <c r="ET246">
        <v>0</v>
      </c>
      <c r="EU246">
        <v>0</v>
      </c>
      <c r="EV246">
        <v>0</v>
      </c>
      <c r="EW246">
        <v>1014.444444444444</v>
      </c>
      <c r="EX246">
        <v>0.00500097</v>
      </c>
      <c r="EY246">
        <v>362.1777777777777</v>
      </c>
      <c r="EZ246">
        <v>-0.5555555555555556</v>
      </c>
      <c r="FA246">
        <v>33.75</v>
      </c>
      <c r="FB246">
        <v>37.944</v>
      </c>
      <c r="FC246">
        <v>35.89566666666667</v>
      </c>
      <c r="FD246">
        <v>37.847</v>
      </c>
      <c r="FE246">
        <v>35.097</v>
      </c>
      <c r="FF246">
        <v>0</v>
      </c>
      <c r="FG246">
        <v>0</v>
      </c>
      <c r="FH246">
        <v>0</v>
      </c>
      <c r="FI246">
        <v>5601.099999904633</v>
      </c>
      <c r="FJ246">
        <v>0</v>
      </c>
      <c r="FK246">
        <v>1012.828</v>
      </c>
      <c r="FL246">
        <v>22.90769219125927</v>
      </c>
      <c r="FM246">
        <v>13.30769271638974</v>
      </c>
      <c r="FN246">
        <v>357.616</v>
      </c>
      <c r="FO246">
        <v>15</v>
      </c>
      <c r="FP246">
        <v>0</v>
      </c>
      <c r="FQ246" t="s">
        <v>439</v>
      </c>
      <c r="FR246">
        <v>1760210915.6</v>
      </c>
      <c r="FS246">
        <v>0</v>
      </c>
      <c r="FT246">
        <v>0</v>
      </c>
      <c r="FU246">
        <v>-0.215</v>
      </c>
      <c r="FV246">
        <v>0</v>
      </c>
      <c r="FW246">
        <v>-0.6919999999999999</v>
      </c>
      <c r="FX246">
        <v>0</v>
      </c>
      <c r="FY246">
        <v>400</v>
      </c>
      <c r="FZ246">
        <v>0</v>
      </c>
      <c r="GA246">
        <v>0.15</v>
      </c>
      <c r="GB246">
        <v>0</v>
      </c>
      <c r="GC246">
        <v>-25.40825</v>
      </c>
      <c r="GD246">
        <v>-2.86929455909937</v>
      </c>
      <c r="GE246">
        <v>0.3585747822979189</v>
      </c>
      <c r="GF246">
        <v>0</v>
      </c>
      <c r="GG246">
        <v>1012.373529411765</v>
      </c>
      <c r="GH246">
        <v>9.233002210481919</v>
      </c>
      <c r="GI246">
        <v>7.670121895784574</v>
      </c>
      <c r="GJ246">
        <v>0</v>
      </c>
      <c r="GK246">
        <v>0.981107675</v>
      </c>
      <c r="GL246">
        <v>-0.2405584052532876</v>
      </c>
      <c r="GM246">
        <v>0.0231603023559576</v>
      </c>
      <c r="GN246">
        <v>0</v>
      </c>
      <c r="GO246">
        <v>0</v>
      </c>
      <c r="GP246">
        <v>3</v>
      </c>
      <c r="GQ246" t="s">
        <v>440</v>
      </c>
      <c r="GR246">
        <v>3.1366</v>
      </c>
      <c r="GS246">
        <v>2.76041</v>
      </c>
      <c r="GT246">
        <v>0.122387</v>
      </c>
      <c r="GU246">
        <v>0.124783</v>
      </c>
      <c r="GV246">
        <v>0.104033</v>
      </c>
      <c r="GW246">
        <v>0.0996353</v>
      </c>
      <c r="GX246">
        <v>28107.3</v>
      </c>
      <c r="GY246">
        <v>27977.1</v>
      </c>
      <c r="GZ246">
        <v>29751.7</v>
      </c>
      <c r="HA246">
        <v>29526.2</v>
      </c>
      <c r="HB246">
        <v>35216.3</v>
      </c>
      <c r="HC246">
        <v>35220</v>
      </c>
      <c r="HD246">
        <v>41873.1</v>
      </c>
      <c r="HE246">
        <v>41962.2</v>
      </c>
      <c r="HF246">
        <v>1.9611</v>
      </c>
      <c r="HG246">
        <v>1.94538</v>
      </c>
      <c r="HH246">
        <v>0.0196621</v>
      </c>
      <c r="HI246">
        <v>0</v>
      </c>
      <c r="HJ246">
        <v>20.1239</v>
      </c>
      <c r="HK246">
        <v>999.9</v>
      </c>
      <c r="HL246">
        <v>53.1</v>
      </c>
      <c r="HM246">
        <v>28.9</v>
      </c>
      <c r="HN246">
        <v>23.3954</v>
      </c>
      <c r="HO246">
        <v>62.2997</v>
      </c>
      <c r="HP246">
        <v>31.2139</v>
      </c>
      <c r="HQ246">
        <v>1</v>
      </c>
      <c r="HR246">
        <v>-0.164649</v>
      </c>
      <c r="HS246">
        <v>1.59834</v>
      </c>
      <c r="HT246">
        <v>20.3539</v>
      </c>
      <c r="HU246">
        <v>5.21984</v>
      </c>
      <c r="HV246">
        <v>12.0159</v>
      </c>
      <c r="HW246">
        <v>4.9905</v>
      </c>
      <c r="HX246">
        <v>3.28833</v>
      </c>
      <c r="HY246">
        <v>9999</v>
      </c>
      <c r="HZ246">
        <v>9999</v>
      </c>
      <c r="IA246">
        <v>9999</v>
      </c>
      <c r="IB246">
        <v>999.9</v>
      </c>
      <c r="IC246">
        <v>4.97283</v>
      </c>
      <c r="ID246">
        <v>1.86645</v>
      </c>
      <c r="IE246">
        <v>1.86582</v>
      </c>
      <c r="IF246">
        <v>1.86572</v>
      </c>
      <c r="IG246">
        <v>1.8676</v>
      </c>
      <c r="IH246">
        <v>1.87012</v>
      </c>
      <c r="II246">
        <v>1.86873</v>
      </c>
      <c r="IJ246">
        <v>1.8702</v>
      </c>
      <c r="IK246">
        <v>0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-0.857</v>
      </c>
      <c r="IY246">
        <v>0.07530000000000001</v>
      </c>
      <c r="IZ246">
        <v>-0.7832898091892299</v>
      </c>
      <c r="JA246">
        <v>-0.0002628084512485203</v>
      </c>
      <c r="JB246">
        <v>2.995354917081976E-07</v>
      </c>
      <c r="JC246">
        <v>-1.087754766273629E-10</v>
      </c>
      <c r="JD246">
        <v>-0.01666594074606723</v>
      </c>
      <c r="JE246">
        <v>-0.02438089335778848</v>
      </c>
      <c r="JF246">
        <v>0.001790740049955031</v>
      </c>
      <c r="JG246">
        <v>-2.386884331579614E-05</v>
      </c>
      <c r="JH246">
        <v>6</v>
      </c>
      <c r="JI246">
        <v>2407</v>
      </c>
      <c r="JJ246">
        <v>1</v>
      </c>
      <c r="JK246">
        <v>23</v>
      </c>
      <c r="JL246">
        <v>33193.5</v>
      </c>
      <c r="JM246">
        <v>29370042.1</v>
      </c>
      <c r="JN246">
        <v>0.865479</v>
      </c>
      <c r="JO246">
        <v>2.27539</v>
      </c>
      <c r="JP246">
        <v>1.39648</v>
      </c>
      <c r="JQ246">
        <v>2.34619</v>
      </c>
      <c r="JR246">
        <v>1.49536</v>
      </c>
      <c r="JS246">
        <v>2.65381</v>
      </c>
      <c r="JT246">
        <v>34.3952</v>
      </c>
      <c r="JU246">
        <v>24.0875</v>
      </c>
      <c r="JV246">
        <v>18</v>
      </c>
      <c r="JW246">
        <v>487.714</v>
      </c>
      <c r="JX246">
        <v>468.63</v>
      </c>
      <c r="JY246">
        <v>18.6012</v>
      </c>
      <c r="JZ246">
        <v>25.4859</v>
      </c>
      <c r="KA246">
        <v>29.9999</v>
      </c>
      <c r="KB246">
        <v>25.4878</v>
      </c>
      <c r="KC246">
        <v>25.4398</v>
      </c>
      <c r="KD246">
        <v>17.389</v>
      </c>
      <c r="KE246">
        <v>0</v>
      </c>
      <c r="KF246">
        <v>100</v>
      </c>
      <c r="KG246">
        <v>18.5898</v>
      </c>
      <c r="KH246">
        <v>640.49</v>
      </c>
      <c r="KI246">
        <v>63.4564</v>
      </c>
      <c r="KJ246">
        <v>101.692</v>
      </c>
      <c r="KK246">
        <v>100.891</v>
      </c>
    </row>
    <row r="247" spans="1:297">
      <c r="A247">
        <v>231</v>
      </c>
      <c r="B247">
        <v>1762202529</v>
      </c>
      <c r="C247">
        <v>2950.900000095367</v>
      </c>
      <c r="D247" t="s">
        <v>906</v>
      </c>
      <c r="E247" t="s">
        <v>907</v>
      </c>
      <c r="F247">
        <v>5</v>
      </c>
      <c r="G247" t="s">
        <v>831</v>
      </c>
      <c r="H247" t="s">
        <v>436</v>
      </c>
      <c r="I247">
        <v>1762202526.2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639.9779518090266</v>
      </c>
      <c r="AK247">
        <v>622.7458060606057</v>
      </c>
      <c r="AL247">
        <v>3.430958290422981</v>
      </c>
      <c r="AM247">
        <v>66.08405072026403</v>
      </c>
      <c r="AN247">
        <f>(AP247 - AO247 + DY247*1E3/(8.314*(EA247+273.15)) * AR247/DX247 * AQ247) * DX247/(100*DL247) * 1000/(1000 - AP247)</f>
        <v>0</v>
      </c>
      <c r="AO247">
        <v>21.94404677161069</v>
      </c>
      <c r="AP247">
        <v>22.84481636363637</v>
      </c>
      <c r="AQ247">
        <v>-0.006111909644673339</v>
      </c>
      <c r="AR247">
        <v>107.2305431755086</v>
      </c>
      <c r="AS247">
        <v>23</v>
      </c>
      <c r="AT247">
        <v>5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1762202526.2</v>
      </c>
      <c r="DR247">
        <v>600.8011</v>
      </c>
      <c r="DS247">
        <v>626.4825</v>
      </c>
      <c r="DT247">
        <v>22.85892</v>
      </c>
      <c r="DU247">
        <v>21.94336</v>
      </c>
      <c r="DV247">
        <v>601.6574999999999</v>
      </c>
      <c r="DW247">
        <v>22.78379</v>
      </c>
      <c r="DX247">
        <v>500.0153</v>
      </c>
      <c r="DY247">
        <v>90.74861999999999</v>
      </c>
      <c r="DZ247">
        <v>0.10007301</v>
      </c>
      <c r="EA247">
        <v>21.09316</v>
      </c>
      <c r="EB247">
        <v>20.44761</v>
      </c>
      <c r="EC247">
        <v>999.9</v>
      </c>
      <c r="ED247">
        <v>0</v>
      </c>
      <c r="EE247">
        <v>0</v>
      </c>
      <c r="EF247">
        <v>9995.875</v>
      </c>
      <c r="EG247">
        <v>0</v>
      </c>
      <c r="EH247">
        <v>943.4410999999998</v>
      </c>
      <c r="EI247">
        <v>-25.68154</v>
      </c>
      <c r="EJ247">
        <v>614.8558</v>
      </c>
      <c r="EK247">
        <v>640.538</v>
      </c>
      <c r="EL247">
        <v>0.9155652</v>
      </c>
      <c r="EM247">
        <v>626.4825</v>
      </c>
      <c r="EN247">
        <v>21.94336</v>
      </c>
      <c r="EO247">
        <v>2.074416</v>
      </c>
      <c r="EP247">
        <v>1.991329</v>
      </c>
      <c r="EQ247">
        <v>18.02406</v>
      </c>
      <c r="ER247">
        <v>17.37557</v>
      </c>
      <c r="ES247">
        <v>0.00500097</v>
      </c>
      <c r="ET247">
        <v>0</v>
      </c>
      <c r="EU247">
        <v>0</v>
      </c>
      <c r="EV247">
        <v>0</v>
      </c>
      <c r="EW247">
        <v>1016.75</v>
      </c>
      <c r="EX247">
        <v>0.00500097</v>
      </c>
      <c r="EY247">
        <v>354.19</v>
      </c>
      <c r="EZ247">
        <v>-0.14</v>
      </c>
      <c r="FA247">
        <v>33.75</v>
      </c>
      <c r="FB247">
        <v>38.0561</v>
      </c>
      <c r="FC247">
        <v>35.937</v>
      </c>
      <c r="FD247">
        <v>37.9622</v>
      </c>
      <c r="FE247">
        <v>35.25600000000001</v>
      </c>
      <c r="FF247">
        <v>0</v>
      </c>
      <c r="FG247">
        <v>0</v>
      </c>
      <c r="FH247">
        <v>0</v>
      </c>
      <c r="FI247">
        <v>5606.5</v>
      </c>
      <c r="FJ247">
        <v>0</v>
      </c>
      <c r="FK247">
        <v>1013.676923076923</v>
      </c>
      <c r="FL247">
        <v>22.36581159800578</v>
      </c>
      <c r="FM247">
        <v>-25.43931607551349</v>
      </c>
      <c r="FN247">
        <v>356.1961538461538</v>
      </c>
      <c r="FO247">
        <v>15</v>
      </c>
      <c r="FP247">
        <v>0</v>
      </c>
      <c r="FQ247" t="s">
        <v>439</v>
      </c>
      <c r="FR247">
        <v>1760210915.6</v>
      </c>
      <c r="FS247">
        <v>0</v>
      </c>
      <c r="FT247">
        <v>0</v>
      </c>
      <c r="FU247">
        <v>-0.215</v>
      </c>
      <c r="FV247">
        <v>0</v>
      </c>
      <c r="FW247">
        <v>-0.6919999999999999</v>
      </c>
      <c r="FX247">
        <v>0</v>
      </c>
      <c r="FY247">
        <v>400</v>
      </c>
      <c r="FZ247">
        <v>0</v>
      </c>
      <c r="GA247">
        <v>0.15</v>
      </c>
      <c r="GB247">
        <v>0</v>
      </c>
      <c r="GC247">
        <v>-25.57209</v>
      </c>
      <c r="GD247">
        <v>-2.505694559099363</v>
      </c>
      <c r="GE247">
        <v>0.352067264737862</v>
      </c>
      <c r="GF247">
        <v>0</v>
      </c>
      <c r="GG247">
        <v>1013.214705882353</v>
      </c>
      <c r="GH247">
        <v>19.67456062701685</v>
      </c>
      <c r="GI247">
        <v>8.224573378992746</v>
      </c>
      <c r="GJ247">
        <v>0</v>
      </c>
      <c r="GK247">
        <v>0.9540766250000001</v>
      </c>
      <c r="GL247">
        <v>-0.2874921613508467</v>
      </c>
      <c r="GM247">
        <v>0.02784021689003832</v>
      </c>
      <c r="GN247">
        <v>0</v>
      </c>
      <c r="GO247">
        <v>0</v>
      </c>
      <c r="GP247">
        <v>3</v>
      </c>
      <c r="GQ247" t="s">
        <v>440</v>
      </c>
      <c r="GR247">
        <v>3.13657</v>
      </c>
      <c r="GS247">
        <v>2.76017</v>
      </c>
      <c r="GT247">
        <v>0.12481</v>
      </c>
      <c r="GU247">
        <v>0.127044</v>
      </c>
      <c r="GV247">
        <v>0.103937</v>
      </c>
      <c r="GW247">
        <v>0.09963959999999999</v>
      </c>
      <c r="GX247">
        <v>28030.2</v>
      </c>
      <c r="GY247">
        <v>27904.7</v>
      </c>
      <c r="GZ247">
        <v>29752.1</v>
      </c>
      <c r="HA247">
        <v>29526.1</v>
      </c>
      <c r="HB247">
        <v>35220.5</v>
      </c>
      <c r="HC247">
        <v>35219.7</v>
      </c>
      <c r="HD247">
        <v>41873.6</v>
      </c>
      <c r="HE247">
        <v>41962.1</v>
      </c>
      <c r="HF247">
        <v>1.9608</v>
      </c>
      <c r="HG247">
        <v>1.94492</v>
      </c>
      <c r="HH247">
        <v>0.0197478</v>
      </c>
      <c r="HI247">
        <v>0</v>
      </c>
      <c r="HJ247">
        <v>20.1185</v>
      </c>
      <c r="HK247">
        <v>999.9</v>
      </c>
      <c r="HL247">
        <v>53.1</v>
      </c>
      <c r="HM247">
        <v>28.9</v>
      </c>
      <c r="HN247">
        <v>23.3965</v>
      </c>
      <c r="HO247">
        <v>62.3697</v>
      </c>
      <c r="HP247">
        <v>31.1899</v>
      </c>
      <c r="HQ247">
        <v>1</v>
      </c>
      <c r="HR247">
        <v>-0.164756</v>
      </c>
      <c r="HS247">
        <v>1.60586</v>
      </c>
      <c r="HT247">
        <v>20.3538</v>
      </c>
      <c r="HU247">
        <v>5.21909</v>
      </c>
      <c r="HV247">
        <v>12.0159</v>
      </c>
      <c r="HW247">
        <v>4.99025</v>
      </c>
      <c r="HX247">
        <v>3.28842</v>
      </c>
      <c r="HY247">
        <v>9999</v>
      </c>
      <c r="HZ247">
        <v>9999</v>
      </c>
      <c r="IA247">
        <v>9999</v>
      </c>
      <c r="IB247">
        <v>999.9</v>
      </c>
      <c r="IC247">
        <v>4.97284</v>
      </c>
      <c r="ID247">
        <v>1.86645</v>
      </c>
      <c r="IE247">
        <v>1.86582</v>
      </c>
      <c r="IF247">
        <v>1.86573</v>
      </c>
      <c r="IG247">
        <v>1.86761</v>
      </c>
      <c r="IH247">
        <v>1.87012</v>
      </c>
      <c r="II247">
        <v>1.86873</v>
      </c>
      <c r="IJ247">
        <v>1.87022</v>
      </c>
      <c r="IK247">
        <v>0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-0.856</v>
      </c>
      <c r="IY247">
        <v>0.07480000000000001</v>
      </c>
      <c r="IZ247">
        <v>-0.7832898091892299</v>
      </c>
      <c r="JA247">
        <v>-0.0002628084512485203</v>
      </c>
      <c r="JB247">
        <v>2.995354917081976E-07</v>
      </c>
      <c r="JC247">
        <v>-1.087754766273629E-10</v>
      </c>
      <c r="JD247">
        <v>-0.01666594074606723</v>
      </c>
      <c r="JE247">
        <v>-0.02438089335778848</v>
      </c>
      <c r="JF247">
        <v>0.001790740049955031</v>
      </c>
      <c r="JG247">
        <v>-2.386884331579614E-05</v>
      </c>
      <c r="JH247">
        <v>6</v>
      </c>
      <c r="JI247">
        <v>2407</v>
      </c>
      <c r="JJ247">
        <v>1</v>
      </c>
      <c r="JK247">
        <v>23</v>
      </c>
      <c r="JL247">
        <v>33193.6</v>
      </c>
      <c r="JM247">
        <v>29370042.1</v>
      </c>
      <c r="JN247">
        <v>0.898438</v>
      </c>
      <c r="JO247">
        <v>2.29248</v>
      </c>
      <c r="JP247">
        <v>1.39771</v>
      </c>
      <c r="JQ247">
        <v>2.35107</v>
      </c>
      <c r="JR247">
        <v>1.49536</v>
      </c>
      <c r="JS247">
        <v>2.63672</v>
      </c>
      <c r="JT247">
        <v>34.3952</v>
      </c>
      <c r="JU247">
        <v>24.0787</v>
      </c>
      <c r="JV247">
        <v>18</v>
      </c>
      <c r="JW247">
        <v>487.507</v>
      </c>
      <c r="JX247">
        <v>468.324</v>
      </c>
      <c r="JY247">
        <v>18.5817</v>
      </c>
      <c r="JZ247">
        <v>25.4832</v>
      </c>
      <c r="KA247">
        <v>29.9998</v>
      </c>
      <c r="KB247">
        <v>25.4852</v>
      </c>
      <c r="KC247">
        <v>25.4372</v>
      </c>
      <c r="KD247">
        <v>18.0055</v>
      </c>
      <c r="KE247">
        <v>0</v>
      </c>
      <c r="KF247">
        <v>100</v>
      </c>
      <c r="KG247">
        <v>18.5704</v>
      </c>
      <c r="KH247">
        <v>660.544</v>
      </c>
      <c r="KI247">
        <v>63.4564</v>
      </c>
      <c r="KJ247">
        <v>101.693</v>
      </c>
      <c r="KK247">
        <v>100.891</v>
      </c>
    </row>
    <row r="248" spans="1:297">
      <c r="A248">
        <v>232</v>
      </c>
      <c r="B248">
        <v>1762202534</v>
      </c>
      <c r="C248">
        <v>2955.900000095367</v>
      </c>
      <c r="D248" t="s">
        <v>908</v>
      </c>
      <c r="E248" t="s">
        <v>909</v>
      </c>
      <c r="F248">
        <v>5</v>
      </c>
      <c r="G248" t="s">
        <v>831</v>
      </c>
      <c r="H248" t="s">
        <v>436</v>
      </c>
      <c r="I248">
        <v>1762202531.5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656.2992415286019</v>
      </c>
      <c r="AK248">
        <v>639.66403030303</v>
      </c>
      <c r="AL248">
        <v>3.371395003793863</v>
      </c>
      <c r="AM248">
        <v>66.08405072026403</v>
      </c>
      <c r="AN248">
        <f>(AP248 - AO248 + DY248*1E3/(8.314*(EA248+273.15)) * AR248/DX248 * AQ248) * DX248/(100*DL248) * 1000/(1000 - AP248)</f>
        <v>0</v>
      </c>
      <c r="AO248">
        <v>21.94837582127986</v>
      </c>
      <c r="AP248">
        <v>22.8196703030303</v>
      </c>
      <c r="AQ248">
        <v>-0.002152580420598926</v>
      </c>
      <c r="AR248">
        <v>107.2305431755086</v>
      </c>
      <c r="AS248">
        <v>23</v>
      </c>
      <c r="AT248">
        <v>5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1762202531.5</v>
      </c>
      <c r="DR248">
        <v>618.4901111111111</v>
      </c>
      <c r="DS248">
        <v>643.4497777777777</v>
      </c>
      <c r="DT248">
        <v>22.82937777777778</v>
      </c>
      <c r="DU248">
        <v>21.94676666666667</v>
      </c>
      <c r="DV248">
        <v>619.3471111111111</v>
      </c>
      <c r="DW248">
        <v>22.75484444444444</v>
      </c>
      <c r="DX248">
        <v>500.0012222222223</v>
      </c>
      <c r="DY248">
        <v>90.74917777777779</v>
      </c>
      <c r="DZ248">
        <v>0.09994821111111112</v>
      </c>
      <c r="EA248">
        <v>21.08248888888889</v>
      </c>
      <c r="EB248">
        <v>20.44605555555556</v>
      </c>
      <c r="EC248">
        <v>999.9000000000001</v>
      </c>
      <c r="ED248">
        <v>0</v>
      </c>
      <c r="EE248">
        <v>0</v>
      </c>
      <c r="EF248">
        <v>10007.56666666667</v>
      </c>
      <c r="EG248">
        <v>0</v>
      </c>
      <c r="EH248">
        <v>943.444</v>
      </c>
      <c r="EI248">
        <v>-24.95973333333334</v>
      </c>
      <c r="EJ248">
        <v>632.9398888888888</v>
      </c>
      <c r="EK248">
        <v>657.8885555555556</v>
      </c>
      <c r="EL248">
        <v>0.8826134444444445</v>
      </c>
      <c r="EM248">
        <v>643.4497777777777</v>
      </c>
      <c r="EN248">
        <v>21.94676666666667</v>
      </c>
      <c r="EO248">
        <v>2.071747777777778</v>
      </c>
      <c r="EP248">
        <v>1.991651111111111</v>
      </c>
      <c r="EQ248">
        <v>18.00358888888889</v>
      </c>
      <c r="ER248">
        <v>17.3781</v>
      </c>
      <c r="ES248">
        <v>0.00500097</v>
      </c>
      <c r="ET248">
        <v>0</v>
      </c>
      <c r="EU248">
        <v>0</v>
      </c>
      <c r="EV248">
        <v>0</v>
      </c>
      <c r="EW248">
        <v>1015.633333333333</v>
      </c>
      <c r="EX248">
        <v>0.00500097</v>
      </c>
      <c r="EY248">
        <v>352.0333333333334</v>
      </c>
      <c r="EZ248">
        <v>-1.6</v>
      </c>
      <c r="FA248">
        <v>33.75</v>
      </c>
      <c r="FB248">
        <v>38.20811111111111</v>
      </c>
      <c r="FC248">
        <v>36</v>
      </c>
      <c r="FD248">
        <v>38.104</v>
      </c>
      <c r="FE248">
        <v>35.38177777777778</v>
      </c>
      <c r="FF248">
        <v>0</v>
      </c>
      <c r="FG248">
        <v>0</v>
      </c>
      <c r="FH248">
        <v>0</v>
      </c>
      <c r="FI248">
        <v>5611.299999952316</v>
      </c>
      <c r="FJ248">
        <v>0</v>
      </c>
      <c r="FK248">
        <v>1014.819230769231</v>
      </c>
      <c r="FL248">
        <v>-6.984615904693337</v>
      </c>
      <c r="FM248">
        <v>-9.261538716770021</v>
      </c>
      <c r="FN248">
        <v>355.6423076923077</v>
      </c>
      <c r="FO248">
        <v>15</v>
      </c>
      <c r="FP248">
        <v>0</v>
      </c>
      <c r="FQ248" t="s">
        <v>439</v>
      </c>
      <c r="FR248">
        <v>1760210915.6</v>
      </c>
      <c r="FS248">
        <v>0</v>
      </c>
      <c r="FT248">
        <v>0</v>
      </c>
      <c r="FU248">
        <v>-0.215</v>
      </c>
      <c r="FV248">
        <v>0</v>
      </c>
      <c r="FW248">
        <v>-0.6919999999999999</v>
      </c>
      <c r="FX248">
        <v>0</v>
      </c>
      <c r="FY248">
        <v>400</v>
      </c>
      <c r="FZ248">
        <v>0</v>
      </c>
      <c r="GA248">
        <v>0.15</v>
      </c>
      <c r="GB248">
        <v>0</v>
      </c>
      <c r="GC248">
        <v>-25.5521875</v>
      </c>
      <c r="GD248">
        <v>0.9646885553471256</v>
      </c>
      <c r="GE248">
        <v>0.3854937173207235</v>
      </c>
      <c r="GF248">
        <v>0</v>
      </c>
      <c r="GG248">
        <v>1014.067647058824</v>
      </c>
      <c r="GH248">
        <v>22.73643982567507</v>
      </c>
      <c r="GI248">
        <v>8.044534885404591</v>
      </c>
      <c r="GJ248">
        <v>0</v>
      </c>
      <c r="GK248">
        <v>0.933633575</v>
      </c>
      <c r="GL248">
        <v>-0.3280486266416544</v>
      </c>
      <c r="GM248">
        <v>0.03169727263179554</v>
      </c>
      <c r="GN248">
        <v>0</v>
      </c>
      <c r="GO248">
        <v>0</v>
      </c>
      <c r="GP248">
        <v>3</v>
      </c>
      <c r="GQ248" t="s">
        <v>440</v>
      </c>
      <c r="GR248">
        <v>3.13661</v>
      </c>
      <c r="GS248">
        <v>2.76033</v>
      </c>
      <c r="GT248">
        <v>0.127155</v>
      </c>
      <c r="GU248">
        <v>0.129261</v>
      </c>
      <c r="GV248">
        <v>0.103859</v>
      </c>
      <c r="GW248">
        <v>0.0996573</v>
      </c>
      <c r="GX248">
        <v>27955.4</v>
      </c>
      <c r="GY248">
        <v>27834.4</v>
      </c>
      <c r="GZ248">
        <v>29752.4</v>
      </c>
      <c r="HA248">
        <v>29526.7</v>
      </c>
      <c r="HB248">
        <v>35224.3</v>
      </c>
      <c r="HC248">
        <v>35219.5</v>
      </c>
      <c r="HD248">
        <v>41874.3</v>
      </c>
      <c r="HE248">
        <v>41962.6</v>
      </c>
      <c r="HF248">
        <v>1.96095</v>
      </c>
      <c r="HG248">
        <v>1.94533</v>
      </c>
      <c r="HH248">
        <v>0.0200868</v>
      </c>
      <c r="HI248">
        <v>0</v>
      </c>
      <c r="HJ248">
        <v>20.1119</v>
      </c>
      <c r="HK248">
        <v>999.9</v>
      </c>
      <c r="HL248">
        <v>53.1</v>
      </c>
      <c r="HM248">
        <v>28.9</v>
      </c>
      <c r="HN248">
        <v>23.3963</v>
      </c>
      <c r="HO248">
        <v>61.9897</v>
      </c>
      <c r="HP248">
        <v>31.1739</v>
      </c>
      <c r="HQ248">
        <v>1</v>
      </c>
      <c r="HR248">
        <v>-0.165274</v>
      </c>
      <c r="HS248">
        <v>1.62137</v>
      </c>
      <c r="HT248">
        <v>20.3537</v>
      </c>
      <c r="HU248">
        <v>5.21954</v>
      </c>
      <c r="HV248">
        <v>12.0159</v>
      </c>
      <c r="HW248">
        <v>4.9908</v>
      </c>
      <c r="HX248">
        <v>3.2885</v>
      </c>
      <c r="HY248">
        <v>9999</v>
      </c>
      <c r="HZ248">
        <v>9999</v>
      </c>
      <c r="IA248">
        <v>9999</v>
      </c>
      <c r="IB248">
        <v>999.9</v>
      </c>
      <c r="IC248">
        <v>4.97283</v>
      </c>
      <c r="ID248">
        <v>1.86646</v>
      </c>
      <c r="IE248">
        <v>1.86583</v>
      </c>
      <c r="IF248">
        <v>1.86574</v>
      </c>
      <c r="IG248">
        <v>1.8676</v>
      </c>
      <c r="IH248">
        <v>1.87012</v>
      </c>
      <c r="II248">
        <v>1.8687</v>
      </c>
      <c r="IJ248">
        <v>1.87023</v>
      </c>
      <c r="IK248">
        <v>0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-0.857</v>
      </c>
      <c r="IY248">
        <v>0.0743</v>
      </c>
      <c r="IZ248">
        <v>-0.7832898091892299</v>
      </c>
      <c r="JA248">
        <v>-0.0002628084512485203</v>
      </c>
      <c r="JB248">
        <v>2.995354917081976E-07</v>
      </c>
      <c r="JC248">
        <v>-1.087754766273629E-10</v>
      </c>
      <c r="JD248">
        <v>-0.01666594074606723</v>
      </c>
      <c r="JE248">
        <v>-0.02438089335778848</v>
      </c>
      <c r="JF248">
        <v>0.001790740049955031</v>
      </c>
      <c r="JG248">
        <v>-2.386884331579614E-05</v>
      </c>
      <c r="JH248">
        <v>6</v>
      </c>
      <c r="JI248">
        <v>2407</v>
      </c>
      <c r="JJ248">
        <v>1</v>
      </c>
      <c r="JK248">
        <v>23</v>
      </c>
      <c r="JL248">
        <v>33193.6</v>
      </c>
      <c r="JM248">
        <v>29370042.2</v>
      </c>
      <c r="JN248">
        <v>0.932617</v>
      </c>
      <c r="JO248">
        <v>2.27661</v>
      </c>
      <c r="JP248">
        <v>1.39648</v>
      </c>
      <c r="JQ248">
        <v>2.34619</v>
      </c>
      <c r="JR248">
        <v>1.49536</v>
      </c>
      <c r="JS248">
        <v>2.68677</v>
      </c>
      <c r="JT248">
        <v>34.3725</v>
      </c>
      <c r="JU248">
        <v>24.0963</v>
      </c>
      <c r="JV248">
        <v>18</v>
      </c>
      <c r="JW248">
        <v>487.572</v>
      </c>
      <c r="JX248">
        <v>468.549</v>
      </c>
      <c r="JY248">
        <v>18.562</v>
      </c>
      <c r="JZ248">
        <v>25.4799</v>
      </c>
      <c r="KA248">
        <v>29.9999</v>
      </c>
      <c r="KB248">
        <v>25.4819</v>
      </c>
      <c r="KC248">
        <v>25.434</v>
      </c>
      <c r="KD248">
        <v>18.7268</v>
      </c>
      <c r="KE248">
        <v>0</v>
      </c>
      <c r="KF248">
        <v>100</v>
      </c>
      <c r="KG248">
        <v>18.5502</v>
      </c>
      <c r="KH248">
        <v>673.918</v>
      </c>
      <c r="KI248">
        <v>63.4564</v>
      </c>
      <c r="KJ248">
        <v>101.695</v>
      </c>
      <c r="KK248">
        <v>100.892</v>
      </c>
    </row>
    <row r="249" spans="1:297">
      <c r="A249">
        <v>233</v>
      </c>
      <c r="B249">
        <v>1762202539</v>
      </c>
      <c r="C249">
        <v>2960.900000095367</v>
      </c>
      <c r="D249" t="s">
        <v>910</v>
      </c>
      <c r="E249" t="s">
        <v>911</v>
      </c>
      <c r="F249">
        <v>5</v>
      </c>
      <c r="G249" t="s">
        <v>831</v>
      </c>
      <c r="H249" t="s">
        <v>436</v>
      </c>
      <c r="I249">
        <v>1762202536.2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673.22310180323</v>
      </c>
      <c r="AK249">
        <v>656.5603151515148</v>
      </c>
      <c r="AL249">
        <v>3.403651099946061</v>
      </c>
      <c r="AM249">
        <v>66.08405072026403</v>
      </c>
      <c r="AN249">
        <f>(AP249 - AO249 + DY249*1E3/(8.314*(EA249+273.15)) * AR249/DX249 * AQ249) * DX249/(100*DL249) * 1000/(1000 - AP249)</f>
        <v>0</v>
      </c>
      <c r="AO249">
        <v>21.94498735703578</v>
      </c>
      <c r="AP249">
        <v>22.78964303030303</v>
      </c>
      <c r="AQ249">
        <v>-0.005774654266416378</v>
      </c>
      <c r="AR249">
        <v>107.2305431755086</v>
      </c>
      <c r="AS249">
        <v>23</v>
      </c>
      <c r="AT249">
        <v>5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1762202536.2</v>
      </c>
      <c r="DR249">
        <v>633.9317</v>
      </c>
      <c r="DS249">
        <v>659.1</v>
      </c>
      <c r="DT249">
        <v>22.80322</v>
      </c>
      <c r="DU249">
        <v>21.94668</v>
      </c>
      <c r="DV249">
        <v>634.789</v>
      </c>
      <c r="DW249">
        <v>22.72919</v>
      </c>
      <c r="DX249">
        <v>500.0215</v>
      </c>
      <c r="DY249">
        <v>90.75095999999999</v>
      </c>
      <c r="DZ249">
        <v>0.09998465999999999</v>
      </c>
      <c r="EA249">
        <v>21.07266</v>
      </c>
      <c r="EB249">
        <v>20.44334</v>
      </c>
      <c r="EC249">
        <v>999.9</v>
      </c>
      <c r="ED249">
        <v>0</v>
      </c>
      <c r="EE249">
        <v>0</v>
      </c>
      <c r="EF249">
        <v>9997.931</v>
      </c>
      <c r="EG249">
        <v>0</v>
      </c>
      <c r="EH249">
        <v>943.4482</v>
      </c>
      <c r="EI249">
        <v>-25.1683</v>
      </c>
      <c r="EJ249">
        <v>648.7247</v>
      </c>
      <c r="EK249">
        <v>673.8898</v>
      </c>
      <c r="EL249">
        <v>0.85653</v>
      </c>
      <c r="EM249">
        <v>659.1</v>
      </c>
      <c r="EN249">
        <v>21.94668</v>
      </c>
      <c r="EO249">
        <v>2.069413</v>
      </c>
      <c r="EP249">
        <v>1.991683</v>
      </c>
      <c r="EQ249">
        <v>17.98568</v>
      </c>
      <c r="ER249">
        <v>17.37837</v>
      </c>
      <c r="ES249">
        <v>0.00500097</v>
      </c>
      <c r="ET249">
        <v>0</v>
      </c>
      <c r="EU249">
        <v>0</v>
      </c>
      <c r="EV249">
        <v>0</v>
      </c>
      <c r="EW249">
        <v>1012.6</v>
      </c>
      <c r="EX249">
        <v>0.00500097</v>
      </c>
      <c r="EY249">
        <v>352.42</v>
      </c>
      <c r="EZ249">
        <v>-1</v>
      </c>
      <c r="FA249">
        <v>33.77480000000001</v>
      </c>
      <c r="FB249">
        <v>38.356</v>
      </c>
      <c r="FC249">
        <v>36.0496</v>
      </c>
      <c r="FD249">
        <v>38.2186</v>
      </c>
      <c r="FE249">
        <v>35.4496</v>
      </c>
      <c r="FF249">
        <v>0</v>
      </c>
      <c r="FG249">
        <v>0</v>
      </c>
      <c r="FH249">
        <v>0</v>
      </c>
      <c r="FI249">
        <v>5616.700000047684</v>
      </c>
      <c r="FJ249">
        <v>0</v>
      </c>
      <c r="FK249">
        <v>1015.004</v>
      </c>
      <c r="FL249">
        <v>-13.33076939359383</v>
      </c>
      <c r="FM249">
        <v>-3.661538909454093</v>
      </c>
      <c r="FN249">
        <v>353.208</v>
      </c>
      <c r="FO249">
        <v>15</v>
      </c>
      <c r="FP249">
        <v>0</v>
      </c>
      <c r="FQ249" t="s">
        <v>439</v>
      </c>
      <c r="FR249">
        <v>1760210915.6</v>
      </c>
      <c r="FS249">
        <v>0</v>
      </c>
      <c r="FT249">
        <v>0</v>
      </c>
      <c r="FU249">
        <v>-0.215</v>
      </c>
      <c r="FV249">
        <v>0</v>
      </c>
      <c r="FW249">
        <v>-0.6919999999999999</v>
      </c>
      <c r="FX249">
        <v>0</v>
      </c>
      <c r="FY249">
        <v>400</v>
      </c>
      <c r="FZ249">
        <v>0</v>
      </c>
      <c r="GA249">
        <v>0.15</v>
      </c>
      <c r="GB249">
        <v>0</v>
      </c>
      <c r="GC249">
        <v>-25.4681725</v>
      </c>
      <c r="GD249">
        <v>3.716664540337749</v>
      </c>
      <c r="GE249">
        <v>0.4426885920076886</v>
      </c>
      <c r="GF249">
        <v>0</v>
      </c>
      <c r="GG249">
        <v>1014.394117647059</v>
      </c>
      <c r="GH249">
        <v>-7.807486925867338</v>
      </c>
      <c r="GI249">
        <v>6.212129557021324</v>
      </c>
      <c r="GJ249">
        <v>0</v>
      </c>
      <c r="GK249">
        <v>0.90034525</v>
      </c>
      <c r="GL249">
        <v>-0.3579300562851808</v>
      </c>
      <c r="GM249">
        <v>0.03446100707520747</v>
      </c>
      <c r="GN249">
        <v>0</v>
      </c>
      <c r="GO249">
        <v>0</v>
      </c>
      <c r="GP249">
        <v>3</v>
      </c>
      <c r="GQ249" t="s">
        <v>440</v>
      </c>
      <c r="GR249">
        <v>3.13657</v>
      </c>
      <c r="GS249">
        <v>2.76024</v>
      </c>
      <c r="GT249">
        <v>0.129478</v>
      </c>
      <c r="GU249">
        <v>0.131612</v>
      </c>
      <c r="GV249">
        <v>0.103768</v>
      </c>
      <c r="GW249">
        <v>0.0996409</v>
      </c>
      <c r="GX249">
        <v>27881.1</v>
      </c>
      <c r="GY249">
        <v>27759.6</v>
      </c>
      <c r="GZ249">
        <v>29752.4</v>
      </c>
      <c r="HA249">
        <v>29527</v>
      </c>
      <c r="HB249">
        <v>35227.8</v>
      </c>
      <c r="HC249">
        <v>35220.6</v>
      </c>
      <c r="HD249">
        <v>41874.1</v>
      </c>
      <c r="HE249">
        <v>41963.1</v>
      </c>
      <c r="HF249">
        <v>1.96095</v>
      </c>
      <c r="HG249">
        <v>1.9456</v>
      </c>
      <c r="HH249">
        <v>0.0201873</v>
      </c>
      <c r="HI249">
        <v>0</v>
      </c>
      <c r="HJ249">
        <v>20.1064</v>
      </c>
      <c r="HK249">
        <v>999.9</v>
      </c>
      <c r="HL249">
        <v>53.1</v>
      </c>
      <c r="HM249">
        <v>28.9</v>
      </c>
      <c r="HN249">
        <v>23.3968</v>
      </c>
      <c r="HO249">
        <v>62.0597</v>
      </c>
      <c r="HP249">
        <v>31.254</v>
      </c>
      <c r="HQ249">
        <v>1</v>
      </c>
      <c r="HR249">
        <v>-0.165297</v>
      </c>
      <c r="HS249">
        <v>1.62264</v>
      </c>
      <c r="HT249">
        <v>20.3537</v>
      </c>
      <c r="HU249">
        <v>5.21819</v>
      </c>
      <c r="HV249">
        <v>12.0159</v>
      </c>
      <c r="HW249">
        <v>4.99035</v>
      </c>
      <c r="HX249">
        <v>3.2884</v>
      </c>
      <c r="HY249">
        <v>9999</v>
      </c>
      <c r="HZ249">
        <v>9999</v>
      </c>
      <c r="IA249">
        <v>9999</v>
      </c>
      <c r="IB249">
        <v>999.9</v>
      </c>
      <c r="IC249">
        <v>4.97284</v>
      </c>
      <c r="ID249">
        <v>1.86645</v>
      </c>
      <c r="IE249">
        <v>1.86582</v>
      </c>
      <c r="IF249">
        <v>1.86575</v>
      </c>
      <c r="IG249">
        <v>1.86763</v>
      </c>
      <c r="IH249">
        <v>1.87012</v>
      </c>
      <c r="II249">
        <v>1.86873</v>
      </c>
      <c r="IJ249">
        <v>1.87022</v>
      </c>
      <c r="IK249">
        <v>0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-0.857</v>
      </c>
      <c r="IY249">
        <v>0.0738</v>
      </c>
      <c r="IZ249">
        <v>-0.7832898091892299</v>
      </c>
      <c r="JA249">
        <v>-0.0002628084512485203</v>
      </c>
      <c r="JB249">
        <v>2.995354917081976E-07</v>
      </c>
      <c r="JC249">
        <v>-1.087754766273629E-10</v>
      </c>
      <c r="JD249">
        <v>-0.01666594074606723</v>
      </c>
      <c r="JE249">
        <v>-0.02438089335778848</v>
      </c>
      <c r="JF249">
        <v>0.001790740049955031</v>
      </c>
      <c r="JG249">
        <v>-2.386884331579614E-05</v>
      </c>
      <c r="JH249">
        <v>6</v>
      </c>
      <c r="JI249">
        <v>2407</v>
      </c>
      <c r="JJ249">
        <v>1</v>
      </c>
      <c r="JK249">
        <v>23</v>
      </c>
      <c r="JL249">
        <v>33193.7</v>
      </c>
      <c r="JM249">
        <v>29370042.3</v>
      </c>
      <c r="JN249">
        <v>0.966797</v>
      </c>
      <c r="JO249">
        <v>2.28638</v>
      </c>
      <c r="JP249">
        <v>1.39648</v>
      </c>
      <c r="JQ249">
        <v>2.34619</v>
      </c>
      <c r="JR249">
        <v>1.49536</v>
      </c>
      <c r="JS249">
        <v>2.63306</v>
      </c>
      <c r="JT249">
        <v>34.3725</v>
      </c>
      <c r="JU249">
        <v>24.0875</v>
      </c>
      <c r="JV249">
        <v>18</v>
      </c>
      <c r="JW249">
        <v>487.549</v>
      </c>
      <c r="JX249">
        <v>468.701</v>
      </c>
      <c r="JY249">
        <v>18.5422</v>
      </c>
      <c r="JZ249">
        <v>25.4768</v>
      </c>
      <c r="KA249">
        <v>29.9999</v>
      </c>
      <c r="KB249">
        <v>25.4793</v>
      </c>
      <c r="KC249">
        <v>25.4313</v>
      </c>
      <c r="KD249">
        <v>19.3463</v>
      </c>
      <c r="KE249">
        <v>0</v>
      </c>
      <c r="KF249">
        <v>100</v>
      </c>
      <c r="KG249">
        <v>18.5315</v>
      </c>
      <c r="KH249">
        <v>693.95</v>
      </c>
      <c r="KI249">
        <v>63.4564</v>
      </c>
      <c r="KJ249">
        <v>101.695</v>
      </c>
      <c r="KK249">
        <v>100.893</v>
      </c>
    </row>
    <row r="250" spans="1:297">
      <c r="A250">
        <v>234</v>
      </c>
      <c r="B250">
        <v>1762202544</v>
      </c>
      <c r="C250">
        <v>2965.900000095367</v>
      </c>
      <c r="D250" t="s">
        <v>912</v>
      </c>
      <c r="E250" t="s">
        <v>913</v>
      </c>
      <c r="F250">
        <v>5</v>
      </c>
      <c r="G250" t="s">
        <v>831</v>
      </c>
      <c r="H250" t="s">
        <v>436</v>
      </c>
      <c r="I250">
        <v>1762202541.5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690.6953008381647</v>
      </c>
      <c r="AK250">
        <v>673.6253212121211</v>
      </c>
      <c r="AL250">
        <v>3.415260467207644</v>
      </c>
      <c r="AM250">
        <v>66.08405072026403</v>
      </c>
      <c r="AN250">
        <f>(AP250 - AO250 + DY250*1E3/(8.314*(EA250+273.15)) * AR250/DX250 * AQ250) * DX250/(100*DL250) * 1000/(1000 - AP250)</f>
        <v>0</v>
      </c>
      <c r="AO250">
        <v>21.94093590232965</v>
      </c>
      <c r="AP250">
        <v>22.76143030303031</v>
      </c>
      <c r="AQ250">
        <v>-0.005585030674456707</v>
      </c>
      <c r="AR250">
        <v>107.2305431755086</v>
      </c>
      <c r="AS250">
        <v>23</v>
      </c>
      <c r="AT250">
        <v>5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1762202541.5</v>
      </c>
      <c r="DR250">
        <v>651.6130000000001</v>
      </c>
      <c r="DS250">
        <v>677.1358888888889</v>
      </c>
      <c r="DT250">
        <v>22.77291111111111</v>
      </c>
      <c r="DU250">
        <v>21.94136666666667</v>
      </c>
      <c r="DV250">
        <v>652.4701111111111</v>
      </c>
      <c r="DW250">
        <v>22.69951111111111</v>
      </c>
      <c r="DX250">
        <v>500.0061111111111</v>
      </c>
      <c r="DY250">
        <v>90.7495</v>
      </c>
      <c r="DZ250">
        <v>0.1000192777777778</v>
      </c>
      <c r="EA250">
        <v>21.06324444444444</v>
      </c>
      <c r="EB250">
        <v>20.42682222222222</v>
      </c>
      <c r="EC250">
        <v>999.9000000000001</v>
      </c>
      <c r="ED250">
        <v>0</v>
      </c>
      <c r="EE250">
        <v>0</v>
      </c>
      <c r="EF250">
        <v>9998.18</v>
      </c>
      <c r="EG250">
        <v>0</v>
      </c>
      <c r="EH250">
        <v>943.4852222222222</v>
      </c>
      <c r="EI250">
        <v>-25.52323333333333</v>
      </c>
      <c r="EJ250">
        <v>666.7975555555555</v>
      </c>
      <c r="EK250">
        <v>692.3263333333334</v>
      </c>
      <c r="EL250">
        <v>0.8315625555555556</v>
      </c>
      <c r="EM250">
        <v>677.1358888888889</v>
      </c>
      <c r="EN250">
        <v>21.94136666666667</v>
      </c>
      <c r="EO250">
        <v>2.066632222222222</v>
      </c>
      <c r="EP250">
        <v>1.991168888888889</v>
      </c>
      <c r="EQ250">
        <v>17.96431111111111</v>
      </c>
      <c r="ER250">
        <v>17.37428888888889</v>
      </c>
      <c r="ES250">
        <v>0.00500097</v>
      </c>
      <c r="ET250">
        <v>0</v>
      </c>
      <c r="EU250">
        <v>0</v>
      </c>
      <c r="EV250">
        <v>0</v>
      </c>
      <c r="EW250">
        <v>1016.455555555556</v>
      </c>
      <c r="EX250">
        <v>0.00500097</v>
      </c>
      <c r="EY250">
        <v>355.3666666666666</v>
      </c>
      <c r="EZ250">
        <v>-0.2111111111111111</v>
      </c>
      <c r="FA250">
        <v>33.812</v>
      </c>
      <c r="FB250">
        <v>38.50655555555555</v>
      </c>
      <c r="FC250">
        <v>36.104</v>
      </c>
      <c r="FD250">
        <v>38.34</v>
      </c>
      <c r="FE250">
        <v>35.54133333333333</v>
      </c>
      <c r="FF250">
        <v>0</v>
      </c>
      <c r="FG250">
        <v>0</v>
      </c>
      <c r="FH250">
        <v>0</v>
      </c>
      <c r="FI250">
        <v>5621.5</v>
      </c>
      <c r="FJ250">
        <v>0</v>
      </c>
      <c r="FK250">
        <v>1014.564</v>
      </c>
      <c r="FL250">
        <v>-0.8692310284359394</v>
      </c>
      <c r="FM250">
        <v>8.230768561363483</v>
      </c>
      <c r="FN250">
        <v>354.0200000000001</v>
      </c>
      <c r="FO250">
        <v>15</v>
      </c>
      <c r="FP250">
        <v>0</v>
      </c>
      <c r="FQ250" t="s">
        <v>439</v>
      </c>
      <c r="FR250">
        <v>1760210915.6</v>
      </c>
      <c r="FS250">
        <v>0</v>
      </c>
      <c r="FT250">
        <v>0</v>
      </c>
      <c r="FU250">
        <v>-0.215</v>
      </c>
      <c r="FV250">
        <v>0</v>
      </c>
      <c r="FW250">
        <v>-0.6919999999999999</v>
      </c>
      <c r="FX250">
        <v>0</v>
      </c>
      <c r="FY250">
        <v>400</v>
      </c>
      <c r="FZ250">
        <v>0</v>
      </c>
      <c r="GA250">
        <v>0.15</v>
      </c>
      <c r="GB250">
        <v>0</v>
      </c>
      <c r="GC250">
        <v>-25.368625</v>
      </c>
      <c r="GD250">
        <v>1.140162101313362</v>
      </c>
      <c r="GE250">
        <v>0.3506129637862809</v>
      </c>
      <c r="GF250">
        <v>0</v>
      </c>
      <c r="GG250">
        <v>1014.917647058824</v>
      </c>
      <c r="GH250">
        <v>-4.14362134318948</v>
      </c>
      <c r="GI250">
        <v>6.601134955366533</v>
      </c>
      <c r="GJ250">
        <v>0</v>
      </c>
      <c r="GK250">
        <v>0.87781495</v>
      </c>
      <c r="GL250">
        <v>-0.3375544840525326</v>
      </c>
      <c r="GM250">
        <v>0.0325572321642596</v>
      </c>
      <c r="GN250">
        <v>0</v>
      </c>
      <c r="GO250">
        <v>0</v>
      </c>
      <c r="GP250">
        <v>3</v>
      </c>
      <c r="GQ250" t="s">
        <v>440</v>
      </c>
      <c r="GR250">
        <v>3.13659</v>
      </c>
      <c r="GS250">
        <v>2.76027</v>
      </c>
      <c r="GT250">
        <v>0.131788</v>
      </c>
      <c r="GU250">
        <v>0.133857</v>
      </c>
      <c r="GV250">
        <v>0.103678</v>
      </c>
      <c r="GW250">
        <v>0.0996344</v>
      </c>
      <c r="GX250">
        <v>27806.9</v>
      </c>
      <c r="GY250">
        <v>27688</v>
      </c>
      <c r="GZ250">
        <v>29752.1</v>
      </c>
      <c r="HA250">
        <v>29527.1</v>
      </c>
      <c r="HB250">
        <v>35231.1</v>
      </c>
      <c r="HC250">
        <v>35221.2</v>
      </c>
      <c r="HD250">
        <v>41873.6</v>
      </c>
      <c r="HE250">
        <v>41963.4</v>
      </c>
      <c r="HF250">
        <v>1.96095</v>
      </c>
      <c r="HG250">
        <v>1.94568</v>
      </c>
      <c r="HH250">
        <v>0.0196621</v>
      </c>
      <c r="HI250">
        <v>0</v>
      </c>
      <c r="HJ250">
        <v>20.1012</v>
      </c>
      <c r="HK250">
        <v>999.9</v>
      </c>
      <c r="HL250">
        <v>53.1</v>
      </c>
      <c r="HM250">
        <v>28.9</v>
      </c>
      <c r="HN250">
        <v>23.3977</v>
      </c>
      <c r="HO250">
        <v>62.0697</v>
      </c>
      <c r="HP250">
        <v>31.238</v>
      </c>
      <c r="HQ250">
        <v>1</v>
      </c>
      <c r="HR250">
        <v>-0.165821</v>
      </c>
      <c r="HS250">
        <v>1.64468</v>
      </c>
      <c r="HT250">
        <v>20.3534</v>
      </c>
      <c r="HU250">
        <v>5.21729</v>
      </c>
      <c r="HV250">
        <v>12.0159</v>
      </c>
      <c r="HW250">
        <v>4.9904</v>
      </c>
      <c r="HX250">
        <v>3.28842</v>
      </c>
      <c r="HY250">
        <v>9999</v>
      </c>
      <c r="HZ250">
        <v>9999</v>
      </c>
      <c r="IA250">
        <v>9999</v>
      </c>
      <c r="IB250">
        <v>999.9</v>
      </c>
      <c r="IC250">
        <v>4.97283</v>
      </c>
      <c r="ID250">
        <v>1.86646</v>
      </c>
      <c r="IE250">
        <v>1.86583</v>
      </c>
      <c r="IF250">
        <v>1.86575</v>
      </c>
      <c r="IG250">
        <v>1.86762</v>
      </c>
      <c r="IH250">
        <v>1.87012</v>
      </c>
      <c r="II250">
        <v>1.86873</v>
      </c>
      <c r="IJ250">
        <v>1.87021</v>
      </c>
      <c r="IK250">
        <v>0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-0.857</v>
      </c>
      <c r="IY250">
        <v>0.0731</v>
      </c>
      <c r="IZ250">
        <v>-0.7832898091892299</v>
      </c>
      <c r="JA250">
        <v>-0.0002628084512485203</v>
      </c>
      <c r="JB250">
        <v>2.995354917081976E-07</v>
      </c>
      <c r="JC250">
        <v>-1.087754766273629E-10</v>
      </c>
      <c r="JD250">
        <v>-0.01666594074606723</v>
      </c>
      <c r="JE250">
        <v>-0.02438089335778848</v>
      </c>
      <c r="JF250">
        <v>0.001790740049955031</v>
      </c>
      <c r="JG250">
        <v>-2.386884331579614E-05</v>
      </c>
      <c r="JH250">
        <v>6</v>
      </c>
      <c r="JI250">
        <v>2407</v>
      </c>
      <c r="JJ250">
        <v>1</v>
      </c>
      <c r="JK250">
        <v>23</v>
      </c>
      <c r="JL250">
        <v>33193.8</v>
      </c>
      <c r="JM250">
        <v>29370042.4</v>
      </c>
      <c r="JN250">
        <v>1.00098</v>
      </c>
      <c r="JO250">
        <v>2.31079</v>
      </c>
      <c r="JP250">
        <v>1.39648</v>
      </c>
      <c r="JQ250">
        <v>2.34619</v>
      </c>
      <c r="JR250">
        <v>1.49536</v>
      </c>
      <c r="JS250">
        <v>2.51465</v>
      </c>
      <c r="JT250">
        <v>34.3952</v>
      </c>
      <c r="JU250">
        <v>24.0787</v>
      </c>
      <c r="JV250">
        <v>18</v>
      </c>
      <c r="JW250">
        <v>487.522</v>
      </c>
      <c r="JX250">
        <v>468.721</v>
      </c>
      <c r="JY250">
        <v>18.5233</v>
      </c>
      <c r="JZ250">
        <v>25.4741</v>
      </c>
      <c r="KA250">
        <v>29.9998</v>
      </c>
      <c r="KB250">
        <v>25.4761</v>
      </c>
      <c r="KC250">
        <v>25.4281</v>
      </c>
      <c r="KD250">
        <v>20.0452</v>
      </c>
      <c r="KE250">
        <v>0</v>
      </c>
      <c r="KF250">
        <v>100</v>
      </c>
      <c r="KG250">
        <v>18.5102</v>
      </c>
      <c r="KH250">
        <v>707.313</v>
      </c>
      <c r="KI250">
        <v>63.4564</v>
      </c>
      <c r="KJ250">
        <v>101.693</v>
      </c>
      <c r="KK250">
        <v>100.894</v>
      </c>
    </row>
    <row r="251" spans="1:297">
      <c r="A251">
        <v>235</v>
      </c>
      <c r="B251">
        <v>1762202549</v>
      </c>
      <c r="C251">
        <v>2970.900000095367</v>
      </c>
      <c r="D251" t="s">
        <v>914</v>
      </c>
      <c r="E251" t="s">
        <v>915</v>
      </c>
      <c r="F251">
        <v>5</v>
      </c>
      <c r="G251" t="s">
        <v>831</v>
      </c>
      <c r="H251" t="s">
        <v>436</v>
      </c>
      <c r="I251">
        <v>1762202546.2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707.9848007005845</v>
      </c>
      <c r="AK251">
        <v>690.8586545454546</v>
      </c>
      <c r="AL251">
        <v>3.458391886161466</v>
      </c>
      <c r="AM251">
        <v>66.08405072026403</v>
      </c>
      <c r="AN251">
        <f>(AP251 - AO251 + DY251*1E3/(8.314*(EA251+273.15)) * AR251/DX251 * AQ251) * DX251/(100*DL251) * 1000/(1000 - AP251)</f>
        <v>0</v>
      </c>
      <c r="AO251">
        <v>21.94863379894296</v>
      </c>
      <c r="AP251">
        <v>22.7329206060606</v>
      </c>
      <c r="AQ251">
        <v>-0.005568336620802034</v>
      </c>
      <c r="AR251">
        <v>107.2305431755086</v>
      </c>
      <c r="AS251">
        <v>23</v>
      </c>
      <c r="AT251">
        <v>5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1762202546.2</v>
      </c>
      <c r="DR251">
        <v>667.3669000000001</v>
      </c>
      <c r="DS251">
        <v>693.0800999999999</v>
      </c>
      <c r="DT251">
        <v>22.74606</v>
      </c>
      <c r="DU251">
        <v>21.94538</v>
      </c>
      <c r="DV251">
        <v>668.2245</v>
      </c>
      <c r="DW251">
        <v>22.67317</v>
      </c>
      <c r="DX251">
        <v>500.0143</v>
      </c>
      <c r="DY251">
        <v>90.74881000000001</v>
      </c>
      <c r="DZ251">
        <v>0.09998843999999998</v>
      </c>
      <c r="EA251">
        <v>21.05382</v>
      </c>
      <c r="EB251">
        <v>20.4211</v>
      </c>
      <c r="EC251">
        <v>999.9</v>
      </c>
      <c r="ED251">
        <v>0</v>
      </c>
      <c r="EE251">
        <v>0</v>
      </c>
      <c r="EF251">
        <v>9997.126999999999</v>
      </c>
      <c r="EG251">
        <v>0</v>
      </c>
      <c r="EH251">
        <v>943.4976999999999</v>
      </c>
      <c r="EI251">
        <v>-25.71323</v>
      </c>
      <c r="EJ251">
        <v>682.9000000000001</v>
      </c>
      <c r="EK251">
        <v>708.6313</v>
      </c>
      <c r="EL251">
        <v>0.8006826</v>
      </c>
      <c r="EM251">
        <v>693.0800999999999</v>
      </c>
      <c r="EN251">
        <v>21.94538</v>
      </c>
      <c r="EO251">
        <v>2.064177</v>
      </c>
      <c r="EP251">
        <v>1.991516</v>
      </c>
      <c r="EQ251">
        <v>17.94541</v>
      </c>
      <c r="ER251">
        <v>17.37707</v>
      </c>
      <c r="ES251">
        <v>0.00500097</v>
      </c>
      <c r="ET251">
        <v>0</v>
      </c>
      <c r="EU251">
        <v>0</v>
      </c>
      <c r="EV251">
        <v>0</v>
      </c>
      <c r="EW251">
        <v>1012.63</v>
      </c>
      <c r="EX251">
        <v>0.00500097</v>
      </c>
      <c r="EY251">
        <v>354.34</v>
      </c>
      <c r="EZ251">
        <v>-0.08999999999999998</v>
      </c>
      <c r="FA251">
        <v>33.812</v>
      </c>
      <c r="FB251">
        <v>38.6372</v>
      </c>
      <c r="FC251">
        <v>36.1374</v>
      </c>
      <c r="FD251">
        <v>38.4372</v>
      </c>
      <c r="FE251">
        <v>35.5746</v>
      </c>
      <c r="FF251">
        <v>0</v>
      </c>
      <c r="FG251">
        <v>0</v>
      </c>
      <c r="FH251">
        <v>0</v>
      </c>
      <c r="FI251">
        <v>5626.299999952316</v>
      </c>
      <c r="FJ251">
        <v>0</v>
      </c>
      <c r="FK251">
        <v>1014.008</v>
      </c>
      <c r="FL251">
        <v>-3.969231206429525</v>
      </c>
      <c r="FM251">
        <v>24.25384580094251</v>
      </c>
      <c r="FN251">
        <v>353.9999999999999</v>
      </c>
      <c r="FO251">
        <v>15</v>
      </c>
      <c r="FP251">
        <v>0</v>
      </c>
      <c r="FQ251" t="s">
        <v>439</v>
      </c>
      <c r="FR251">
        <v>1760210915.6</v>
      </c>
      <c r="FS251">
        <v>0</v>
      </c>
      <c r="FT251">
        <v>0</v>
      </c>
      <c r="FU251">
        <v>-0.215</v>
      </c>
      <c r="FV251">
        <v>0</v>
      </c>
      <c r="FW251">
        <v>-0.6919999999999999</v>
      </c>
      <c r="FX251">
        <v>0</v>
      </c>
      <c r="FY251">
        <v>400</v>
      </c>
      <c r="FZ251">
        <v>0</v>
      </c>
      <c r="GA251">
        <v>0.15</v>
      </c>
      <c r="GB251">
        <v>0</v>
      </c>
      <c r="GC251">
        <v>-25.34265365853659</v>
      </c>
      <c r="GD251">
        <v>-2.420644599303063</v>
      </c>
      <c r="GE251">
        <v>0.3085153829406331</v>
      </c>
      <c r="GF251">
        <v>0</v>
      </c>
      <c r="GG251">
        <v>1014.332352941176</v>
      </c>
      <c r="GH251">
        <v>7.152024275333408</v>
      </c>
      <c r="GI251">
        <v>5.707617231706045</v>
      </c>
      <c r="GJ251">
        <v>0</v>
      </c>
      <c r="GK251">
        <v>0.8478064634146341</v>
      </c>
      <c r="GL251">
        <v>-0.3294302508710774</v>
      </c>
      <c r="GM251">
        <v>0.03257129015551891</v>
      </c>
      <c r="GN251">
        <v>0</v>
      </c>
      <c r="GO251">
        <v>0</v>
      </c>
      <c r="GP251">
        <v>3</v>
      </c>
      <c r="GQ251" t="s">
        <v>440</v>
      </c>
      <c r="GR251">
        <v>3.13668</v>
      </c>
      <c r="GS251">
        <v>2.76032</v>
      </c>
      <c r="GT251">
        <v>0.134091</v>
      </c>
      <c r="GU251">
        <v>0.136146</v>
      </c>
      <c r="GV251">
        <v>0.10359</v>
      </c>
      <c r="GW251">
        <v>0.0996688</v>
      </c>
      <c r="GX251">
        <v>27733.4</v>
      </c>
      <c r="GY251">
        <v>27615</v>
      </c>
      <c r="GZ251">
        <v>29752.4</v>
      </c>
      <c r="HA251">
        <v>29527.1</v>
      </c>
      <c r="HB251">
        <v>35234.8</v>
      </c>
      <c r="HC251">
        <v>35219.9</v>
      </c>
      <c r="HD251">
        <v>41873.9</v>
      </c>
      <c r="HE251">
        <v>41963.5</v>
      </c>
      <c r="HF251">
        <v>1.96087</v>
      </c>
      <c r="HG251">
        <v>1.94565</v>
      </c>
      <c r="HH251">
        <v>0.0193417</v>
      </c>
      <c r="HI251">
        <v>0</v>
      </c>
      <c r="HJ251">
        <v>20.0957</v>
      </c>
      <c r="HK251">
        <v>999.9</v>
      </c>
      <c r="HL251">
        <v>53.1</v>
      </c>
      <c r="HM251">
        <v>28.9</v>
      </c>
      <c r="HN251">
        <v>23.3987</v>
      </c>
      <c r="HO251">
        <v>62.0497</v>
      </c>
      <c r="HP251">
        <v>31.278</v>
      </c>
      <c r="HQ251">
        <v>1</v>
      </c>
      <c r="HR251">
        <v>-0.165897</v>
      </c>
      <c r="HS251">
        <v>1.64372</v>
      </c>
      <c r="HT251">
        <v>20.3535</v>
      </c>
      <c r="HU251">
        <v>5.21729</v>
      </c>
      <c r="HV251">
        <v>12.0159</v>
      </c>
      <c r="HW251">
        <v>4.99115</v>
      </c>
      <c r="HX251">
        <v>3.28848</v>
      </c>
      <c r="HY251">
        <v>9999</v>
      </c>
      <c r="HZ251">
        <v>9999</v>
      </c>
      <c r="IA251">
        <v>9999</v>
      </c>
      <c r="IB251">
        <v>999.9</v>
      </c>
      <c r="IC251">
        <v>4.97281</v>
      </c>
      <c r="ID251">
        <v>1.86646</v>
      </c>
      <c r="IE251">
        <v>1.86583</v>
      </c>
      <c r="IF251">
        <v>1.86576</v>
      </c>
      <c r="IG251">
        <v>1.86764</v>
      </c>
      <c r="IH251">
        <v>1.87012</v>
      </c>
      <c r="II251">
        <v>1.86873</v>
      </c>
      <c r="IJ251">
        <v>1.87023</v>
      </c>
      <c r="IK251">
        <v>0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-0.858</v>
      </c>
      <c r="IY251">
        <v>0.0726</v>
      </c>
      <c r="IZ251">
        <v>-0.7832898091892299</v>
      </c>
      <c r="JA251">
        <v>-0.0002628084512485203</v>
      </c>
      <c r="JB251">
        <v>2.995354917081976E-07</v>
      </c>
      <c r="JC251">
        <v>-1.087754766273629E-10</v>
      </c>
      <c r="JD251">
        <v>-0.01666594074606723</v>
      </c>
      <c r="JE251">
        <v>-0.02438089335778848</v>
      </c>
      <c r="JF251">
        <v>0.001790740049955031</v>
      </c>
      <c r="JG251">
        <v>-2.386884331579614E-05</v>
      </c>
      <c r="JH251">
        <v>6</v>
      </c>
      <c r="JI251">
        <v>2407</v>
      </c>
      <c r="JJ251">
        <v>1</v>
      </c>
      <c r="JK251">
        <v>23</v>
      </c>
      <c r="JL251">
        <v>33193.9</v>
      </c>
      <c r="JM251">
        <v>29370042.5</v>
      </c>
      <c r="JN251">
        <v>1.03027</v>
      </c>
      <c r="JO251">
        <v>2.26929</v>
      </c>
      <c r="JP251">
        <v>1.39648</v>
      </c>
      <c r="JQ251">
        <v>2.34619</v>
      </c>
      <c r="JR251">
        <v>1.49536</v>
      </c>
      <c r="JS251">
        <v>2.68433</v>
      </c>
      <c r="JT251">
        <v>34.3952</v>
      </c>
      <c r="JU251">
        <v>24.0963</v>
      </c>
      <c r="JV251">
        <v>18</v>
      </c>
      <c r="JW251">
        <v>487.453</v>
      </c>
      <c r="JX251">
        <v>468.679</v>
      </c>
      <c r="JY251">
        <v>18.5024</v>
      </c>
      <c r="JZ251">
        <v>25.4714</v>
      </c>
      <c r="KA251">
        <v>29.9999</v>
      </c>
      <c r="KB251">
        <v>25.4734</v>
      </c>
      <c r="KC251">
        <v>25.425</v>
      </c>
      <c r="KD251">
        <v>20.6435</v>
      </c>
      <c r="KE251">
        <v>0</v>
      </c>
      <c r="KF251">
        <v>100</v>
      </c>
      <c r="KG251">
        <v>18.4929</v>
      </c>
      <c r="KH251">
        <v>727.349</v>
      </c>
      <c r="KI251">
        <v>63.4564</v>
      </c>
      <c r="KJ251">
        <v>101.694</v>
      </c>
      <c r="KK251">
        <v>100.894</v>
      </c>
    </row>
    <row r="252" spans="1:297">
      <c r="A252">
        <v>236</v>
      </c>
      <c r="B252">
        <v>1762202554</v>
      </c>
      <c r="C252">
        <v>2975.900000095367</v>
      </c>
      <c r="D252" t="s">
        <v>916</v>
      </c>
      <c r="E252" t="s">
        <v>917</v>
      </c>
      <c r="F252">
        <v>5</v>
      </c>
      <c r="G252" t="s">
        <v>831</v>
      </c>
      <c r="H252" t="s">
        <v>436</v>
      </c>
      <c r="I252">
        <v>1762202551.5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725.4338508858048</v>
      </c>
      <c r="AK252">
        <v>708.0610424242423</v>
      </c>
      <c r="AL252">
        <v>3.425652795325103</v>
      </c>
      <c r="AM252">
        <v>66.08405072026403</v>
      </c>
      <c r="AN252">
        <f>(AP252 - AO252 + DY252*1E3/(8.314*(EA252+273.15)) * AR252/DX252 * AQ252) * DX252/(100*DL252) * 1000/(1000 - AP252)</f>
        <v>0</v>
      </c>
      <c r="AO252">
        <v>21.96118371745843</v>
      </c>
      <c r="AP252">
        <v>22.70782727272726</v>
      </c>
      <c r="AQ252">
        <v>-0.005241827483706564</v>
      </c>
      <c r="AR252">
        <v>107.2305431755086</v>
      </c>
      <c r="AS252">
        <v>23</v>
      </c>
      <c r="AT252">
        <v>5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1762202551.5</v>
      </c>
      <c r="DR252">
        <v>685.2902222222222</v>
      </c>
      <c r="DS252">
        <v>711.0607777777777</v>
      </c>
      <c r="DT252">
        <v>22.71838888888889</v>
      </c>
      <c r="DU252">
        <v>21.95844444444445</v>
      </c>
      <c r="DV252">
        <v>686.1482222222222</v>
      </c>
      <c r="DW252">
        <v>22.64601111111111</v>
      </c>
      <c r="DX252">
        <v>499.9996666666667</v>
      </c>
      <c r="DY252">
        <v>90.7486</v>
      </c>
      <c r="DZ252">
        <v>0.1000068666666667</v>
      </c>
      <c r="EA252">
        <v>21.04268888888889</v>
      </c>
      <c r="EB252">
        <v>20.41937777777778</v>
      </c>
      <c r="EC252">
        <v>999.9000000000001</v>
      </c>
      <c r="ED252">
        <v>0</v>
      </c>
      <c r="EE252">
        <v>0</v>
      </c>
      <c r="EF252">
        <v>9992.777777777777</v>
      </c>
      <c r="EG252">
        <v>0</v>
      </c>
      <c r="EH252">
        <v>943.4992222222222</v>
      </c>
      <c r="EI252">
        <v>-25.7702</v>
      </c>
      <c r="EJ252">
        <v>701.2208888888889</v>
      </c>
      <c r="EK252">
        <v>727.0248888888889</v>
      </c>
      <c r="EL252">
        <v>0.7599311111111111</v>
      </c>
      <c r="EM252">
        <v>711.0607777777777</v>
      </c>
      <c r="EN252">
        <v>21.95844444444445</v>
      </c>
      <c r="EO252">
        <v>2.061661111111111</v>
      </c>
      <c r="EP252">
        <v>1.992698888888889</v>
      </c>
      <c r="EQ252">
        <v>17.92602222222222</v>
      </c>
      <c r="ER252">
        <v>17.38643333333333</v>
      </c>
      <c r="ES252">
        <v>0.00500097</v>
      </c>
      <c r="ET252">
        <v>0</v>
      </c>
      <c r="EU252">
        <v>0</v>
      </c>
      <c r="EV252">
        <v>0</v>
      </c>
      <c r="EW252">
        <v>1018.133333333333</v>
      </c>
      <c r="EX252">
        <v>0.00500097</v>
      </c>
      <c r="EY252">
        <v>357.0777777777778</v>
      </c>
      <c r="EZ252">
        <v>0.1888888888888889</v>
      </c>
      <c r="FA252">
        <v>33.854</v>
      </c>
      <c r="FB252">
        <v>38.77055555555555</v>
      </c>
      <c r="FC252">
        <v>36.187</v>
      </c>
      <c r="FD252">
        <v>38.55533333333333</v>
      </c>
      <c r="FE252">
        <v>35.63877777777778</v>
      </c>
      <c r="FF252">
        <v>0</v>
      </c>
      <c r="FG252">
        <v>0</v>
      </c>
      <c r="FH252">
        <v>0</v>
      </c>
      <c r="FI252">
        <v>5631.099999904633</v>
      </c>
      <c r="FJ252">
        <v>0</v>
      </c>
      <c r="FK252">
        <v>1015.776</v>
      </c>
      <c r="FL252">
        <v>4.676922633334996</v>
      </c>
      <c r="FM252">
        <v>27.59230734077089</v>
      </c>
      <c r="FN252">
        <v>355.448</v>
      </c>
      <c r="FO252">
        <v>15</v>
      </c>
      <c r="FP252">
        <v>0</v>
      </c>
      <c r="FQ252" t="s">
        <v>439</v>
      </c>
      <c r="FR252">
        <v>1760210915.6</v>
      </c>
      <c r="FS252">
        <v>0</v>
      </c>
      <c r="FT252">
        <v>0</v>
      </c>
      <c r="FU252">
        <v>-0.215</v>
      </c>
      <c r="FV252">
        <v>0</v>
      </c>
      <c r="FW252">
        <v>-0.6919999999999999</v>
      </c>
      <c r="FX252">
        <v>0</v>
      </c>
      <c r="FY252">
        <v>400</v>
      </c>
      <c r="FZ252">
        <v>0</v>
      </c>
      <c r="GA252">
        <v>0.15</v>
      </c>
      <c r="GB252">
        <v>0</v>
      </c>
      <c r="GC252">
        <v>-25.50985853658537</v>
      </c>
      <c r="GD252">
        <v>-2.807751219512265</v>
      </c>
      <c r="GE252">
        <v>0.3099402373358607</v>
      </c>
      <c r="GF252">
        <v>0</v>
      </c>
      <c r="GG252">
        <v>1014.555882352941</v>
      </c>
      <c r="GH252">
        <v>17.75248257782323</v>
      </c>
      <c r="GI252">
        <v>6.30518886112021</v>
      </c>
      <c r="GJ252">
        <v>0</v>
      </c>
      <c r="GK252">
        <v>0.8173787804878049</v>
      </c>
      <c r="GL252">
        <v>-0.3706525296167222</v>
      </c>
      <c r="GM252">
        <v>0.03680567667146602</v>
      </c>
      <c r="GN252">
        <v>0</v>
      </c>
      <c r="GO252">
        <v>0</v>
      </c>
      <c r="GP252">
        <v>3</v>
      </c>
      <c r="GQ252" t="s">
        <v>440</v>
      </c>
      <c r="GR252">
        <v>3.13658</v>
      </c>
      <c r="GS252">
        <v>2.76013</v>
      </c>
      <c r="GT252">
        <v>0.136357</v>
      </c>
      <c r="GU252">
        <v>0.138322</v>
      </c>
      <c r="GV252">
        <v>0.103508</v>
      </c>
      <c r="GW252">
        <v>0.09970370000000001</v>
      </c>
      <c r="GX252">
        <v>27660.9</v>
      </c>
      <c r="GY252">
        <v>27546.2</v>
      </c>
      <c r="GZ252">
        <v>29752.3</v>
      </c>
      <c r="HA252">
        <v>29527.9</v>
      </c>
      <c r="HB252">
        <v>35238.2</v>
      </c>
      <c r="HC252">
        <v>35219.3</v>
      </c>
      <c r="HD252">
        <v>41874</v>
      </c>
      <c r="HE252">
        <v>41964.4</v>
      </c>
      <c r="HF252">
        <v>1.96085</v>
      </c>
      <c r="HG252">
        <v>1.94613</v>
      </c>
      <c r="HH252">
        <v>0.0200048</v>
      </c>
      <c r="HI252">
        <v>0</v>
      </c>
      <c r="HJ252">
        <v>20.0904</v>
      </c>
      <c r="HK252">
        <v>999.9</v>
      </c>
      <c r="HL252">
        <v>53.1</v>
      </c>
      <c r="HM252">
        <v>28.9</v>
      </c>
      <c r="HN252">
        <v>23.3961</v>
      </c>
      <c r="HO252">
        <v>62.0897</v>
      </c>
      <c r="HP252">
        <v>31.3622</v>
      </c>
      <c r="HQ252">
        <v>1</v>
      </c>
      <c r="HR252">
        <v>-0.166161</v>
      </c>
      <c r="HS252">
        <v>1.66035</v>
      </c>
      <c r="HT252">
        <v>20.3532</v>
      </c>
      <c r="HU252">
        <v>5.21804</v>
      </c>
      <c r="HV252">
        <v>12.0159</v>
      </c>
      <c r="HW252">
        <v>4.99095</v>
      </c>
      <c r="HX252">
        <v>3.2886</v>
      </c>
      <c r="HY252">
        <v>9999</v>
      </c>
      <c r="HZ252">
        <v>9999</v>
      </c>
      <c r="IA252">
        <v>9999</v>
      </c>
      <c r="IB252">
        <v>999.9</v>
      </c>
      <c r="IC252">
        <v>4.97282</v>
      </c>
      <c r="ID252">
        <v>1.86646</v>
      </c>
      <c r="IE252">
        <v>1.86584</v>
      </c>
      <c r="IF252">
        <v>1.86576</v>
      </c>
      <c r="IG252">
        <v>1.86763</v>
      </c>
      <c r="IH252">
        <v>1.87012</v>
      </c>
      <c r="II252">
        <v>1.86873</v>
      </c>
      <c r="IJ252">
        <v>1.87024</v>
      </c>
      <c r="IK252">
        <v>0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-0.857</v>
      </c>
      <c r="IY252">
        <v>0.0721</v>
      </c>
      <c r="IZ252">
        <v>-0.7832898091892299</v>
      </c>
      <c r="JA252">
        <v>-0.0002628084512485203</v>
      </c>
      <c r="JB252">
        <v>2.995354917081976E-07</v>
      </c>
      <c r="JC252">
        <v>-1.087754766273629E-10</v>
      </c>
      <c r="JD252">
        <v>-0.01666594074606723</v>
      </c>
      <c r="JE252">
        <v>-0.02438089335778848</v>
      </c>
      <c r="JF252">
        <v>0.001790740049955031</v>
      </c>
      <c r="JG252">
        <v>-2.386884331579614E-05</v>
      </c>
      <c r="JH252">
        <v>6</v>
      </c>
      <c r="JI252">
        <v>2407</v>
      </c>
      <c r="JJ252">
        <v>1</v>
      </c>
      <c r="JK252">
        <v>23</v>
      </c>
      <c r="JL252">
        <v>33194</v>
      </c>
      <c r="JM252">
        <v>29370042.6</v>
      </c>
      <c r="JN252">
        <v>1.06445</v>
      </c>
      <c r="JO252">
        <v>2.26929</v>
      </c>
      <c r="JP252">
        <v>1.39648</v>
      </c>
      <c r="JQ252">
        <v>2.34619</v>
      </c>
      <c r="JR252">
        <v>1.49536</v>
      </c>
      <c r="JS252">
        <v>2.63916</v>
      </c>
      <c r="JT252">
        <v>34.3725</v>
      </c>
      <c r="JU252">
        <v>24.0787</v>
      </c>
      <c r="JV252">
        <v>18</v>
      </c>
      <c r="JW252">
        <v>487.41</v>
      </c>
      <c r="JX252">
        <v>468.956</v>
      </c>
      <c r="JY252">
        <v>18.4844</v>
      </c>
      <c r="JZ252">
        <v>25.4681</v>
      </c>
      <c r="KA252">
        <v>29.9997</v>
      </c>
      <c r="KB252">
        <v>25.4702</v>
      </c>
      <c r="KC252">
        <v>25.4223</v>
      </c>
      <c r="KD252">
        <v>21.3269</v>
      </c>
      <c r="KE252">
        <v>0</v>
      </c>
      <c r="KF252">
        <v>100</v>
      </c>
      <c r="KG252">
        <v>18.473</v>
      </c>
      <c r="KH252">
        <v>740.707</v>
      </c>
      <c r="KI252">
        <v>63.4564</v>
      </c>
      <c r="KJ252">
        <v>101.694</v>
      </c>
      <c r="KK252">
        <v>100.897</v>
      </c>
    </row>
    <row r="253" spans="1:297">
      <c r="A253">
        <v>237</v>
      </c>
      <c r="B253">
        <v>1762202559</v>
      </c>
      <c r="C253">
        <v>2980.900000095367</v>
      </c>
      <c r="D253" t="s">
        <v>918</v>
      </c>
      <c r="E253" t="s">
        <v>919</v>
      </c>
      <c r="F253">
        <v>5</v>
      </c>
      <c r="G253" t="s">
        <v>831</v>
      </c>
      <c r="H253" t="s">
        <v>436</v>
      </c>
      <c r="I253">
        <v>1762202556.2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742.1922108001618</v>
      </c>
      <c r="AK253">
        <v>725.1262484848484</v>
      </c>
      <c r="AL253">
        <v>3.414594575369187</v>
      </c>
      <c r="AM253">
        <v>66.08405072026403</v>
      </c>
      <c r="AN253">
        <f>(AP253 - AO253 + DY253*1E3/(8.314*(EA253+273.15)) * AR253/DX253 * AQ253) * DX253/(100*DL253) * 1000/(1000 - AP253)</f>
        <v>0</v>
      </c>
      <c r="AO253">
        <v>21.96926265545087</v>
      </c>
      <c r="AP253">
        <v>22.68133151515151</v>
      </c>
      <c r="AQ253">
        <v>-0.005899746942160413</v>
      </c>
      <c r="AR253">
        <v>107.2305431755086</v>
      </c>
      <c r="AS253">
        <v>23</v>
      </c>
      <c r="AT253">
        <v>5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1762202556.2</v>
      </c>
      <c r="DR253">
        <v>701.0071</v>
      </c>
      <c r="DS253">
        <v>726.5092000000001</v>
      </c>
      <c r="DT253">
        <v>22.69417</v>
      </c>
      <c r="DU253">
        <v>21.96702</v>
      </c>
      <c r="DV253">
        <v>701.8648999999999</v>
      </c>
      <c r="DW253">
        <v>22.62228</v>
      </c>
      <c r="DX253">
        <v>500.0094</v>
      </c>
      <c r="DY253">
        <v>90.74806000000001</v>
      </c>
      <c r="DZ253">
        <v>0.10002899</v>
      </c>
      <c r="EA253">
        <v>21.03437</v>
      </c>
      <c r="EB253">
        <v>20.41576</v>
      </c>
      <c r="EC253">
        <v>999.9</v>
      </c>
      <c r="ED253">
        <v>0</v>
      </c>
      <c r="EE253">
        <v>0</v>
      </c>
      <c r="EF253">
        <v>10001.795</v>
      </c>
      <c r="EG253">
        <v>0</v>
      </c>
      <c r="EH253">
        <v>943.4902</v>
      </c>
      <c r="EI253">
        <v>-25.50189</v>
      </c>
      <c r="EJ253">
        <v>717.2853</v>
      </c>
      <c r="EK253">
        <v>742.8268</v>
      </c>
      <c r="EL253">
        <v>0.7271406</v>
      </c>
      <c r="EM253">
        <v>726.5092000000001</v>
      </c>
      <c r="EN253">
        <v>21.96702</v>
      </c>
      <c r="EO253">
        <v>2.059452</v>
      </c>
      <c r="EP253">
        <v>1.993466</v>
      </c>
      <c r="EQ253">
        <v>17.90897</v>
      </c>
      <c r="ER253">
        <v>17.39252</v>
      </c>
      <c r="ES253">
        <v>0.00500097</v>
      </c>
      <c r="ET253">
        <v>0</v>
      </c>
      <c r="EU253">
        <v>0</v>
      </c>
      <c r="EV253">
        <v>0</v>
      </c>
      <c r="EW253">
        <v>1011.57</v>
      </c>
      <c r="EX253">
        <v>0.00500097</v>
      </c>
      <c r="EY253">
        <v>357.5</v>
      </c>
      <c r="EZ253">
        <v>0.3</v>
      </c>
      <c r="FA253">
        <v>33.875</v>
      </c>
      <c r="FB253">
        <v>38.87480000000001</v>
      </c>
      <c r="FC253">
        <v>36.2374</v>
      </c>
      <c r="FD253">
        <v>38.64980000000001</v>
      </c>
      <c r="FE253">
        <v>35.687</v>
      </c>
      <c r="FF253">
        <v>0</v>
      </c>
      <c r="FG253">
        <v>0</v>
      </c>
      <c r="FH253">
        <v>0</v>
      </c>
      <c r="FI253">
        <v>5636.5</v>
      </c>
      <c r="FJ253">
        <v>0</v>
      </c>
      <c r="FK253">
        <v>1014.457692307692</v>
      </c>
      <c r="FL253">
        <v>-0.8923079948772982</v>
      </c>
      <c r="FM253">
        <v>-13.09743611814947</v>
      </c>
      <c r="FN253">
        <v>355.8423076923077</v>
      </c>
      <c r="FO253">
        <v>15</v>
      </c>
      <c r="FP253">
        <v>0</v>
      </c>
      <c r="FQ253" t="s">
        <v>439</v>
      </c>
      <c r="FR253">
        <v>1760210915.6</v>
      </c>
      <c r="FS253">
        <v>0</v>
      </c>
      <c r="FT253">
        <v>0</v>
      </c>
      <c r="FU253">
        <v>-0.215</v>
      </c>
      <c r="FV253">
        <v>0</v>
      </c>
      <c r="FW253">
        <v>-0.6919999999999999</v>
      </c>
      <c r="FX253">
        <v>0</v>
      </c>
      <c r="FY253">
        <v>400</v>
      </c>
      <c r="FZ253">
        <v>0</v>
      </c>
      <c r="GA253">
        <v>0.15</v>
      </c>
      <c r="GB253">
        <v>0</v>
      </c>
      <c r="GC253">
        <v>-25.63022999999999</v>
      </c>
      <c r="GD253">
        <v>0.02258161350851948</v>
      </c>
      <c r="GE253">
        <v>0.1439533660599845</v>
      </c>
      <c r="GF253">
        <v>1</v>
      </c>
      <c r="GG253">
        <v>1014.947058823529</v>
      </c>
      <c r="GH253">
        <v>-16.03666938280826</v>
      </c>
      <c r="GI253">
        <v>6.775398199459991</v>
      </c>
      <c r="GJ253">
        <v>0</v>
      </c>
      <c r="GK253">
        <v>0.7804839749999999</v>
      </c>
      <c r="GL253">
        <v>-0.4273674258911839</v>
      </c>
      <c r="GM253">
        <v>0.04115797440319889</v>
      </c>
      <c r="GN253">
        <v>0</v>
      </c>
      <c r="GO253">
        <v>1</v>
      </c>
      <c r="GP253">
        <v>3</v>
      </c>
      <c r="GQ253" t="s">
        <v>502</v>
      </c>
      <c r="GR253">
        <v>3.13673</v>
      </c>
      <c r="GS253">
        <v>2.76039</v>
      </c>
      <c r="GT253">
        <v>0.138583</v>
      </c>
      <c r="GU253">
        <v>0.140477</v>
      </c>
      <c r="GV253">
        <v>0.103426</v>
      </c>
      <c r="GW253">
        <v>0.09972839999999999</v>
      </c>
      <c r="GX253">
        <v>27589.7</v>
      </c>
      <c r="GY253">
        <v>27477.3</v>
      </c>
      <c r="GZ253">
        <v>29752.5</v>
      </c>
      <c r="HA253">
        <v>29527.8</v>
      </c>
      <c r="HB253">
        <v>35241.5</v>
      </c>
      <c r="HC253">
        <v>35218.6</v>
      </c>
      <c r="HD253">
        <v>41873.9</v>
      </c>
      <c r="HE253">
        <v>41964.7</v>
      </c>
      <c r="HF253">
        <v>1.96108</v>
      </c>
      <c r="HG253">
        <v>1.94587</v>
      </c>
      <c r="HH253">
        <v>0.0200011</v>
      </c>
      <c r="HI253">
        <v>0</v>
      </c>
      <c r="HJ253">
        <v>20.0858</v>
      </c>
      <c r="HK253">
        <v>999.9</v>
      </c>
      <c r="HL253">
        <v>53.1</v>
      </c>
      <c r="HM253">
        <v>28.9</v>
      </c>
      <c r="HN253">
        <v>23.396</v>
      </c>
      <c r="HO253">
        <v>62.0997</v>
      </c>
      <c r="HP253">
        <v>31.274</v>
      </c>
      <c r="HQ253">
        <v>1</v>
      </c>
      <c r="HR253">
        <v>-0.166512</v>
      </c>
      <c r="HS253">
        <v>1.67214</v>
      </c>
      <c r="HT253">
        <v>20.3532</v>
      </c>
      <c r="HU253">
        <v>5.21759</v>
      </c>
      <c r="HV253">
        <v>12.0159</v>
      </c>
      <c r="HW253">
        <v>4.9907</v>
      </c>
      <c r="HX253">
        <v>3.28863</v>
      </c>
      <c r="HY253">
        <v>9999</v>
      </c>
      <c r="HZ253">
        <v>9999</v>
      </c>
      <c r="IA253">
        <v>9999</v>
      </c>
      <c r="IB253">
        <v>999.9</v>
      </c>
      <c r="IC253">
        <v>4.9728</v>
      </c>
      <c r="ID253">
        <v>1.86646</v>
      </c>
      <c r="IE253">
        <v>1.86584</v>
      </c>
      <c r="IF253">
        <v>1.86577</v>
      </c>
      <c r="IG253">
        <v>1.86763</v>
      </c>
      <c r="IH253">
        <v>1.87012</v>
      </c>
      <c r="II253">
        <v>1.86874</v>
      </c>
      <c r="IJ253">
        <v>1.87022</v>
      </c>
      <c r="IK253">
        <v>0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-0.858</v>
      </c>
      <c r="IY253">
        <v>0.07149999999999999</v>
      </c>
      <c r="IZ253">
        <v>-0.7832898091892299</v>
      </c>
      <c r="JA253">
        <v>-0.0002628084512485203</v>
      </c>
      <c r="JB253">
        <v>2.995354917081976E-07</v>
      </c>
      <c r="JC253">
        <v>-1.087754766273629E-10</v>
      </c>
      <c r="JD253">
        <v>-0.01666594074606723</v>
      </c>
      <c r="JE253">
        <v>-0.02438089335778848</v>
      </c>
      <c r="JF253">
        <v>0.001790740049955031</v>
      </c>
      <c r="JG253">
        <v>-2.386884331579614E-05</v>
      </c>
      <c r="JH253">
        <v>6</v>
      </c>
      <c r="JI253">
        <v>2407</v>
      </c>
      <c r="JJ253">
        <v>1</v>
      </c>
      <c r="JK253">
        <v>23</v>
      </c>
      <c r="JL253">
        <v>33194.1</v>
      </c>
      <c r="JM253">
        <v>29370042.6</v>
      </c>
      <c r="JN253">
        <v>1.09497</v>
      </c>
      <c r="JO253">
        <v>2.27295</v>
      </c>
      <c r="JP253">
        <v>1.39648</v>
      </c>
      <c r="JQ253">
        <v>2.34497</v>
      </c>
      <c r="JR253">
        <v>1.49536</v>
      </c>
      <c r="JS253">
        <v>2.58789</v>
      </c>
      <c r="JT253">
        <v>34.3725</v>
      </c>
      <c r="JU253">
        <v>24.0963</v>
      </c>
      <c r="JV253">
        <v>18</v>
      </c>
      <c r="JW253">
        <v>487.527</v>
      </c>
      <c r="JX253">
        <v>468.772</v>
      </c>
      <c r="JY253">
        <v>18.4642</v>
      </c>
      <c r="JZ253">
        <v>25.465</v>
      </c>
      <c r="KA253">
        <v>29.9999</v>
      </c>
      <c r="KB253">
        <v>25.4676</v>
      </c>
      <c r="KC253">
        <v>25.4192</v>
      </c>
      <c r="KD253">
        <v>21.9343</v>
      </c>
      <c r="KE253">
        <v>0</v>
      </c>
      <c r="KF253">
        <v>100</v>
      </c>
      <c r="KG253">
        <v>18.4526</v>
      </c>
      <c r="KH253">
        <v>760.744</v>
      </c>
      <c r="KI253">
        <v>63.4564</v>
      </c>
      <c r="KJ253">
        <v>101.694</v>
      </c>
      <c r="KK253">
        <v>100.897</v>
      </c>
    </row>
    <row r="254" spans="1:297">
      <c r="A254">
        <v>238</v>
      </c>
      <c r="B254">
        <v>1762202564</v>
      </c>
      <c r="C254">
        <v>2985.900000095367</v>
      </c>
      <c r="D254" t="s">
        <v>920</v>
      </c>
      <c r="E254" t="s">
        <v>921</v>
      </c>
      <c r="F254">
        <v>5</v>
      </c>
      <c r="G254" t="s">
        <v>831</v>
      </c>
      <c r="H254" t="s">
        <v>436</v>
      </c>
      <c r="I254">
        <v>1762202561.5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759.6806964296094</v>
      </c>
      <c r="AK254">
        <v>742.2690787878784</v>
      </c>
      <c r="AL254">
        <v>3.446146379676213</v>
      </c>
      <c r="AM254">
        <v>66.08405072026403</v>
      </c>
      <c r="AN254">
        <f>(AP254 - AO254 + DY254*1E3/(8.314*(EA254+273.15)) * AR254/DX254 * AQ254) * DX254/(100*DL254) * 1000/(1000 - AP254)</f>
        <v>0</v>
      </c>
      <c r="AO254">
        <v>21.97334961856178</v>
      </c>
      <c r="AP254">
        <v>22.65250909090909</v>
      </c>
      <c r="AQ254">
        <v>-0.005964435387937937</v>
      </c>
      <c r="AR254">
        <v>107.2305431755086</v>
      </c>
      <c r="AS254">
        <v>23</v>
      </c>
      <c r="AT254">
        <v>5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1762202561.5</v>
      </c>
      <c r="DR254">
        <v>718.6923333333333</v>
      </c>
      <c r="DS254">
        <v>744.704111111111</v>
      </c>
      <c r="DT254">
        <v>22.66426666666667</v>
      </c>
      <c r="DU254">
        <v>21.97242222222222</v>
      </c>
      <c r="DV254">
        <v>719.5502222222221</v>
      </c>
      <c r="DW254">
        <v>22.59298888888889</v>
      </c>
      <c r="DX254">
        <v>499.9907777777777</v>
      </c>
      <c r="DY254">
        <v>90.75071111111112</v>
      </c>
      <c r="DZ254">
        <v>0.09997182222222221</v>
      </c>
      <c r="EA254">
        <v>21.02381111111111</v>
      </c>
      <c r="EB254">
        <v>20.41047777777778</v>
      </c>
      <c r="EC254">
        <v>999.9000000000001</v>
      </c>
      <c r="ED254">
        <v>0</v>
      </c>
      <c r="EE254">
        <v>0</v>
      </c>
      <c r="EF254">
        <v>10004.22666666667</v>
      </c>
      <c r="EG254">
        <v>0</v>
      </c>
      <c r="EH254">
        <v>943.4875555555557</v>
      </c>
      <c r="EI254">
        <v>-26.01153333333334</v>
      </c>
      <c r="EJ254">
        <v>735.3586666666666</v>
      </c>
      <c r="EK254">
        <v>761.4345555555554</v>
      </c>
      <c r="EL254">
        <v>0.6918727777777778</v>
      </c>
      <c r="EM254">
        <v>744.704111111111</v>
      </c>
      <c r="EN254">
        <v>21.97242222222222</v>
      </c>
      <c r="EO254">
        <v>2.056801111111111</v>
      </c>
      <c r="EP254">
        <v>1.994013333333333</v>
      </c>
      <c r="EQ254">
        <v>17.88851111111111</v>
      </c>
      <c r="ER254">
        <v>17.39685555555555</v>
      </c>
      <c r="ES254">
        <v>0.00500097</v>
      </c>
      <c r="ET254">
        <v>0</v>
      </c>
      <c r="EU254">
        <v>0</v>
      </c>
      <c r="EV254">
        <v>0</v>
      </c>
      <c r="EW254">
        <v>1015.488888888889</v>
      </c>
      <c r="EX254">
        <v>0.00500097</v>
      </c>
      <c r="EY254">
        <v>352.7333333333333</v>
      </c>
      <c r="EZ254">
        <v>-0.6222222222222223</v>
      </c>
      <c r="FA254">
        <v>33.88877777777778</v>
      </c>
      <c r="FB254">
        <v>38.993</v>
      </c>
      <c r="FC254">
        <v>36.27755555555555</v>
      </c>
      <c r="FD254">
        <v>38.77055555555555</v>
      </c>
      <c r="FE254">
        <v>35.729</v>
      </c>
      <c r="FF254">
        <v>0</v>
      </c>
      <c r="FG254">
        <v>0</v>
      </c>
      <c r="FH254">
        <v>0</v>
      </c>
      <c r="FI254">
        <v>5641.299999952316</v>
      </c>
      <c r="FJ254">
        <v>0</v>
      </c>
      <c r="FK254">
        <v>1014.761538461538</v>
      </c>
      <c r="FL254">
        <v>-16.41025617004245</v>
      </c>
      <c r="FM254">
        <v>-19.91111178028196</v>
      </c>
      <c r="FN254">
        <v>355.6076923076923</v>
      </c>
      <c r="FO254">
        <v>15</v>
      </c>
      <c r="FP254">
        <v>0</v>
      </c>
      <c r="FQ254" t="s">
        <v>439</v>
      </c>
      <c r="FR254">
        <v>1760210915.6</v>
      </c>
      <c r="FS254">
        <v>0</v>
      </c>
      <c r="FT254">
        <v>0</v>
      </c>
      <c r="FU254">
        <v>-0.215</v>
      </c>
      <c r="FV254">
        <v>0</v>
      </c>
      <c r="FW254">
        <v>-0.6919999999999999</v>
      </c>
      <c r="FX254">
        <v>0</v>
      </c>
      <c r="FY254">
        <v>400</v>
      </c>
      <c r="FZ254">
        <v>0</v>
      </c>
      <c r="GA254">
        <v>0.15</v>
      </c>
      <c r="GB254">
        <v>0</v>
      </c>
      <c r="GC254">
        <v>-25.6974375</v>
      </c>
      <c r="GD254">
        <v>-0.3443403377110471</v>
      </c>
      <c r="GE254">
        <v>0.1929118875127967</v>
      </c>
      <c r="GF254">
        <v>1</v>
      </c>
      <c r="GG254">
        <v>1014.261764705882</v>
      </c>
      <c r="GH254">
        <v>-3.802903060188949</v>
      </c>
      <c r="GI254">
        <v>6.22915416342344</v>
      </c>
      <c r="GJ254">
        <v>0</v>
      </c>
      <c r="GK254">
        <v>0.752735025</v>
      </c>
      <c r="GL254">
        <v>-0.430534232645407</v>
      </c>
      <c r="GM254">
        <v>0.04144506407250898</v>
      </c>
      <c r="GN254">
        <v>0</v>
      </c>
      <c r="GO254">
        <v>1</v>
      </c>
      <c r="GP254">
        <v>3</v>
      </c>
      <c r="GQ254" t="s">
        <v>502</v>
      </c>
      <c r="GR254">
        <v>3.13659</v>
      </c>
      <c r="GS254">
        <v>2.76024</v>
      </c>
      <c r="GT254">
        <v>0.140798</v>
      </c>
      <c r="GU254">
        <v>0.142744</v>
      </c>
      <c r="GV254">
        <v>0.103334</v>
      </c>
      <c r="GW254">
        <v>0.09974329999999999</v>
      </c>
      <c r="GX254">
        <v>27519.3</v>
      </c>
      <c r="GY254">
        <v>27405.1</v>
      </c>
      <c r="GZ254">
        <v>29753</v>
      </c>
      <c r="HA254">
        <v>29528.1</v>
      </c>
      <c r="HB254">
        <v>35245.8</v>
      </c>
      <c r="HC254">
        <v>35218.4</v>
      </c>
      <c r="HD254">
        <v>41874.7</v>
      </c>
      <c r="HE254">
        <v>41965.1</v>
      </c>
      <c r="HF254">
        <v>1.96098</v>
      </c>
      <c r="HG254">
        <v>1.94608</v>
      </c>
      <c r="HH254">
        <v>0.0197589</v>
      </c>
      <c r="HI254">
        <v>0</v>
      </c>
      <c r="HJ254">
        <v>20.0805</v>
      </c>
      <c r="HK254">
        <v>999.9</v>
      </c>
      <c r="HL254">
        <v>53.1</v>
      </c>
      <c r="HM254">
        <v>28.9</v>
      </c>
      <c r="HN254">
        <v>23.3954</v>
      </c>
      <c r="HO254">
        <v>61.9297</v>
      </c>
      <c r="HP254">
        <v>31.2059</v>
      </c>
      <c r="HQ254">
        <v>1</v>
      </c>
      <c r="HR254">
        <v>-0.166563</v>
      </c>
      <c r="HS254">
        <v>1.68388</v>
      </c>
      <c r="HT254">
        <v>20.3531</v>
      </c>
      <c r="HU254">
        <v>5.21804</v>
      </c>
      <c r="HV254">
        <v>12.0159</v>
      </c>
      <c r="HW254">
        <v>4.9912</v>
      </c>
      <c r="HX254">
        <v>3.28865</v>
      </c>
      <c r="HY254">
        <v>9999</v>
      </c>
      <c r="HZ254">
        <v>9999</v>
      </c>
      <c r="IA254">
        <v>9999</v>
      </c>
      <c r="IB254">
        <v>999.9</v>
      </c>
      <c r="IC254">
        <v>4.97281</v>
      </c>
      <c r="ID254">
        <v>1.86646</v>
      </c>
      <c r="IE254">
        <v>1.86584</v>
      </c>
      <c r="IF254">
        <v>1.86574</v>
      </c>
      <c r="IG254">
        <v>1.86764</v>
      </c>
      <c r="IH254">
        <v>1.87012</v>
      </c>
      <c r="II254">
        <v>1.86873</v>
      </c>
      <c r="IJ254">
        <v>1.87024</v>
      </c>
      <c r="IK254">
        <v>0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-0.858</v>
      </c>
      <c r="IY254">
        <v>0.07099999999999999</v>
      </c>
      <c r="IZ254">
        <v>-0.7832898091892299</v>
      </c>
      <c r="JA254">
        <v>-0.0002628084512485203</v>
      </c>
      <c r="JB254">
        <v>2.995354917081976E-07</v>
      </c>
      <c r="JC254">
        <v>-1.087754766273629E-10</v>
      </c>
      <c r="JD254">
        <v>-0.01666594074606723</v>
      </c>
      <c r="JE254">
        <v>-0.02438089335778848</v>
      </c>
      <c r="JF254">
        <v>0.001790740049955031</v>
      </c>
      <c r="JG254">
        <v>-2.386884331579614E-05</v>
      </c>
      <c r="JH254">
        <v>6</v>
      </c>
      <c r="JI254">
        <v>2407</v>
      </c>
      <c r="JJ254">
        <v>1</v>
      </c>
      <c r="JK254">
        <v>23</v>
      </c>
      <c r="JL254">
        <v>33194.1</v>
      </c>
      <c r="JM254">
        <v>29370042.7</v>
      </c>
      <c r="JN254">
        <v>1.12549</v>
      </c>
      <c r="JO254">
        <v>2.25952</v>
      </c>
      <c r="JP254">
        <v>1.39648</v>
      </c>
      <c r="JQ254">
        <v>2.34619</v>
      </c>
      <c r="JR254">
        <v>1.49536</v>
      </c>
      <c r="JS254">
        <v>2.64648</v>
      </c>
      <c r="JT254">
        <v>34.3725</v>
      </c>
      <c r="JU254">
        <v>24.0875</v>
      </c>
      <c r="JV254">
        <v>18</v>
      </c>
      <c r="JW254">
        <v>487.442</v>
      </c>
      <c r="JX254">
        <v>468.875</v>
      </c>
      <c r="JY254">
        <v>18.4441</v>
      </c>
      <c r="JZ254">
        <v>25.4617</v>
      </c>
      <c r="KA254">
        <v>29.9998</v>
      </c>
      <c r="KB254">
        <v>25.4649</v>
      </c>
      <c r="KC254">
        <v>25.4164</v>
      </c>
      <c r="KD254">
        <v>22.5831</v>
      </c>
      <c r="KE254">
        <v>0</v>
      </c>
      <c r="KF254">
        <v>100</v>
      </c>
      <c r="KG254">
        <v>18.4336</v>
      </c>
      <c r="KH254">
        <v>774.101</v>
      </c>
      <c r="KI254">
        <v>63.4564</v>
      </c>
      <c r="KJ254">
        <v>101.696</v>
      </c>
      <c r="KK254">
        <v>100.898</v>
      </c>
    </row>
    <row r="255" spans="1:297">
      <c r="A255">
        <v>239</v>
      </c>
      <c r="B255">
        <v>1762202569</v>
      </c>
      <c r="C255">
        <v>2990.900000095367</v>
      </c>
      <c r="D255" t="s">
        <v>922</v>
      </c>
      <c r="E255" t="s">
        <v>923</v>
      </c>
      <c r="F255">
        <v>5</v>
      </c>
      <c r="G255" t="s">
        <v>831</v>
      </c>
      <c r="H255" t="s">
        <v>436</v>
      </c>
      <c r="I255">
        <v>1762202566.2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777.1455653563536</v>
      </c>
      <c r="AK255">
        <v>759.5586787878789</v>
      </c>
      <c r="AL255">
        <v>3.452992542329732</v>
      </c>
      <c r="AM255">
        <v>66.08405072026403</v>
      </c>
      <c r="AN255">
        <f>(AP255 - AO255 + DY255*1E3/(8.314*(EA255+273.15)) * AR255/DX255 * AQ255) * DX255/(100*DL255) * 1000/(1000 - AP255)</f>
        <v>0</v>
      </c>
      <c r="AO255">
        <v>21.98640436719958</v>
      </c>
      <c r="AP255">
        <v>22.62797393939394</v>
      </c>
      <c r="AQ255">
        <v>-0.001937683420644689</v>
      </c>
      <c r="AR255">
        <v>107.2305431755086</v>
      </c>
      <c r="AS255">
        <v>23</v>
      </c>
      <c r="AT255">
        <v>5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1762202566.2</v>
      </c>
      <c r="DR255">
        <v>734.6077</v>
      </c>
      <c r="DS255">
        <v>760.5843</v>
      </c>
      <c r="DT255">
        <v>22.63853</v>
      </c>
      <c r="DU255">
        <v>21.98131</v>
      </c>
      <c r="DV255">
        <v>735.4657</v>
      </c>
      <c r="DW255">
        <v>22.56773</v>
      </c>
      <c r="DX255">
        <v>499.9976</v>
      </c>
      <c r="DY255">
        <v>90.74880999999999</v>
      </c>
      <c r="DZ255">
        <v>0.0999926</v>
      </c>
      <c r="EA255">
        <v>21.0142</v>
      </c>
      <c r="EB255">
        <v>20.40127</v>
      </c>
      <c r="EC255">
        <v>999.9</v>
      </c>
      <c r="ED255">
        <v>0</v>
      </c>
      <c r="EE255">
        <v>0</v>
      </c>
      <c r="EF255">
        <v>9998.700000000001</v>
      </c>
      <c r="EG255">
        <v>0</v>
      </c>
      <c r="EH255">
        <v>943.4993000000001</v>
      </c>
      <c r="EI255">
        <v>-25.97638</v>
      </c>
      <c r="EJ255">
        <v>751.6235999999999</v>
      </c>
      <c r="EK255">
        <v>777.6787999999999</v>
      </c>
      <c r="EL255">
        <v>0.6572142</v>
      </c>
      <c r="EM255">
        <v>760.5843</v>
      </c>
      <c r="EN255">
        <v>21.98131</v>
      </c>
      <c r="EO255">
        <v>2.05442</v>
      </c>
      <c r="EP255">
        <v>1.994777</v>
      </c>
      <c r="EQ255">
        <v>17.8701</v>
      </c>
      <c r="ER255">
        <v>17.40294</v>
      </c>
      <c r="ES255">
        <v>0.00500097</v>
      </c>
      <c r="ET255">
        <v>0</v>
      </c>
      <c r="EU255">
        <v>0</v>
      </c>
      <c r="EV255">
        <v>0</v>
      </c>
      <c r="EW255">
        <v>1016.96</v>
      </c>
      <c r="EX255">
        <v>0.00500097</v>
      </c>
      <c r="EY255">
        <v>356.96</v>
      </c>
      <c r="EZ255">
        <v>0.8300000000000001</v>
      </c>
      <c r="FA255">
        <v>33.9246</v>
      </c>
      <c r="FB255">
        <v>39.0936</v>
      </c>
      <c r="FC255">
        <v>36.312</v>
      </c>
      <c r="FD255">
        <v>38.87480000000001</v>
      </c>
      <c r="FE255">
        <v>35.7624</v>
      </c>
      <c r="FF255">
        <v>0</v>
      </c>
      <c r="FG255">
        <v>0</v>
      </c>
      <c r="FH255">
        <v>0</v>
      </c>
      <c r="FI255">
        <v>5646.700000047684</v>
      </c>
      <c r="FJ255">
        <v>0</v>
      </c>
      <c r="FK255">
        <v>1014.352</v>
      </c>
      <c r="FL255">
        <v>23.36153892443419</v>
      </c>
      <c r="FM255">
        <v>-1.000000973847264</v>
      </c>
      <c r="FN255">
        <v>354.408</v>
      </c>
      <c r="FO255">
        <v>15</v>
      </c>
      <c r="FP255">
        <v>0</v>
      </c>
      <c r="FQ255" t="s">
        <v>439</v>
      </c>
      <c r="FR255">
        <v>1760210915.6</v>
      </c>
      <c r="FS255">
        <v>0</v>
      </c>
      <c r="FT255">
        <v>0</v>
      </c>
      <c r="FU255">
        <v>-0.215</v>
      </c>
      <c r="FV255">
        <v>0</v>
      </c>
      <c r="FW255">
        <v>-0.6919999999999999</v>
      </c>
      <c r="FX255">
        <v>0</v>
      </c>
      <c r="FY255">
        <v>400</v>
      </c>
      <c r="FZ255">
        <v>0</v>
      </c>
      <c r="GA255">
        <v>0.15</v>
      </c>
      <c r="GB255">
        <v>0</v>
      </c>
      <c r="GC255">
        <v>-25.81705853658537</v>
      </c>
      <c r="GD255">
        <v>-1.104014634146375</v>
      </c>
      <c r="GE255">
        <v>0.2839680512565521</v>
      </c>
      <c r="GF255">
        <v>0</v>
      </c>
      <c r="GG255">
        <v>1014.491176470588</v>
      </c>
      <c r="GH255">
        <v>2.0427808223046</v>
      </c>
      <c r="GI255">
        <v>6.273490802672076</v>
      </c>
      <c r="GJ255">
        <v>0</v>
      </c>
      <c r="GK255">
        <v>0.7151039512195122</v>
      </c>
      <c r="GL255">
        <v>-0.4184556585365856</v>
      </c>
      <c r="GM255">
        <v>0.0412749309428748</v>
      </c>
      <c r="GN255">
        <v>0</v>
      </c>
      <c r="GO255">
        <v>0</v>
      </c>
      <c r="GP255">
        <v>3</v>
      </c>
      <c r="GQ255" t="s">
        <v>440</v>
      </c>
      <c r="GR255">
        <v>3.13671</v>
      </c>
      <c r="GS255">
        <v>2.76026</v>
      </c>
      <c r="GT255">
        <v>0.142996</v>
      </c>
      <c r="GU255">
        <v>0.144762</v>
      </c>
      <c r="GV255">
        <v>0.10326</v>
      </c>
      <c r="GW255">
        <v>0.0997946</v>
      </c>
      <c r="GX255">
        <v>27448.8</v>
      </c>
      <c r="GY255">
        <v>27341.2</v>
      </c>
      <c r="GZ255">
        <v>29752.7</v>
      </c>
      <c r="HA255">
        <v>29528.7</v>
      </c>
      <c r="HB255">
        <v>35248.8</v>
      </c>
      <c r="HC255">
        <v>35217.1</v>
      </c>
      <c r="HD255">
        <v>41874.7</v>
      </c>
      <c r="HE255">
        <v>41966</v>
      </c>
      <c r="HF255">
        <v>1.96093</v>
      </c>
      <c r="HG255">
        <v>1.94603</v>
      </c>
      <c r="HH255">
        <v>0.0192672</v>
      </c>
      <c r="HI255">
        <v>0</v>
      </c>
      <c r="HJ255">
        <v>20.0755</v>
      </c>
      <c r="HK255">
        <v>999.9</v>
      </c>
      <c r="HL255">
        <v>53.1</v>
      </c>
      <c r="HM255">
        <v>28.9</v>
      </c>
      <c r="HN255">
        <v>23.3958</v>
      </c>
      <c r="HO255">
        <v>62.1497</v>
      </c>
      <c r="HP255">
        <v>31.246</v>
      </c>
      <c r="HQ255">
        <v>1</v>
      </c>
      <c r="HR255">
        <v>-0.167094</v>
      </c>
      <c r="HS255">
        <v>1.68964</v>
      </c>
      <c r="HT255">
        <v>20.3531</v>
      </c>
      <c r="HU255">
        <v>5.21819</v>
      </c>
      <c r="HV255">
        <v>12.0159</v>
      </c>
      <c r="HW255">
        <v>4.9907</v>
      </c>
      <c r="HX255">
        <v>3.28863</v>
      </c>
      <c r="HY255">
        <v>9999</v>
      </c>
      <c r="HZ255">
        <v>9999</v>
      </c>
      <c r="IA255">
        <v>9999</v>
      </c>
      <c r="IB255">
        <v>999.9</v>
      </c>
      <c r="IC255">
        <v>4.97281</v>
      </c>
      <c r="ID255">
        <v>1.86646</v>
      </c>
      <c r="IE255">
        <v>1.86584</v>
      </c>
      <c r="IF255">
        <v>1.86572</v>
      </c>
      <c r="IG255">
        <v>1.86761</v>
      </c>
      <c r="IH255">
        <v>1.87012</v>
      </c>
      <c r="II255">
        <v>1.86873</v>
      </c>
      <c r="IJ255">
        <v>1.87025</v>
      </c>
      <c r="IK255">
        <v>0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-0.858</v>
      </c>
      <c r="IY255">
        <v>0.07049999999999999</v>
      </c>
      <c r="IZ255">
        <v>-0.7832898091892299</v>
      </c>
      <c r="JA255">
        <v>-0.0002628084512485203</v>
      </c>
      <c r="JB255">
        <v>2.995354917081976E-07</v>
      </c>
      <c r="JC255">
        <v>-1.087754766273629E-10</v>
      </c>
      <c r="JD255">
        <v>-0.01666594074606723</v>
      </c>
      <c r="JE255">
        <v>-0.02438089335778848</v>
      </c>
      <c r="JF255">
        <v>0.001790740049955031</v>
      </c>
      <c r="JG255">
        <v>-2.386884331579614E-05</v>
      </c>
      <c r="JH255">
        <v>6</v>
      </c>
      <c r="JI255">
        <v>2407</v>
      </c>
      <c r="JJ255">
        <v>1</v>
      </c>
      <c r="JK255">
        <v>23</v>
      </c>
      <c r="JL255">
        <v>33194.2</v>
      </c>
      <c r="JM255">
        <v>29370042.8</v>
      </c>
      <c r="JN255">
        <v>1.15845</v>
      </c>
      <c r="JO255">
        <v>2.27417</v>
      </c>
      <c r="JP255">
        <v>1.39771</v>
      </c>
      <c r="JQ255">
        <v>2.34619</v>
      </c>
      <c r="JR255">
        <v>1.49536</v>
      </c>
      <c r="JS255">
        <v>2.65259</v>
      </c>
      <c r="JT255">
        <v>34.3952</v>
      </c>
      <c r="JU255">
        <v>24.0963</v>
      </c>
      <c r="JV255">
        <v>18</v>
      </c>
      <c r="JW255">
        <v>487.379</v>
      </c>
      <c r="JX255">
        <v>468.816</v>
      </c>
      <c r="JY255">
        <v>18.4251</v>
      </c>
      <c r="JZ255">
        <v>25.4591</v>
      </c>
      <c r="KA255">
        <v>29.9999</v>
      </c>
      <c r="KB255">
        <v>25.4612</v>
      </c>
      <c r="KC255">
        <v>25.4133</v>
      </c>
      <c r="KD255">
        <v>23.1839</v>
      </c>
      <c r="KE255">
        <v>0</v>
      </c>
      <c r="KF255">
        <v>100</v>
      </c>
      <c r="KG255">
        <v>18.415</v>
      </c>
      <c r="KH255">
        <v>794.136</v>
      </c>
      <c r="KI255">
        <v>63.4564</v>
      </c>
      <c r="KJ255">
        <v>101.696</v>
      </c>
      <c r="KK255">
        <v>100.9</v>
      </c>
    </row>
    <row r="256" spans="1:297">
      <c r="A256">
        <v>240</v>
      </c>
      <c r="B256">
        <v>1762202574</v>
      </c>
      <c r="C256">
        <v>2995.900000095367</v>
      </c>
      <c r="D256" t="s">
        <v>924</v>
      </c>
      <c r="E256" t="s">
        <v>925</v>
      </c>
      <c r="F256">
        <v>5</v>
      </c>
      <c r="G256" t="s">
        <v>831</v>
      </c>
      <c r="H256" t="s">
        <v>436</v>
      </c>
      <c r="I256">
        <v>1762202571.5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793.4647804977677</v>
      </c>
      <c r="AK256">
        <v>776.4415090909091</v>
      </c>
      <c r="AL256">
        <v>3.373841144172732</v>
      </c>
      <c r="AM256">
        <v>66.08405072026403</v>
      </c>
      <c r="AN256">
        <f>(AP256 - AO256 + DY256*1E3/(8.314*(EA256+273.15)) * AR256/DX256 * AQ256) * DX256/(100*DL256) * 1000/(1000 - AP256)</f>
        <v>0</v>
      </c>
      <c r="AO256">
        <v>22.00042323873555</v>
      </c>
      <c r="AP256">
        <v>22.59989333333332</v>
      </c>
      <c r="AQ256">
        <v>-0.005800444984263917</v>
      </c>
      <c r="AR256">
        <v>107.2305431755086</v>
      </c>
      <c r="AS256">
        <v>23</v>
      </c>
      <c r="AT256">
        <v>5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1762202571.5</v>
      </c>
      <c r="DR256">
        <v>752.2887777777778</v>
      </c>
      <c r="DS256">
        <v>777.625111111111</v>
      </c>
      <c r="DT256">
        <v>22.61128888888889</v>
      </c>
      <c r="DU256">
        <v>21.99752222222222</v>
      </c>
      <c r="DV256">
        <v>753.1467777777777</v>
      </c>
      <c r="DW256">
        <v>22.541</v>
      </c>
      <c r="DX256">
        <v>499.9988888888889</v>
      </c>
      <c r="DY256">
        <v>90.74816666666668</v>
      </c>
      <c r="DZ256">
        <v>0.09990703333333334</v>
      </c>
      <c r="EA256">
        <v>21.00441111111111</v>
      </c>
      <c r="EB256">
        <v>20.39017777777778</v>
      </c>
      <c r="EC256">
        <v>999.9000000000001</v>
      </c>
      <c r="ED256">
        <v>0</v>
      </c>
      <c r="EE256">
        <v>0</v>
      </c>
      <c r="EF256">
        <v>10001.79444444444</v>
      </c>
      <c r="EG256">
        <v>0</v>
      </c>
      <c r="EH256">
        <v>943.5</v>
      </c>
      <c r="EI256">
        <v>-25.33628888888889</v>
      </c>
      <c r="EJ256">
        <v>769.6925555555556</v>
      </c>
      <c r="EK256">
        <v>795.1157777777778</v>
      </c>
      <c r="EL256">
        <v>0.6137421111111112</v>
      </c>
      <c r="EM256">
        <v>777.625111111111</v>
      </c>
      <c r="EN256">
        <v>21.99752222222222</v>
      </c>
      <c r="EO256">
        <v>2.05193</v>
      </c>
      <c r="EP256">
        <v>1.996233333333334</v>
      </c>
      <c r="EQ256">
        <v>17.85084444444444</v>
      </c>
      <c r="ER256">
        <v>17.4145</v>
      </c>
      <c r="ES256">
        <v>0.00500097</v>
      </c>
      <c r="ET256">
        <v>0</v>
      </c>
      <c r="EU256">
        <v>0</v>
      </c>
      <c r="EV256">
        <v>0</v>
      </c>
      <c r="EW256">
        <v>1011.766666666667</v>
      </c>
      <c r="EX256">
        <v>0.00500097</v>
      </c>
      <c r="EY256">
        <v>354.5888888888888</v>
      </c>
      <c r="EZ256">
        <v>0.2222222222222222</v>
      </c>
      <c r="FA256">
        <v>33.937</v>
      </c>
      <c r="FB256">
        <v>39.20811111111111</v>
      </c>
      <c r="FC256">
        <v>36.375</v>
      </c>
      <c r="FD256">
        <v>38.979</v>
      </c>
      <c r="FE256">
        <v>35.812</v>
      </c>
      <c r="FF256">
        <v>0</v>
      </c>
      <c r="FG256">
        <v>0</v>
      </c>
      <c r="FH256">
        <v>0</v>
      </c>
      <c r="FI256">
        <v>5651.5</v>
      </c>
      <c r="FJ256">
        <v>0</v>
      </c>
      <c r="FK256">
        <v>1013.48</v>
      </c>
      <c r="FL256">
        <v>-27.71538413487863</v>
      </c>
      <c r="FM256">
        <v>36.87692261964892</v>
      </c>
      <c r="FN256">
        <v>355.384</v>
      </c>
      <c r="FO256">
        <v>15</v>
      </c>
      <c r="FP256">
        <v>0</v>
      </c>
      <c r="FQ256" t="s">
        <v>439</v>
      </c>
      <c r="FR256">
        <v>1760210915.6</v>
      </c>
      <c r="FS256">
        <v>0</v>
      </c>
      <c r="FT256">
        <v>0</v>
      </c>
      <c r="FU256">
        <v>-0.215</v>
      </c>
      <c r="FV256">
        <v>0</v>
      </c>
      <c r="FW256">
        <v>-0.6919999999999999</v>
      </c>
      <c r="FX256">
        <v>0</v>
      </c>
      <c r="FY256">
        <v>400</v>
      </c>
      <c r="FZ256">
        <v>0</v>
      </c>
      <c r="GA256">
        <v>0.15</v>
      </c>
      <c r="GB256">
        <v>0</v>
      </c>
      <c r="GC256">
        <v>-25.7022243902439</v>
      </c>
      <c r="GD256">
        <v>0.3613275261323935</v>
      </c>
      <c r="GE256">
        <v>0.346666536040031</v>
      </c>
      <c r="GF256">
        <v>1</v>
      </c>
      <c r="GG256">
        <v>1013.773529411765</v>
      </c>
      <c r="GH256">
        <v>1.721925425053515</v>
      </c>
      <c r="GI256">
        <v>5.94466190714927</v>
      </c>
      <c r="GJ256">
        <v>0</v>
      </c>
      <c r="GK256">
        <v>0.6786399024390244</v>
      </c>
      <c r="GL256">
        <v>-0.4388684320557476</v>
      </c>
      <c r="GM256">
        <v>0.04333195520561819</v>
      </c>
      <c r="GN256">
        <v>0</v>
      </c>
      <c r="GO256">
        <v>1</v>
      </c>
      <c r="GP256">
        <v>3</v>
      </c>
      <c r="GQ256" t="s">
        <v>502</v>
      </c>
      <c r="GR256">
        <v>3.13665</v>
      </c>
      <c r="GS256">
        <v>2.76027</v>
      </c>
      <c r="GT256">
        <v>0.145125</v>
      </c>
      <c r="GU256">
        <v>0.14684</v>
      </c>
      <c r="GV256">
        <v>0.103174</v>
      </c>
      <c r="GW256">
        <v>0.0998329</v>
      </c>
      <c r="GX256">
        <v>27381</v>
      </c>
      <c r="GY256">
        <v>27274.9</v>
      </c>
      <c r="GZ256">
        <v>29753.2</v>
      </c>
      <c r="HA256">
        <v>29528.8</v>
      </c>
      <c r="HB256">
        <v>35252.5</v>
      </c>
      <c r="HC256">
        <v>35215.5</v>
      </c>
      <c r="HD256">
        <v>41874.9</v>
      </c>
      <c r="HE256">
        <v>41965.8</v>
      </c>
      <c r="HF256">
        <v>1.96082</v>
      </c>
      <c r="HG256">
        <v>1.946</v>
      </c>
      <c r="HH256">
        <v>0.0188351</v>
      </c>
      <c r="HI256">
        <v>0</v>
      </c>
      <c r="HJ256">
        <v>20.0711</v>
      </c>
      <c r="HK256">
        <v>999.9</v>
      </c>
      <c r="HL256">
        <v>53.1</v>
      </c>
      <c r="HM256">
        <v>28.9</v>
      </c>
      <c r="HN256">
        <v>23.3968</v>
      </c>
      <c r="HO256">
        <v>62.2797</v>
      </c>
      <c r="HP256">
        <v>31.1739</v>
      </c>
      <c r="HQ256">
        <v>1</v>
      </c>
      <c r="HR256">
        <v>-0.167104</v>
      </c>
      <c r="HS256">
        <v>1.69423</v>
      </c>
      <c r="HT256">
        <v>20.353</v>
      </c>
      <c r="HU256">
        <v>5.21804</v>
      </c>
      <c r="HV256">
        <v>12.0159</v>
      </c>
      <c r="HW256">
        <v>4.9907</v>
      </c>
      <c r="HX256">
        <v>3.28848</v>
      </c>
      <c r="HY256">
        <v>9999</v>
      </c>
      <c r="HZ256">
        <v>9999</v>
      </c>
      <c r="IA256">
        <v>9999</v>
      </c>
      <c r="IB256">
        <v>999.9</v>
      </c>
      <c r="IC256">
        <v>4.97284</v>
      </c>
      <c r="ID256">
        <v>1.86646</v>
      </c>
      <c r="IE256">
        <v>1.86584</v>
      </c>
      <c r="IF256">
        <v>1.86575</v>
      </c>
      <c r="IG256">
        <v>1.86763</v>
      </c>
      <c r="IH256">
        <v>1.87012</v>
      </c>
      <c r="II256">
        <v>1.86874</v>
      </c>
      <c r="IJ256">
        <v>1.87024</v>
      </c>
      <c r="IK256">
        <v>0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-0.858</v>
      </c>
      <c r="IY256">
        <v>0.07000000000000001</v>
      </c>
      <c r="IZ256">
        <v>-0.7832898091892299</v>
      </c>
      <c r="JA256">
        <v>-0.0002628084512485203</v>
      </c>
      <c r="JB256">
        <v>2.995354917081976E-07</v>
      </c>
      <c r="JC256">
        <v>-1.087754766273629E-10</v>
      </c>
      <c r="JD256">
        <v>-0.01666594074606723</v>
      </c>
      <c r="JE256">
        <v>-0.02438089335778848</v>
      </c>
      <c r="JF256">
        <v>0.001790740049955031</v>
      </c>
      <c r="JG256">
        <v>-2.386884331579614E-05</v>
      </c>
      <c r="JH256">
        <v>6</v>
      </c>
      <c r="JI256">
        <v>2407</v>
      </c>
      <c r="JJ256">
        <v>1</v>
      </c>
      <c r="JK256">
        <v>23</v>
      </c>
      <c r="JL256">
        <v>33194.3</v>
      </c>
      <c r="JM256">
        <v>29370042.9</v>
      </c>
      <c r="JN256">
        <v>1.18896</v>
      </c>
      <c r="JO256">
        <v>2.27295</v>
      </c>
      <c r="JP256">
        <v>1.39648</v>
      </c>
      <c r="JQ256">
        <v>2.34619</v>
      </c>
      <c r="JR256">
        <v>1.49536</v>
      </c>
      <c r="JS256">
        <v>2.51709</v>
      </c>
      <c r="JT256">
        <v>34.3952</v>
      </c>
      <c r="JU256">
        <v>24.07</v>
      </c>
      <c r="JV256">
        <v>18</v>
      </c>
      <c r="JW256">
        <v>487.295</v>
      </c>
      <c r="JX256">
        <v>468.778</v>
      </c>
      <c r="JY256">
        <v>18.4066</v>
      </c>
      <c r="JZ256">
        <v>25.4563</v>
      </c>
      <c r="KA256">
        <v>29.9999</v>
      </c>
      <c r="KB256">
        <v>25.4585</v>
      </c>
      <c r="KC256">
        <v>25.4106</v>
      </c>
      <c r="KD256">
        <v>23.874</v>
      </c>
      <c r="KE256">
        <v>0</v>
      </c>
      <c r="KF256">
        <v>100</v>
      </c>
      <c r="KG256">
        <v>18.3967</v>
      </c>
      <c r="KH256">
        <v>807.515</v>
      </c>
      <c r="KI256">
        <v>63.4564</v>
      </c>
      <c r="KJ256">
        <v>101.697</v>
      </c>
      <c r="KK256">
        <v>100.9</v>
      </c>
    </row>
    <row r="257" spans="1:297">
      <c r="A257">
        <v>241</v>
      </c>
      <c r="B257">
        <v>1762202579</v>
      </c>
      <c r="C257">
        <v>3000.900000095367</v>
      </c>
      <c r="D257" t="s">
        <v>926</v>
      </c>
      <c r="E257" t="s">
        <v>927</v>
      </c>
      <c r="F257">
        <v>5</v>
      </c>
      <c r="G257" t="s">
        <v>831</v>
      </c>
      <c r="H257" t="s">
        <v>436</v>
      </c>
      <c r="I257">
        <v>1762202576.2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810.6729837144939</v>
      </c>
      <c r="AK257">
        <v>793.4650606060604</v>
      </c>
      <c r="AL257">
        <v>3.407478669010747</v>
      </c>
      <c r="AM257">
        <v>66.08405072026403</v>
      </c>
      <c r="AN257">
        <f>(AP257 - AO257 + DY257*1E3/(8.314*(EA257+273.15)) * AR257/DX257 * AQ257) * DX257/(100*DL257) * 1000/(1000 - AP257)</f>
        <v>0</v>
      </c>
      <c r="AO257">
        <v>22.00850484160756</v>
      </c>
      <c r="AP257">
        <v>22.57751575757576</v>
      </c>
      <c r="AQ257">
        <v>-0.001507544939642946</v>
      </c>
      <c r="AR257">
        <v>107.2305431755086</v>
      </c>
      <c r="AS257">
        <v>23</v>
      </c>
      <c r="AT257">
        <v>5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1762202576.2</v>
      </c>
      <c r="DR257">
        <v>767.8783</v>
      </c>
      <c r="DS257">
        <v>793.4666999999999</v>
      </c>
      <c r="DT257">
        <v>22.58822</v>
      </c>
      <c r="DU257">
        <v>22.00634</v>
      </c>
      <c r="DV257">
        <v>768.7361000000001</v>
      </c>
      <c r="DW257">
        <v>22.51842</v>
      </c>
      <c r="DX257">
        <v>500.0054999999999</v>
      </c>
      <c r="DY257">
        <v>90.7499</v>
      </c>
      <c r="DZ257">
        <v>0.09996204</v>
      </c>
      <c r="EA257">
        <v>20.99591</v>
      </c>
      <c r="EB257">
        <v>20.38275</v>
      </c>
      <c r="EC257">
        <v>999.9</v>
      </c>
      <c r="ED257">
        <v>0</v>
      </c>
      <c r="EE257">
        <v>0</v>
      </c>
      <c r="EF257">
        <v>10003.56</v>
      </c>
      <c r="EG257">
        <v>0</v>
      </c>
      <c r="EH257">
        <v>943.5</v>
      </c>
      <c r="EI257">
        <v>-25.58838</v>
      </c>
      <c r="EJ257">
        <v>785.6242999999999</v>
      </c>
      <c r="EK257">
        <v>811.3209000000001</v>
      </c>
      <c r="EL257">
        <v>0.5818826</v>
      </c>
      <c r="EM257">
        <v>793.4666999999999</v>
      </c>
      <c r="EN257">
        <v>22.00634</v>
      </c>
      <c r="EO257">
        <v>2.049879</v>
      </c>
      <c r="EP257">
        <v>1.997073</v>
      </c>
      <c r="EQ257">
        <v>17.83499</v>
      </c>
      <c r="ER257">
        <v>17.42115</v>
      </c>
      <c r="ES257">
        <v>0.00500097</v>
      </c>
      <c r="ET257">
        <v>0</v>
      </c>
      <c r="EU257">
        <v>0</v>
      </c>
      <c r="EV257">
        <v>0</v>
      </c>
      <c r="EW257">
        <v>1015.51</v>
      </c>
      <c r="EX257">
        <v>0.00500097</v>
      </c>
      <c r="EY257">
        <v>353.95</v>
      </c>
      <c r="EZ257">
        <v>-1.24</v>
      </c>
      <c r="FA257">
        <v>33.937</v>
      </c>
      <c r="FB257">
        <v>39.2872</v>
      </c>
      <c r="FC257">
        <v>36.375</v>
      </c>
      <c r="FD257">
        <v>39.0622</v>
      </c>
      <c r="FE257">
        <v>35.8372</v>
      </c>
      <c r="FF257">
        <v>0</v>
      </c>
      <c r="FG257">
        <v>0</v>
      </c>
      <c r="FH257">
        <v>0</v>
      </c>
      <c r="FI257">
        <v>5656.899999856949</v>
      </c>
      <c r="FJ257">
        <v>0</v>
      </c>
      <c r="FK257">
        <v>1013.492307692308</v>
      </c>
      <c r="FL257">
        <v>-23.4529909292331</v>
      </c>
      <c r="FM257">
        <v>24.82051274527168</v>
      </c>
      <c r="FN257">
        <v>356.1769230769231</v>
      </c>
      <c r="FO257">
        <v>15</v>
      </c>
      <c r="FP257">
        <v>0</v>
      </c>
      <c r="FQ257" t="s">
        <v>439</v>
      </c>
      <c r="FR257">
        <v>1760210915.6</v>
      </c>
      <c r="FS257">
        <v>0</v>
      </c>
      <c r="FT257">
        <v>0</v>
      </c>
      <c r="FU257">
        <v>-0.215</v>
      </c>
      <c r="FV257">
        <v>0</v>
      </c>
      <c r="FW257">
        <v>-0.6919999999999999</v>
      </c>
      <c r="FX257">
        <v>0</v>
      </c>
      <c r="FY257">
        <v>400</v>
      </c>
      <c r="FZ257">
        <v>0</v>
      </c>
      <c r="GA257">
        <v>0.15</v>
      </c>
      <c r="GB257">
        <v>0</v>
      </c>
      <c r="GC257">
        <v>-25.7187075</v>
      </c>
      <c r="GD257">
        <v>1.914142964352813</v>
      </c>
      <c r="GE257">
        <v>0.3476872304151391</v>
      </c>
      <c r="GF257">
        <v>0</v>
      </c>
      <c r="GG257">
        <v>1014.279411764706</v>
      </c>
      <c r="GH257">
        <v>-9.46218459242732</v>
      </c>
      <c r="GI257">
        <v>5.914527449263973</v>
      </c>
      <c r="GJ257">
        <v>0</v>
      </c>
      <c r="GK257">
        <v>0.6369224499999999</v>
      </c>
      <c r="GL257">
        <v>-0.4506029493433426</v>
      </c>
      <c r="GM257">
        <v>0.04339393210228246</v>
      </c>
      <c r="GN257">
        <v>0</v>
      </c>
      <c r="GO257">
        <v>0</v>
      </c>
      <c r="GP257">
        <v>3</v>
      </c>
      <c r="GQ257" t="s">
        <v>440</v>
      </c>
      <c r="GR257">
        <v>3.13662</v>
      </c>
      <c r="GS257">
        <v>2.76025</v>
      </c>
      <c r="GT257">
        <v>0.14725</v>
      </c>
      <c r="GU257">
        <v>0.148967</v>
      </c>
      <c r="GV257">
        <v>0.103103</v>
      </c>
      <c r="GW257">
        <v>0.09985579999999999</v>
      </c>
      <c r="GX257">
        <v>27313</v>
      </c>
      <c r="GY257">
        <v>27206.6</v>
      </c>
      <c r="GZ257">
        <v>29753.1</v>
      </c>
      <c r="HA257">
        <v>29528.4</v>
      </c>
      <c r="HB257">
        <v>35255.6</v>
      </c>
      <c r="HC257">
        <v>35214.2</v>
      </c>
      <c r="HD257">
        <v>41875.2</v>
      </c>
      <c r="HE257">
        <v>41965.4</v>
      </c>
      <c r="HF257">
        <v>1.9608</v>
      </c>
      <c r="HG257">
        <v>1.94595</v>
      </c>
      <c r="HH257">
        <v>0.0188276</v>
      </c>
      <c r="HI257">
        <v>0</v>
      </c>
      <c r="HJ257">
        <v>20.0668</v>
      </c>
      <c r="HK257">
        <v>999.9</v>
      </c>
      <c r="HL257">
        <v>53.1</v>
      </c>
      <c r="HM257">
        <v>28.9</v>
      </c>
      <c r="HN257">
        <v>23.3958</v>
      </c>
      <c r="HO257">
        <v>62.2597</v>
      </c>
      <c r="HP257">
        <v>31.1979</v>
      </c>
      <c r="HQ257">
        <v>1</v>
      </c>
      <c r="HR257">
        <v>-0.167599</v>
      </c>
      <c r="HS257">
        <v>1.71543</v>
      </c>
      <c r="HT257">
        <v>20.3527</v>
      </c>
      <c r="HU257">
        <v>5.21909</v>
      </c>
      <c r="HV257">
        <v>12.0159</v>
      </c>
      <c r="HW257">
        <v>4.99065</v>
      </c>
      <c r="HX257">
        <v>3.28848</v>
      </c>
      <c r="HY257">
        <v>9999</v>
      </c>
      <c r="HZ257">
        <v>9999</v>
      </c>
      <c r="IA257">
        <v>9999</v>
      </c>
      <c r="IB257">
        <v>999.9</v>
      </c>
      <c r="IC257">
        <v>4.97281</v>
      </c>
      <c r="ID257">
        <v>1.86646</v>
      </c>
      <c r="IE257">
        <v>1.86584</v>
      </c>
      <c r="IF257">
        <v>1.86572</v>
      </c>
      <c r="IG257">
        <v>1.8676</v>
      </c>
      <c r="IH257">
        <v>1.87012</v>
      </c>
      <c r="II257">
        <v>1.86874</v>
      </c>
      <c r="IJ257">
        <v>1.87023</v>
      </c>
      <c r="IK257">
        <v>0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-0.858</v>
      </c>
      <c r="IY257">
        <v>0.06950000000000001</v>
      </c>
      <c r="IZ257">
        <v>-0.7832898091892299</v>
      </c>
      <c r="JA257">
        <v>-0.0002628084512485203</v>
      </c>
      <c r="JB257">
        <v>2.995354917081976E-07</v>
      </c>
      <c r="JC257">
        <v>-1.087754766273629E-10</v>
      </c>
      <c r="JD257">
        <v>-0.01666594074606723</v>
      </c>
      <c r="JE257">
        <v>-0.02438089335778848</v>
      </c>
      <c r="JF257">
        <v>0.001790740049955031</v>
      </c>
      <c r="JG257">
        <v>-2.386884331579614E-05</v>
      </c>
      <c r="JH257">
        <v>6</v>
      </c>
      <c r="JI257">
        <v>2407</v>
      </c>
      <c r="JJ257">
        <v>1</v>
      </c>
      <c r="JK257">
        <v>23</v>
      </c>
      <c r="JL257">
        <v>33194.4</v>
      </c>
      <c r="JM257">
        <v>29370043</v>
      </c>
      <c r="JN257">
        <v>1.22192</v>
      </c>
      <c r="JO257">
        <v>2.26318</v>
      </c>
      <c r="JP257">
        <v>1.39648</v>
      </c>
      <c r="JQ257">
        <v>2.34619</v>
      </c>
      <c r="JR257">
        <v>1.49536</v>
      </c>
      <c r="JS257">
        <v>2.70142</v>
      </c>
      <c r="JT257">
        <v>34.3952</v>
      </c>
      <c r="JU257">
        <v>24.0875</v>
      </c>
      <c r="JV257">
        <v>18</v>
      </c>
      <c r="JW257">
        <v>487.256</v>
      </c>
      <c r="JX257">
        <v>468.719</v>
      </c>
      <c r="JY257">
        <v>18.3879</v>
      </c>
      <c r="JZ257">
        <v>25.4532</v>
      </c>
      <c r="KA257">
        <v>29.9999</v>
      </c>
      <c r="KB257">
        <v>25.4557</v>
      </c>
      <c r="KC257">
        <v>25.4074</v>
      </c>
      <c r="KD257">
        <v>24.4627</v>
      </c>
      <c r="KE257">
        <v>0</v>
      </c>
      <c r="KF257">
        <v>100</v>
      </c>
      <c r="KG257">
        <v>18.376</v>
      </c>
      <c r="KH257">
        <v>827.551</v>
      </c>
      <c r="KI257">
        <v>63.4564</v>
      </c>
      <c r="KJ257">
        <v>101.697</v>
      </c>
      <c r="KK257">
        <v>100.899</v>
      </c>
    </row>
    <row r="258" spans="1:297">
      <c r="A258">
        <v>242</v>
      </c>
      <c r="B258">
        <v>1762202583.5</v>
      </c>
      <c r="C258">
        <v>3005.400000095367</v>
      </c>
      <c r="D258" t="s">
        <v>928</v>
      </c>
      <c r="E258" t="s">
        <v>929</v>
      </c>
      <c r="F258">
        <v>5</v>
      </c>
      <c r="G258" t="s">
        <v>831</v>
      </c>
      <c r="H258" t="s">
        <v>436</v>
      </c>
      <c r="I258">
        <v>1762202580.65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826.5099184968901</v>
      </c>
      <c r="AK258">
        <v>808.9598727272728</v>
      </c>
      <c r="AL258">
        <v>3.444282420536934</v>
      </c>
      <c r="AM258">
        <v>66.08405072026403</v>
      </c>
      <c r="AN258">
        <f>(AP258 - AO258 + DY258*1E3/(8.314*(EA258+273.15)) * AR258/DX258 * AQ258) * DX258/(100*DL258) * 1000/(1000 - AP258)</f>
        <v>0</v>
      </c>
      <c r="AO258">
        <v>22.01414355852857</v>
      </c>
      <c r="AP258">
        <v>22.55306545454546</v>
      </c>
      <c r="AQ258">
        <v>-0.00553532513898411</v>
      </c>
      <c r="AR258">
        <v>107.2305431755086</v>
      </c>
      <c r="AS258">
        <v>23</v>
      </c>
      <c r="AT258">
        <v>5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1762202580.65</v>
      </c>
      <c r="DR258">
        <v>782.7935</v>
      </c>
      <c r="DS258">
        <v>808.7277</v>
      </c>
      <c r="DT258">
        <v>22.56593</v>
      </c>
      <c r="DU258">
        <v>22.01199</v>
      </c>
      <c r="DV258">
        <v>783.6511</v>
      </c>
      <c r="DW258">
        <v>22.49656</v>
      </c>
      <c r="DX258">
        <v>499.9568</v>
      </c>
      <c r="DY258">
        <v>90.75135</v>
      </c>
      <c r="DZ258">
        <v>0.09996077</v>
      </c>
      <c r="EA258">
        <v>20.98966</v>
      </c>
      <c r="EB258">
        <v>20.37371</v>
      </c>
      <c r="EC258">
        <v>999.9</v>
      </c>
      <c r="ED258">
        <v>0</v>
      </c>
      <c r="EE258">
        <v>0</v>
      </c>
      <c r="EF258">
        <v>10002.75</v>
      </c>
      <c r="EG258">
        <v>0</v>
      </c>
      <c r="EH258">
        <v>943.5</v>
      </c>
      <c r="EI258">
        <v>-25.93436000000001</v>
      </c>
      <c r="EJ258">
        <v>800.8656999999999</v>
      </c>
      <c r="EK258">
        <v>826.9302</v>
      </c>
      <c r="EL258">
        <v>0.5539483000000001</v>
      </c>
      <c r="EM258">
        <v>808.7277</v>
      </c>
      <c r="EN258">
        <v>22.01199</v>
      </c>
      <c r="EO258">
        <v>2.047889</v>
      </c>
      <c r="EP258">
        <v>1.997615</v>
      </c>
      <c r="EQ258">
        <v>17.81956</v>
      </c>
      <c r="ER258">
        <v>17.42547</v>
      </c>
      <c r="ES258">
        <v>0.00500097</v>
      </c>
      <c r="ET258">
        <v>0</v>
      </c>
      <c r="EU258">
        <v>0</v>
      </c>
      <c r="EV258">
        <v>0</v>
      </c>
      <c r="EW258">
        <v>1014.35</v>
      </c>
      <c r="EX258">
        <v>0.00500097</v>
      </c>
      <c r="EY258">
        <v>353.54</v>
      </c>
      <c r="EZ258">
        <v>-0.82</v>
      </c>
      <c r="FA258">
        <v>33.9685</v>
      </c>
      <c r="FB258">
        <v>39.3561</v>
      </c>
      <c r="FC258">
        <v>36.4246</v>
      </c>
      <c r="FD258">
        <v>39.156</v>
      </c>
      <c r="FE258">
        <v>35.875</v>
      </c>
      <c r="FF258">
        <v>0</v>
      </c>
      <c r="FG258">
        <v>0</v>
      </c>
      <c r="FH258">
        <v>0</v>
      </c>
      <c r="FI258">
        <v>5661.099999904633</v>
      </c>
      <c r="FJ258">
        <v>0</v>
      </c>
      <c r="FK258">
        <v>1012.608</v>
      </c>
      <c r="FL258">
        <v>1.753846284531446</v>
      </c>
      <c r="FM258">
        <v>-15.2230768693505</v>
      </c>
      <c r="FN258">
        <v>356.028</v>
      </c>
      <c r="FO258">
        <v>15</v>
      </c>
      <c r="FP258">
        <v>0</v>
      </c>
      <c r="FQ258" t="s">
        <v>439</v>
      </c>
      <c r="FR258">
        <v>1760210915.6</v>
      </c>
      <c r="FS258">
        <v>0</v>
      </c>
      <c r="FT258">
        <v>0</v>
      </c>
      <c r="FU258">
        <v>-0.215</v>
      </c>
      <c r="FV258">
        <v>0</v>
      </c>
      <c r="FW258">
        <v>-0.6919999999999999</v>
      </c>
      <c r="FX258">
        <v>0</v>
      </c>
      <c r="FY258">
        <v>400</v>
      </c>
      <c r="FZ258">
        <v>0</v>
      </c>
      <c r="GA258">
        <v>0.15</v>
      </c>
      <c r="GB258">
        <v>0</v>
      </c>
      <c r="GC258">
        <v>-25.7364475</v>
      </c>
      <c r="GD258">
        <v>0.6559553470919304</v>
      </c>
      <c r="GE258">
        <v>0.341519290807635</v>
      </c>
      <c r="GF258">
        <v>0</v>
      </c>
      <c r="GG258">
        <v>1014.064705882353</v>
      </c>
      <c r="GH258">
        <v>-5.222306968088422</v>
      </c>
      <c r="GI258">
        <v>6.787006719284475</v>
      </c>
      <c r="GJ258">
        <v>0</v>
      </c>
      <c r="GK258">
        <v>0.608247125</v>
      </c>
      <c r="GL258">
        <v>-0.432134127579739</v>
      </c>
      <c r="GM258">
        <v>0.04166383405736172</v>
      </c>
      <c r="GN258">
        <v>0</v>
      </c>
      <c r="GO258">
        <v>0</v>
      </c>
      <c r="GP258">
        <v>3</v>
      </c>
      <c r="GQ258" t="s">
        <v>440</v>
      </c>
      <c r="GR258">
        <v>3.13664</v>
      </c>
      <c r="GS258">
        <v>2.76033</v>
      </c>
      <c r="GT258">
        <v>0.149166</v>
      </c>
      <c r="GU258">
        <v>0.150855</v>
      </c>
      <c r="GV258">
        <v>0.10303</v>
      </c>
      <c r="GW258">
        <v>0.0998793</v>
      </c>
      <c r="GX258">
        <v>27251.9</v>
      </c>
      <c r="GY258">
        <v>27146.1</v>
      </c>
      <c r="GZ258">
        <v>29753.4</v>
      </c>
      <c r="HA258">
        <v>29528.2</v>
      </c>
      <c r="HB258">
        <v>35258.9</v>
      </c>
      <c r="HC258">
        <v>35213</v>
      </c>
      <c r="HD258">
        <v>41875.6</v>
      </c>
      <c r="HE258">
        <v>41965</v>
      </c>
      <c r="HF258">
        <v>1.9612</v>
      </c>
      <c r="HG258">
        <v>1.94627</v>
      </c>
      <c r="HH258">
        <v>0.0184625</v>
      </c>
      <c r="HI258">
        <v>0</v>
      </c>
      <c r="HJ258">
        <v>20.063</v>
      </c>
      <c r="HK258">
        <v>999.9</v>
      </c>
      <c r="HL258">
        <v>53.1</v>
      </c>
      <c r="HM258">
        <v>28.9</v>
      </c>
      <c r="HN258">
        <v>23.3983</v>
      </c>
      <c r="HO258">
        <v>62.0697</v>
      </c>
      <c r="HP258">
        <v>31.3341</v>
      </c>
      <c r="HQ258">
        <v>1</v>
      </c>
      <c r="HR258">
        <v>-0.16767</v>
      </c>
      <c r="HS258">
        <v>1.71971</v>
      </c>
      <c r="HT258">
        <v>20.3528</v>
      </c>
      <c r="HU258">
        <v>5.21909</v>
      </c>
      <c r="HV258">
        <v>12.0159</v>
      </c>
      <c r="HW258">
        <v>4.99075</v>
      </c>
      <c r="HX258">
        <v>3.28865</v>
      </c>
      <c r="HY258">
        <v>9999</v>
      </c>
      <c r="HZ258">
        <v>9999</v>
      </c>
      <c r="IA258">
        <v>9999</v>
      </c>
      <c r="IB258">
        <v>999.9</v>
      </c>
      <c r="IC258">
        <v>4.97284</v>
      </c>
      <c r="ID258">
        <v>1.86646</v>
      </c>
      <c r="IE258">
        <v>1.86583</v>
      </c>
      <c r="IF258">
        <v>1.86572</v>
      </c>
      <c r="IG258">
        <v>1.86762</v>
      </c>
      <c r="IH258">
        <v>1.87012</v>
      </c>
      <c r="II258">
        <v>1.86874</v>
      </c>
      <c r="IJ258">
        <v>1.8702</v>
      </c>
      <c r="IK258">
        <v>0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-0.857</v>
      </c>
      <c r="IY258">
        <v>0.06900000000000001</v>
      </c>
      <c r="IZ258">
        <v>-0.7832898091892299</v>
      </c>
      <c r="JA258">
        <v>-0.0002628084512485203</v>
      </c>
      <c r="JB258">
        <v>2.995354917081976E-07</v>
      </c>
      <c r="JC258">
        <v>-1.087754766273629E-10</v>
      </c>
      <c r="JD258">
        <v>-0.01666594074606723</v>
      </c>
      <c r="JE258">
        <v>-0.02438089335778848</v>
      </c>
      <c r="JF258">
        <v>0.001790740049955031</v>
      </c>
      <c r="JG258">
        <v>-2.386884331579614E-05</v>
      </c>
      <c r="JH258">
        <v>6</v>
      </c>
      <c r="JI258">
        <v>2407</v>
      </c>
      <c r="JJ258">
        <v>1</v>
      </c>
      <c r="JK258">
        <v>23</v>
      </c>
      <c r="JL258">
        <v>33194.5</v>
      </c>
      <c r="JM258">
        <v>29370043.1</v>
      </c>
      <c r="JN258">
        <v>1.24634</v>
      </c>
      <c r="JO258">
        <v>2.26562</v>
      </c>
      <c r="JP258">
        <v>1.39648</v>
      </c>
      <c r="JQ258">
        <v>2.34619</v>
      </c>
      <c r="JR258">
        <v>1.49536</v>
      </c>
      <c r="JS258">
        <v>2.69897</v>
      </c>
      <c r="JT258">
        <v>34.3952</v>
      </c>
      <c r="JU258">
        <v>24.0787</v>
      </c>
      <c r="JV258">
        <v>18</v>
      </c>
      <c r="JW258">
        <v>487.478</v>
      </c>
      <c r="JX258">
        <v>468.903</v>
      </c>
      <c r="JY258">
        <v>18.3699</v>
      </c>
      <c r="JZ258">
        <v>25.4502</v>
      </c>
      <c r="KA258">
        <v>29.9999</v>
      </c>
      <c r="KB258">
        <v>25.4529</v>
      </c>
      <c r="KC258">
        <v>25.4048</v>
      </c>
      <c r="KD258">
        <v>25.0748</v>
      </c>
      <c r="KE258">
        <v>0</v>
      </c>
      <c r="KF258">
        <v>100</v>
      </c>
      <c r="KG258">
        <v>18.3609</v>
      </c>
      <c r="KH258">
        <v>840.966</v>
      </c>
      <c r="KI258">
        <v>63.4564</v>
      </c>
      <c r="KJ258">
        <v>101.698</v>
      </c>
      <c r="KK258">
        <v>100.898</v>
      </c>
    </row>
    <row r="259" spans="1:297">
      <c r="A259">
        <v>243</v>
      </c>
      <c r="B259">
        <v>1762202588.5</v>
      </c>
      <c r="C259">
        <v>3010.400000095367</v>
      </c>
      <c r="D259" t="s">
        <v>930</v>
      </c>
      <c r="E259" t="s">
        <v>931</v>
      </c>
      <c r="F259">
        <v>5</v>
      </c>
      <c r="G259" t="s">
        <v>831</v>
      </c>
      <c r="H259" t="s">
        <v>436</v>
      </c>
      <c r="I259">
        <v>1762202586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843.6838570641029</v>
      </c>
      <c r="AK259">
        <v>826.2015454545453</v>
      </c>
      <c r="AL259">
        <v>3.434860166186199</v>
      </c>
      <c r="AM259">
        <v>66.08405072026403</v>
      </c>
      <c r="AN259">
        <f>(AP259 - AO259 + DY259*1E3/(8.314*(EA259+273.15)) * AR259/DX259 * AQ259) * DX259/(100*DL259) * 1000/(1000 - AP259)</f>
        <v>0</v>
      </c>
      <c r="AO259">
        <v>22.02860318717029</v>
      </c>
      <c r="AP259">
        <v>22.52738484848484</v>
      </c>
      <c r="AQ259">
        <v>-0.005721629199838225</v>
      </c>
      <c r="AR259">
        <v>107.2305431755086</v>
      </c>
      <c r="AS259">
        <v>23</v>
      </c>
      <c r="AT259">
        <v>5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1762202586</v>
      </c>
      <c r="DR259">
        <v>800.8834444444443</v>
      </c>
      <c r="DS259">
        <v>826.6962222222222</v>
      </c>
      <c r="DT259">
        <v>22.53838888888889</v>
      </c>
      <c r="DU259">
        <v>22.0242</v>
      </c>
      <c r="DV259">
        <v>801.741</v>
      </c>
      <c r="DW259">
        <v>22.46956666666667</v>
      </c>
      <c r="DX259">
        <v>500.0409999999999</v>
      </c>
      <c r="DY259">
        <v>90.74973333333332</v>
      </c>
      <c r="DZ259">
        <v>0.1000473888888889</v>
      </c>
      <c r="EA259">
        <v>20.97793333333333</v>
      </c>
      <c r="EB259">
        <v>20.36511111111111</v>
      </c>
      <c r="EC259">
        <v>999.9000000000001</v>
      </c>
      <c r="ED259">
        <v>0</v>
      </c>
      <c r="EE259">
        <v>0</v>
      </c>
      <c r="EF259">
        <v>9998.871111111112</v>
      </c>
      <c r="EG259">
        <v>0</v>
      </c>
      <c r="EH259">
        <v>943.5396666666667</v>
      </c>
      <c r="EI259">
        <v>-25.81258888888889</v>
      </c>
      <c r="EJ259">
        <v>819.3505555555555</v>
      </c>
      <c r="EK259">
        <v>845.3135555555556</v>
      </c>
      <c r="EL259">
        <v>0.5141757777777777</v>
      </c>
      <c r="EM259">
        <v>826.6962222222222</v>
      </c>
      <c r="EN259">
        <v>22.0242</v>
      </c>
      <c r="EO259">
        <v>2.045352222222222</v>
      </c>
      <c r="EP259">
        <v>1.998691111111111</v>
      </c>
      <c r="EQ259">
        <v>17.79985555555556</v>
      </c>
      <c r="ER259">
        <v>17.43396666666666</v>
      </c>
      <c r="ES259">
        <v>0.00500097</v>
      </c>
      <c r="ET259">
        <v>0</v>
      </c>
      <c r="EU259">
        <v>0</v>
      </c>
      <c r="EV259">
        <v>0</v>
      </c>
      <c r="EW259">
        <v>1012.522222222222</v>
      </c>
      <c r="EX259">
        <v>0.00500097</v>
      </c>
      <c r="EY259">
        <v>352.5222222222222</v>
      </c>
      <c r="EZ259">
        <v>-1.744444444444444</v>
      </c>
      <c r="FA259">
        <v>34</v>
      </c>
      <c r="FB259">
        <v>39.458</v>
      </c>
      <c r="FC259">
        <v>36.472</v>
      </c>
      <c r="FD259">
        <v>39.25688888888889</v>
      </c>
      <c r="FE259">
        <v>35.89566666666667</v>
      </c>
      <c r="FF259">
        <v>0</v>
      </c>
      <c r="FG259">
        <v>0</v>
      </c>
      <c r="FH259">
        <v>0</v>
      </c>
      <c r="FI259">
        <v>5665.899999856949</v>
      </c>
      <c r="FJ259">
        <v>0</v>
      </c>
      <c r="FK259">
        <v>1012.532</v>
      </c>
      <c r="FL259">
        <v>-0.9230769283436455</v>
      </c>
      <c r="FM259">
        <v>-48.59230830728217</v>
      </c>
      <c r="FN259">
        <v>354.856</v>
      </c>
      <c r="FO259">
        <v>15</v>
      </c>
      <c r="FP259">
        <v>0</v>
      </c>
      <c r="FQ259" t="s">
        <v>439</v>
      </c>
      <c r="FR259">
        <v>1760210915.6</v>
      </c>
      <c r="FS259">
        <v>0</v>
      </c>
      <c r="FT259">
        <v>0</v>
      </c>
      <c r="FU259">
        <v>-0.215</v>
      </c>
      <c r="FV259">
        <v>0</v>
      </c>
      <c r="FW259">
        <v>-0.6919999999999999</v>
      </c>
      <c r="FX259">
        <v>0</v>
      </c>
      <c r="FY259">
        <v>400</v>
      </c>
      <c r="FZ259">
        <v>0</v>
      </c>
      <c r="GA259">
        <v>0.15</v>
      </c>
      <c r="GB259">
        <v>0</v>
      </c>
      <c r="GC259">
        <v>-25.665305</v>
      </c>
      <c r="GD259">
        <v>-2.119519699812362</v>
      </c>
      <c r="GE259">
        <v>0.2491806552985202</v>
      </c>
      <c r="GF259">
        <v>0</v>
      </c>
      <c r="GG259">
        <v>1012.758823529412</v>
      </c>
      <c r="GH259">
        <v>-8.430863110621624</v>
      </c>
      <c r="GI259">
        <v>7.644110291284968</v>
      </c>
      <c r="GJ259">
        <v>0</v>
      </c>
      <c r="GK259">
        <v>0.5721923249999999</v>
      </c>
      <c r="GL259">
        <v>-0.4115236435272055</v>
      </c>
      <c r="GM259">
        <v>0.03964245050346125</v>
      </c>
      <c r="GN259">
        <v>0</v>
      </c>
      <c r="GO259">
        <v>0</v>
      </c>
      <c r="GP259">
        <v>3</v>
      </c>
      <c r="GQ259" t="s">
        <v>440</v>
      </c>
      <c r="GR259">
        <v>3.13672</v>
      </c>
      <c r="GS259">
        <v>2.76032</v>
      </c>
      <c r="GT259">
        <v>0.151264</v>
      </c>
      <c r="GU259">
        <v>0.152871</v>
      </c>
      <c r="GV259">
        <v>0.102947</v>
      </c>
      <c r="GW259">
        <v>0.099936</v>
      </c>
      <c r="GX259">
        <v>27185.3</v>
      </c>
      <c r="GY259">
        <v>27082</v>
      </c>
      <c r="GZ259">
        <v>29753.9</v>
      </c>
      <c r="HA259">
        <v>29528.5</v>
      </c>
      <c r="HB259">
        <v>35262.8</v>
      </c>
      <c r="HC259">
        <v>35211.1</v>
      </c>
      <c r="HD259">
        <v>41876.3</v>
      </c>
      <c r="HE259">
        <v>41965.4</v>
      </c>
      <c r="HF259">
        <v>1.96105</v>
      </c>
      <c r="HG259">
        <v>1.94627</v>
      </c>
      <c r="HH259">
        <v>0.0183545</v>
      </c>
      <c r="HI259">
        <v>0</v>
      </c>
      <c r="HJ259">
        <v>20.0587</v>
      </c>
      <c r="HK259">
        <v>999.9</v>
      </c>
      <c r="HL259">
        <v>53.1</v>
      </c>
      <c r="HM259">
        <v>28.9</v>
      </c>
      <c r="HN259">
        <v>23.3972</v>
      </c>
      <c r="HO259">
        <v>62.3497</v>
      </c>
      <c r="HP259">
        <v>31.1819</v>
      </c>
      <c r="HQ259">
        <v>1</v>
      </c>
      <c r="HR259">
        <v>-0.167698</v>
      </c>
      <c r="HS259">
        <v>1.72961</v>
      </c>
      <c r="HT259">
        <v>20.3527</v>
      </c>
      <c r="HU259">
        <v>5.21999</v>
      </c>
      <c r="HV259">
        <v>12.0159</v>
      </c>
      <c r="HW259">
        <v>4.99045</v>
      </c>
      <c r="HX259">
        <v>3.28863</v>
      </c>
      <c r="HY259">
        <v>9999</v>
      </c>
      <c r="HZ259">
        <v>9999</v>
      </c>
      <c r="IA259">
        <v>9999</v>
      </c>
      <c r="IB259">
        <v>999.9</v>
      </c>
      <c r="IC259">
        <v>4.97282</v>
      </c>
      <c r="ID259">
        <v>1.86646</v>
      </c>
      <c r="IE259">
        <v>1.86582</v>
      </c>
      <c r="IF259">
        <v>1.86575</v>
      </c>
      <c r="IG259">
        <v>1.86759</v>
      </c>
      <c r="IH259">
        <v>1.87012</v>
      </c>
      <c r="II259">
        <v>1.86874</v>
      </c>
      <c r="IJ259">
        <v>1.87022</v>
      </c>
      <c r="IK259">
        <v>0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-0.857</v>
      </c>
      <c r="IY259">
        <v>0.06859999999999999</v>
      </c>
      <c r="IZ259">
        <v>-0.7832898091892299</v>
      </c>
      <c r="JA259">
        <v>-0.0002628084512485203</v>
      </c>
      <c r="JB259">
        <v>2.995354917081976E-07</v>
      </c>
      <c r="JC259">
        <v>-1.087754766273629E-10</v>
      </c>
      <c r="JD259">
        <v>-0.01666594074606723</v>
      </c>
      <c r="JE259">
        <v>-0.02438089335778848</v>
      </c>
      <c r="JF259">
        <v>0.001790740049955031</v>
      </c>
      <c r="JG259">
        <v>-2.386884331579614E-05</v>
      </c>
      <c r="JH259">
        <v>6</v>
      </c>
      <c r="JI259">
        <v>2407</v>
      </c>
      <c r="JJ259">
        <v>1</v>
      </c>
      <c r="JK259">
        <v>23</v>
      </c>
      <c r="JL259">
        <v>33194.5</v>
      </c>
      <c r="JM259">
        <v>29370043.1</v>
      </c>
      <c r="JN259">
        <v>1.28296</v>
      </c>
      <c r="JO259">
        <v>2.29248</v>
      </c>
      <c r="JP259">
        <v>1.39648</v>
      </c>
      <c r="JQ259">
        <v>2.34619</v>
      </c>
      <c r="JR259">
        <v>1.49536</v>
      </c>
      <c r="JS259">
        <v>2.50732</v>
      </c>
      <c r="JT259">
        <v>34.3952</v>
      </c>
      <c r="JU259">
        <v>24.0787</v>
      </c>
      <c r="JV259">
        <v>18</v>
      </c>
      <c r="JW259">
        <v>487.358</v>
      </c>
      <c r="JX259">
        <v>468.878</v>
      </c>
      <c r="JY259">
        <v>18.3523</v>
      </c>
      <c r="JZ259">
        <v>25.4471</v>
      </c>
      <c r="KA259">
        <v>29.9999</v>
      </c>
      <c r="KB259">
        <v>25.4497</v>
      </c>
      <c r="KC259">
        <v>25.4019</v>
      </c>
      <c r="KD259">
        <v>25.6707</v>
      </c>
      <c r="KE259">
        <v>0</v>
      </c>
      <c r="KF259">
        <v>100</v>
      </c>
      <c r="KG259">
        <v>18.342</v>
      </c>
      <c r="KH259">
        <v>854.323</v>
      </c>
      <c r="KI259">
        <v>63.4564</v>
      </c>
      <c r="KJ259">
        <v>101.7</v>
      </c>
      <c r="KK259">
        <v>100.899</v>
      </c>
    </row>
    <row r="260" spans="1:297">
      <c r="A260">
        <v>244</v>
      </c>
      <c r="B260">
        <v>1762202593.5</v>
      </c>
      <c r="C260">
        <v>3015.400000095367</v>
      </c>
      <c r="D260" t="s">
        <v>932</v>
      </c>
      <c r="E260" t="s">
        <v>933</v>
      </c>
      <c r="F260">
        <v>5</v>
      </c>
      <c r="G260" t="s">
        <v>831</v>
      </c>
      <c r="H260" t="s">
        <v>436</v>
      </c>
      <c r="I260">
        <v>1762202590.7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860.6309890335475</v>
      </c>
      <c r="AK260">
        <v>843.2841515151513</v>
      </c>
      <c r="AL260">
        <v>3.410354789748096</v>
      </c>
      <c r="AM260">
        <v>66.08405072026403</v>
      </c>
      <c r="AN260">
        <f>(AP260 - AO260 + DY260*1E3/(8.314*(EA260+273.15)) * AR260/DX260 * AQ260) * DX260/(100*DL260) * 1000/(1000 - AP260)</f>
        <v>0</v>
      </c>
      <c r="AO260">
        <v>22.05090333401661</v>
      </c>
      <c r="AP260">
        <v>22.50585939393939</v>
      </c>
      <c r="AQ260">
        <v>-0.00562358704357608</v>
      </c>
      <c r="AR260">
        <v>107.2305431755086</v>
      </c>
      <c r="AS260">
        <v>23</v>
      </c>
      <c r="AT260">
        <v>5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1762202590.7</v>
      </c>
      <c r="DR260">
        <v>816.6262</v>
      </c>
      <c r="DS260">
        <v>842.2833000000001</v>
      </c>
      <c r="DT260">
        <v>22.51717</v>
      </c>
      <c r="DU260">
        <v>22.045</v>
      </c>
      <c r="DV260">
        <v>817.4834</v>
      </c>
      <c r="DW260">
        <v>22.44877</v>
      </c>
      <c r="DX260">
        <v>500.0024999999999</v>
      </c>
      <c r="DY260">
        <v>90.74836000000001</v>
      </c>
      <c r="DZ260">
        <v>0.09997172000000001</v>
      </c>
      <c r="EA260">
        <v>20.96786</v>
      </c>
      <c r="EB260">
        <v>20.35565</v>
      </c>
      <c r="EC260">
        <v>999.9</v>
      </c>
      <c r="ED260">
        <v>0</v>
      </c>
      <c r="EE260">
        <v>0</v>
      </c>
      <c r="EF260">
        <v>10006.122</v>
      </c>
      <c r="EG260">
        <v>0</v>
      </c>
      <c r="EH260">
        <v>943.5560000000002</v>
      </c>
      <c r="EI260">
        <v>-25.65735</v>
      </c>
      <c r="EJ260">
        <v>835.4378</v>
      </c>
      <c r="EK260">
        <v>861.2701</v>
      </c>
      <c r="EL260">
        <v>0.4721800999999999</v>
      </c>
      <c r="EM260">
        <v>842.2833000000001</v>
      </c>
      <c r="EN260">
        <v>22.045</v>
      </c>
      <c r="EO260">
        <v>2.043396</v>
      </c>
      <c r="EP260">
        <v>2.000549</v>
      </c>
      <c r="EQ260">
        <v>17.78469</v>
      </c>
      <c r="ER260">
        <v>17.44868</v>
      </c>
      <c r="ES260">
        <v>0.00500097</v>
      </c>
      <c r="ET260">
        <v>0</v>
      </c>
      <c r="EU260">
        <v>0</v>
      </c>
      <c r="EV260">
        <v>0</v>
      </c>
      <c r="EW260">
        <v>1007.52</v>
      </c>
      <c r="EX260">
        <v>0.00500097</v>
      </c>
      <c r="EY260">
        <v>364.63</v>
      </c>
      <c r="EZ260">
        <v>1.28</v>
      </c>
      <c r="FA260">
        <v>34</v>
      </c>
      <c r="FB260">
        <v>39.531</v>
      </c>
      <c r="FC260">
        <v>36.5</v>
      </c>
      <c r="FD260">
        <v>39.3561</v>
      </c>
      <c r="FE260">
        <v>35.937</v>
      </c>
      <c r="FF260">
        <v>0</v>
      </c>
      <c r="FG260">
        <v>0</v>
      </c>
      <c r="FH260">
        <v>0</v>
      </c>
      <c r="FI260">
        <v>5670.700000047684</v>
      </c>
      <c r="FJ260">
        <v>0</v>
      </c>
      <c r="FK260">
        <v>1010.812</v>
      </c>
      <c r="FL260">
        <v>-17.49999971848042</v>
      </c>
      <c r="FM260">
        <v>35.63846039210158</v>
      </c>
      <c r="FN260">
        <v>355.5359999999999</v>
      </c>
      <c r="FO260">
        <v>15</v>
      </c>
      <c r="FP260">
        <v>0</v>
      </c>
      <c r="FQ260" t="s">
        <v>439</v>
      </c>
      <c r="FR260">
        <v>1760210915.6</v>
      </c>
      <c r="FS260">
        <v>0</v>
      </c>
      <c r="FT260">
        <v>0</v>
      </c>
      <c r="FU260">
        <v>-0.215</v>
      </c>
      <c r="FV260">
        <v>0</v>
      </c>
      <c r="FW260">
        <v>-0.6919999999999999</v>
      </c>
      <c r="FX260">
        <v>0</v>
      </c>
      <c r="FY260">
        <v>400</v>
      </c>
      <c r="FZ260">
        <v>0</v>
      </c>
      <c r="GA260">
        <v>0.15</v>
      </c>
      <c r="GB260">
        <v>0</v>
      </c>
      <c r="GC260">
        <v>-25.73625609756098</v>
      </c>
      <c r="GD260">
        <v>-0.4156222996515935</v>
      </c>
      <c r="GE260">
        <v>0.1831838927427318</v>
      </c>
      <c r="GF260">
        <v>1</v>
      </c>
      <c r="GG260">
        <v>1011.023529411765</v>
      </c>
      <c r="GH260">
        <v>-10.17265073902455</v>
      </c>
      <c r="GI260">
        <v>7.942886526117697</v>
      </c>
      <c r="GJ260">
        <v>0</v>
      </c>
      <c r="GK260">
        <v>0.5331896341463415</v>
      </c>
      <c r="GL260">
        <v>-0.447814076655052</v>
      </c>
      <c r="GM260">
        <v>0.04432170255037268</v>
      </c>
      <c r="GN260">
        <v>0</v>
      </c>
      <c r="GO260">
        <v>1</v>
      </c>
      <c r="GP260">
        <v>3</v>
      </c>
      <c r="GQ260" t="s">
        <v>502</v>
      </c>
      <c r="GR260">
        <v>3.13668</v>
      </c>
      <c r="GS260">
        <v>2.76035</v>
      </c>
      <c r="GT260">
        <v>0.153329</v>
      </c>
      <c r="GU260">
        <v>0.154891</v>
      </c>
      <c r="GV260">
        <v>0.102876</v>
      </c>
      <c r="GW260">
        <v>0.0999935</v>
      </c>
      <c r="GX260">
        <v>27119.1</v>
      </c>
      <c r="GY260">
        <v>27017.6</v>
      </c>
      <c r="GZ260">
        <v>29753.8</v>
      </c>
      <c r="HA260">
        <v>29528.6</v>
      </c>
      <c r="HB260">
        <v>35265.5</v>
      </c>
      <c r="HC260">
        <v>35209</v>
      </c>
      <c r="HD260">
        <v>41876</v>
      </c>
      <c r="HE260">
        <v>41965.7</v>
      </c>
      <c r="HF260">
        <v>1.96087</v>
      </c>
      <c r="HG260">
        <v>1.9463</v>
      </c>
      <c r="HH260">
        <v>0.018198</v>
      </c>
      <c r="HI260">
        <v>0</v>
      </c>
      <c r="HJ260">
        <v>20.0544</v>
      </c>
      <c r="HK260">
        <v>999.9</v>
      </c>
      <c r="HL260">
        <v>53.1</v>
      </c>
      <c r="HM260">
        <v>28.9</v>
      </c>
      <c r="HN260">
        <v>23.3976</v>
      </c>
      <c r="HO260">
        <v>62.2397</v>
      </c>
      <c r="HP260">
        <v>31.1899</v>
      </c>
      <c r="HQ260">
        <v>1</v>
      </c>
      <c r="HR260">
        <v>-0.168168</v>
      </c>
      <c r="HS260">
        <v>1.72935</v>
      </c>
      <c r="HT260">
        <v>20.3528</v>
      </c>
      <c r="HU260">
        <v>5.22014</v>
      </c>
      <c r="HV260">
        <v>12.0159</v>
      </c>
      <c r="HW260">
        <v>4.99055</v>
      </c>
      <c r="HX260">
        <v>3.28863</v>
      </c>
      <c r="HY260">
        <v>9999</v>
      </c>
      <c r="HZ260">
        <v>9999</v>
      </c>
      <c r="IA260">
        <v>9999</v>
      </c>
      <c r="IB260">
        <v>999.9</v>
      </c>
      <c r="IC260">
        <v>4.97284</v>
      </c>
      <c r="ID260">
        <v>1.86646</v>
      </c>
      <c r="IE260">
        <v>1.86583</v>
      </c>
      <c r="IF260">
        <v>1.86573</v>
      </c>
      <c r="IG260">
        <v>1.86759</v>
      </c>
      <c r="IH260">
        <v>1.87012</v>
      </c>
      <c r="II260">
        <v>1.86874</v>
      </c>
      <c r="IJ260">
        <v>1.87023</v>
      </c>
      <c r="IK260">
        <v>0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-0.857</v>
      </c>
      <c r="IY260">
        <v>0.0682</v>
      </c>
      <c r="IZ260">
        <v>-0.7832898091892299</v>
      </c>
      <c r="JA260">
        <v>-0.0002628084512485203</v>
      </c>
      <c r="JB260">
        <v>2.995354917081976E-07</v>
      </c>
      <c r="JC260">
        <v>-1.087754766273629E-10</v>
      </c>
      <c r="JD260">
        <v>-0.01666594074606723</v>
      </c>
      <c r="JE260">
        <v>-0.02438089335778848</v>
      </c>
      <c r="JF260">
        <v>0.001790740049955031</v>
      </c>
      <c r="JG260">
        <v>-2.386884331579614E-05</v>
      </c>
      <c r="JH260">
        <v>6</v>
      </c>
      <c r="JI260">
        <v>2407</v>
      </c>
      <c r="JJ260">
        <v>1</v>
      </c>
      <c r="JK260">
        <v>23</v>
      </c>
      <c r="JL260">
        <v>33194.6</v>
      </c>
      <c r="JM260">
        <v>29370043.2</v>
      </c>
      <c r="JN260">
        <v>1.31104</v>
      </c>
      <c r="JO260">
        <v>2.28027</v>
      </c>
      <c r="JP260">
        <v>1.39648</v>
      </c>
      <c r="JQ260">
        <v>2.34619</v>
      </c>
      <c r="JR260">
        <v>1.49536</v>
      </c>
      <c r="JS260">
        <v>2.66724</v>
      </c>
      <c r="JT260">
        <v>34.3952</v>
      </c>
      <c r="JU260">
        <v>24.0963</v>
      </c>
      <c r="JV260">
        <v>18</v>
      </c>
      <c r="JW260">
        <v>487.227</v>
      </c>
      <c r="JX260">
        <v>468.871</v>
      </c>
      <c r="JY260">
        <v>18.3338</v>
      </c>
      <c r="JZ260">
        <v>25.4443</v>
      </c>
      <c r="KA260">
        <v>29.9998</v>
      </c>
      <c r="KB260">
        <v>25.447</v>
      </c>
      <c r="KC260">
        <v>25.3992</v>
      </c>
      <c r="KD260">
        <v>26.2457</v>
      </c>
      <c r="KE260">
        <v>0</v>
      </c>
      <c r="KF260">
        <v>100</v>
      </c>
      <c r="KG260">
        <v>18.3257</v>
      </c>
      <c r="KH260">
        <v>874.414</v>
      </c>
      <c r="KI260">
        <v>63.4564</v>
      </c>
      <c r="KJ260">
        <v>101.699</v>
      </c>
      <c r="KK260">
        <v>100.899</v>
      </c>
    </row>
    <row r="261" spans="1:297">
      <c r="A261">
        <v>245</v>
      </c>
      <c r="B261">
        <v>1762202598.5</v>
      </c>
      <c r="C261">
        <v>3020.400000095367</v>
      </c>
      <c r="D261" t="s">
        <v>934</v>
      </c>
      <c r="E261" t="s">
        <v>935</v>
      </c>
      <c r="F261">
        <v>5</v>
      </c>
      <c r="G261" t="s">
        <v>831</v>
      </c>
      <c r="H261" t="s">
        <v>436</v>
      </c>
      <c r="I261">
        <v>1762202596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878.1213473088318</v>
      </c>
      <c r="AK261">
        <v>860.4674606060604</v>
      </c>
      <c r="AL261">
        <v>3.442510750898466</v>
      </c>
      <c r="AM261">
        <v>66.08405072026403</v>
      </c>
      <c r="AN261">
        <f>(AP261 - AO261 + DY261*1E3/(8.314*(EA261+273.15)) * AR261/DX261 * AQ261) * DX261/(100*DL261) * 1000/(1000 - AP261)</f>
        <v>0</v>
      </c>
      <c r="AO261">
        <v>22.05789470700079</v>
      </c>
      <c r="AP261">
        <v>22.48316969696969</v>
      </c>
      <c r="AQ261">
        <v>-0.001605976688439057</v>
      </c>
      <c r="AR261">
        <v>107.2305431755086</v>
      </c>
      <c r="AS261">
        <v>23</v>
      </c>
      <c r="AT261">
        <v>5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1762202596</v>
      </c>
      <c r="DR261">
        <v>834.3932222222223</v>
      </c>
      <c r="DS261">
        <v>860.1676666666667</v>
      </c>
      <c r="DT261">
        <v>22.49144444444444</v>
      </c>
      <c r="DU261">
        <v>22.05632222222222</v>
      </c>
      <c r="DV261">
        <v>835.2504444444444</v>
      </c>
      <c r="DW261">
        <v>22.42353333333334</v>
      </c>
      <c r="DX261">
        <v>500.0028888888889</v>
      </c>
      <c r="DY261">
        <v>90.74953333333333</v>
      </c>
      <c r="DZ261">
        <v>0.09999762222222223</v>
      </c>
      <c r="EA261">
        <v>20.95766666666667</v>
      </c>
      <c r="EB261">
        <v>20.35503333333333</v>
      </c>
      <c r="EC261">
        <v>999.9000000000001</v>
      </c>
      <c r="ED261">
        <v>0</v>
      </c>
      <c r="EE261">
        <v>0</v>
      </c>
      <c r="EF261">
        <v>10003.82777777778</v>
      </c>
      <c r="EG261">
        <v>0</v>
      </c>
      <c r="EH261">
        <v>943.5536666666667</v>
      </c>
      <c r="EI261">
        <v>-25.77424444444445</v>
      </c>
      <c r="EJ261">
        <v>853.5918888888888</v>
      </c>
      <c r="EK261">
        <v>879.5675555555556</v>
      </c>
      <c r="EL261">
        <v>0.4351107777777778</v>
      </c>
      <c r="EM261">
        <v>860.1676666666667</v>
      </c>
      <c r="EN261">
        <v>22.05632222222222</v>
      </c>
      <c r="EO261">
        <v>2.041086666666667</v>
      </c>
      <c r="EP261">
        <v>2.001601111111111</v>
      </c>
      <c r="EQ261">
        <v>17.76673333333333</v>
      </c>
      <c r="ER261">
        <v>17.45702222222222</v>
      </c>
      <c r="ES261">
        <v>0.00500097</v>
      </c>
      <c r="ET261">
        <v>0</v>
      </c>
      <c r="EU261">
        <v>0</v>
      </c>
      <c r="EV261">
        <v>0</v>
      </c>
      <c r="EW261">
        <v>1015.277777777778</v>
      </c>
      <c r="EX261">
        <v>0.00500097</v>
      </c>
      <c r="EY261">
        <v>353.7333333333333</v>
      </c>
      <c r="EZ261">
        <v>-1.044444444444445</v>
      </c>
      <c r="FA261">
        <v>34.03444444444445</v>
      </c>
      <c r="FB261">
        <v>39.611</v>
      </c>
      <c r="FC261">
        <v>36.52066666666667</v>
      </c>
      <c r="FD261">
        <v>39.458</v>
      </c>
      <c r="FE261">
        <v>35.958</v>
      </c>
      <c r="FF261">
        <v>0</v>
      </c>
      <c r="FG261">
        <v>0</v>
      </c>
      <c r="FH261">
        <v>0</v>
      </c>
      <c r="FI261">
        <v>5676.099999904633</v>
      </c>
      <c r="FJ261">
        <v>0</v>
      </c>
      <c r="FK261">
        <v>1012.223076923077</v>
      </c>
      <c r="FL261">
        <v>25.84615418514838</v>
      </c>
      <c r="FM261">
        <v>18.03760577851996</v>
      </c>
      <c r="FN261">
        <v>355.4923076923077</v>
      </c>
      <c r="FO261">
        <v>15</v>
      </c>
      <c r="FP261">
        <v>0</v>
      </c>
      <c r="FQ261" t="s">
        <v>439</v>
      </c>
      <c r="FR261">
        <v>1760210915.6</v>
      </c>
      <c r="FS261">
        <v>0</v>
      </c>
      <c r="FT261">
        <v>0</v>
      </c>
      <c r="FU261">
        <v>-0.215</v>
      </c>
      <c r="FV261">
        <v>0</v>
      </c>
      <c r="FW261">
        <v>-0.6919999999999999</v>
      </c>
      <c r="FX261">
        <v>0</v>
      </c>
      <c r="FY261">
        <v>400</v>
      </c>
      <c r="FZ261">
        <v>0</v>
      </c>
      <c r="GA261">
        <v>0.15</v>
      </c>
      <c r="GB261">
        <v>0</v>
      </c>
      <c r="GC261">
        <v>-25.8119</v>
      </c>
      <c r="GD261">
        <v>0.6299797373359225</v>
      </c>
      <c r="GE261">
        <v>0.1383995809242211</v>
      </c>
      <c r="GF261">
        <v>0</v>
      </c>
      <c r="GG261">
        <v>1011.947058823529</v>
      </c>
      <c r="GH261">
        <v>0.6355997060047307</v>
      </c>
      <c r="GI261">
        <v>7.902539997260654</v>
      </c>
      <c r="GJ261">
        <v>1</v>
      </c>
      <c r="GK261">
        <v>0.49815525</v>
      </c>
      <c r="GL261">
        <v>-0.4730216060037524</v>
      </c>
      <c r="GM261">
        <v>0.0455804014027685</v>
      </c>
      <c r="GN261">
        <v>0</v>
      </c>
      <c r="GO261">
        <v>1</v>
      </c>
      <c r="GP261">
        <v>3</v>
      </c>
      <c r="GQ261" t="s">
        <v>502</v>
      </c>
      <c r="GR261">
        <v>3.13668</v>
      </c>
      <c r="GS261">
        <v>2.76028</v>
      </c>
      <c r="GT261">
        <v>0.155384</v>
      </c>
      <c r="GU261">
        <v>0.156819</v>
      </c>
      <c r="GV261">
        <v>0.102807</v>
      </c>
      <c r="GW261">
        <v>0.100016</v>
      </c>
      <c r="GX261">
        <v>27053.7</v>
      </c>
      <c r="GY261">
        <v>26956.3</v>
      </c>
      <c r="GZ261">
        <v>29754.2</v>
      </c>
      <c r="HA261">
        <v>29528.9</v>
      </c>
      <c r="HB261">
        <v>35268.4</v>
      </c>
      <c r="HC261">
        <v>35208.6</v>
      </c>
      <c r="HD261">
        <v>41876.2</v>
      </c>
      <c r="HE261">
        <v>41966.2</v>
      </c>
      <c r="HF261">
        <v>1.96098</v>
      </c>
      <c r="HG261">
        <v>1.94652</v>
      </c>
      <c r="HH261">
        <v>0.0185557</v>
      </c>
      <c r="HI261">
        <v>0</v>
      </c>
      <c r="HJ261">
        <v>20.0501</v>
      </c>
      <c r="HK261">
        <v>999.9</v>
      </c>
      <c r="HL261">
        <v>53.1</v>
      </c>
      <c r="HM261">
        <v>28.9</v>
      </c>
      <c r="HN261">
        <v>23.3959</v>
      </c>
      <c r="HO261">
        <v>61.7997</v>
      </c>
      <c r="HP261">
        <v>31.266</v>
      </c>
      <c r="HQ261">
        <v>1</v>
      </c>
      <c r="HR261">
        <v>-0.168308</v>
      </c>
      <c r="HS261">
        <v>1.73931</v>
      </c>
      <c r="HT261">
        <v>20.3525</v>
      </c>
      <c r="HU261">
        <v>5.21924</v>
      </c>
      <c r="HV261">
        <v>12.0159</v>
      </c>
      <c r="HW261">
        <v>4.9899</v>
      </c>
      <c r="HX261">
        <v>3.28842</v>
      </c>
      <c r="HY261">
        <v>9999</v>
      </c>
      <c r="HZ261">
        <v>9999</v>
      </c>
      <c r="IA261">
        <v>9999</v>
      </c>
      <c r="IB261">
        <v>999.9</v>
      </c>
      <c r="IC261">
        <v>4.97283</v>
      </c>
      <c r="ID261">
        <v>1.86646</v>
      </c>
      <c r="IE261">
        <v>1.86582</v>
      </c>
      <c r="IF261">
        <v>1.86574</v>
      </c>
      <c r="IG261">
        <v>1.86762</v>
      </c>
      <c r="IH261">
        <v>1.87012</v>
      </c>
      <c r="II261">
        <v>1.86874</v>
      </c>
      <c r="IJ261">
        <v>1.87024</v>
      </c>
      <c r="IK261">
        <v>0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-0.857</v>
      </c>
      <c r="IY261">
        <v>0.0677</v>
      </c>
      <c r="IZ261">
        <v>-0.7832898091892299</v>
      </c>
      <c r="JA261">
        <v>-0.0002628084512485203</v>
      </c>
      <c r="JB261">
        <v>2.995354917081976E-07</v>
      </c>
      <c r="JC261">
        <v>-1.087754766273629E-10</v>
      </c>
      <c r="JD261">
        <v>-0.01666594074606723</v>
      </c>
      <c r="JE261">
        <v>-0.02438089335778848</v>
      </c>
      <c r="JF261">
        <v>0.001790740049955031</v>
      </c>
      <c r="JG261">
        <v>-2.386884331579614E-05</v>
      </c>
      <c r="JH261">
        <v>6</v>
      </c>
      <c r="JI261">
        <v>2407</v>
      </c>
      <c r="JJ261">
        <v>1</v>
      </c>
      <c r="JK261">
        <v>23</v>
      </c>
      <c r="JL261">
        <v>33194.7</v>
      </c>
      <c r="JM261">
        <v>29370043.3</v>
      </c>
      <c r="JN261">
        <v>1.34155</v>
      </c>
      <c r="JO261">
        <v>2.2876</v>
      </c>
      <c r="JP261">
        <v>1.39771</v>
      </c>
      <c r="JQ261">
        <v>2.34741</v>
      </c>
      <c r="JR261">
        <v>1.49536</v>
      </c>
      <c r="JS261">
        <v>2.61963</v>
      </c>
      <c r="JT261">
        <v>34.3952</v>
      </c>
      <c r="JU261">
        <v>24.0787</v>
      </c>
      <c r="JV261">
        <v>18</v>
      </c>
      <c r="JW261">
        <v>487.262</v>
      </c>
      <c r="JX261">
        <v>468.986</v>
      </c>
      <c r="JY261">
        <v>18.3171</v>
      </c>
      <c r="JZ261">
        <v>25.4417</v>
      </c>
      <c r="KA261">
        <v>29.9999</v>
      </c>
      <c r="KB261">
        <v>25.4438</v>
      </c>
      <c r="KC261">
        <v>25.3961</v>
      </c>
      <c r="KD261">
        <v>26.8684</v>
      </c>
      <c r="KE261">
        <v>0</v>
      </c>
      <c r="KF261">
        <v>100</v>
      </c>
      <c r="KG261">
        <v>18.307</v>
      </c>
      <c r="KH261">
        <v>887.842</v>
      </c>
      <c r="KI261">
        <v>63.4564</v>
      </c>
      <c r="KJ261">
        <v>101.7</v>
      </c>
      <c r="KK261">
        <v>100.901</v>
      </c>
    </row>
    <row r="262" spans="1:297">
      <c r="A262">
        <v>246</v>
      </c>
      <c r="B262">
        <v>1762202603.5</v>
      </c>
      <c r="C262">
        <v>3025.400000095367</v>
      </c>
      <c r="D262" t="s">
        <v>936</v>
      </c>
      <c r="E262" t="s">
        <v>937</v>
      </c>
      <c r="F262">
        <v>5</v>
      </c>
      <c r="G262" t="s">
        <v>831</v>
      </c>
      <c r="H262" t="s">
        <v>436</v>
      </c>
      <c r="I262">
        <v>1762202600.7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893.4157459846286</v>
      </c>
      <c r="AK262">
        <v>876.8199272727276</v>
      </c>
      <c r="AL262">
        <v>3.235314634615966</v>
      </c>
      <c r="AM262">
        <v>66.08405072026403</v>
      </c>
      <c r="AN262">
        <f>(AP262 - AO262 + DY262*1E3/(8.314*(EA262+273.15)) * AR262/DX262 * AQ262) * DX262/(100*DL262) * 1000/(1000 - AP262)</f>
        <v>0</v>
      </c>
      <c r="AO262">
        <v>22.06596479584114</v>
      </c>
      <c r="AP262">
        <v>22.46022303030302</v>
      </c>
      <c r="AQ262">
        <v>-0.002339876680874468</v>
      </c>
      <c r="AR262">
        <v>107.2305431755086</v>
      </c>
      <c r="AS262">
        <v>23</v>
      </c>
      <c r="AT262">
        <v>5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1762202600.7</v>
      </c>
      <c r="DR262">
        <v>849.8386</v>
      </c>
      <c r="DS262">
        <v>874.4398000000001</v>
      </c>
      <c r="DT262">
        <v>22.4703</v>
      </c>
      <c r="DU262">
        <v>22.06334</v>
      </c>
      <c r="DV262">
        <v>850.6955</v>
      </c>
      <c r="DW262">
        <v>22.4028</v>
      </c>
      <c r="DX262">
        <v>500.0054</v>
      </c>
      <c r="DY262">
        <v>90.75059000000002</v>
      </c>
      <c r="DZ262">
        <v>0.10002323</v>
      </c>
      <c r="EA262">
        <v>20.94937</v>
      </c>
      <c r="EB262">
        <v>20.34876</v>
      </c>
      <c r="EC262">
        <v>999.9</v>
      </c>
      <c r="ED262">
        <v>0</v>
      </c>
      <c r="EE262">
        <v>0</v>
      </c>
      <c r="EF262">
        <v>9991.119999999999</v>
      </c>
      <c r="EG262">
        <v>0</v>
      </c>
      <c r="EH262">
        <v>943.5469000000001</v>
      </c>
      <c r="EI262">
        <v>-24.60118</v>
      </c>
      <c r="EJ262">
        <v>869.3737000000001</v>
      </c>
      <c r="EK262">
        <v>894.1682000000001</v>
      </c>
      <c r="EL262">
        <v>0.4069709</v>
      </c>
      <c r="EM262">
        <v>874.4398000000001</v>
      </c>
      <c r="EN262">
        <v>22.06334</v>
      </c>
      <c r="EO262">
        <v>2.039195</v>
      </c>
      <c r="EP262">
        <v>2.002261</v>
      </c>
      <c r="EQ262">
        <v>17.75198</v>
      </c>
      <c r="ER262">
        <v>17.46223</v>
      </c>
      <c r="ES262">
        <v>0.00500097</v>
      </c>
      <c r="ET262">
        <v>0</v>
      </c>
      <c r="EU262">
        <v>0</v>
      </c>
      <c r="EV262">
        <v>0</v>
      </c>
      <c r="EW262">
        <v>1013.11</v>
      </c>
      <c r="EX262">
        <v>0.00500097</v>
      </c>
      <c r="EY262">
        <v>355.01</v>
      </c>
      <c r="EZ262">
        <v>-0.19</v>
      </c>
      <c r="FA262">
        <v>34.062</v>
      </c>
      <c r="FB262">
        <v>39.6871</v>
      </c>
      <c r="FC262">
        <v>36.562</v>
      </c>
      <c r="FD262">
        <v>39.54340000000001</v>
      </c>
      <c r="FE262">
        <v>36</v>
      </c>
      <c r="FF262">
        <v>0</v>
      </c>
      <c r="FG262">
        <v>0</v>
      </c>
      <c r="FH262">
        <v>0</v>
      </c>
      <c r="FI262">
        <v>5680.899999856949</v>
      </c>
      <c r="FJ262">
        <v>0</v>
      </c>
      <c r="FK262">
        <v>1012.642307692308</v>
      </c>
      <c r="FL262">
        <v>22.05470092960524</v>
      </c>
      <c r="FM262">
        <v>-28.27008590953255</v>
      </c>
      <c r="FN262">
        <v>355.3653846153846</v>
      </c>
      <c r="FO262">
        <v>15</v>
      </c>
      <c r="FP262">
        <v>0</v>
      </c>
      <c r="FQ262" t="s">
        <v>439</v>
      </c>
      <c r="FR262">
        <v>1760210915.6</v>
      </c>
      <c r="FS262">
        <v>0</v>
      </c>
      <c r="FT262">
        <v>0</v>
      </c>
      <c r="FU262">
        <v>-0.215</v>
      </c>
      <c r="FV262">
        <v>0</v>
      </c>
      <c r="FW262">
        <v>-0.6919999999999999</v>
      </c>
      <c r="FX262">
        <v>0</v>
      </c>
      <c r="FY262">
        <v>400</v>
      </c>
      <c r="FZ262">
        <v>0</v>
      </c>
      <c r="GA262">
        <v>0.15</v>
      </c>
      <c r="GB262">
        <v>0</v>
      </c>
      <c r="GC262">
        <v>-25.47249268292682</v>
      </c>
      <c r="GD262">
        <v>4.256351916376276</v>
      </c>
      <c r="GE262">
        <v>0.5361902353484682</v>
      </c>
      <c r="GF262">
        <v>0</v>
      </c>
      <c r="GG262">
        <v>1011.755882352941</v>
      </c>
      <c r="GH262">
        <v>14.20779235274921</v>
      </c>
      <c r="GI262">
        <v>8.167301778378228</v>
      </c>
      <c r="GJ262">
        <v>0</v>
      </c>
      <c r="GK262">
        <v>0.4597473902439024</v>
      </c>
      <c r="GL262">
        <v>-0.4386280975609746</v>
      </c>
      <c r="GM262">
        <v>0.04345199875549697</v>
      </c>
      <c r="GN262">
        <v>0</v>
      </c>
      <c r="GO262">
        <v>0</v>
      </c>
      <c r="GP262">
        <v>3</v>
      </c>
      <c r="GQ262" t="s">
        <v>440</v>
      </c>
      <c r="GR262">
        <v>3.13671</v>
      </c>
      <c r="GS262">
        <v>2.76019</v>
      </c>
      <c r="GT262">
        <v>0.157312</v>
      </c>
      <c r="GU262">
        <v>0.158668</v>
      </c>
      <c r="GV262">
        <v>0.102737</v>
      </c>
      <c r="GW262">
        <v>0.100045</v>
      </c>
      <c r="GX262">
        <v>26992</v>
      </c>
      <c r="GY262">
        <v>26897.6</v>
      </c>
      <c r="GZ262">
        <v>29754.1</v>
      </c>
      <c r="HA262">
        <v>29529.3</v>
      </c>
      <c r="HB262">
        <v>35271.4</v>
      </c>
      <c r="HC262">
        <v>35207.9</v>
      </c>
      <c r="HD262">
        <v>41876.4</v>
      </c>
      <c r="HE262">
        <v>41966.7</v>
      </c>
      <c r="HF262">
        <v>1.96113</v>
      </c>
      <c r="HG262">
        <v>1.94657</v>
      </c>
      <c r="HH262">
        <v>0.0178739</v>
      </c>
      <c r="HI262">
        <v>0</v>
      </c>
      <c r="HJ262">
        <v>20.0458</v>
      </c>
      <c r="HK262">
        <v>999.9</v>
      </c>
      <c r="HL262">
        <v>53.1</v>
      </c>
      <c r="HM262">
        <v>28.9</v>
      </c>
      <c r="HN262">
        <v>23.3987</v>
      </c>
      <c r="HO262">
        <v>62.1397</v>
      </c>
      <c r="HP262">
        <v>31.0978</v>
      </c>
      <c r="HQ262">
        <v>1</v>
      </c>
      <c r="HR262">
        <v>-0.168526</v>
      </c>
      <c r="HS262">
        <v>1.74873</v>
      </c>
      <c r="HT262">
        <v>20.3526</v>
      </c>
      <c r="HU262">
        <v>5.21999</v>
      </c>
      <c r="HV262">
        <v>12.0159</v>
      </c>
      <c r="HW262">
        <v>4.99005</v>
      </c>
      <c r="HX262">
        <v>3.28858</v>
      </c>
      <c r="HY262">
        <v>9999</v>
      </c>
      <c r="HZ262">
        <v>9999</v>
      </c>
      <c r="IA262">
        <v>9999</v>
      </c>
      <c r="IB262">
        <v>999.9</v>
      </c>
      <c r="IC262">
        <v>4.9728</v>
      </c>
      <c r="ID262">
        <v>1.86646</v>
      </c>
      <c r="IE262">
        <v>1.86582</v>
      </c>
      <c r="IF262">
        <v>1.86573</v>
      </c>
      <c r="IG262">
        <v>1.86762</v>
      </c>
      <c r="IH262">
        <v>1.87012</v>
      </c>
      <c r="II262">
        <v>1.86873</v>
      </c>
      <c r="IJ262">
        <v>1.87024</v>
      </c>
      <c r="IK262">
        <v>0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-0.857</v>
      </c>
      <c r="IY262">
        <v>0.0673</v>
      </c>
      <c r="IZ262">
        <v>-0.7832898091892299</v>
      </c>
      <c r="JA262">
        <v>-0.0002628084512485203</v>
      </c>
      <c r="JB262">
        <v>2.995354917081976E-07</v>
      </c>
      <c r="JC262">
        <v>-1.087754766273629E-10</v>
      </c>
      <c r="JD262">
        <v>-0.01666594074606723</v>
      </c>
      <c r="JE262">
        <v>-0.02438089335778848</v>
      </c>
      <c r="JF262">
        <v>0.001790740049955031</v>
      </c>
      <c r="JG262">
        <v>-2.386884331579614E-05</v>
      </c>
      <c r="JH262">
        <v>6</v>
      </c>
      <c r="JI262">
        <v>2407</v>
      </c>
      <c r="JJ262">
        <v>1</v>
      </c>
      <c r="JK262">
        <v>23</v>
      </c>
      <c r="JL262">
        <v>33194.8</v>
      </c>
      <c r="JM262">
        <v>29370043.4</v>
      </c>
      <c r="JN262">
        <v>1.37207</v>
      </c>
      <c r="JO262">
        <v>2.28027</v>
      </c>
      <c r="JP262">
        <v>1.39648</v>
      </c>
      <c r="JQ262">
        <v>2.34741</v>
      </c>
      <c r="JR262">
        <v>1.49536</v>
      </c>
      <c r="JS262">
        <v>2.61963</v>
      </c>
      <c r="JT262">
        <v>34.3952</v>
      </c>
      <c r="JU262">
        <v>24.0963</v>
      </c>
      <c r="JV262">
        <v>18</v>
      </c>
      <c r="JW262">
        <v>487.332</v>
      </c>
      <c r="JX262">
        <v>468.995</v>
      </c>
      <c r="JY262">
        <v>18.299</v>
      </c>
      <c r="JZ262">
        <v>25.4384</v>
      </c>
      <c r="KA262">
        <v>29.9998</v>
      </c>
      <c r="KB262">
        <v>25.4412</v>
      </c>
      <c r="KC262">
        <v>25.3934</v>
      </c>
      <c r="KD262">
        <v>27.4606</v>
      </c>
      <c r="KE262">
        <v>0</v>
      </c>
      <c r="KF262">
        <v>100</v>
      </c>
      <c r="KG262">
        <v>18.2898</v>
      </c>
      <c r="KH262">
        <v>907.9059999999999</v>
      </c>
      <c r="KI262">
        <v>63.4564</v>
      </c>
      <c r="KJ262">
        <v>101.7</v>
      </c>
      <c r="KK262">
        <v>100.902</v>
      </c>
    </row>
    <row r="263" spans="1:297">
      <c r="A263">
        <v>247</v>
      </c>
      <c r="B263">
        <v>1762202608.5</v>
      </c>
      <c r="C263">
        <v>3030.400000095367</v>
      </c>
      <c r="D263" t="s">
        <v>938</v>
      </c>
      <c r="E263" t="s">
        <v>939</v>
      </c>
      <c r="F263">
        <v>5</v>
      </c>
      <c r="G263" t="s">
        <v>831</v>
      </c>
      <c r="H263" t="s">
        <v>436</v>
      </c>
      <c r="I263">
        <v>1762202606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910.5301212199374</v>
      </c>
      <c r="AK263">
        <v>893.3477878787875</v>
      </c>
      <c r="AL263">
        <v>3.332091186588578</v>
      </c>
      <c r="AM263">
        <v>66.08405072026403</v>
      </c>
      <c r="AN263">
        <f>(AP263 - AO263 + DY263*1E3/(8.314*(EA263+273.15)) * AR263/DX263 * AQ263) * DX263/(100*DL263) * 1000/(1000 - AP263)</f>
        <v>0</v>
      </c>
      <c r="AO263">
        <v>22.08130806488481</v>
      </c>
      <c r="AP263">
        <v>22.43975696969697</v>
      </c>
      <c r="AQ263">
        <v>-0.001078259085144858</v>
      </c>
      <c r="AR263">
        <v>107.2305431755086</v>
      </c>
      <c r="AS263">
        <v>23</v>
      </c>
      <c r="AT263">
        <v>5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1762202606</v>
      </c>
      <c r="DR263">
        <v>866.7542222222223</v>
      </c>
      <c r="DS263">
        <v>892.0715555555556</v>
      </c>
      <c r="DT263">
        <v>22.44854444444444</v>
      </c>
      <c r="DU263">
        <v>22.07675555555556</v>
      </c>
      <c r="DV263">
        <v>867.6111111111111</v>
      </c>
      <c r="DW263">
        <v>22.38146666666667</v>
      </c>
      <c r="DX263">
        <v>499.9973333333333</v>
      </c>
      <c r="DY263">
        <v>90.74834444444444</v>
      </c>
      <c r="DZ263">
        <v>0.09997333333333334</v>
      </c>
      <c r="EA263">
        <v>20.93898888888889</v>
      </c>
      <c r="EB263">
        <v>20.33356666666667</v>
      </c>
      <c r="EC263">
        <v>999.9000000000001</v>
      </c>
      <c r="ED263">
        <v>0</v>
      </c>
      <c r="EE263">
        <v>0</v>
      </c>
      <c r="EF263">
        <v>9986.042222222222</v>
      </c>
      <c r="EG263">
        <v>0</v>
      </c>
      <c r="EH263">
        <v>943.556</v>
      </c>
      <c r="EI263">
        <v>-25.31738888888889</v>
      </c>
      <c r="EJ263">
        <v>886.6583333333333</v>
      </c>
      <c r="EK263">
        <v>912.2102222222222</v>
      </c>
      <c r="EL263">
        <v>0.3717985555555556</v>
      </c>
      <c r="EM263">
        <v>892.0715555555556</v>
      </c>
      <c r="EN263">
        <v>22.07675555555556</v>
      </c>
      <c r="EO263">
        <v>2.037168888888889</v>
      </c>
      <c r="EP263">
        <v>2.003428888888889</v>
      </c>
      <c r="EQ263">
        <v>17.73623333333333</v>
      </c>
      <c r="ER263">
        <v>17.47145555555556</v>
      </c>
      <c r="ES263">
        <v>0.00500097</v>
      </c>
      <c r="ET263">
        <v>0</v>
      </c>
      <c r="EU263">
        <v>0</v>
      </c>
      <c r="EV263">
        <v>0</v>
      </c>
      <c r="EW263">
        <v>1014.1</v>
      </c>
      <c r="EX263">
        <v>0.00500097</v>
      </c>
      <c r="EY263">
        <v>358.0111111111111</v>
      </c>
      <c r="EZ263">
        <v>-0.4333333333333333</v>
      </c>
      <c r="FA263">
        <v>34.062</v>
      </c>
      <c r="FB263">
        <v>39.75688888888889</v>
      </c>
      <c r="FC263">
        <v>36.57599999999999</v>
      </c>
      <c r="FD263">
        <v>39.64566666666667</v>
      </c>
      <c r="FE263">
        <v>36.02066666666667</v>
      </c>
      <c r="FF263">
        <v>0</v>
      </c>
      <c r="FG263">
        <v>0</v>
      </c>
      <c r="FH263">
        <v>0</v>
      </c>
      <c r="FI263">
        <v>5685.700000047684</v>
      </c>
      <c r="FJ263">
        <v>0</v>
      </c>
      <c r="FK263">
        <v>1015.153846153846</v>
      </c>
      <c r="FL263">
        <v>2.003418850111865</v>
      </c>
      <c r="FM263">
        <v>28.30769186837099</v>
      </c>
      <c r="FN263">
        <v>354.4230769230769</v>
      </c>
      <c r="FO263">
        <v>15</v>
      </c>
      <c r="FP263">
        <v>0</v>
      </c>
      <c r="FQ263" t="s">
        <v>439</v>
      </c>
      <c r="FR263">
        <v>1760210915.6</v>
      </c>
      <c r="FS263">
        <v>0</v>
      </c>
      <c r="FT263">
        <v>0</v>
      </c>
      <c r="FU263">
        <v>-0.215</v>
      </c>
      <c r="FV263">
        <v>0</v>
      </c>
      <c r="FW263">
        <v>-0.6919999999999999</v>
      </c>
      <c r="FX263">
        <v>0</v>
      </c>
      <c r="FY263">
        <v>400</v>
      </c>
      <c r="FZ263">
        <v>0</v>
      </c>
      <c r="GA263">
        <v>0.15</v>
      </c>
      <c r="GB263">
        <v>0</v>
      </c>
      <c r="GC263">
        <v>-25.320305</v>
      </c>
      <c r="GD263">
        <v>2.997894934334042</v>
      </c>
      <c r="GE263">
        <v>0.5106809634938433</v>
      </c>
      <c r="GF263">
        <v>0</v>
      </c>
      <c r="GG263">
        <v>1013.223529411765</v>
      </c>
      <c r="GH263">
        <v>17.81512613577345</v>
      </c>
      <c r="GI263">
        <v>7.953950510263622</v>
      </c>
      <c r="GJ263">
        <v>0</v>
      </c>
      <c r="GK263">
        <v>0.42566275</v>
      </c>
      <c r="GL263">
        <v>-0.392022956848031</v>
      </c>
      <c r="GM263">
        <v>0.03777469280930687</v>
      </c>
      <c r="GN263">
        <v>0</v>
      </c>
      <c r="GO263">
        <v>0</v>
      </c>
      <c r="GP263">
        <v>3</v>
      </c>
      <c r="GQ263" t="s">
        <v>440</v>
      </c>
      <c r="GR263">
        <v>3.13664</v>
      </c>
      <c r="GS263">
        <v>2.76012</v>
      </c>
      <c r="GT263">
        <v>0.159261</v>
      </c>
      <c r="GU263">
        <v>0.160671</v>
      </c>
      <c r="GV263">
        <v>0.102671</v>
      </c>
      <c r="GW263">
        <v>0.100105</v>
      </c>
      <c r="GX263">
        <v>26930</v>
      </c>
      <c r="GY263">
        <v>26833.9</v>
      </c>
      <c r="GZ263">
        <v>29754.6</v>
      </c>
      <c r="HA263">
        <v>29529.6</v>
      </c>
      <c r="HB263">
        <v>35274.7</v>
      </c>
      <c r="HC263">
        <v>35205.8</v>
      </c>
      <c r="HD263">
        <v>41877.1</v>
      </c>
      <c r="HE263">
        <v>41967</v>
      </c>
      <c r="HF263">
        <v>1.96108</v>
      </c>
      <c r="HG263">
        <v>1.94667</v>
      </c>
      <c r="HH263">
        <v>0.0174418</v>
      </c>
      <c r="HI263">
        <v>0</v>
      </c>
      <c r="HJ263">
        <v>20.0411</v>
      </c>
      <c r="HK263">
        <v>999.9</v>
      </c>
      <c r="HL263">
        <v>53.1</v>
      </c>
      <c r="HM263">
        <v>28.9</v>
      </c>
      <c r="HN263">
        <v>23.3961</v>
      </c>
      <c r="HO263">
        <v>62.0897</v>
      </c>
      <c r="HP263">
        <v>31.3261</v>
      </c>
      <c r="HQ263">
        <v>1</v>
      </c>
      <c r="HR263">
        <v>-0.1689</v>
      </c>
      <c r="HS263">
        <v>1.74837</v>
      </c>
      <c r="HT263">
        <v>20.3526</v>
      </c>
      <c r="HU263">
        <v>5.21969</v>
      </c>
      <c r="HV263">
        <v>12.0159</v>
      </c>
      <c r="HW263">
        <v>4.9895</v>
      </c>
      <c r="HX263">
        <v>3.28845</v>
      </c>
      <c r="HY263">
        <v>9999</v>
      </c>
      <c r="HZ263">
        <v>9999</v>
      </c>
      <c r="IA263">
        <v>9999</v>
      </c>
      <c r="IB263">
        <v>999.9</v>
      </c>
      <c r="IC263">
        <v>4.97281</v>
      </c>
      <c r="ID263">
        <v>1.86646</v>
      </c>
      <c r="IE263">
        <v>1.86582</v>
      </c>
      <c r="IF263">
        <v>1.86571</v>
      </c>
      <c r="IG263">
        <v>1.86764</v>
      </c>
      <c r="IH263">
        <v>1.87011</v>
      </c>
      <c r="II263">
        <v>1.86873</v>
      </c>
      <c r="IJ263">
        <v>1.87024</v>
      </c>
      <c r="IK263">
        <v>0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-0.856</v>
      </c>
      <c r="IY263">
        <v>0.0668</v>
      </c>
      <c r="IZ263">
        <v>-0.7832898091892299</v>
      </c>
      <c r="JA263">
        <v>-0.0002628084512485203</v>
      </c>
      <c r="JB263">
        <v>2.995354917081976E-07</v>
      </c>
      <c r="JC263">
        <v>-1.087754766273629E-10</v>
      </c>
      <c r="JD263">
        <v>-0.01666594074606723</v>
      </c>
      <c r="JE263">
        <v>-0.02438089335778848</v>
      </c>
      <c r="JF263">
        <v>0.001790740049955031</v>
      </c>
      <c r="JG263">
        <v>-2.386884331579614E-05</v>
      </c>
      <c r="JH263">
        <v>6</v>
      </c>
      <c r="JI263">
        <v>2407</v>
      </c>
      <c r="JJ263">
        <v>1</v>
      </c>
      <c r="JK263">
        <v>23</v>
      </c>
      <c r="JL263">
        <v>33194.9</v>
      </c>
      <c r="JM263">
        <v>29370043.5</v>
      </c>
      <c r="JN263">
        <v>1.40381</v>
      </c>
      <c r="JO263">
        <v>2.28516</v>
      </c>
      <c r="JP263">
        <v>1.39648</v>
      </c>
      <c r="JQ263">
        <v>2.34619</v>
      </c>
      <c r="JR263">
        <v>1.49536</v>
      </c>
      <c r="JS263">
        <v>2.69531</v>
      </c>
      <c r="JT263">
        <v>34.3952</v>
      </c>
      <c r="JU263">
        <v>24.0875</v>
      </c>
      <c r="JV263">
        <v>18</v>
      </c>
      <c r="JW263">
        <v>487.276</v>
      </c>
      <c r="JX263">
        <v>469.031</v>
      </c>
      <c r="JY263">
        <v>18.2821</v>
      </c>
      <c r="JZ263">
        <v>25.4357</v>
      </c>
      <c r="KA263">
        <v>29.9999</v>
      </c>
      <c r="KB263">
        <v>25.4381</v>
      </c>
      <c r="KC263">
        <v>25.3902</v>
      </c>
      <c r="KD263">
        <v>28.1135</v>
      </c>
      <c r="KE263">
        <v>0</v>
      </c>
      <c r="KF263">
        <v>100</v>
      </c>
      <c r="KG263">
        <v>18.2731</v>
      </c>
      <c r="KH263">
        <v>921.301</v>
      </c>
      <c r="KI263">
        <v>63.4564</v>
      </c>
      <c r="KJ263">
        <v>101.702</v>
      </c>
      <c r="KK263">
        <v>100.903</v>
      </c>
    </row>
    <row r="264" spans="1:297">
      <c r="A264">
        <v>248</v>
      </c>
      <c r="B264">
        <v>1762202613.5</v>
      </c>
      <c r="C264">
        <v>3035.400000095367</v>
      </c>
      <c r="D264" t="s">
        <v>940</v>
      </c>
      <c r="E264" t="s">
        <v>941</v>
      </c>
      <c r="F264">
        <v>5</v>
      </c>
      <c r="G264" t="s">
        <v>831</v>
      </c>
      <c r="H264" t="s">
        <v>436</v>
      </c>
      <c r="I264">
        <v>1762202610.7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927.7414443017965</v>
      </c>
      <c r="AK264">
        <v>910.333145454545</v>
      </c>
      <c r="AL264">
        <v>3.388008132157857</v>
      </c>
      <c r="AM264">
        <v>66.08405072026403</v>
      </c>
      <c r="AN264">
        <f>(AP264 - AO264 + DY264*1E3/(8.314*(EA264+273.15)) * AR264/DX264 * AQ264) * DX264/(100*DL264) * 1000/(1000 - AP264)</f>
        <v>0</v>
      </c>
      <c r="AO264">
        <v>22.1043909761381</v>
      </c>
      <c r="AP264">
        <v>22.41945636363635</v>
      </c>
      <c r="AQ264">
        <v>-0.0005674540506198345</v>
      </c>
      <c r="AR264">
        <v>107.2305431755086</v>
      </c>
      <c r="AS264">
        <v>23</v>
      </c>
      <c r="AT264">
        <v>5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1762202610.7</v>
      </c>
      <c r="DR264">
        <v>882.2968999999999</v>
      </c>
      <c r="DS264">
        <v>907.8221</v>
      </c>
      <c r="DT264">
        <v>22.4284</v>
      </c>
      <c r="DU264">
        <v>22.09784</v>
      </c>
      <c r="DV264">
        <v>883.1536</v>
      </c>
      <c r="DW264">
        <v>22.36171</v>
      </c>
      <c r="DX264">
        <v>499.9858</v>
      </c>
      <c r="DY264">
        <v>90.74946</v>
      </c>
      <c r="DZ264">
        <v>0.09996672</v>
      </c>
      <c r="EA264">
        <v>20.9309</v>
      </c>
      <c r="EB264">
        <v>20.32913</v>
      </c>
      <c r="EC264">
        <v>999.9</v>
      </c>
      <c r="ED264">
        <v>0</v>
      </c>
      <c r="EE264">
        <v>0</v>
      </c>
      <c r="EF264">
        <v>9999.442999999999</v>
      </c>
      <c r="EG264">
        <v>0</v>
      </c>
      <c r="EH264">
        <v>943.5560000000002</v>
      </c>
      <c r="EI264">
        <v>-25.5251</v>
      </c>
      <c r="EJ264">
        <v>902.5396999999999</v>
      </c>
      <c r="EK264">
        <v>928.3364000000001</v>
      </c>
      <c r="EL264">
        <v>0.3305603</v>
      </c>
      <c r="EM264">
        <v>907.8221</v>
      </c>
      <c r="EN264">
        <v>22.09784</v>
      </c>
      <c r="EO264">
        <v>2.035366</v>
      </c>
      <c r="EP264">
        <v>2.005367000000001</v>
      </c>
      <c r="EQ264">
        <v>17.72217</v>
      </c>
      <c r="ER264">
        <v>17.48676</v>
      </c>
      <c r="ES264">
        <v>0.00500097</v>
      </c>
      <c r="ET264">
        <v>0</v>
      </c>
      <c r="EU264">
        <v>0</v>
      </c>
      <c r="EV264">
        <v>0</v>
      </c>
      <c r="EW264">
        <v>1016.72</v>
      </c>
      <c r="EX264">
        <v>0.00500097</v>
      </c>
      <c r="EY264">
        <v>351.84</v>
      </c>
      <c r="EZ264">
        <v>-0.8</v>
      </c>
      <c r="FA264">
        <v>34.0935</v>
      </c>
      <c r="FB264">
        <v>39.8183</v>
      </c>
      <c r="FC264">
        <v>36.6187</v>
      </c>
      <c r="FD264">
        <v>39.7185</v>
      </c>
      <c r="FE264">
        <v>36.062</v>
      </c>
      <c r="FF264">
        <v>0</v>
      </c>
      <c r="FG264">
        <v>0</v>
      </c>
      <c r="FH264">
        <v>0</v>
      </c>
      <c r="FI264">
        <v>5691.099999904633</v>
      </c>
      <c r="FJ264">
        <v>0</v>
      </c>
      <c r="FK264">
        <v>1015.088</v>
      </c>
      <c r="FL264">
        <v>20.47692327828698</v>
      </c>
      <c r="FM264">
        <v>-10.05384617479522</v>
      </c>
      <c r="FN264">
        <v>353.436</v>
      </c>
      <c r="FO264">
        <v>15</v>
      </c>
      <c r="FP264">
        <v>0</v>
      </c>
      <c r="FQ264" t="s">
        <v>439</v>
      </c>
      <c r="FR264">
        <v>1760210915.6</v>
      </c>
      <c r="FS264">
        <v>0</v>
      </c>
      <c r="FT264">
        <v>0</v>
      </c>
      <c r="FU264">
        <v>-0.215</v>
      </c>
      <c r="FV264">
        <v>0</v>
      </c>
      <c r="FW264">
        <v>-0.6919999999999999</v>
      </c>
      <c r="FX264">
        <v>0</v>
      </c>
      <c r="FY264">
        <v>400</v>
      </c>
      <c r="FZ264">
        <v>0</v>
      </c>
      <c r="GA264">
        <v>0.15</v>
      </c>
      <c r="GB264">
        <v>0</v>
      </c>
      <c r="GC264">
        <v>-25.29408048780488</v>
      </c>
      <c r="GD264">
        <v>0.2622564459930583</v>
      </c>
      <c r="GE264">
        <v>0.4874796577216787</v>
      </c>
      <c r="GF264">
        <v>1</v>
      </c>
      <c r="GG264">
        <v>1015.511764705882</v>
      </c>
      <c r="GH264">
        <v>4.895339962426802</v>
      </c>
      <c r="GI264">
        <v>7.780585366829335</v>
      </c>
      <c r="GJ264">
        <v>0</v>
      </c>
      <c r="GK264">
        <v>0.3883715853658536</v>
      </c>
      <c r="GL264">
        <v>-0.4205471916376292</v>
      </c>
      <c r="GM264">
        <v>0.04164921348771368</v>
      </c>
      <c r="GN264">
        <v>0</v>
      </c>
      <c r="GO264">
        <v>1</v>
      </c>
      <c r="GP264">
        <v>3</v>
      </c>
      <c r="GQ264" t="s">
        <v>502</v>
      </c>
      <c r="GR264">
        <v>3.13663</v>
      </c>
      <c r="GS264">
        <v>2.76018</v>
      </c>
      <c r="GT264">
        <v>0.161239</v>
      </c>
      <c r="GU264">
        <v>0.162589</v>
      </c>
      <c r="GV264">
        <v>0.102611</v>
      </c>
      <c r="GW264">
        <v>0.100171</v>
      </c>
      <c r="GX264">
        <v>26866.9</v>
      </c>
      <c r="GY264">
        <v>26772.5</v>
      </c>
      <c r="GZ264">
        <v>29754.8</v>
      </c>
      <c r="HA264">
        <v>29529.5</v>
      </c>
      <c r="HB264">
        <v>35277</v>
      </c>
      <c r="HC264">
        <v>35203.4</v>
      </c>
      <c r="HD264">
        <v>41877</v>
      </c>
      <c r="HE264">
        <v>41967.2</v>
      </c>
      <c r="HF264">
        <v>1.961</v>
      </c>
      <c r="HG264">
        <v>1.9467</v>
      </c>
      <c r="HH264">
        <v>0.0177473</v>
      </c>
      <c r="HI264">
        <v>0</v>
      </c>
      <c r="HJ264">
        <v>20.0364</v>
      </c>
      <c r="HK264">
        <v>999.9</v>
      </c>
      <c r="HL264">
        <v>53.1</v>
      </c>
      <c r="HM264">
        <v>28.9</v>
      </c>
      <c r="HN264">
        <v>23.3968</v>
      </c>
      <c r="HO264">
        <v>62.0097</v>
      </c>
      <c r="HP264">
        <v>31.1939</v>
      </c>
      <c r="HQ264">
        <v>1</v>
      </c>
      <c r="HR264">
        <v>-0.168897</v>
      </c>
      <c r="HS264">
        <v>1.76252</v>
      </c>
      <c r="HT264">
        <v>20.3525</v>
      </c>
      <c r="HU264">
        <v>5.22014</v>
      </c>
      <c r="HV264">
        <v>12.0159</v>
      </c>
      <c r="HW264">
        <v>4.9897</v>
      </c>
      <c r="HX264">
        <v>3.28855</v>
      </c>
      <c r="HY264">
        <v>9999</v>
      </c>
      <c r="HZ264">
        <v>9999</v>
      </c>
      <c r="IA264">
        <v>9999</v>
      </c>
      <c r="IB264">
        <v>999.9</v>
      </c>
      <c r="IC264">
        <v>4.97281</v>
      </c>
      <c r="ID264">
        <v>1.86646</v>
      </c>
      <c r="IE264">
        <v>1.86584</v>
      </c>
      <c r="IF264">
        <v>1.86574</v>
      </c>
      <c r="IG264">
        <v>1.86762</v>
      </c>
      <c r="IH264">
        <v>1.87012</v>
      </c>
      <c r="II264">
        <v>1.86874</v>
      </c>
      <c r="IJ264">
        <v>1.87025</v>
      </c>
      <c r="IK264">
        <v>0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-0.857</v>
      </c>
      <c r="IY264">
        <v>0.0664</v>
      </c>
      <c r="IZ264">
        <v>-0.7832898091892299</v>
      </c>
      <c r="JA264">
        <v>-0.0002628084512485203</v>
      </c>
      <c r="JB264">
        <v>2.995354917081976E-07</v>
      </c>
      <c r="JC264">
        <v>-1.087754766273629E-10</v>
      </c>
      <c r="JD264">
        <v>-0.01666594074606723</v>
      </c>
      <c r="JE264">
        <v>-0.02438089335778848</v>
      </c>
      <c r="JF264">
        <v>0.001790740049955031</v>
      </c>
      <c r="JG264">
        <v>-2.386884331579614E-05</v>
      </c>
      <c r="JH264">
        <v>6</v>
      </c>
      <c r="JI264">
        <v>2407</v>
      </c>
      <c r="JJ264">
        <v>1</v>
      </c>
      <c r="JK264">
        <v>23</v>
      </c>
      <c r="JL264">
        <v>33195</v>
      </c>
      <c r="JM264">
        <v>29370043.6</v>
      </c>
      <c r="JN264">
        <v>1.43311</v>
      </c>
      <c r="JO264">
        <v>2.28027</v>
      </c>
      <c r="JP264">
        <v>1.39648</v>
      </c>
      <c r="JQ264">
        <v>2.34619</v>
      </c>
      <c r="JR264">
        <v>1.49536</v>
      </c>
      <c r="JS264">
        <v>2.56226</v>
      </c>
      <c r="JT264">
        <v>34.3952</v>
      </c>
      <c r="JU264">
        <v>24.0875</v>
      </c>
      <c r="JV264">
        <v>18</v>
      </c>
      <c r="JW264">
        <v>487.205</v>
      </c>
      <c r="JX264">
        <v>469.024</v>
      </c>
      <c r="JY264">
        <v>18.2664</v>
      </c>
      <c r="JZ264">
        <v>25.4331</v>
      </c>
      <c r="KA264">
        <v>29.9999</v>
      </c>
      <c r="KB264">
        <v>25.4353</v>
      </c>
      <c r="KC264">
        <v>25.3876</v>
      </c>
      <c r="KD264">
        <v>28.7024</v>
      </c>
      <c r="KE264">
        <v>0</v>
      </c>
      <c r="KF264">
        <v>100</v>
      </c>
      <c r="KG264">
        <v>18.2577</v>
      </c>
      <c r="KH264">
        <v>941.353</v>
      </c>
      <c r="KI264">
        <v>63.4564</v>
      </c>
      <c r="KJ264">
        <v>101.702</v>
      </c>
      <c r="KK264">
        <v>100.903</v>
      </c>
    </row>
    <row r="265" spans="1:297">
      <c r="A265">
        <v>249</v>
      </c>
      <c r="B265">
        <v>1762202618.5</v>
      </c>
      <c r="C265">
        <v>3040.400000095367</v>
      </c>
      <c r="D265" t="s">
        <v>942</v>
      </c>
      <c r="E265" t="s">
        <v>943</v>
      </c>
      <c r="F265">
        <v>5</v>
      </c>
      <c r="G265" t="s">
        <v>831</v>
      </c>
      <c r="H265" t="s">
        <v>436</v>
      </c>
      <c r="I265">
        <v>1762202616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944.6373412798057</v>
      </c>
      <c r="AK265">
        <v>927.2140848484846</v>
      </c>
      <c r="AL265">
        <v>3.382132904908628</v>
      </c>
      <c r="AM265">
        <v>66.08405072026403</v>
      </c>
      <c r="AN265">
        <f>(AP265 - AO265 + DY265*1E3/(8.314*(EA265+273.15)) * AR265/DX265 * AQ265) * DX265/(100*DL265) * 1000/(1000 - AP265)</f>
        <v>0</v>
      </c>
      <c r="AO265">
        <v>22.10718938054746</v>
      </c>
      <c r="AP265">
        <v>22.39935818181818</v>
      </c>
      <c r="AQ265">
        <v>-0.0003646824347312395</v>
      </c>
      <c r="AR265">
        <v>107.2305431755086</v>
      </c>
      <c r="AS265">
        <v>23</v>
      </c>
      <c r="AT265">
        <v>5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1762202616</v>
      </c>
      <c r="DR265">
        <v>899.8193333333334</v>
      </c>
      <c r="DS265">
        <v>925.4074444444444</v>
      </c>
      <c r="DT265">
        <v>22.40678888888889</v>
      </c>
      <c r="DU265">
        <v>22.10744444444445</v>
      </c>
      <c r="DV265">
        <v>900.6756666666666</v>
      </c>
      <c r="DW265">
        <v>22.34053333333333</v>
      </c>
      <c r="DX265">
        <v>500.0111111111111</v>
      </c>
      <c r="DY265">
        <v>90.75106666666665</v>
      </c>
      <c r="DZ265">
        <v>0.1000218777777778</v>
      </c>
      <c r="EA265">
        <v>20.92304444444444</v>
      </c>
      <c r="EB265">
        <v>20.32107777777778</v>
      </c>
      <c r="EC265">
        <v>999.9000000000001</v>
      </c>
      <c r="ED265">
        <v>0</v>
      </c>
      <c r="EE265">
        <v>0</v>
      </c>
      <c r="EF265">
        <v>9999.515555555558</v>
      </c>
      <c r="EG265">
        <v>0</v>
      </c>
      <c r="EH265">
        <v>943.556</v>
      </c>
      <c r="EI265">
        <v>-25.58816666666667</v>
      </c>
      <c r="EJ265">
        <v>920.4435555555556</v>
      </c>
      <c r="EK265">
        <v>946.3283333333334</v>
      </c>
      <c r="EL265">
        <v>0.2993605555555556</v>
      </c>
      <c r="EM265">
        <v>925.4074444444444</v>
      </c>
      <c r="EN265">
        <v>22.10744444444445</v>
      </c>
      <c r="EO265">
        <v>2.033441111111111</v>
      </c>
      <c r="EP265">
        <v>2.006274444444445</v>
      </c>
      <c r="EQ265">
        <v>17.70716666666667</v>
      </c>
      <c r="ER265">
        <v>17.49393333333333</v>
      </c>
      <c r="ES265">
        <v>0.00500097</v>
      </c>
      <c r="ET265">
        <v>0</v>
      </c>
      <c r="EU265">
        <v>0</v>
      </c>
      <c r="EV265">
        <v>0</v>
      </c>
      <c r="EW265">
        <v>1016.311111111111</v>
      </c>
      <c r="EX265">
        <v>0.00500097</v>
      </c>
      <c r="EY265">
        <v>354.2111111111111</v>
      </c>
      <c r="EZ265">
        <v>-0.5888888888888889</v>
      </c>
      <c r="FA265">
        <v>34.111</v>
      </c>
      <c r="FB265">
        <v>39.89566666666667</v>
      </c>
      <c r="FC265">
        <v>36.64566666666667</v>
      </c>
      <c r="FD265">
        <v>39.833</v>
      </c>
      <c r="FE265">
        <v>36.083</v>
      </c>
      <c r="FF265">
        <v>0</v>
      </c>
      <c r="FG265">
        <v>0</v>
      </c>
      <c r="FH265">
        <v>0</v>
      </c>
      <c r="FI265">
        <v>5695.899999856949</v>
      </c>
      <c r="FJ265">
        <v>0</v>
      </c>
      <c r="FK265">
        <v>1016.504</v>
      </c>
      <c r="FL265">
        <v>-2.992307368281558</v>
      </c>
      <c r="FM265">
        <v>-38.2461536029863</v>
      </c>
      <c r="FN265">
        <v>352.66</v>
      </c>
      <c r="FO265">
        <v>15</v>
      </c>
      <c r="FP265">
        <v>0</v>
      </c>
      <c r="FQ265" t="s">
        <v>439</v>
      </c>
      <c r="FR265">
        <v>1760210915.6</v>
      </c>
      <c r="FS265">
        <v>0</v>
      </c>
      <c r="FT265">
        <v>0</v>
      </c>
      <c r="FU265">
        <v>-0.215</v>
      </c>
      <c r="FV265">
        <v>0</v>
      </c>
      <c r="FW265">
        <v>-0.6919999999999999</v>
      </c>
      <c r="FX265">
        <v>0</v>
      </c>
      <c r="FY265">
        <v>400</v>
      </c>
      <c r="FZ265">
        <v>0</v>
      </c>
      <c r="GA265">
        <v>0.15</v>
      </c>
      <c r="GB265">
        <v>0</v>
      </c>
      <c r="GC265">
        <v>-25.23020975609756</v>
      </c>
      <c r="GD265">
        <v>-2.712940766550533</v>
      </c>
      <c r="GE265">
        <v>0.426112085223021</v>
      </c>
      <c r="GF265">
        <v>0</v>
      </c>
      <c r="GG265">
        <v>1015.670588235294</v>
      </c>
      <c r="GH265">
        <v>6.03819719110246</v>
      </c>
      <c r="GI265">
        <v>7.637697890447339</v>
      </c>
      <c r="GJ265">
        <v>0</v>
      </c>
      <c r="GK265">
        <v>0.361033268292683</v>
      </c>
      <c r="GL265">
        <v>-0.4363026898954706</v>
      </c>
      <c r="GM265">
        <v>0.04314756811224927</v>
      </c>
      <c r="GN265">
        <v>0</v>
      </c>
      <c r="GO265">
        <v>0</v>
      </c>
      <c r="GP265">
        <v>3</v>
      </c>
      <c r="GQ265" t="s">
        <v>440</v>
      </c>
      <c r="GR265">
        <v>3.1367</v>
      </c>
      <c r="GS265">
        <v>2.7602</v>
      </c>
      <c r="GT265">
        <v>0.163184</v>
      </c>
      <c r="GU265">
        <v>0.164538</v>
      </c>
      <c r="GV265">
        <v>0.102547</v>
      </c>
      <c r="GW265">
        <v>0.100168</v>
      </c>
      <c r="GX265">
        <v>26804.3</v>
      </c>
      <c r="GY265">
        <v>26710.6</v>
      </c>
      <c r="GZ265">
        <v>29754.4</v>
      </c>
      <c r="HA265">
        <v>29529.8</v>
      </c>
      <c r="HB265">
        <v>35279.2</v>
      </c>
      <c r="HC265">
        <v>35203.6</v>
      </c>
      <c r="HD265">
        <v>41876.5</v>
      </c>
      <c r="HE265">
        <v>41967.4</v>
      </c>
      <c r="HF265">
        <v>1.96115</v>
      </c>
      <c r="HG265">
        <v>1.94673</v>
      </c>
      <c r="HH265">
        <v>0.016816</v>
      </c>
      <c r="HI265">
        <v>0</v>
      </c>
      <c r="HJ265">
        <v>20.0325</v>
      </c>
      <c r="HK265">
        <v>999.9</v>
      </c>
      <c r="HL265">
        <v>53.1</v>
      </c>
      <c r="HM265">
        <v>28.9</v>
      </c>
      <c r="HN265">
        <v>23.3966</v>
      </c>
      <c r="HO265">
        <v>62.2597</v>
      </c>
      <c r="HP265">
        <v>31.1699</v>
      </c>
      <c r="HQ265">
        <v>1</v>
      </c>
      <c r="HR265">
        <v>-0.169129</v>
      </c>
      <c r="HS265">
        <v>1.76873</v>
      </c>
      <c r="HT265">
        <v>20.3524</v>
      </c>
      <c r="HU265">
        <v>5.21969</v>
      </c>
      <c r="HV265">
        <v>12.0159</v>
      </c>
      <c r="HW265">
        <v>4.9896</v>
      </c>
      <c r="HX265">
        <v>3.2885</v>
      </c>
      <c r="HY265">
        <v>9999</v>
      </c>
      <c r="HZ265">
        <v>9999</v>
      </c>
      <c r="IA265">
        <v>9999</v>
      </c>
      <c r="IB265">
        <v>999.9</v>
      </c>
      <c r="IC265">
        <v>4.97281</v>
      </c>
      <c r="ID265">
        <v>1.86646</v>
      </c>
      <c r="IE265">
        <v>1.86583</v>
      </c>
      <c r="IF265">
        <v>1.86574</v>
      </c>
      <c r="IG265">
        <v>1.86763</v>
      </c>
      <c r="IH265">
        <v>1.87012</v>
      </c>
      <c r="II265">
        <v>1.86873</v>
      </c>
      <c r="IJ265">
        <v>1.87026</v>
      </c>
      <c r="IK265">
        <v>0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-0.856</v>
      </c>
      <c r="IY265">
        <v>0.06610000000000001</v>
      </c>
      <c r="IZ265">
        <v>-0.7832898091892299</v>
      </c>
      <c r="JA265">
        <v>-0.0002628084512485203</v>
      </c>
      <c r="JB265">
        <v>2.995354917081976E-07</v>
      </c>
      <c r="JC265">
        <v>-1.087754766273629E-10</v>
      </c>
      <c r="JD265">
        <v>-0.01666594074606723</v>
      </c>
      <c r="JE265">
        <v>-0.02438089335778848</v>
      </c>
      <c r="JF265">
        <v>0.001790740049955031</v>
      </c>
      <c r="JG265">
        <v>-2.386884331579614E-05</v>
      </c>
      <c r="JH265">
        <v>6</v>
      </c>
      <c r="JI265">
        <v>2407</v>
      </c>
      <c r="JJ265">
        <v>1</v>
      </c>
      <c r="JK265">
        <v>23</v>
      </c>
      <c r="JL265">
        <v>33195</v>
      </c>
      <c r="JM265">
        <v>29370043.6</v>
      </c>
      <c r="JN265">
        <v>1.46484</v>
      </c>
      <c r="JO265">
        <v>2.24365</v>
      </c>
      <c r="JP265">
        <v>1.39648</v>
      </c>
      <c r="JQ265">
        <v>2.34619</v>
      </c>
      <c r="JR265">
        <v>1.49536</v>
      </c>
      <c r="JS265">
        <v>2.66602</v>
      </c>
      <c r="JT265">
        <v>34.3952</v>
      </c>
      <c r="JU265">
        <v>24.0875</v>
      </c>
      <c r="JV265">
        <v>18</v>
      </c>
      <c r="JW265">
        <v>487.275</v>
      </c>
      <c r="JX265">
        <v>469.018</v>
      </c>
      <c r="JY265">
        <v>18.2501</v>
      </c>
      <c r="JZ265">
        <v>25.4301</v>
      </c>
      <c r="KA265">
        <v>29.9998</v>
      </c>
      <c r="KB265">
        <v>25.4326</v>
      </c>
      <c r="KC265">
        <v>25.3849</v>
      </c>
      <c r="KD265">
        <v>29.3628</v>
      </c>
      <c r="KE265">
        <v>0</v>
      </c>
      <c r="KF265">
        <v>100</v>
      </c>
      <c r="KG265">
        <v>18.2419</v>
      </c>
      <c r="KH265">
        <v>954.89</v>
      </c>
      <c r="KI265">
        <v>63.4564</v>
      </c>
      <c r="KJ265">
        <v>101.701</v>
      </c>
      <c r="KK265">
        <v>100.903</v>
      </c>
    </row>
    <row r="266" spans="1:297">
      <c r="A266">
        <v>250</v>
      </c>
      <c r="B266">
        <v>1762202623.5</v>
      </c>
      <c r="C266">
        <v>3045.400000095367</v>
      </c>
      <c r="D266" t="s">
        <v>944</v>
      </c>
      <c r="E266" t="s">
        <v>945</v>
      </c>
      <c r="F266">
        <v>5</v>
      </c>
      <c r="G266" t="s">
        <v>831</v>
      </c>
      <c r="H266" t="s">
        <v>436</v>
      </c>
      <c r="I266">
        <v>1762202620.7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962.2526701511694</v>
      </c>
      <c r="AK266">
        <v>944.3372484848488</v>
      </c>
      <c r="AL266">
        <v>3.432246682675448</v>
      </c>
      <c r="AM266">
        <v>66.08405072026403</v>
      </c>
      <c r="AN266">
        <f>(AP266 - AO266 + DY266*1E3/(8.314*(EA266+273.15)) * AR266/DX266 * AQ266) * DX266/(100*DL266) * 1000/(1000 - AP266)</f>
        <v>0</v>
      </c>
      <c r="AO266">
        <v>22.1004773891773</v>
      </c>
      <c r="AP266">
        <v>22.3786109090909</v>
      </c>
      <c r="AQ266">
        <v>-0.0003786808901475182</v>
      </c>
      <c r="AR266">
        <v>107.2305431755086</v>
      </c>
      <c r="AS266">
        <v>23</v>
      </c>
      <c r="AT266">
        <v>5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1762202620.7</v>
      </c>
      <c r="DR266">
        <v>915.4779999999998</v>
      </c>
      <c r="DS266">
        <v>941.5592</v>
      </c>
      <c r="DT266">
        <v>22.38842</v>
      </c>
      <c r="DU266">
        <v>22.10294</v>
      </c>
      <c r="DV266">
        <v>916.3342</v>
      </c>
      <c r="DW266">
        <v>22.32251</v>
      </c>
      <c r="DX266">
        <v>500.0187999999999</v>
      </c>
      <c r="DY266">
        <v>90.75109999999999</v>
      </c>
      <c r="DZ266">
        <v>0.10001342</v>
      </c>
      <c r="EA266">
        <v>20.89509</v>
      </c>
      <c r="EB266">
        <v>20.31336</v>
      </c>
      <c r="EC266">
        <v>999.9</v>
      </c>
      <c r="ED266">
        <v>0</v>
      </c>
      <c r="EE266">
        <v>0</v>
      </c>
      <c r="EF266">
        <v>10001.245</v>
      </c>
      <c r="EG266">
        <v>0</v>
      </c>
      <c r="EH266">
        <v>943.5686000000002</v>
      </c>
      <c r="EI266">
        <v>-26.0814</v>
      </c>
      <c r="EJ266">
        <v>936.4435</v>
      </c>
      <c r="EK266">
        <v>962.8411</v>
      </c>
      <c r="EL266">
        <v>0.2854751</v>
      </c>
      <c r="EM266">
        <v>941.5592</v>
      </c>
      <c r="EN266">
        <v>22.10294</v>
      </c>
      <c r="EO266">
        <v>2.031773</v>
      </c>
      <c r="EP266">
        <v>2.005867</v>
      </c>
      <c r="EQ266">
        <v>17.69415</v>
      </c>
      <c r="ER266">
        <v>17.49072</v>
      </c>
      <c r="ES266">
        <v>0.00500097</v>
      </c>
      <c r="ET266">
        <v>0</v>
      </c>
      <c r="EU266">
        <v>0</v>
      </c>
      <c r="EV266">
        <v>0</v>
      </c>
      <c r="EW266">
        <v>1010.11</v>
      </c>
      <c r="EX266">
        <v>0.00500097</v>
      </c>
      <c r="EY266">
        <v>357.0099999999999</v>
      </c>
      <c r="EZ266">
        <v>-0.18</v>
      </c>
      <c r="FA266">
        <v>34.125</v>
      </c>
      <c r="FB266">
        <v>39.9559</v>
      </c>
      <c r="FC266">
        <v>36.687</v>
      </c>
      <c r="FD266">
        <v>39.906</v>
      </c>
      <c r="FE266">
        <v>36.1124</v>
      </c>
      <c r="FF266">
        <v>0</v>
      </c>
      <c r="FG266">
        <v>0</v>
      </c>
      <c r="FH266">
        <v>0</v>
      </c>
      <c r="FI266">
        <v>5700.700000047684</v>
      </c>
      <c r="FJ266">
        <v>0</v>
      </c>
      <c r="FK266">
        <v>1015.264</v>
      </c>
      <c r="FL266">
        <v>-21.807691980605</v>
      </c>
      <c r="FM266">
        <v>4.992307702724173</v>
      </c>
      <c r="FN266">
        <v>351.2799999999999</v>
      </c>
      <c r="FO266">
        <v>15</v>
      </c>
      <c r="FP266">
        <v>0</v>
      </c>
      <c r="FQ266" t="s">
        <v>439</v>
      </c>
      <c r="FR266">
        <v>1760210915.6</v>
      </c>
      <c r="FS266">
        <v>0</v>
      </c>
      <c r="FT266">
        <v>0</v>
      </c>
      <c r="FU266">
        <v>-0.215</v>
      </c>
      <c r="FV266">
        <v>0</v>
      </c>
      <c r="FW266">
        <v>-0.6919999999999999</v>
      </c>
      <c r="FX266">
        <v>0</v>
      </c>
      <c r="FY266">
        <v>400</v>
      </c>
      <c r="FZ266">
        <v>0</v>
      </c>
      <c r="GA266">
        <v>0.15</v>
      </c>
      <c r="GB266">
        <v>0</v>
      </c>
      <c r="GC266">
        <v>-25.5879756097561</v>
      </c>
      <c r="GD266">
        <v>-3.321355400696857</v>
      </c>
      <c r="GE266">
        <v>0.368276014450779</v>
      </c>
      <c r="GF266">
        <v>0</v>
      </c>
      <c r="GG266">
        <v>1015.341176470588</v>
      </c>
      <c r="GH266">
        <v>-19.11993878196429</v>
      </c>
      <c r="GI266">
        <v>6.837402226295605</v>
      </c>
      <c r="GJ266">
        <v>0</v>
      </c>
      <c r="GK266">
        <v>0.3240805609756098</v>
      </c>
      <c r="GL266">
        <v>-0.3565058885017414</v>
      </c>
      <c r="GM266">
        <v>0.03604942721242382</v>
      </c>
      <c r="GN266">
        <v>0</v>
      </c>
      <c r="GO266">
        <v>0</v>
      </c>
      <c r="GP266">
        <v>3</v>
      </c>
      <c r="GQ266" t="s">
        <v>440</v>
      </c>
      <c r="GR266">
        <v>3.1367</v>
      </c>
      <c r="GS266">
        <v>2.76035</v>
      </c>
      <c r="GT266">
        <v>0.165146</v>
      </c>
      <c r="GU266">
        <v>0.166492</v>
      </c>
      <c r="GV266">
        <v>0.102482</v>
      </c>
      <c r="GW266">
        <v>0.100149</v>
      </c>
      <c r="GX266">
        <v>26741.2</v>
      </c>
      <c r="GY266">
        <v>26648.3</v>
      </c>
      <c r="GZ266">
        <v>29754.1</v>
      </c>
      <c r="HA266">
        <v>29530</v>
      </c>
      <c r="HB266">
        <v>35281.5</v>
      </c>
      <c r="HC266">
        <v>35204.8</v>
      </c>
      <c r="HD266">
        <v>41876.1</v>
      </c>
      <c r="HE266">
        <v>41967.8</v>
      </c>
      <c r="HF266">
        <v>1.96133</v>
      </c>
      <c r="HG266">
        <v>1.94722</v>
      </c>
      <c r="HH266">
        <v>0.017073</v>
      </c>
      <c r="HI266">
        <v>0</v>
      </c>
      <c r="HJ266">
        <v>20.0291</v>
      </c>
      <c r="HK266">
        <v>999.9</v>
      </c>
      <c r="HL266">
        <v>53.1</v>
      </c>
      <c r="HM266">
        <v>28.9</v>
      </c>
      <c r="HN266">
        <v>23.3948</v>
      </c>
      <c r="HO266">
        <v>62.0297</v>
      </c>
      <c r="HP266">
        <v>31.2981</v>
      </c>
      <c r="HQ266">
        <v>1</v>
      </c>
      <c r="HR266">
        <v>-0.169517</v>
      </c>
      <c r="HS266">
        <v>1.76818</v>
      </c>
      <c r="HT266">
        <v>20.3524</v>
      </c>
      <c r="HU266">
        <v>5.21969</v>
      </c>
      <c r="HV266">
        <v>12.0159</v>
      </c>
      <c r="HW266">
        <v>4.9895</v>
      </c>
      <c r="HX266">
        <v>3.28842</v>
      </c>
      <c r="HY266">
        <v>9999</v>
      </c>
      <c r="HZ266">
        <v>9999</v>
      </c>
      <c r="IA266">
        <v>9999</v>
      </c>
      <c r="IB266">
        <v>999.9</v>
      </c>
      <c r="IC266">
        <v>4.97279</v>
      </c>
      <c r="ID266">
        <v>1.86646</v>
      </c>
      <c r="IE266">
        <v>1.86582</v>
      </c>
      <c r="IF266">
        <v>1.86573</v>
      </c>
      <c r="IG266">
        <v>1.86763</v>
      </c>
      <c r="IH266">
        <v>1.87012</v>
      </c>
      <c r="II266">
        <v>1.86873</v>
      </c>
      <c r="IJ266">
        <v>1.87025</v>
      </c>
      <c r="IK266">
        <v>0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-0.856</v>
      </c>
      <c r="IY266">
        <v>0.06569999999999999</v>
      </c>
      <c r="IZ266">
        <v>-0.7832898091892299</v>
      </c>
      <c r="JA266">
        <v>-0.0002628084512485203</v>
      </c>
      <c r="JB266">
        <v>2.995354917081976E-07</v>
      </c>
      <c r="JC266">
        <v>-1.087754766273629E-10</v>
      </c>
      <c r="JD266">
        <v>-0.01666594074606723</v>
      </c>
      <c r="JE266">
        <v>-0.02438089335778848</v>
      </c>
      <c r="JF266">
        <v>0.001790740049955031</v>
      </c>
      <c r="JG266">
        <v>-2.386884331579614E-05</v>
      </c>
      <c r="JH266">
        <v>6</v>
      </c>
      <c r="JI266">
        <v>2407</v>
      </c>
      <c r="JJ266">
        <v>1</v>
      </c>
      <c r="JK266">
        <v>23</v>
      </c>
      <c r="JL266">
        <v>33195.1</v>
      </c>
      <c r="JM266">
        <v>29370043.7</v>
      </c>
      <c r="JN266">
        <v>1.49536</v>
      </c>
      <c r="JO266">
        <v>2.27783</v>
      </c>
      <c r="JP266">
        <v>1.39648</v>
      </c>
      <c r="JQ266">
        <v>2.34619</v>
      </c>
      <c r="JR266">
        <v>1.49536</v>
      </c>
      <c r="JS266">
        <v>2.68066</v>
      </c>
      <c r="JT266">
        <v>34.3952</v>
      </c>
      <c r="JU266">
        <v>24.0787</v>
      </c>
      <c r="JV266">
        <v>18</v>
      </c>
      <c r="JW266">
        <v>487.36</v>
      </c>
      <c r="JX266">
        <v>469.307</v>
      </c>
      <c r="JY266">
        <v>18.2345</v>
      </c>
      <c r="JZ266">
        <v>25.4272</v>
      </c>
      <c r="KA266">
        <v>29.9999</v>
      </c>
      <c r="KB266">
        <v>25.4299</v>
      </c>
      <c r="KC266">
        <v>25.3818</v>
      </c>
      <c r="KD266">
        <v>29.9314</v>
      </c>
      <c r="KE266">
        <v>0</v>
      </c>
      <c r="KF266">
        <v>100</v>
      </c>
      <c r="KG266">
        <v>18.2267</v>
      </c>
      <c r="KH266">
        <v>974.942</v>
      </c>
      <c r="KI266">
        <v>63.4564</v>
      </c>
      <c r="KJ266">
        <v>101.7</v>
      </c>
      <c r="KK266">
        <v>100.904</v>
      </c>
    </row>
    <row r="267" spans="1:297">
      <c r="A267">
        <v>251</v>
      </c>
      <c r="B267">
        <v>1762202628.5</v>
      </c>
      <c r="C267">
        <v>3050.400000095367</v>
      </c>
      <c r="D267" t="s">
        <v>946</v>
      </c>
      <c r="E267" t="s">
        <v>947</v>
      </c>
      <c r="F267">
        <v>5</v>
      </c>
      <c r="G267" t="s">
        <v>831</v>
      </c>
      <c r="H267" t="s">
        <v>436</v>
      </c>
      <c r="I267">
        <v>1762202626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979.4539632735342</v>
      </c>
      <c r="AK267">
        <v>961.7020060606055</v>
      </c>
      <c r="AL267">
        <v>3.461246878568095</v>
      </c>
      <c r="AM267">
        <v>66.08405072026403</v>
      </c>
      <c r="AN267">
        <f>(AP267 - AO267 + DY267*1E3/(8.314*(EA267+273.15)) * AR267/DX267 * AQ267) * DX267/(100*DL267) * 1000/(1000 - AP267)</f>
        <v>0</v>
      </c>
      <c r="AO267">
        <v>22.10699400333743</v>
      </c>
      <c r="AP267">
        <v>22.36285515151515</v>
      </c>
      <c r="AQ267">
        <v>-0.000189706157103295</v>
      </c>
      <c r="AR267">
        <v>107.2305431755086</v>
      </c>
      <c r="AS267">
        <v>23</v>
      </c>
      <c r="AT267">
        <v>5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1762202626</v>
      </c>
      <c r="DR267">
        <v>933.4286666666667</v>
      </c>
      <c r="DS267">
        <v>959.4399999999999</v>
      </c>
      <c r="DT267">
        <v>22.36841111111111</v>
      </c>
      <c r="DU267">
        <v>22.104</v>
      </c>
      <c r="DV267">
        <v>934.2846666666667</v>
      </c>
      <c r="DW267">
        <v>22.30291111111111</v>
      </c>
      <c r="DX267">
        <v>499.9964444444444</v>
      </c>
      <c r="DY267">
        <v>90.7500888888889</v>
      </c>
      <c r="DZ267">
        <v>0.09997445555555556</v>
      </c>
      <c r="EA267">
        <v>20.87443333333333</v>
      </c>
      <c r="EB267">
        <v>20.30285555555556</v>
      </c>
      <c r="EC267">
        <v>999.9000000000001</v>
      </c>
      <c r="ED267">
        <v>0</v>
      </c>
      <c r="EE267">
        <v>0</v>
      </c>
      <c r="EF267">
        <v>10002.9</v>
      </c>
      <c r="EG267">
        <v>0</v>
      </c>
      <c r="EH267">
        <v>943.5831111111111</v>
      </c>
      <c r="EI267">
        <v>-26.01141111111111</v>
      </c>
      <c r="EJ267">
        <v>954.7856666666667</v>
      </c>
      <c r="EK267">
        <v>981.127</v>
      </c>
      <c r="EL267">
        <v>0.2644141111111111</v>
      </c>
      <c r="EM267">
        <v>959.4399999999999</v>
      </c>
      <c r="EN267">
        <v>22.104</v>
      </c>
      <c r="EO267">
        <v>2.029936666666667</v>
      </c>
      <c r="EP267">
        <v>2.005941111111111</v>
      </c>
      <c r="EQ267">
        <v>17.6798</v>
      </c>
      <c r="ER267">
        <v>17.4913</v>
      </c>
      <c r="ES267">
        <v>0.00500097</v>
      </c>
      <c r="ET267">
        <v>0</v>
      </c>
      <c r="EU267">
        <v>0</v>
      </c>
      <c r="EV267">
        <v>0</v>
      </c>
      <c r="EW267">
        <v>1012.9</v>
      </c>
      <c r="EX267">
        <v>0.00500097</v>
      </c>
      <c r="EY267">
        <v>351.9888888888888</v>
      </c>
      <c r="EZ267">
        <v>-1.177777777777778</v>
      </c>
      <c r="FA267">
        <v>34.13188888888889</v>
      </c>
      <c r="FB267">
        <v>40.03444444444445</v>
      </c>
      <c r="FC267">
        <v>36.694</v>
      </c>
      <c r="FD267">
        <v>39.986</v>
      </c>
      <c r="FE267">
        <v>36.125</v>
      </c>
      <c r="FF267">
        <v>0</v>
      </c>
      <c r="FG267">
        <v>0</v>
      </c>
      <c r="FH267">
        <v>0</v>
      </c>
      <c r="FI267">
        <v>5706.099999904633</v>
      </c>
      <c r="FJ267">
        <v>0</v>
      </c>
      <c r="FK267">
        <v>1014.45</v>
      </c>
      <c r="FL267">
        <v>-10.68376053389618</v>
      </c>
      <c r="FM267">
        <v>22.29743612539947</v>
      </c>
      <c r="FN267">
        <v>351.876923076923</v>
      </c>
      <c r="FO267">
        <v>15</v>
      </c>
      <c r="FP267">
        <v>0</v>
      </c>
      <c r="FQ267" t="s">
        <v>439</v>
      </c>
      <c r="FR267">
        <v>1760210915.6</v>
      </c>
      <c r="FS267">
        <v>0</v>
      </c>
      <c r="FT267">
        <v>0</v>
      </c>
      <c r="FU267">
        <v>-0.215</v>
      </c>
      <c r="FV267">
        <v>0</v>
      </c>
      <c r="FW267">
        <v>-0.6919999999999999</v>
      </c>
      <c r="FX267">
        <v>0</v>
      </c>
      <c r="FY267">
        <v>400</v>
      </c>
      <c r="FZ267">
        <v>0</v>
      </c>
      <c r="GA267">
        <v>0.15</v>
      </c>
      <c r="GB267">
        <v>0</v>
      </c>
      <c r="GC267">
        <v>-25.79195499999999</v>
      </c>
      <c r="GD267">
        <v>-2.353654784240073</v>
      </c>
      <c r="GE267">
        <v>0.2715830047609756</v>
      </c>
      <c r="GF267">
        <v>0</v>
      </c>
      <c r="GG267">
        <v>1014.9</v>
      </c>
      <c r="GH267">
        <v>-19.49885400603752</v>
      </c>
      <c r="GI267">
        <v>6.926292616671966</v>
      </c>
      <c r="GJ267">
        <v>0</v>
      </c>
      <c r="GK267">
        <v>0.29790755</v>
      </c>
      <c r="GL267">
        <v>-0.2598305290806757</v>
      </c>
      <c r="GM267">
        <v>0.02553381704911156</v>
      </c>
      <c r="GN267">
        <v>0</v>
      </c>
      <c r="GO267">
        <v>0</v>
      </c>
      <c r="GP267">
        <v>3</v>
      </c>
      <c r="GQ267" t="s">
        <v>440</v>
      </c>
      <c r="GR267">
        <v>3.13661</v>
      </c>
      <c r="GS267">
        <v>2.76031</v>
      </c>
      <c r="GT267">
        <v>0.1671</v>
      </c>
      <c r="GU267">
        <v>0.168389</v>
      </c>
      <c r="GV267">
        <v>0.102433</v>
      </c>
      <c r="GW267">
        <v>0.100185</v>
      </c>
      <c r="GX267">
        <v>26679.1</v>
      </c>
      <c r="GY267">
        <v>26587.6</v>
      </c>
      <c r="GZ267">
        <v>29754.5</v>
      </c>
      <c r="HA267">
        <v>29529.8</v>
      </c>
      <c r="HB267">
        <v>35284.2</v>
      </c>
      <c r="HC267">
        <v>35203.4</v>
      </c>
      <c r="HD267">
        <v>41877</v>
      </c>
      <c r="HE267">
        <v>41967.8</v>
      </c>
      <c r="HF267">
        <v>1.96115</v>
      </c>
      <c r="HG267">
        <v>1.9478</v>
      </c>
      <c r="HH267">
        <v>0.0168569</v>
      </c>
      <c r="HI267">
        <v>0</v>
      </c>
      <c r="HJ267">
        <v>20.0257</v>
      </c>
      <c r="HK267">
        <v>999.9</v>
      </c>
      <c r="HL267">
        <v>53.1</v>
      </c>
      <c r="HM267">
        <v>28.9</v>
      </c>
      <c r="HN267">
        <v>23.3968</v>
      </c>
      <c r="HO267">
        <v>61.9797</v>
      </c>
      <c r="HP267">
        <v>31.2019</v>
      </c>
      <c r="HQ267">
        <v>1</v>
      </c>
      <c r="HR267">
        <v>-0.16956</v>
      </c>
      <c r="HS267">
        <v>1.77653</v>
      </c>
      <c r="HT267">
        <v>20.3522</v>
      </c>
      <c r="HU267">
        <v>5.21954</v>
      </c>
      <c r="HV267">
        <v>12.0159</v>
      </c>
      <c r="HW267">
        <v>4.9896</v>
      </c>
      <c r="HX267">
        <v>3.28845</v>
      </c>
      <c r="HY267">
        <v>9999</v>
      </c>
      <c r="HZ267">
        <v>9999</v>
      </c>
      <c r="IA267">
        <v>9999</v>
      </c>
      <c r="IB267">
        <v>999.9</v>
      </c>
      <c r="IC267">
        <v>4.97283</v>
      </c>
      <c r="ID267">
        <v>1.86646</v>
      </c>
      <c r="IE267">
        <v>1.86582</v>
      </c>
      <c r="IF267">
        <v>1.86572</v>
      </c>
      <c r="IG267">
        <v>1.86762</v>
      </c>
      <c r="IH267">
        <v>1.87012</v>
      </c>
      <c r="II267">
        <v>1.86874</v>
      </c>
      <c r="IJ267">
        <v>1.87026</v>
      </c>
      <c r="IK267">
        <v>0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-0.856</v>
      </c>
      <c r="IY267">
        <v>0.0654</v>
      </c>
      <c r="IZ267">
        <v>-0.7832898091892299</v>
      </c>
      <c r="JA267">
        <v>-0.0002628084512485203</v>
      </c>
      <c r="JB267">
        <v>2.995354917081976E-07</v>
      </c>
      <c r="JC267">
        <v>-1.087754766273629E-10</v>
      </c>
      <c r="JD267">
        <v>-0.01666594074606723</v>
      </c>
      <c r="JE267">
        <v>-0.02438089335778848</v>
      </c>
      <c r="JF267">
        <v>0.001790740049955031</v>
      </c>
      <c r="JG267">
        <v>-2.386884331579614E-05</v>
      </c>
      <c r="JH267">
        <v>6</v>
      </c>
      <c r="JI267">
        <v>2407</v>
      </c>
      <c r="JJ267">
        <v>1</v>
      </c>
      <c r="JK267">
        <v>23</v>
      </c>
      <c r="JL267">
        <v>33195.2</v>
      </c>
      <c r="JM267">
        <v>29370043.8</v>
      </c>
      <c r="JN267">
        <v>1.52466</v>
      </c>
      <c r="JO267">
        <v>2.25952</v>
      </c>
      <c r="JP267">
        <v>1.39771</v>
      </c>
      <c r="JQ267">
        <v>2.35229</v>
      </c>
      <c r="JR267">
        <v>1.49536</v>
      </c>
      <c r="JS267">
        <v>2.58423</v>
      </c>
      <c r="JT267">
        <v>34.3952</v>
      </c>
      <c r="JU267">
        <v>24.07</v>
      </c>
      <c r="JV267">
        <v>18</v>
      </c>
      <c r="JW267">
        <v>487.225</v>
      </c>
      <c r="JX267">
        <v>469.649</v>
      </c>
      <c r="JY267">
        <v>18.2206</v>
      </c>
      <c r="JZ267">
        <v>25.4245</v>
      </c>
      <c r="KA267">
        <v>29.9999</v>
      </c>
      <c r="KB267">
        <v>25.4267</v>
      </c>
      <c r="KC267">
        <v>25.3791</v>
      </c>
      <c r="KD267">
        <v>30.5736</v>
      </c>
      <c r="KE267">
        <v>0</v>
      </c>
      <c r="KF267">
        <v>100</v>
      </c>
      <c r="KG267">
        <v>18.2134</v>
      </c>
      <c r="KH267">
        <v>988.316</v>
      </c>
      <c r="KI267">
        <v>63.4564</v>
      </c>
      <c r="KJ267">
        <v>101.702</v>
      </c>
      <c r="KK267">
        <v>100.904</v>
      </c>
    </row>
    <row r="268" spans="1:297">
      <c r="A268">
        <v>252</v>
      </c>
      <c r="B268">
        <v>1762202633.5</v>
      </c>
      <c r="C268">
        <v>3055.400000095367</v>
      </c>
      <c r="D268" t="s">
        <v>948</v>
      </c>
      <c r="E268" t="s">
        <v>949</v>
      </c>
      <c r="F268">
        <v>5</v>
      </c>
      <c r="G268" t="s">
        <v>831</v>
      </c>
      <c r="H268" t="s">
        <v>436</v>
      </c>
      <c r="I268">
        <v>1762202630.7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996.8169883008079</v>
      </c>
      <c r="AK268">
        <v>979.0629090909092</v>
      </c>
      <c r="AL268">
        <v>3.483549647819393</v>
      </c>
      <c r="AM268">
        <v>66.08405072026403</v>
      </c>
      <c r="AN268">
        <f>(AP268 - AO268 + DY268*1E3/(8.314*(EA268+273.15)) * AR268/DX268 * AQ268) * DX268/(100*DL268) * 1000/(1000 - AP268)</f>
        <v>0</v>
      </c>
      <c r="AO268">
        <v>22.12143766295428</v>
      </c>
      <c r="AP268">
        <v>22.34562484848485</v>
      </c>
      <c r="AQ268">
        <v>-0.0002127718708847287</v>
      </c>
      <c r="AR268">
        <v>107.2305431755086</v>
      </c>
      <c r="AS268">
        <v>23</v>
      </c>
      <c r="AT268">
        <v>5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1762202630.7</v>
      </c>
      <c r="DR268">
        <v>949.3534999999999</v>
      </c>
      <c r="DS268">
        <v>975.4092999999999</v>
      </c>
      <c r="DT268">
        <v>22.35371</v>
      </c>
      <c r="DU268">
        <v>22.11755</v>
      </c>
      <c r="DV268">
        <v>950.2093000000001</v>
      </c>
      <c r="DW268">
        <v>22.28847</v>
      </c>
      <c r="DX268">
        <v>499.9888</v>
      </c>
      <c r="DY268">
        <v>90.75001</v>
      </c>
      <c r="DZ268">
        <v>0.09997552</v>
      </c>
      <c r="EA268">
        <v>20.86595</v>
      </c>
      <c r="EB268">
        <v>20.29524</v>
      </c>
      <c r="EC268">
        <v>999.9</v>
      </c>
      <c r="ED268">
        <v>0</v>
      </c>
      <c r="EE268">
        <v>0</v>
      </c>
      <c r="EF268">
        <v>10011.08</v>
      </c>
      <c r="EG268">
        <v>0</v>
      </c>
      <c r="EH268">
        <v>943.5826</v>
      </c>
      <c r="EI268">
        <v>-26.0559</v>
      </c>
      <c r="EJ268">
        <v>971.0602999999999</v>
      </c>
      <c r="EK268">
        <v>997.4715</v>
      </c>
      <c r="EL268">
        <v>0.2361566</v>
      </c>
      <c r="EM268">
        <v>975.4092999999999</v>
      </c>
      <c r="EN268">
        <v>22.11755</v>
      </c>
      <c r="EO268">
        <v>2.028599</v>
      </c>
      <c r="EP268">
        <v>2.007168</v>
      </c>
      <c r="EQ268">
        <v>17.66934</v>
      </c>
      <c r="ER268">
        <v>17.501</v>
      </c>
      <c r="ES268">
        <v>0.00500097</v>
      </c>
      <c r="ET268">
        <v>0</v>
      </c>
      <c r="EU268">
        <v>0</v>
      </c>
      <c r="EV268">
        <v>0</v>
      </c>
      <c r="EW268">
        <v>1018.24</v>
      </c>
      <c r="EX268">
        <v>0.00500097</v>
      </c>
      <c r="EY268">
        <v>353.1999999999999</v>
      </c>
      <c r="EZ268">
        <v>-0.15</v>
      </c>
      <c r="FA268">
        <v>34.187</v>
      </c>
      <c r="FB268">
        <v>40.0809</v>
      </c>
      <c r="FC268">
        <v>36.75</v>
      </c>
      <c r="FD268">
        <v>40.07469999999999</v>
      </c>
      <c r="FE268">
        <v>36.1808</v>
      </c>
      <c r="FF268">
        <v>0</v>
      </c>
      <c r="FG268">
        <v>0</v>
      </c>
      <c r="FH268">
        <v>0</v>
      </c>
      <c r="FI268">
        <v>5710.899999856949</v>
      </c>
      <c r="FJ268">
        <v>0</v>
      </c>
      <c r="FK268">
        <v>1014.546153846154</v>
      </c>
      <c r="FL268">
        <v>21.55213651190853</v>
      </c>
      <c r="FM268">
        <v>15.66495742020398</v>
      </c>
      <c r="FN268">
        <v>351.6846153846154</v>
      </c>
      <c r="FO268">
        <v>15</v>
      </c>
      <c r="FP268">
        <v>0</v>
      </c>
      <c r="FQ268" t="s">
        <v>439</v>
      </c>
      <c r="FR268">
        <v>1760210915.6</v>
      </c>
      <c r="FS268">
        <v>0</v>
      </c>
      <c r="FT268">
        <v>0</v>
      </c>
      <c r="FU268">
        <v>-0.215</v>
      </c>
      <c r="FV268">
        <v>0</v>
      </c>
      <c r="FW268">
        <v>-0.6919999999999999</v>
      </c>
      <c r="FX268">
        <v>0</v>
      </c>
      <c r="FY268">
        <v>400</v>
      </c>
      <c r="FZ268">
        <v>0</v>
      </c>
      <c r="GA268">
        <v>0.15</v>
      </c>
      <c r="GB268">
        <v>0</v>
      </c>
      <c r="GC268">
        <v>-25.92327804878049</v>
      </c>
      <c r="GD268">
        <v>-1.795745644599374</v>
      </c>
      <c r="GE268">
        <v>0.2401142538126335</v>
      </c>
      <c r="GF268">
        <v>0</v>
      </c>
      <c r="GG268">
        <v>1015.255882352941</v>
      </c>
      <c r="GH268">
        <v>-2.155844159027673</v>
      </c>
      <c r="GI268">
        <v>6.647741375679701</v>
      </c>
      <c r="GJ268">
        <v>0</v>
      </c>
      <c r="GK268">
        <v>0.2728026585365854</v>
      </c>
      <c r="GL268">
        <v>-0.2558219999999994</v>
      </c>
      <c r="GM268">
        <v>0.0255673501976115</v>
      </c>
      <c r="GN268">
        <v>0</v>
      </c>
      <c r="GO268">
        <v>0</v>
      </c>
      <c r="GP268">
        <v>3</v>
      </c>
      <c r="GQ268" t="s">
        <v>440</v>
      </c>
      <c r="GR268">
        <v>3.13667</v>
      </c>
      <c r="GS268">
        <v>2.7603</v>
      </c>
      <c r="GT268">
        <v>0.169046</v>
      </c>
      <c r="GU268">
        <v>0.170311</v>
      </c>
      <c r="GV268">
        <v>0.102377</v>
      </c>
      <c r="GW268">
        <v>0.100219</v>
      </c>
      <c r="GX268">
        <v>26616.8</v>
      </c>
      <c r="GY268">
        <v>26526.6</v>
      </c>
      <c r="GZ268">
        <v>29754.6</v>
      </c>
      <c r="HA268">
        <v>29530.2</v>
      </c>
      <c r="HB268">
        <v>35286.2</v>
      </c>
      <c r="HC268">
        <v>35202.4</v>
      </c>
      <c r="HD268">
        <v>41876.6</v>
      </c>
      <c r="HE268">
        <v>41968.3</v>
      </c>
      <c r="HF268">
        <v>1.961</v>
      </c>
      <c r="HG268">
        <v>1.94757</v>
      </c>
      <c r="HH268">
        <v>0.0158995</v>
      </c>
      <c r="HI268">
        <v>0</v>
      </c>
      <c r="HJ268">
        <v>20.0221</v>
      </c>
      <c r="HK268">
        <v>999.9</v>
      </c>
      <c r="HL268">
        <v>53.1</v>
      </c>
      <c r="HM268">
        <v>28.9</v>
      </c>
      <c r="HN268">
        <v>23.3974</v>
      </c>
      <c r="HO268">
        <v>62.0197</v>
      </c>
      <c r="HP268">
        <v>31.25</v>
      </c>
      <c r="HQ268">
        <v>1</v>
      </c>
      <c r="HR268">
        <v>-0.170071</v>
      </c>
      <c r="HS268">
        <v>1.782</v>
      </c>
      <c r="HT268">
        <v>20.3522</v>
      </c>
      <c r="HU268">
        <v>5.21984</v>
      </c>
      <c r="HV268">
        <v>12.0159</v>
      </c>
      <c r="HW268">
        <v>4.98975</v>
      </c>
      <c r="HX268">
        <v>3.28845</v>
      </c>
      <c r="HY268">
        <v>9999</v>
      </c>
      <c r="HZ268">
        <v>9999</v>
      </c>
      <c r="IA268">
        <v>9999</v>
      </c>
      <c r="IB268">
        <v>999.9</v>
      </c>
      <c r="IC268">
        <v>4.97281</v>
      </c>
      <c r="ID268">
        <v>1.86646</v>
      </c>
      <c r="IE268">
        <v>1.86583</v>
      </c>
      <c r="IF268">
        <v>1.86573</v>
      </c>
      <c r="IG268">
        <v>1.86761</v>
      </c>
      <c r="IH268">
        <v>1.87012</v>
      </c>
      <c r="II268">
        <v>1.86874</v>
      </c>
      <c r="IJ268">
        <v>1.87026</v>
      </c>
      <c r="IK268">
        <v>0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-0.856</v>
      </c>
      <c r="IY268">
        <v>0.065</v>
      </c>
      <c r="IZ268">
        <v>-0.7832898091892299</v>
      </c>
      <c r="JA268">
        <v>-0.0002628084512485203</v>
      </c>
      <c r="JB268">
        <v>2.995354917081976E-07</v>
      </c>
      <c r="JC268">
        <v>-1.087754766273629E-10</v>
      </c>
      <c r="JD268">
        <v>-0.01666594074606723</v>
      </c>
      <c r="JE268">
        <v>-0.02438089335778848</v>
      </c>
      <c r="JF268">
        <v>0.001790740049955031</v>
      </c>
      <c r="JG268">
        <v>-2.386884331579614E-05</v>
      </c>
      <c r="JH268">
        <v>6</v>
      </c>
      <c r="JI268">
        <v>2407</v>
      </c>
      <c r="JJ268">
        <v>1</v>
      </c>
      <c r="JK268">
        <v>23</v>
      </c>
      <c r="JL268">
        <v>33195.3</v>
      </c>
      <c r="JM268">
        <v>29370043.9</v>
      </c>
      <c r="JN268">
        <v>1.55273</v>
      </c>
      <c r="JO268">
        <v>2.24487</v>
      </c>
      <c r="JP268">
        <v>1.39648</v>
      </c>
      <c r="JQ268">
        <v>2.34985</v>
      </c>
      <c r="JR268">
        <v>1.49536</v>
      </c>
      <c r="JS268">
        <v>2.69531</v>
      </c>
      <c r="JT268">
        <v>34.3952</v>
      </c>
      <c r="JU268">
        <v>24.0875</v>
      </c>
      <c r="JV268">
        <v>18</v>
      </c>
      <c r="JW268">
        <v>487.111</v>
      </c>
      <c r="JX268">
        <v>469.485</v>
      </c>
      <c r="JY268">
        <v>18.2069</v>
      </c>
      <c r="JZ268">
        <v>25.422</v>
      </c>
      <c r="KA268">
        <v>29.9998</v>
      </c>
      <c r="KB268">
        <v>25.4243</v>
      </c>
      <c r="KC268">
        <v>25.3767</v>
      </c>
      <c r="KD268">
        <v>31.1226</v>
      </c>
      <c r="KE268">
        <v>0</v>
      </c>
      <c r="KF268">
        <v>100</v>
      </c>
      <c r="KG268">
        <v>18.1988</v>
      </c>
      <c r="KH268">
        <v>1008.35</v>
      </c>
      <c r="KI268">
        <v>63.4564</v>
      </c>
      <c r="KJ268">
        <v>101.701</v>
      </c>
      <c r="KK268">
        <v>100.905</v>
      </c>
    </row>
    <row r="269" spans="1:297">
      <c r="A269">
        <v>253</v>
      </c>
      <c r="B269">
        <v>1762202638.5</v>
      </c>
      <c r="C269">
        <v>3060.400000095367</v>
      </c>
      <c r="D269" t="s">
        <v>950</v>
      </c>
      <c r="E269" t="s">
        <v>951</v>
      </c>
      <c r="F269">
        <v>5</v>
      </c>
      <c r="G269" t="s">
        <v>831</v>
      </c>
      <c r="H269" t="s">
        <v>436</v>
      </c>
      <c r="I269">
        <v>1762202636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1013.989316313011</v>
      </c>
      <c r="AK269">
        <v>996.2668242424239</v>
      </c>
      <c r="AL269">
        <v>3.43684740733315</v>
      </c>
      <c r="AM269">
        <v>66.08405072026403</v>
      </c>
      <c r="AN269">
        <f>(AP269 - AO269 + DY269*1E3/(8.314*(EA269+273.15)) * AR269/DX269 * AQ269) * DX269/(100*DL269) * 1000/(1000 - AP269)</f>
        <v>0</v>
      </c>
      <c r="AO269">
        <v>22.12047117058807</v>
      </c>
      <c r="AP269">
        <v>22.32760666666666</v>
      </c>
      <c r="AQ269">
        <v>-0.0001662106501690937</v>
      </c>
      <c r="AR269">
        <v>107.2305431755086</v>
      </c>
      <c r="AS269">
        <v>23</v>
      </c>
      <c r="AT269">
        <v>5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1762202636</v>
      </c>
      <c r="DR269">
        <v>967.3027777777776</v>
      </c>
      <c r="DS269">
        <v>993.1293333333334</v>
      </c>
      <c r="DT269">
        <v>22.33421111111111</v>
      </c>
      <c r="DU269">
        <v>22.12114444444445</v>
      </c>
      <c r="DV269">
        <v>968.1584444444446</v>
      </c>
      <c r="DW269">
        <v>22.26936666666667</v>
      </c>
      <c r="DX269">
        <v>500.0238888888889</v>
      </c>
      <c r="DY269">
        <v>90.75081111111109</v>
      </c>
      <c r="DZ269">
        <v>0.1000864444444444</v>
      </c>
      <c r="EA269">
        <v>20.85914444444445</v>
      </c>
      <c r="EB269">
        <v>20.28187777777778</v>
      </c>
      <c r="EC269">
        <v>999.9000000000001</v>
      </c>
      <c r="ED269">
        <v>0</v>
      </c>
      <c r="EE269">
        <v>0</v>
      </c>
      <c r="EF269">
        <v>9985.416666666666</v>
      </c>
      <c r="EG269">
        <v>0</v>
      </c>
      <c r="EH269">
        <v>943.5944444444443</v>
      </c>
      <c r="EI269">
        <v>-25.82661111111111</v>
      </c>
      <c r="EJ269">
        <v>989.4002222222223</v>
      </c>
      <c r="EK269">
        <v>1015.595555555556</v>
      </c>
      <c r="EL269">
        <v>0.2130652222222222</v>
      </c>
      <c r="EM269">
        <v>993.1293333333334</v>
      </c>
      <c r="EN269">
        <v>22.12114444444445</v>
      </c>
      <c r="EO269">
        <v>2.026847777777778</v>
      </c>
      <c r="EP269">
        <v>2.007514444444444</v>
      </c>
      <c r="EQ269">
        <v>17.65565555555555</v>
      </c>
      <c r="ER269">
        <v>17.50372222222222</v>
      </c>
      <c r="ES269">
        <v>0.00500097</v>
      </c>
      <c r="ET269">
        <v>0</v>
      </c>
      <c r="EU269">
        <v>0</v>
      </c>
      <c r="EV269">
        <v>0</v>
      </c>
      <c r="EW269">
        <v>1015.311111111111</v>
      </c>
      <c r="EX269">
        <v>0.00500097</v>
      </c>
      <c r="EY269">
        <v>357.9111111111111</v>
      </c>
      <c r="EZ269">
        <v>0.4222222222222222</v>
      </c>
      <c r="FA269">
        <v>34.187</v>
      </c>
      <c r="FB269">
        <v>40.14566666666667</v>
      </c>
      <c r="FC269">
        <v>36.77066666666667</v>
      </c>
      <c r="FD269">
        <v>40.14566666666667</v>
      </c>
      <c r="FE269">
        <v>36.187</v>
      </c>
      <c r="FF269">
        <v>0</v>
      </c>
      <c r="FG269">
        <v>0</v>
      </c>
      <c r="FH269">
        <v>0</v>
      </c>
      <c r="FI269">
        <v>5715.700000047684</v>
      </c>
      <c r="FJ269">
        <v>0</v>
      </c>
      <c r="FK269">
        <v>1015.638461538462</v>
      </c>
      <c r="FL269">
        <v>-5.394872157741949</v>
      </c>
      <c r="FM269">
        <v>51.23076963853048</v>
      </c>
      <c r="FN269">
        <v>353.4807692307693</v>
      </c>
      <c r="FO269">
        <v>15</v>
      </c>
      <c r="FP269">
        <v>0</v>
      </c>
      <c r="FQ269" t="s">
        <v>439</v>
      </c>
      <c r="FR269">
        <v>1760210915.6</v>
      </c>
      <c r="FS269">
        <v>0</v>
      </c>
      <c r="FT269">
        <v>0</v>
      </c>
      <c r="FU269">
        <v>-0.215</v>
      </c>
      <c r="FV269">
        <v>0</v>
      </c>
      <c r="FW269">
        <v>-0.6919999999999999</v>
      </c>
      <c r="FX269">
        <v>0</v>
      </c>
      <c r="FY269">
        <v>400</v>
      </c>
      <c r="FZ269">
        <v>0</v>
      </c>
      <c r="GA269">
        <v>0.15</v>
      </c>
      <c r="GB269">
        <v>0</v>
      </c>
      <c r="GC269">
        <v>-26.00362682926829</v>
      </c>
      <c r="GD269">
        <v>0.03322996515674968</v>
      </c>
      <c r="GE269">
        <v>0.1496425383378349</v>
      </c>
      <c r="GF269">
        <v>1</v>
      </c>
      <c r="GG269">
        <v>1014.988235294118</v>
      </c>
      <c r="GH269">
        <v>11.40412515656233</v>
      </c>
      <c r="GI269">
        <v>6.366168147780344</v>
      </c>
      <c r="GJ269">
        <v>0</v>
      </c>
      <c r="GK269">
        <v>0.2554018048780488</v>
      </c>
      <c r="GL269">
        <v>-0.2839347804878041</v>
      </c>
      <c r="GM269">
        <v>0.02822873613650399</v>
      </c>
      <c r="GN269">
        <v>0</v>
      </c>
      <c r="GO269">
        <v>1</v>
      </c>
      <c r="GP269">
        <v>3</v>
      </c>
      <c r="GQ269" t="s">
        <v>502</v>
      </c>
      <c r="GR269">
        <v>3.13658</v>
      </c>
      <c r="GS269">
        <v>2.76011</v>
      </c>
      <c r="GT269">
        <v>0.170954</v>
      </c>
      <c r="GU269">
        <v>0.172125</v>
      </c>
      <c r="GV269">
        <v>0.102324</v>
      </c>
      <c r="GW269">
        <v>0.100215</v>
      </c>
      <c r="GX269">
        <v>26556.3</v>
      </c>
      <c r="GY269">
        <v>26468.8</v>
      </c>
      <c r="GZ269">
        <v>29755.1</v>
      </c>
      <c r="HA269">
        <v>29530.4</v>
      </c>
      <c r="HB269">
        <v>35289.1</v>
      </c>
      <c r="HC269">
        <v>35202.7</v>
      </c>
      <c r="HD269">
        <v>41877.5</v>
      </c>
      <c r="HE269">
        <v>41968.4</v>
      </c>
      <c r="HF269">
        <v>1.96098</v>
      </c>
      <c r="HG269">
        <v>1.9478</v>
      </c>
      <c r="HH269">
        <v>0.0154488</v>
      </c>
      <c r="HI269">
        <v>0</v>
      </c>
      <c r="HJ269">
        <v>20.0184</v>
      </c>
      <c r="HK269">
        <v>999.9</v>
      </c>
      <c r="HL269">
        <v>53.1</v>
      </c>
      <c r="HM269">
        <v>28.9</v>
      </c>
      <c r="HN269">
        <v>23.3954</v>
      </c>
      <c r="HO269">
        <v>62.2098</v>
      </c>
      <c r="HP269">
        <v>31.278</v>
      </c>
      <c r="HQ269">
        <v>1</v>
      </c>
      <c r="HR269">
        <v>-0.170081</v>
      </c>
      <c r="HS269">
        <v>1.7854</v>
      </c>
      <c r="HT269">
        <v>20.3521</v>
      </c>
      <c r="HU269">
        <v>5.22088</v>
      </c>
      <c r="HV269">
        <v>12.0159</v>
      </c>
      <c r="HW269">
        <v>4.98995</v>
      </c>
      <c r="HX269">
        <v>3.28865</v>
      </c>
      <c r="HY269">
        <v>9999</v>
      </c>
      <c r="HZ269">
        <v>9999</v>
      </c>
      <c r="IA269">
        <v>9999</v>
      </c>
      <c r="IB269">
        <v>999.9</v>
      </c>
      <c r="IC269">
        <v>4.97282</v>
      </c>
      <c r="ID269">
        <v>1.86646</v>
      </c>
      <c r="IE269">
        <v>1.86581</v>
      </c>
      <c r="IF269">
        <v>1.86574</v>
      </c>
      <c r="IG269">
        <v>1.86758</v>
      </c>
      <c r="IH269">
        <v>1.87012</v>
      </c>
      <c r="II269">
        <v>1.86874</v>
      </c>
      <c r="IJ269">
        <v>1.87026</v>
      </c>
      <c r="IK269">
        <v>0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-0.856</v>
      </c>
      <c r="IY269">
        <v>0.06469999999999999</v>
      </c>
      <c r="IZ269">
        <v>-0.7832898091892299</v>
      </c>
      <c r="JA269">
        <v>-0.0002628084512485203</v>
      </c>
      <c r="JB269">
        <v>2.995354917081976E-07</v>
      </c>
      <c r="JC269">
        <v>-1.087754766273629E-10</v>
      </c>
      <c r="JD269">
        <v>-0.01666594074606723</v>
      </c>
      <c r="JE269">
        <v>-0.02438089335778848</v>
      </c>
      <c r="JF269">
        <v>0.001790740049955031</v>
      </c>
      <c r="JG269">
        <v>-2.386884331579614E-05</v>
      </c>
      <c r="JH269">
        <v>6</v>
      </c>
      <c r="JI269">
        <v>2407</v>
      </c>
      <c r="JJ269">
        <v>1</v>
      </c>
      <c r="JK269">
        <v>23</v>
      </c>
      <c r="JL269">
        <v>33195.4</v>
      </c>
      <c r="JM269">
        <v>29370044</v>
      </c>
      <c r="JN269">
        <v>1.58447</v>
      </c>
      <c r="JO269">
        <v>2.23999</v>
      </c>
      <c r="JP269">
        <v>1.39648</v>
      </c>
      <c r="JQ269">
        <v>2.35229</v>
      </c>
      <c r="JR269">
        <v>1.49536</v>
      </c>
      <c r="JS269">
        <v>2.63794</v>
      </c>
      <c r="JT269">
        <v>34.3952</v>
      </c>
      <c r="JU269">
        <v>24.0963</v>
      </c>
      <c r="JV269">
        <v>18</v>
      </c>
      <c r="JW269">
        <v>487.069</v>
      </c>
      <c r="JX269">
        <v>469.6</v>
      </c>
      <c r="JY269">
        <v>18.1921</v>
      </c>
      <c r="JZ269">
        <v>25.4192</v>
      </c>
      <c r="KA269">
        <v>29.9999</v>
      </c>
      <c r="KB269">
        <v>25.4211</v>
      </c>
      <c r="KC269">
        <v>25.3733</v>
      </c>
      <c r="KD269">
        <v>31.7627</v>
      </c>
      <c r="KE269">
        <v>0</v>
      </c>
      <c r="KF269">
        <v>100</v>
      </c>
      <c r="KG269">
        <v>18.1841</v>
      </c>
      <c r="KH269">
        <v>1021.73</v>
      </c>
      <c r="KI269">
        <v>63.4564</v>
      </c>
      <c r="KJ269">
        <v>101.703</v>
      </c>
      <c r="KK269">
        <v>100.906</v>
      </c>
    </row>
    <row r="270" spans="1:297">
      <c r="A270">
        <v>254</v>
      </c>
      <c r="B270">
        <v>1762202643.5</v>
      </c>
      <c r="C270">
        <v>3065.400000095367</v>
      </c>
      <c r="D270" t="s">
        <v>952</v>
      </c>
      <c r="E270" t="s">
        <v>953</v>
      </c>
      <c r="F270">
        <v>5</v>
      </c>
      <c r="G270" t="s">
        <v>831</v>
      </c>
      <c r="H270" t="s">
        <v>436</v>
      </c>
      <c r="I270">
        <v>1762202640.7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1030.981497125188</v>
      </c>
      <c r="AK270">
        <v>1013.265466666667</v>
      </c>
      <c r="AL270">
        <v>3.409441376704612</v>
      </c>
      <c r="AM270">
        <v>66.08405072026403</v>
      </c>
      <c r="AN270">
        <f>(AP270 - AO270 + DY270*1E3/(8.314*(EA270+273.15)) * AR270/DX270 * AQ270) * DX270/(100*DL270) * 1000/(1000 - AP270)</f>
        <v>0</v>
      </c>
      <c r="AO270">
        <v>22.12473666402397</v>
      </c>
      <c r="AP270">
        <v>22.31211939393939</v>
      </c>
      <c r="AQ270">
        <v>-0.0001438967134287787</v>
      </c>
      <c r="AR270">
        <v>107.2305431755086</v>
      </c>
      <c r="AS270">
        <v>23</v>
      </c>
      <c r="AT270">
        <v>5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1762202640.7</v>
      </c>
      <c r="DR270">
        <v>982.9826999999999</v>
      </c>
      <c r="DS270">
        <v>1008.6602</v>
      </c>
      <c r="DT270">
        <v>22.3195</v>
      </c>
      <c r="DU270">
        <v>22.12292</v>
      </c>
      <c r="DV270">
        <v>983.8380999999999</v>
      </c>
      <c r="DW270">
        <v>22.25494</v>
      </c>
      <c r="DX270">
        <v>499.9701</v>
      </c>
      <c r="DY270">
        <v>90.74963000000001</v>
      </c>
      <c r="DZ270">
        <v>0.09996028</v>
      </c>
      <c r="EA270">
        <v>20.85016</v>
      </c>
      <c r="EB270">
        <v>20.27249</v>
      </c>
      <c r="EC270">
        <v>999.9</v>
      </c>
      <c r="ED270">
        <v>0</v>
      </c>
      <c r="EE270">
        <v>0</v>
      </c>
      <c r="EF270">
        <v>9998.238000000001</v>
      </c>
      <c r="EG270">
        <v>0</v>
      </c>
      <c r="EH270">
        <v>943.5923999999999</v>
      </c>
      <c r="EI270">
        <v>-25.67816</v>
      </c>
      <c r="EJ270">
        <v>1005.423</v>
      </c>
      <c r="EK270">
        <v>1031.48</v>
      </c>
      <c r="EL270">
        <v>0.1965846</v>
      </c>
      <c r="EM270">
        <v>1008.6602</v>
      </c>
      <c r="EN270">
        <v>22.12292</v>
      </c>
      <c r="EO270">
        <v>2.025486</v>
      </c>
      <c r="EP270">
        <v>2.007644999999999</v>
      </c>
      <c r="EQ270">
        <v>17.64499</v>
      </c>
      <c r="ER270">
        <v>17.50477</v>
      </c>
      <c r="ES270">
        <v>0.00500097</v>
      </c>
      <c r="ET270">
        <v>0</v>
      </c>
      <c r="EU270">
        <v>0</v>
      </c>
      <c r="EV270">
        <v>0</v>
      </c>
      <c r="EW270">
        <v>1013.16</v>
      </c>
      <c r="EX270">
        <v>0.00500097</v>
      </c>
      <c r="EY270">
        <v>355.65</v>
      </c>
      <c r="EZ270">
        <v>-0.12</v>
      </c>
      <c r="FA270">
        <v>34.1933</v>
      </c>
      <c r="FB270">
        <v>40.1933</v>
      </c>
      <c r="FC270">
        <v>36.812</v>
      </c>
      <c r="FD270">
        <v>40.2373</v>
      </c>
      <c r="FE270">
        <v>36.2059</v>
      </c>
      <c r="FF270">
        <v>0</v>
      </c>
      <c r="FG270">
        <v>0</v>
      </c>
      <c r="FH270">
        <v>0</v>
      </c>
      <c r="FI270">
        <v>5721.099999904633</v>
      </c>
      <c r="FJ270">
        <v>0</v>
      </c>
      <c r="FK270">
        <v>1015.156</v>
      </c>
      <c r="FL270">
        <v>-21.45384660455987</v>
      </c>
      <c r="FM270">
        <v>38.1000005229923</v>
      </c>
      <c r="FN270">
        <v>355.788</v>
      </c>
      <c r="FO270">
        <v>15</v>
      </c>
      <c r="FP270">
        <v>0</v>
      </c>
      <c r="FQ270" t="s">
        <v>439</v>
      </c>
      <c r="FR270">
        <v>1760210915.6</v>
      </c>
      <c r="FS270">
        <v>0</v>
      </c>
      <c r="FT270">
        <v>0</v>
      </c>
      <c r="FU270">
        <v>-0.215</v>
      </c>
      <c r="FV270">
        <v>0</v>
      </c>
      <c r="FW270">
        <v>-0.6919999999999999</v>
      </c>
      <c r="FX270">
        <v>0</v>
      </c>
      <c r="FY270">
        <v>400</v>
      </c>
      <c r="FZ270">
        <v>0</v>
      </c>
      <c r="GA270">
        <v>0.15</v>
      </c>
      <c r="GB270">
        <v>0</v>
      </c>
      <c r="GC270">
        <v>-25.91205609756098</v>
      </c>
      <c r="GD270">
        <v>1.553475261324007</v>
      </c>
      <c r="GE270">
        <v>0.1953545632680463</v>
      </c>
      <c r="GF270">
        <v>0</v>
      </c>
      <c r="GG270">
        <v>1015.25</v>
      </c>
      <c r="GH270">
        <v>-10.12223086903038</v>
      </c>
      <c r="GI270">
        <v>6.597916337753899</v>
      </c>
      <c r="GJ270">
        <v>0</v>
      </c>
      <c r="GK270">
        <v>0.2291731463414634</v>
      </c>
      <c r="GL270">
        <v>-0.2775148432055746</v>
      </c>
      <c r="GM270">
        <v>0.02759473360904566</v>
      </c>
      <c r="GN270">
        <v>0</v>
      </c>
      <c r="GO270">
        <v>0</v>
      </c>
      <c r="GP270">
        <v>3</v>
      </c>
      <c r="GQ270" t="s">
        <v>440</v>
      </c>
      <c r="GR270">
        <v>3.1368</v>
      </c>
      <c r="GS270">
        <v>2.76021</v>
      </c>
      <c r="GT270">
        <v>0.172825</v>
      </c>
      <c r="GU270">
        <v>0.173912</v>
      </c>
      <c r="GV270">
        <v>0.102275</v>
      </c>
      <c r="GW270">
        <v>0.100236</v>
      </c>
      <c r="GX270">
        <v>26496.4</v>
      </c>
      <c r="GY270">
        <v>26411.9</v>
      </c>
      <c r="GZ270">
        <v>29755.1</v>
      </c>
      <c r="HA270">
        <v>29530.6</v>
      </c>
      <c r="HB270">
        <v>35291.2</v>
      </c>
      <c r="HC270">
        <v>35202.1</v>
      </c>
      <c r="HD270">
        <v>41877.6</v>
      </c>
      <c r="HE270">
        <v>41968.6</v>
      </c>
      <c r="HF270">
        <v>1.96145</v>
      </c>
      <c r="HG270">
        <v>1.94767</v>
      </c>
      <c r="HH270">
        <v>0.0150949</v>
      </c>
      <c r="HI270">
        <v>0</v>
      </c>
      <c r="HJ270">
        <v>20.0152</v>
      </c>
      <c r="HK270">
        <v>999.9</v>
      </c>
      <c r="HL270">
        <v>53.1</v>
      </c>
      <c r="HM270">
        <v>28.9</v>
      </c>
      <c r="HN270">
        <v>23.3981</v>
      </c>
      <c r="HO270">
        <v>62.0998</v>
      </c>
      <c r="HP270">
        <v>31.1178</v>
      </c>
      <c r="HQ270">
        <v>1</v>
      </c>
      <c r="HR270">
        <v>-0.170168</v>
      </c>
      <c r="HS270">
        <v>1.78814</v>
      </c>
      <c r="HT270">
        <v>20.3522</v>
      </c>
      <c r="HU270">
        <v>5.22028</v>
      </c>
      <c r="HV270">
        <v>12.0159</v>
      </c>
      <c r="HW270">
        <v>4.98985</v>
      </c>
      <c r="HX270">
        <v>3.2886</v>
      </c>
      <c r="HY270">
        <v>9999</v>
      </c>
      <c r="HZ270">
        <v>9999</v>
      </c>
      <c r="IA270">
        <v>9999</v>
      </c>
      <c r="IB270">
        <v>999.9</v>
      </c>
      <c r="IC270">
        <v>4.97279</v>
      </c>
      <c r="ID270">
        <v>1.86646</v>
      </c>
      <c r="IE270">
        <v>1.86581</v>
      </c>
      <c r="IF270">
        <v>1.86575</v>
      </c>
      <c r="IG270">
        <v>1.8676</v>
      </c>
      <c r="IH270">
        <v>1.87012</v>
      </c>
      <c r="II270">
        <v>1.86874</v>
      </c>
      <c r="IJ270">
        <v>1.87025</v>
      </c>
      <c r="IK270">
        <v>0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-0.855</v>
      </c>
      <c r="IY270">
        <v>0.0644</v>
      </c>
      <c r="IZ270">
        <v>-0.7832898091892299</v>
      </c>
      <c r="JA270">
        <v>-0.0002628084512485203</v>
      </c>
      <c r="JB270">
        <v>2.995354917081976E-07</v>
      </c>
      <c r="JC270">
        <v>-1.087754766273629E-10</v>
      </c>
      <c r="JD270">
        <v>-0.01666594074606723</v>
      </c>
      <c r="JE270">
        <v>-0.02438089335778848</v>
      </c>
      <c r="JF270">
        <v>0.001790740049955031</v>
      </c>
      <c r="JG270">
        <v>-2.386884331579614E-05</v>
      </c>
      <c r="JH270">
        <v>6</v>
      </c>
      <c r="JI270">
        <v>2407</v>
      </c>
      <c r="JJ270">
        <v>1</v>
      </c>
      <c r="JK270">
        <v>23</v>
      </c>
      <c r="JL270">
        <v>33195.5</v>
      </c>
      <c r="JM270">
        <v>29370044.1</v>
      </c>
      <c r="JN270">
        <v>1.61621</v>
      </c>
      <c r="JO270">
        <v>2.27661</v>
      </c>
      <c r="JP270">
        <v>1.39648</v>
      </c>
      <c r="JQ270">
        <v>2.35229</v>
      </c>
      <c r="JR270">
        <v>1.49536</v>
      </c>
      <c r="JS270">
        <v>2.68433</v>
      </c>
      <c r="JT270">
        <v>34.3952</v>
      </c>
      <c r="JU270">
        <v>24.0963</v>
      </c>
      <c r="JV270">
        <v>18</v>
      </c>
      <c r="JW270">
        <v>487.339</v>
      </c>
      <c r="JX270">
        <v>469.499</v>
      </c>
      <c r="JY270">
        <v>18.1793</v>
      </c>
      <c r="JZ270">
        <v>25.4167</v>
      </c>
      <c r="KA270">
        <v>29.9999</v>
      </c>
      <c r="KB270">
        <v>25.4184</v>
      </c>
      <c r="KC270">
        <v>25.3708</v>
      </c>
      <c r="KD270">
        <v>32.3466</v>
      </c>
      <c r="KE270">
        <v>0</v>
      </c>
      <c r="KF270">
        <v>100</v>
      </c>
      <c r="KG270">
        <v>18.1732</v>
      </c>
      <c r="KH270">
        <v>1041.8</v>
      </c>
      <c r="KI270">
        <v>63.4564</v>
      </c>
      <c r="KJ270">
        <v>101.703</v>
      </c>
      <c r="KK270">
        <v>100.906</v>
      </c>
    </row>
    <row r="271" spans="1:297">
      <c r="A271">
        <v>255</v>
      </c>
      <c r="B271">
        <v>1762202648.5</v>
      </c>
      <c r="C271">
        <v>3070.400000095367</v>
      </c>
      <c r="D271" t="s">
        <v>954</v>
      </c>
      <c r="E271" t="s">
        <v>955</v>
      </c>
      <c r="F271">
        <v>5</v>
      </c>
      <c r="G271" t="s">
        <v>831</v>
      </c>
      <c r="H271" t="s">
        <v>436</v>
      </c>
      <c r="I271">
        <v>1762202646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1046.953274809409</v>
      </c>
      <c r="AK271">
        <v>1029.764909090909</v>
      </c>
      <c r="AL271">
        <v>3.266187122487109</v>
      </c>
      <c r="AM271">
        <v>66.08405072026403</v>
      </c>
      <c r="AN271">
        <f>(AP271 - AO271 + DY271*1E3/(8.314*(EA271+273.15)) * AR271/DX271 * AQ271) * DX271/(100*DL271) * 1000/(1000 - AP271)</f>
        <v>0</v>
      </c>
      <c r="AO271">
        <v>22.14059730986057</v>
      </c>
      <c r="AP271">
        <v>22.29817818181818</v>
      </c>
      <c r="AQ271">
        <v>-0.0001259950479576676</v>
      </c>
      <c r="AR271">
        <v>107.2305431755086</v>
      </c>
      <c r="AS271">
        <v>23</v>
      </c>
      <c r="AT271">
        <v>5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1762202646</v>
      </c>
      <c r="DR271">
        <v>1000.412666666667</v>
      </c>
      <c r="DS271">
        <v>1025.428888888889</v>
      </c>
      <c r="DT271">
        <v>22.3042</v>
      </c>
      <c r="DU271">
        <v>22.13595555555555</v>
      </c>
      <c r="DV271">
        <v>1001.267444444444</v>
      </c>
      <c r="DW271">
        <v>22.23992222222222</v>
      </c>
      <c r="DX271">
        <v>499.9914444444444</v>
      </c>
      <c r="DY271">
        <v>90.74934444444446</v>
      </c>
      <c r="DZ271">
        <v>0.09998521111111111</v>
      </c>
      <c r="EA271">
        <v>20.8552</v>
      </c>
      <c r="EB271">
        <v>20.26257777777778</v>
      </c>
      <c r="EC271">
        <v>999.9000000000001</v>
      </c>
      <c r="ED271">
        <v>0</v>
      </c>
      <c r="EE271">
        <v>0</v>
      </c>
      <c r="EF271">
        <v>9995.421111111113</v>
      </c>
      <c r="EG271">
        <v>0</v>
      </c>
      <c r="EH271">
        <v>943.6096666666666</v>
      </c>
      <c r="EI271">
        <v>-25.01642222222222</v>
      </c>
      <c r="EJ271">
        <v>1023.234444444445</v>
      </c>
      <c r="EK271">
        <v>1048.641111111111</v>
      </c>
      <c r="EL271">
        <v>0.1682454444444444</v>
      </c>
      <c r="EM271">
        <v>1025.428888888889</v>
      </c>
      <c r="EN271">
        <v>22.13595555555555</v>
      </c>
      <c r="EO271">
        <v>2.024093333333334</v>
      </c>
      <c r="EP271">
        <v>2.008824444444445</v>
      </c>
      <c r="EQ271">
        <v>17.63406666666667</v>
      </c>
      <c r="ER271">
        <v>17.51405555555556</v>
      </c>
      <c r="ES271">
        <v>0.00500097</v>
      </c>
      <c r="ET271">
        <v>0</v>
      </c>
      <c r="EU271">
        <v>0</v>
      </c>
      <c r="EV271">
        <v>0</v>
      </c>
      <c r="EW271">
        <v>1013.011111111111</v>
      </c>
      <c r="EX271">
        <v>0.00500097</v>
      </c>
      <c r="EY271">
        <v>357.4444444444445</v>
      </c>
      <c r="EZ271">
        <v>0.711111111111111</v>
      </c>
      <c r="FA271">
        <v>34.222</v>
      </c>
      <c r="FB271">
        <v>40.25</v>
      </c>
      <c r="FC271">
        <v>36.812</v>
      </c>
      <c r="FD271">
        <v>40.319</v>
      </c>
      <c r="FE271">
        <v>36.25</v>
      </c>
      <c r="FF271">
        <v>0</v>
      </c>
      <c r="FG271">
        <v>0</v>
      </c>
      <c r="FH271">
        <v>0</v>
      </c>
      <c r="FI271">
        <v>5725.899999856949</v>
      </c>
      <c r="FJ271">
        <v>0</v>
      </c>
      <c r="FK271">
        <v>1014.156</v>
      </c>
      <c r="FL271">
        <v>-10.8076924703303</v>
      </c>
      <c r="FM271">
        <v>-15.61538413614824</v>
      </c>
      <c r="FN271">
        <v>357.7239999999999</v>
      </c>
      <c r="FO271">
        <v>15</v>
      </c>
      <c r="FP271">
        <v>0</v>
      </c>
      <c r="FQ271" t="s">
        <v>439</v>
      </c>
      <c r="FR271">
        <v>1760210915.6</v>
      </c>
      <c r="FS271">
        <v>0</v>
      </c>
      <c r="FT271">
        <v>0</v>
      </c>
      <c r="FU271">
        <v>-0.215</v>
      </c>
      <c r="FV271">
        <v>0</v>
      </c>
      <c r="FW271">
        <v>-0.6919999999999999</v>
      </c>
      <c r="FX271">
        <v>0</v>
      </c>
      <c r="FY271">
        <v>400</v>
      </c>
      <c r="FZ271">
        <v>0</v>
      </c>
      <c r="GA271">
        <v>0.15</v>
      </c>
      <c r="GB271">
        <v>0</v>
      </c>
      <c r="GC271">
        <v>-25.70637073170732</v>
      </c>
      <c r="GD271">
        <v>3.457350522648074</v>
      </c>
      <c r="GE271">
        <v>0.391796950425701</v>
      </c>
      <c r="GF271">
        <v>0</v>
      </c>
      <c r="GG271">
        <v>1014.602941176471</v>
      </c>
      <c r="GH271">
        <v>-13.43162735344171</v>
      </c>
      <c r="GI271">
        <v>6.16882509998352</v>
      </c>
      <c r="GJ271">
        <v>0</v>
      </c>
      <c r="GK271">
        <v>0.2101188048780488</v>
      </c>
      <c r="GL271">
        <v>-0.2614593658536586</v>
      </c>
      <c r="GM271">
        <v>0.02593813913837936</v>
      </c>
      <c r="GN271">
        <v>0</v>
      </c>
      <c r="GO271">
        <v>0</v>
      </c>
      <c r="GP271">
        <v>3</v>
      </c>
      <c r="GQ271" t="s">
        <v>440</v>
      </c>
      <c r="GR271">
        <v>3.13673</v>
      </c>
      <c r="GS271">
        <v>2.76015</v>
      </c>
      <c r="GT271">
        <v>0.174622</v>
      </c>
      <c r="GU271">
        <v>0.175693</v>
      </c>
      <c r="GV271">
        <v>0.10223</v>
      </c>
      <c r="GW271">
        <v>0.100297</v>
      </c>
      <c r="GX271">
        <v>26438.5</v>
      </c>
      <c r="GY271">
        <v>26354.9</v>
      </c>
      <c r="GZ271">
        <v>29754.7</v>
      </c>
      <c r="HA271">
        <v>29530.5</v>
      </c>
      <c r="HB271">
        <v>35292.8</v>
      </c>
      <c r="HC271">
        <v>35199.4</v>
      </c>
      <c r="HD271">
        <v>41877.4</v>
      </c>
      <c r="HE271">
        <v>41968.3</v>
      </c>
      <c r="HF271">
        <v>1.96115</v>
      </c>
      <c r="HG271">
        <v>1.94788</v>
      </c>
      <c r="HH271">
        <v>0.0154711</v>
      </c>
      <c r="HI271">
        <v>0</v>
      </c>
      <c r="HJ271">
        <v>20.012</v>
      </c>
      <c r="HK271">
        <v>999.9</v>
      </c>
      <c r="HL271">
        <v>53.1</v>
      </c>
      <c r="HM271">
        <v>28.9</v>
      </c>
      <c r="HN271">
        <v>23.3983</v>
      </c>
      <c r="HO271">
        <v>62.2898</v>
      </c>
      <c r="HP271">
        <v>31.1338</v>
      </c>
      <c r="HQ271">
        <v>1</v>
      </c>
      <c r="HR271">
        <v>-0.170724</v>
      </c>
      <c r="HS271">
        <v>1.79167</v>
      </c>
      <c r="HT271">
        <v>20.3521</v>
      </c>
      <c r="HU271">
        <v>5.21954</v>
      </c>
      <c r="HV271">
        <v>12.0159</v>
      </c>
      <c r="HW271">
        <v>4.9902</v>
      </c>
      <c r="HX271">
        <v>3.2885</v>
      </c>
      <c r="HY271">
        <v>9999</v>
      </c>
      <c r="HZ271">
        <v>9999</v>
      </c>
      <c r="IA271">
        <v>9999</v>
      </c>
      <c r="IB271">
        <v>999.9</v>
      </c>
      <c r="IC271">
        <v>4.97283</v>
      </c>
      <c r="ID271">
        <v>1.86646</v>
      </c>
      <c r="IE271">
        <v>1.86582</v>
      </c>
      <c r="IF271">
        <v>1.86576</v>
      </c>
      <c r="IG271">
        <v>1.86762</v>
      </c>
      <c r="IH271">
        <v>1.87012</v>
      </c>
      <c r="II271">
        <v>1.86873</v>
      </c>
      <c r="IJ271">
        <v>1.87025</v>
      </c>
      <c r="IK271">
        <v>0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-0.86</v>
      </c>
      <c r="IY271">
        <v>0.0641</v>
      </c>
      <c r="IZ271">
        <v>-0.7832898091892299</v>
      </c>
      <c r="JA271">
        <v>-0.0002628084512485203</v>
      </c>
      <c r="JB271">
        <v>2.995354917081976E-07</v>
      </c>
      <c r="JC271">
        <v>-1.087754766273629E-10</v>
      </c>
      <c r="JD271">
        <v>-0.01666594074606723</v>
      </c>
      <c r="JE271">
        <v>-0.02438089335778848</v>
      </c>
      <c r="JF271">
        <v>0.001790740049955031</v>
      </c>
      <c r="JG271">
        <v>-2.386884331579614E-05</v>
      </c>
      <c r="JH271">
        <v>6</v>
      </c>
      <c r="JI271">
        <v>2407</v>
      </c>
      <c r="JJ271">
        <v>1</v>
      </c>
      <c r="JK271">
        <v>23</v>
      </c>
      <c r="JL271">
        <v>33195.5</v>
      </c>
      <c r="JM271">
        <v>29370044.1</v>
      </c>
      <c r="JN271">
        <v>1.64795</v>
      </c>
      <c r="JO271">
        <v>2.25342</v>
      </c>
      <c r="JP271">
        <v>1.39648</v>
      </c>
      <c r="JQ271">
        <v>2.35352</v>
      </c>
      <c r="JR271">
        <v>1.49536</v>
      </c>
      <c r="JS271">
        <v>2.53052</v>
      </c>
      <c r="JT271">
        <v>34.3952</v>
      </c>
      <c r="JU271">
        <v>24.0787</v>
      </c>
      <c r="JV271">
        <v>18</v>
      </c>
      <c r="JW271">
        <v>487.13</v>
      </c>
      <c r="JX271">
        <v>469.602</v>
      </c>
      <c r="JY271">
        <v>18.1675</v>
      </c>
      <c r="JZ271">
        <v>25.4138</v>
      </c>
      <c r="KA271">
        <v>29.9999</v>
      </c>
      <c r="KB271">
        <v>25.4156</v>
      </c>
      <c r="KC271">
        <v>25.368</v>
      </c>
      <c r="KD271">
        <v>33.0241</v>
      </c>
      <c r="KE271">
        <v>0</v>
      </c>
      <c r="KF271">
        <v>100</v>
      </c>
      <c r="KG271">
        <v>18.1605</v>
      </c>
      <c r="KH271">
        <v>1055.18</v>
      </c>
      <c r="KI271">
        <v>63.4564</v>
      </c>
      <c r="KJ271">
        <v>101.702</v>
      </c>
      <c r="KK271">
        <v>100.906</v>
      </c>
    </row>
    <row r="272" spans="1:297">
      <c r="A272">
        <v>256</v>
      </c>
      <c r="B272">
        <v>1762202653.5</v>
      </c>
      <c r="C272">
        <v>3075.400000095367</v>
      </c>
      <c r="D272" t="s">
        <v>956</v>
      </c>
      <c r="E272" t="s">
        <v>957</v>
      </c>
      <c r="F272">
        <v>5</v>
      </c>
      <c r="G272" t="s">
        <v>831</v>
      </c>
      <c r="H272" t="s">
        <v>436</v>
      </c>
      <c r="I272">
        <v>1762202650.7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1064.868743495813</v>
      </c>
      <c r="AK272">
        <v>1047.006727272727</v>
      </c>
      <c r="AL272">
        <v>3.48516968676911</v>
      </c>
      <c r="AM272">
        <v>66.08405072026403</v>
      </c>
      <c r="AN272">
        <f>(AP272 - AO272 + DY272*1E3/(8.314*(EA272+273.15)) * AR272/DX272 * AQ272) * DX272/(100*DL272) * 1000/(1000 - AP272)</f>
        <v>0</v>
      </c>
      <c r="AO272">
        <v>22.16153060369035</v>
      </c>
      <c r="AP272">
        <v>22.28515030303029</v>
      </c>
      <c r="AQ272">
        <v>-8.396450721804731E-05</v>
      </c>
      <c r="AR272">
        <v>107.2305431755086</v>
      </c>
      <c r="AS272">
        <v>23</v>
      </c>
      <c r="AT272">
        <v>5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1762202650.7</v>
      </c>
      <c r="DR272">
        <v>1015.837</v>
      </c>
      <c r="DS272">
        <v>1041.882</v>
      </c>
      <c r="DT272">
        <v>22.29069</v>
      </c>
      <c r="DU272">
        <v>22.15612</v>
      </c>
      <c r="DV272">
        <v>1016.691</v>
      </c>
      <c r="DW272">
        <v>22.22667</v>
      </c>
      <c r="DX272">
        <v>499.9912</v>
      </c>
      <c r="DY272">
        <v>90.74906</v>
      </c>
      <c r="DZ272">
        <v>0.09991996</v>
      </c>
      <c r="EA272">
        <v>20.87079</v>
      </c>
      <c r="EB272">
        <v>20.26193</v>
      </c>
      <c r="EC272">
        <v>999.9</v>
      </c>
      <c r="ED272">
        <v>0</v>
      </c>
      <c r="EE272">
        <v>0</v>
      </c>
      <c r="EF272">
        <v>10004.998</v>
      </c>
      <c r="EG272">
        <v>0</v>
      </c>
      <c r="EH272">
        <v>943.6119999999999</v>
      </c>
      <c r="EI272">
        <v>-26.04535</v>
      </c>
      <c r="EJ272">
        <v>1038.996</v>
      </c>
      <c r="EK272">
        <v>1065.49</v>
      </c>
      <c r="EL272">
        <v>0.1345593</v>
      </c>
      <c r="EM272">
        <v>1041.882</v>
      </c>
      <c r="EN272">
        <v>22.15612</v>
      </c>
      <c r="EO272">
        <v>2.022859</v>
      </c>
      <c r="EP272">
        <v>2.010648</v>
      </c>
      <c r="EQ272">
        <v>17.62441</v>
      </c>
      <c r="ER272">
        <v>17.52844</v>
      </c>
      <c r="ES272">
        <v>0.00500097</v>
      </c>
      <c r="ET272">
        <v>0</v>
      </c>
      <c r="EU272">
        <v>0</v>
      </c>
      <c r="EV272">
        <v>0</v>
      </c>
      <c r="EW272">
        <v>1012.64</v>
      </c>
      <c r="EX272">
        <v>0.00500097</v>
      </c>
      <c r="EY272">
        <v>357.73</v>
      </c>
      <c r="EZ272">
        <v>0.1800000000000001</v>
      </c>
      <c r="FA272">
        <v>34.25</v>
      </c>
      <c r="FB272">
        <v>40.3058</v>
      </c>
      <c r="FC272">
        <v>36.8435</v>
      </c>
      <c r="FD272">
        <v>40.39360000000001</v>
      </c>
      <c r="FE272">
        <v>36.26860000000001</v>
      </c>
      <c r="FF272">
        <v>0</v>
      </c>
      <c r="FG272">
        <v>0</v>
      </c>
      <c r="FH272">
        <v>0</v>
      </c>
      <c r="FI272">
        <v>5730.700000047684</v>
      </c>
      <c r="FJ272">
        <v>0</v>
      </c>
      <c r="FK272">
        <v>1013.552</v>
      </c>
      <c r="FL272">
        <v>-4.223076998195571</v>
      </c>
      <c r="FM272">
        <v>-8.57692310755945</v>
      </c>
      <c r="FN272">
        <v>356.408</v>
      </c>
      <c r="FO272">
        <v>15</v>
      </c>
      <c r="FP272">
        <v>0</v>
      </c>
      <c r="FQ272" t="s">
        <v>439</v>
      </c>
      <c r="FR272">
        <v>1760210915.6</v>
      </c>
      <c r="FS272">
        <v>0</v>
      </c>
      <c r="FT272">
        <v>0</v>
      </c>
      <c r="FU272">
        <v>-0.215</v>
      </c>
      <c r="FV272">
        <v>0</v>
      </c>
      <c r="FW272">
        <v>-0.6919999999999999</v>
      </c>
      <c r="FX272">
        <v>0</v>
      </c>
      <c r="FY272">
        <v>400</v>
      </c>
      <c r="FZ272">
        <v>0</v>
      </c>
      <c r="GA272">
        <v>0.15</v>
      </c>
      <c r="GB272">
        <v>0</v>
      </c>
      <c r="GC272">
        <v>-25.6519425</v>
      </c>
      <c r="GD272">
        <v>0.5680964352720758</v>
      </c>
      <c r="GE272">
        <v>0.4307529378237017</v>
      </c>
      <c r="GF272">
        <v>0</v>
      </c>
      <c r="GG272">
        <v>1013.832352941176</v>
      </c>
      <c r="GH272">
        <v>-10.04583663842475</v>
      </c>
      <c r="GI272">
        <v>6.040048723422245</v>
      </c>
      <c r="GJ272">
        <v>0</v>
      </c>
      <c r="GK272">
        <v>0.181077875</v>
      </c>
      <c r="GL272">
        <v>-0.3115765215759859</v>
      </c>
      <c r="GM272">
        <v>0.03041675139309547</v>
      </c>
      <c r="GN272">
        <v>0</v>
      </c>
      <c r="GO272">
        <v>0</v>
      </c>
      <c r="GP272">
        <v>3</v>
      </c>
      <c r="GQ272" t="s">
        <v>440</v>
      </c>
      <c r="GR272">
        <v>3.13665</v>
      </c>
      <c r="GS272">
        <v>2.76035</v>
      </c>
      <c r="GT272">
        <v>0.176502</v>
      </c>
      <c r="GU272">
        <v>0.177644</v>
      </c>
      <c r="GV272">
        <v>0.10219</v>
      </c>
      <c r="GW272">
        <v>0.10035</v>
      </c>
      <c r="GX272">
        <v>26378.8</v>
      </c>
      <c r="GY272">
        <v>26292.6</v>
      </c>
      <c r="GZ272">
        <v>29755.1</v>
      </c>
      <c r="HA272">
        <v>29530.6</v>
      </c>
      <c r="HB272">
        <v>35294.6</v>
      </c>
      <c r="HC272">
        <v>35197.4</v>
      </c>
      <c r="HD272">
        <v>41877.6</v>
      </c>
      <c r="HE272">
        <v>41968.4</v>
      </c>
      <c r="HF272">
        <v>1.9611</v>
      </c>
      <c r="HG272">
        <v>1.94778</v>
      </c>
      <c r="HH272">
        <v>0.0155345</v>
      </c>
      <c r="HI272">
        <v>0</v>
      </c>
      <c r="HJ272">
        <v>20.0093</v>
      </c>
      <c r="HK272">
        <v>999.9</v>
      </c>
      <c r="HL272">
        <v>53.1</v>
      </c>
      <c r="HM272">
        <v>28.9</v>
      </c>
      <c r="HN272">
        <v>23.3956</v>
      </c>
      <c r="HO272">
        <v>61.9098</v>
      </c>
      <c r="HP272">
        <v>31.1298</v>
      </c>
      <c r="HQ272">
        <v>1</v>
      </c>
      <c r="HR272">
        <v>-0.170724</v>
      </c>
      <c r="HS272">
        <v>1.79972</v>
      </c>
      <c r="HT272">
        <v>20.3521</v>
      </c>
      <c r="HU272">
        <v>5.21969</v>
      </c>
      <c r="HV272">
        <v>12.0159</v>
      </c>
      <c r="HW272">
        <v>4.9904</v>
      </c>
      <c r="HX272">
        <v>3.28842</v>
      </c>
      <c r="HY272">
        <v>9999</v>
      </c>
      <c r="HZ272">
        <v>9999</v>
      </c>
      <c r="IA272">
        <v>9999</v>
      </c>
      <c r="IB272">
        <v>999.9</v>
      </c>
      <c r="IC272">
        <v>4.97284</v>
      </c>
      <c r="ID272">
        <v>1.86646</v>
      </c>
      <c r="IE272">
        <v>1.86583</v>
      </c>
      <c r="IF272">
        <v>1.86575</v>
      </c>
      <c r="IG272">
        <v>1.86762</v>
      </c>
      <c r="IH272">
        <v>1.87012</v>
      </c>
      <c r="II272">
        <v>1.86874</v>
      </c>
      <c r="IJ272">
        <v>1.87027</v>
      </c>
      <c r="IK272">
        <v>0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-0.86</v>
      </c>
      <c r="IY272">
        <v>0.0638</v>
      </c>
      <c r="IZ272">
        <v>-0.7832898091892299</v>
      </c>
      <c r="JA272">
        <v>-0.0002628084512485203</v>
      </c>
      <c r="JB272">
        <v>2.995354917081976E-07</v>
      </c>
      <c r="JC272">
        <v>-1.087754766273629E-10</v>
      </c>
      <c r="JD272">
        <v>-0.01666594074606723</v>
      </c>
      <c r="JE272">
        <v>-0.02438089335778848</v>
      </c>
      <c r="JF272">
        <v>0.001790740049955031</v>
      </c>
      <c r="JG272">
        <v>-2.386884331579614E-05</v>
      </c>
      <c r="JH272">
        <v>6</v>
      </c>
      <c r="JI272">
        <v>2407</v>
      </c>
      <c r="JJ272">
        <v>1</v>
      </c>
      <c r="JK272">
        <v>23</v>
      </c>
      <c r="JL272">
        <v>33195.6</v>
      </c>
      <c r="JM272">
        <v>29370044.2</v>
      </c>
      <c r="JN272">
        <v>1.67725</v>
      </c>
      <c r="JO272">
        <v>2.27417</v>
      </c>
      <c r="JP272">
        <v>1.39648</v>
      </c>
      <c r="JQ272">
        <v>2.35107</v>
      </c>
      <c r="JR272">
        <v>1.49536</v>
      </c>
      <c r="JS272">
        <v>2.66357</v>
      </c>
      <c r="JT272">
        <v>34.3952</v>
      </c>
      <c r="JU272">
        <v>24.0787</v>
      </c>
      <c r="JV272">
        <v>18</v>
      </c>
      <c r="JW272">
        <v>487.077</v>
      </c>
      <c r="JX272">
        <v>469.517</v>
      </c>
      <c r="JY272">
        <v>18.155</v>
      </c>
      <c r="JZ272">
        <v>25.411</v>
      </c>
      <c r="KA272">
        <v>29.9999</v>
      </c>
      <c r="KB272">
        <v>25.413</v>
      </c>
      <c r="KC272">
        <v>25.3655</v>
      </c>
      <c r="KD272">
        <v>33.5716</v>
      </c>
      <c r="KE272">
        <v>0</v>
      </c>
      <c r="KF272">
        <v>100</v>
      </c>
      <c r="KG272">
        <v>18.1492</v>
      </c>
      <c r="KH272">
        <v>1075.22</v>
      </c>
      <c r="KI272">
        <v>63.4564</v>
      </c>
      <c r="KJ272">
        <v>101.703</v>
      </c>
      <c r="KK272">
        <v>100.906</v>
      </c>
    </row>
    <row r="273" spans="1:297">
      <c r="A273">
        <v>257</v>
      </c>
      <c r="B273">
        <v>1762202658.5</v>
      </c>
      <c r="C273">
        <v>3080.400000095367</v>
      </c>
      <c r="D273" t="s">
        <v>958</v>
      </c>
      <c r="E273" t="s">
        <v>959</v>
      </c>
      <c r="F273">
        <v>5</v>
      </c>
      <c r="G273" t="s">
        <v>831</v>
      </c>
      <c r="H273" t="s">
        <v>436</v>
      </c>
      <c r="I273">
        <v>1762202656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1082.532988030637</v>
      </c>
      <c r="AK273">
        <v>1064.524909090909</v>
      </c>
      <c r="AL273">
        <v>3.482367133707616</v>
      </c>
      <c r="AM273">
        <v>66.08405072026403</v>
      </c>
      <c r="AN273">
        <f>(AP273 - AO273 + DY273*1E3/(8.314*(EA273+273.15)) * AR273/DX273 * AQ273) * DX273/(100*DL273) * 1000/(1000 - AP273)</f>
        <v>0</v>
      </c>
      <c r="AO273">
        <v>22.16839516877243</v>
      </c>
      <c r="AP273">
        <v>22.27115818181818</v>
      </c>
      <c r="AQ273">
        <v>-8.128818975901465E-05</v>
      </c>
      <c r="AR273">
        <v>107.2305431755086</v>
      </c>
      <c r="AS273">
        <v>23</v>
      </c>
      <c r="AT273">
        <v>5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1762202656</v>
      </c>
      <c r="DR273">
        <v>1034.023333333334</v>
      </c>
      <c r="DS273">
        <v>1060.096666666667</v>
      </c>
      <c r="DT273">
        <v>22.27621111111111</v>
      </c>
      <c r="DU273">
        <v>22.16696666666666</v>
      </c>
      <c r="DV273">
        <v>1034.877777777778</v>
      </c>
      <c r="DW273">
        <v>22.21247777777778</v>
      </c>
      <c r="DX273">
        <v>500.0101111111111</v>
      </c>
      <c r="DY273">
        <v>90.75134444444444</v>
      </c>
      <c r="DZ273">
        <v>0.1000532888888889</v>
      </c>
      <c r="EA273">
        <v>20.86667777777778</v>
      </c>
      <c r="EB273">
        <v>20.26697777777778</v>
      </c>
      <c r="EC273">
        <v>999.9000000000001</v>
      </c>
      <c r="ED273">
        <v>0</v>
      </c>
      <c r="EE273">
        <v>0</v>
      </c>
      <c r="EF273">
        <v>9995.272222222222</v>
      </c>
      <c r="EG273">
        <v>0</v>
      </c>
      <c r="EH273">
        <v>943.612</v>
      </c>
      <c r="EI273">
        <v>-26.0735</v>
      </c>
      <c r="EJ273">
        <v>1057.578888888889</v>
      </c>
      <c r="EK273">
        <v>1084.128888888889</v>
      </c>
      <c r="EL273">
        <v>0.1092574444444444</v>
      </c>
      <c r="EM273">
        <v>1060.096666666667</v>
      </c>
      <c r="EN273">
        <v>22.16696666666666</v>
      </c>
      <c r="EO273">
        <v>2.021596666666667</v>
      </c>
      <c r="EP273">
        <v>2.011681111111111</v>
      </c>
      <c r="EQ273">
        <v>17.61451111111111</v>
      </c>
      <c r="ER273">
        <v>17.53657777777778</v>
      </c>
      <c r="ES273">
        <v>0.00500097</v>
      </c>
      <c r="ET273">
        <v>0</v>
      </c>
      <c r="EU273">
        <v>0</v>
      </c>
      <c r="EV273">
        <v>0</v>
      </c>
      <c r="EW273">
        <v>1010.744444444445</v>
      </c>
      <c r="EX273">
        <v>0.00500097</v>
      </c>
      <c r="EY273">
        <v>353.5333333333334</v>
      </c>
      <c r="EZ273">
        <v>-1.188888888888889</v>
      </c>
      <c r="FA273">
        <v>34.25</v>
      </c>
      <c r="FB273">
        <v>40.375</v>
      </c>
      <c r="FC273">
        <v>36.875</v>
      </c>
      <c r="FD273">
        <v>40.486</v>
      </c>
      <c r="FE273">
        <v>36.312</v>
      </c>
      <c r="FF273">
        <v>0</v>
      </c>
      <c r="FG273">
        <v>0</v>
      </c>
      <c r="FH273">
        <v>0</v>
      </c>
      <c r="FI273">
        <v>5736.099999904633</v>
      </c>
      <c r="FJ273">
        <v>0</v>
      </c>
      <c r="FK273">
        <v>1012.188461538462</v>
      </c>
      <c r="FL273">
        <v>-13.71965809434693</v>
      </c>
      <c r="FM273">
        <v>-29.42222269114752</v>
      </c>
      <c r="FN273">
        <v>355.3615384615385</v>
      </c>
      <c r="FO273">
        <v>15</v>
      </c>
      <c r="FP273">
        <v>0</v>
      </c>
      <c r="FQ273" t="s">
        <v>439</v>
      </c>
      <c r="FR273">
        <v>1760210915.6</v>
      </c>
      <c r="FS273">
        <v>0</v>
      </c>
      <c r="FT273">
        <v>0</v>
      </c>
      <c r="FU273">
        <v>-0.215</v>
      </c>
      <c r="FV273">
        <v>0</v>
      </c>
      <c r="FW273">
        <v>-0.6919999999999999</v>
      </c>
      <c r="FX273">
        <v>0</v>
      </c>
      <c r="FY273">
        <v>400</v>
      </c>
      <c r="FZ273">
        <v>0</v>
      </c>
      <c r="GA273">
        <v>0.15</v>
      </c>
      <c r="GB273">
        <v>0</v>
      </c>
      <c r="GC273">
        <v>-25.71727499999999</v>
      </c>
      <c r="GD273">
        <v>-2.640112570356396</v>
      </c>
      <c r="GE273">
        <v>0.4827151731352556</v>
      </c>
      <c r="GF273">
        <v>0</v>
      </c>
      <c r="GG273">
        <v>1012.808823529412</v>
      </c>
      <c r="GH273">
        <v>-7.78456837988829</v>
      </c>
      <c r="GI273">
        <v>5.621145353618346</v>
      </c>
      <c r="GJ273">
        <v>0</v>
      </c>
      <c r="GK273">
        <v>0.1552977</v>
      </c>
      <c r="GL273">
        <v>-0.3511514521575991</v>
      </c>
      <c r="GM273">
        <v>0.03391407619204746</v>
      </c>
      <c r="GN273">
        <v>0</v>
      </c>
      <c r="GO273">
        <v>0</v>
      </c>
      <c r="GP273">
        <v>3</v>
      </c>
      <c r="GQ273" t="s">
        <v>440</v>
      </c>
      <c r="GR273">
        <v>3.13665</v>
      </c>
      <c r="GS273">
        <v>2.76022</v>
      </c>
      <c r="GT273">
        <v>0.178378</v>
      </c>
      <c r="GU273">
        <v>0.179419</v>
      </c>
      <c r="GV273">
        <v>0.102147</v>
      </c>
      <c r="GW273">
        <v>0.10037</v>
      </c>
      <c r="GX273">
        <v>26318.8</v>
      </c>
      <c r="GY273">
        <v>26236.1</v>
      </c>
      <c r="GZ273">
        <v>29755.2</v>
      </c>
      <c r="HA273">
        <v>29530.8</v>
      </c>
      <c r="HB273">
        <v>35296.5</v>
      </c>
      <c r="HC273">
        <v>35196.8</v>
      </c>
      <c r="HD273">
        <v>41877.8</v>
      </c>
      <c r="HE273">
        <v>41968.6</v>
      </c>
      <c r="HF273">
        <v>1.96125</v>
      </c>
      <c r="HG273">
        <v>1.94778</v>
      </c>
      <c r="HH273">
        <v>0.0152215</v>
      </c>
      <c r="HI273">
        <v>0</v>
      </c>
      <c r="HJ273">
        <v>20.0058</v>
      </c>
      <c r="HK273">
        <v>999.9</v>
      </c>
      <c r="HL273">
        <v>53.1</v>
      </c>
      <c r="HM273">
        <v>28.9</v>
      </c>
      <c r="HN273">
        <v>23.3946</v>
      </c>
      <c r="HO273">
        <v>62.2498</v>
      </c>
      <c r="HP273">
        <v>31.3021</v>
      </c>
      <c r="HQ273">
        <v>1</v>
      </c>
      <c r="HR273">
        <v>-0.170755</v>
      </c>
      <c r="HS273">
        <v>1.80137</v>
      </c>
      <c r="HT273">
        <v>20.3516</v>
      </c>
      <c r="HU273">
        <v>5.21984</v>
      </c>
      <c r="HV273">
        <v>12.0159</v>
      </c>
      <c r="HW273">
        <v>4.99025</v>
      </c>
      <c r="HX273">
        <v>3.28845</v>
      </c>
      <c r="HY273">
        <v>9999</v>
      </c>
      <c r="HZ273">
        <v>9999</v>
      </c>
      <c r="IA273">
        <v>9999</v>
      </c>
      <c r="IB273">
        <v>999.9</v>
      </c>
      <c r="IC273">
        <v>4.97283</v>
      </c>
      <c r="ID273">
        <v>1.86646</v>
      </c>
      <c r="IE273">
        <v>1.86584</v>
      </c>
      <c r="IF273">
        <v>1.86575</v>
      </c>
      <c r="IG273">
        <v>1.86761</v>
      </c>
      <c r="IH273">
        <v>1.87012</v>
      </c>
      <c r="II273">
        <v>1.86873</v>
      </c>
      <c r="IJ273">
        <v>1.87027</v>
      </c>
      <c r="IK273">
        <v>0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-0.85</v>
      </c>
      <c r="IY273">
        <v>0.0636</v>
      </c>
      <c r="IZ273">
        <v>-0.7832898091892299</v>
      </c>
      <c r="JA273">
        <v>-0.0002628084512485203</v>
      </c>
      <c r="JB273">
        <v>2.995354917081976E-07</v>
      </c>
      <c r="JC273">
        <v>-1.087754766273629E-10</v>
      </c>
      <c r="JD273">
        <v>-0.01666594074606723</v>
      </c>
      <c r="JE273">
        <v>-0.02438089335778848</v>
      </c>
      <c r="JF273">
        <v>0.001790740049955031</v>
      </c>
      <c r="JG273">
        <v>-2.386884331579614E-05</v>
      </c>
      <c r="JH273">
        <v>6</v>
      </c>
      <c r="JI273">
        <v>2407</v>
      </c>
      <c r="JJ273">
        <v>1</v>
      </c>
      <c r="JK273">
        <v>23</v>
      </c>
      <c r="JL273">
        <v>33195.7</v>
      </c>
      <c r="JM273">
        <v>29370044.3</v>
      </c>
      <c r="JN273">
        <v>1.70654</v>
      </c>
      <c r="JO273">
        <v>2.23389</v>
      </c>
      <c r="JP273">
        <v>1.39648</v>
      </c>
      <c r="JQ273">
        <v>2.35107</v>
      </c>
      <c r="JR273">
        <v>1.49536</v>
      </c>
      <c r="JS273">
        <v>2.66602</v>
      </c>
      <c r="JT273">
        <v>34.418</v>
      </c>
      <c r="JU273">
        <v>24.0875</v>
      </c>
      <c r="JV273">
        <v>18</v>
      </c>
      <c r="JW273">
        <v>487.146</v>
      </c>
      <c r="JX273">
        <v>469.491</v>
      </c>
      <c r="JY273">
        <v>18.1434</v>
      </c>
      <c r="JZ273">
        <v>25.4085</v>
      </c>
      <c r="KA273">
        <v>29.9999</v>
      </c>
      <c r="KB273">
        <v>25.4103</v>
      </c>
      <c r="KC273">
        <v>25.3625</v>
      </c>
      <c r="KD273">
        <v>34.209</v>
      </c>
      <c r="KE273">
        <v>0</v>
      </c>
      <c r="KF273">
        <v>100</v>
      </c>
      <c r="KG273">
        <v>18.1382</v>
      </c>
      <c r="KH273">
        <v>1088.63</v>
      </c>
      <c r="KI273">
        <v>63.4564</v>
      </c>
      <c r="KJ273">
        <v>101.704</v>
      </c>
      <c r="KK273">
        <v>100.907</v>
      </c>
    </row>
    <row r="274" spans="1:297">
      <c r="A274">
        <v>258</v>
      </c>
      <c r="B274">
        <v>1762202663.5</v>
      </c>
      <c r="C274">
        <v>3085.400000095367</v>
      </c>
      <c r="D274" t="s">
        <v>960</v>
      </c>
      <c r="E274" t="s">
        <v>961</v>
      </c>
      <c r="F274">
        <v>5</v>
      </c>
      <c r="G274" t="s">
        <v>831</v>
      </c>
      <c r="H274" t="s">
        <v>436</v>
      </c>
      <c r="I274">
        <v>1762202660.7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1099.532001715281</v>
      </c>
      <c r="AK274">
        <v>1081.831393939394</v>
      </c>
      <c r="AL274">
        <v>3.46676088886655</v>
      </c>
      <c r="AM274">
        <v>66.08405072026403</v>
      </c>
      <c r="AN274">
        <f>(AP274 - AO274 + DY274*1E3/(8.314*(EA274+273.15)) * AR274/DX274 * AQ274) * DX274/(100*DL274) * 1000/(1000 - AP274)</f>
        <v>0</v>
      </c>
      <c r="AO274">
        <v>22.17270224536142</v>
      </c>
      <c r="AP274">
        <v>22.25927393939394</v>
      </c>
      <c r="AQ274">
        <v>-6.021869627056217E-05</v>
      </c>
      <c r="AR274">
        <v>107.2305431755086</v>
      </c>
      <c r="AS274">
        <v>23</v>
      </c>
      <c r="AT274">
        <v>5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1762202660.7</v>
      </c>
      <c r="DR274">
        <v>1049.951</v>
      </c>
      <c r="DS274">
        <v>1075.745</v>
      </c>
      <c r="DT274">
        <v>22.26448</v>
      </c>
      <c r="DU274">
        <v>22.17067</v>
      </c>
      <c r="DV274">
        <v>1050.808</v>
      </c>
      <c r="DW274">
        <v>22.20099</v>
      </c>
      <c r="DX274">
        <v>500.0159</v>
      </c>
      <c r="DY274">
        <v>90.75149999999999</v>
      </c>
      <c r="DZ274">
        <v>0.10000864</v>
      </c>
      <c r="EA274">
        <v>20.85786</v>
      </c>
      <c r="EB274">
        <v>20.25756</v>
      </c>
      <c r="EC274">
        <v>999.9</v>
      </c>
      <c r="ED274">
        <v>0</v>
      </c>
      <c r="EE274">
        <v>0</v>
      </c>
      <c r="EF274">
        <v>9993.057000000001</v>
      </c>
      <c r="EG274">
        <v>0</v>
      </c>
      <c r="EH274">
        <v>943.6197</v>
      </c>
      <c r="EI274">
        <v>-25.78971</v>
      </c>
      <c r="EJ274">
        <v>1073.862</v>
      </c>
      <c r="EK274">
        <v>1100.133</v>
      </c>
      <c r="EL274">
        <v>0.09380897000000001</v>
      </c>
      <c r="EM274">
        <v>1075.745</v>
      </c>
      <c r="EN274">
        <v>22.17067</v>
      </c>
      <c r="EO274">
        <v>2.020532999999999</v>
      </c>
      <c r="EP274">
        <v>2.012021</v>
      </c>
      <c r="EQ274">
        <v>17.60618</v>
      </c>
      <c r="ER274">
        <v>17.53926</v>
      </c>
      <c r="ES274">
        <v>0.00500097</v>
      </c>
      <c r="ET274">
        <v>0</v>
      </c>
      <c r="EU274">
        <v>0</v>
      </c>
      <c r="EV274">
        <v>0</v>
      </c>
      <c r="EW274">
        <v>1010.65</v>
      </c>
      <c r="EX274">
        <v>0.00500097</v>
      </c>
      <c r="EY274">
        <v>353.0600000000001</v>
      </c>
      <c r="EZ274">
        <v>-0.95</v>
      </c>
      <c r="FA274">
        <v>34.27480000000001</v>
      </c>
      <c r="FB274">
        <v>40.406</v>
      </c>
      <c r="FC274">
        <v>36.875</v>
      </c>
      <c r="FD274">
        <v>40.54340000000001</v>
      </c>
      <c r="FE274">
        <v>36.312</v>
      </c>
      <c r="FF274">
        <v>0</v>
      </c>
      <c r="FG274">
        <v>0</v>
      </c>
      <c r="FH274">
        <v>0</v>
      </c>
      <c r="FI274">
        <v>5740.899999856949</v>
      </c>
      <c r="FJ274">
        <v>0</v>
      </c>
      <c r="FK274">
        <v>1012.292307692308</v>
      </c>
      <c r="FL274">
        <v>-11.30256432544697</v>
      </c>
      <c r="FM274">
        <v>-2.403419521381771</v>
      </c>
      <c r="FN274">
        <v>353.1884615384615</v>
      </c>
      <c r="FO274">
        <v>15</v>
      </c>
      <c r="FP274">
        <v>0</v>
      </c>
      <c r="FQ274" t="s">
        <v>439</v>
      </c>
      <c r="FR274">
        <v>1760210915.6</v>
      </c>
      <c r="FS274">
        <v>0</v>
      </c>
      <c r="FT274">
        <v>0</v>
      </c>
      <c r="FU274">
        <v>-0.215</v>
      </c>
      <c r="FV274">
        <v>0</v>
      </c>
      <c r="FW274">
        <v>-0.6919999999999999</v>
      </c>
      <c r="FX274">
        <v>0</v>
      </c>
      <c r="FY274">
        <v>400</v>
      </c>
      <c r="FZ274">
        <v>0</v>
      </c>
      <c r="GA274">
        <v>0.15</v>
      </c>
      <c r="GB274">
        <v>0</v>
      </c>
      <c r="GC274">
        <v>-25.74056585365854</v>
      </c>
      <c r="GD274">
        <v>-2.63254494773521</v>
      </c>
      <c r="GE274">
        <v>0.4769216270481161</v>
      </c>
      <c r="GF274">
        <v>0</v>
      </c>
      <c r="GG274">
        <v>1012.311764705882</v>
      </c>
      <c r="GH274">
        <v>-8.70588239063639</v>
      </c>
      <c r="GI274">
        <v>6.742131130431297</v>
      </c>
      <c r="GJ274">
        <v>0</v>
      </c>
      <c r="GK274">
        <v>0.1284212365853659</v>
      </c>
      <c r="GL274">
        <v>-0.305863643205575</v>
      </c>
      <c r="GM274">
        <v>0.03060308087280897</v>
      </c>
      <c r="GN274">
        <v>0</v>
      </c>
      <c r="GO274">
        <v>0</v>
      </c>
      <c r="GP274">
        <v>3</v>
      </c>
      <c r="GQ274" t="s">
        <v>440</v>
      </c>
      <c r="GR274">
        <v>3.13669</v>
      </c>
      <c r="GS274">
        <v>2.76025</v>
      </c>
      <c r="GT274">
        <v>0.180218</v>
      </c>
      <c r="GU274">
        <v>0.181201</v>
      </c>
      <c r="GV274">
        <v>0.102109</v>
      </c>
      <c r="GW274">
        <v>0.100391</v>
      </c>
      <c r="GX274">
        <v>26260.5</v>
      </c>
      <c r="GY274">
        <v>26179.3</v>
      </c>
      <c r="GZ274">
        <v>29755.8</v>
      </c>
      <c r="HA274">
        <v>29530.8</v>
      </c>
      <c r="HB274">
        <v>35298.6</v>
      </c>
      <c r="HC274">
        <v>35196.2</v>
      </c>
      <c r="HD274">
        <v>41878.4</v>
      </c>
      <c r="HE274">
        <v>41968.9</v>
      </c>
      <c r="HF274">
        <v>1.96122</v>
      </c>
      <c r="HG274">
        <v>1.9481</v>
      </c>
      <c r="HH274">
        <v>0.01546</v>
      </c>
      <c r="HI274">
        <v>0</v>
      </c>
      <c r="HJ274">
        <v>20.0025</v>
      </c>
      <c r="HK274">
        <v>999.9</v>
      </c>
      <c r="HL274">
        <v>53.1</v>
      </c>
      <c r="HM274">
        <v>28.9</v>
      </c>
      <c r="HN274">
        <v>23.3954</v>
      </c>
      <c r="HO274">
        <v>62.2298</v>
      </c>
      <c r="HP274">
        <v>31.3381</v>
      </c>
      <c r="HQ274">
        <v>1</v>
      </c>
      <c r="HR274">
        <v>-0.171329</v>
      </c>
      <c r="HS274">
        <v>1.80434</v>
      </c>
      <c r="HT274">
        <v>20.3518</v>
      </c>
      <c r="HU274">
        <v>5.22103</v>
      </c>
      <c r="HV274">
        <v>12.0159</v>
      </c>
      <c r="HW274">
        <v>4.991</v>
      </c>
      <c r="HX274">
        <v>3.28865</v>
      </c>
      <c r="HY274">
        <v>9999</v>
      </c>
      <c r="HZ274">
        <v>9999</v>
      </c>
      <c r="IA274">
        <v>9999</v>
      </c>
      <c r="IB274">
        <v>999.9</v>
      </c>
      <c r="IC274">
        <v>4.9728</v>
      </c>
      <c r="ID274">
        <v>1.86646</v>
      </c>
      <c r="IE274">
        <v>1.86584</v>
      </c>
      <c r="IF274">
        <v>1.86575</v>
      </c>
      <c r="IG274">
        <v>1.8676</v>
      </c>
      <c r="IH274">
        <v>1.87012</v>
      </c>
      <c r="II274">
        <v>1.86872</v>
      </c>
      <c r="IJ274">
        <v>1.87026</v>
      </c>
      <c r="IK274">
        <v>0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-0.86</v>
      </c>
      <c r="IY274">
        <v>0.0633</v>
      </c>
      <c r="IZ274">
        <v>-0.7832898091892299</v>
      </c>
      <c r="JA274">
        <v>-0.0002628084512485203</v>
      </c>
      <c r="JB274">
        <v>2.995354917081976E-07</v>
      </c>
      <c r="JC274">
        <v>-1.087754766273629E-10</v>
      </c>
      <c r="JD274">
        <v>-0.01666594074606723</v>
      </c>
      <c r="JE274">
        <v>-0.02438089335778848</v>
      </c>
      <c r="JF274">
        <v>0.001790740049955031</v>
      </c>
      <c r="JG274">
        <v>-2.386884331579614E-05</v>
      </c>
      <c r="JH274">
        <v>6</v>
      </c>
      <c r="JI274">
        <v>2407</v>
      </c>
      <c r="JJ274">
        <v>1</v>
      </c>
      <c r="JK274">
        <v>23</v>
      </c>
      <c r="JL274">
        <v>33195.8</v>
      </c>
      <c r="JM274">
        <v>29370044.4</v>
      </c>
      <c r="JN274">
        <v>1.73462</v>
      </c>
      <c r="JO274">
        <v>2.24854</v>
      </c>
      <c r="JP274">
        <v>1.39771</v>
      </c>
      <c r="JQ274">
        <v>2.34985</v>
      </c>
      <c r="JR274">
        <v>1.49536</v>
      </c>
      <c r="JS274">
        <v>2.51953</v>
      </c>
      <c r="JT274">
        <v>34.3952</v>
      </c>
      <c r="JU274">
        <v>24.0787</v>
      </c>
      <c r="JV274">
        <v>18</v>
      </c>
      <c r="JW274">
        <v>487.109</v>
      </c>
      <c r="JX274">
        <v>469.673</v>
      </c>
      <c r="JY274">
        <v>18.1338</v>
      </c>
      <c r="JZ274">
        <v>25.4059</v>
      </c>
      <c r="KA274">
        <v>29.9998</v>
      </c>
      <c r="KB274">
        <v>25.4077</v>
      </c>
      <c r="KC274">
        <v>25.3597</v>
      </c>
      <c r="KD274">
        <v>34.7682</v>
      </c>
      <c r="KE274">
        <v>0</v>
      </c>
      <c r="KF274">
        <v>100</v>
      </c>
      <c r="KG274">
        <v>18.1275</v>
      </c>
      <c r="KH274">
        <v>1108.68</v>
      </c>
      <c r="KI274">
        <v>63.4564</v>
      </c>
      <c r="KJ274">
        <v>101.705</v>
      </c>
      <c r="KK274">
        <v>100.907</v>
      </c>
    </row>
    <row r="275" spans="1:297">
      <c r="A275">
        <v>259</v>
      </c>
      <c r="B275">
        <v>1762202668.5</v>
      </c>
      <c r="C275">
        <v>3090.400000095367</v>
      </c>
      <c r="D275" t="s">
        <v>962</v>
      </c>
      <c r="E275" t="s">
        <v>963</v>
      </c>
      <c r="F275">
        <v>5</v>
      </c>
      <c r="G275" t="s">
        <v>831</v>
      </c>
      <c r="H275" t="s">
        <v>436</v>
      </c>
      <c r="I275">
        <v>1762202666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1116.295650719734</v>
      </c>
      <c r="AK275">
        <v>1098.693393939393</v>
      </c>
      <c r="AL275">
        <v>3.361349697989517</v>
      </c>
      <c r="AM275">
        <v>66.08405072026403</v>
      </c>
      <c r="AN275">
        <f>(AP275 - AO275 + DY275*1E3/(8.314*(EA275+273.15)) * AR275/DX275 * AQ275) * DX275/(100*DL275) * 1000/(1000 - AP275)</f>
        <v>0</v>
      </c>
      <c r="AO275">
        <v>22.19249549192305</v>
      </c>
      <c r="AP275">
        <v>22.24521575757575</v>
      </c>
      <c r="AQ275">
        <v>-8.95656932536015E-05</v>
      </c>
      <c r="AR275">
        <v>107.2305431755086</v>
      </c>
      <c r="AS275">
        <v>23</v>
      </c>
      <c r="AT275">
        <v>5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1762202666</v>
      </c>
      <c r="DR275">
        <v>1067.671111111111</v>
      </c>
      <c r="DS275">
        <v>1093.157777777778</v>
      </c>
      <c r="DT275">
        <v>22.25115555555556</v>
      </c>
      <c r="DU275">
        <v>22.1866</v>
      </c>
      <c r="DV275">
        <v>1068.527777777778</v>
      </c>
      <c r="DW275">
        <v>22.18792222222222</v>
      </c>
      <c r="DX275">
        <v>500.0393333333333</v>
      </c>
      <c r="DY275">
        <v>90.74992222222222</v>
      </c>
      <c r="DZ275">
        <v>0.09999055555555555</v>
      </c>
      <c r="EA275">
        <v>20.83328888888889</v>
      </c>
      <c r="EB275">
        <v>20.25918888888889</v>
      </c>
      <c r="EC275">
        <v>999.9000000000001</v>
      </c>
      <c r="ED275">
        <v>0</v>
      </c>
      <c r="EE275">
        <v>0</v>
      </c>
      <c r="EF275">
        <v>10015.19111111111</v>
      </c>
      <c r="EG275">
        <v>0</v>
      </c>
      <c r="EH275">
        <v>943.626</v>
      </c>
      <c r="EI275">
        <v>-25.48506666666666</v>
      </c>
      <c r="EJ275">
        <v>1091.972222222222</v>
      </c>
      <c r="EK275">
        <v>1117.963333333333</v>
      </c>
      <c r="EL275">
        <v>0.06454595555555556</v>
      </c>
      <c r="EM275">
        <v>1093.157777777778</v>
      </c>
      <c r="EN275">
        <v>22.1866</v>
      </c>
      <c r="EO275">
        <v>2.01929</v>
      </c>
      <c r="EP275">
        <v>2.013432222222222</v>
      </c>
      <c r="EQ275">
        <v>17.59643333333333</v>
      </c>
      <c r="ER275">
        <v>17.55036666666667</v>
      </c>
      <c r="ES275">
        <v>0.00500097</v>
      </c>
      <c r="ET275">
        <v>0</v>
      </c>
      <c r="EU275">
        <v>0</v>
      </c>
      <c r="EV275">
        <v>0</v>
      </c>
      <c r="EW275">
        <v>1014.088888888889</v>
      </c>
      <c r="EX275">
        <v>0.00500097</v>
      </c>
      <c r="EY275">
        <v>350.0111111111112</v>
      </c>
      <c r="EZ275">
        <v>-0.9888888888888889</v>
      </c>
      <c r="FA275">
        <v>34.312</v>
      </c>
      <c r="FB275">
        <v>40.458</v>
      </c>
      <c r="FC275">
        <v>36.937</v>
      </c>
      <c r="FD275">
        <v>40.611</v>
      </c>
      <c r="FE275">
        <v>36.333</v>
      </c>
      <c r="FF275">
        <v>0</v>
      </c>
      <c r="FG275">
        <v>0</v>
      </c>
      <c r="FH275">
        <v>0</v>
      </c>
      <c r="FI275">
        <v>5745.700000047684</v>
      </c>
      <c r="FJ275">
        <v>0</v>
      </c>
      <c r="FK275">
        <v>1012.069230769231</v>
      </c>
      <c r="FL275">
        <v>-0.4717949111288761</v>
      </c>
      <c r="FM275">
        <v>0.3897427469664467</v>
      </c>
      <c r="FN275">
        <v>352.2461538461538</v>
      </c>
      <c r="FO275">
        <v>15</v>
      </c>
      <c r="FP275">
        <v>0</v>
      </c>
      <c r="FQ275" t="s">
        <v>439</v>
      </c>
      <c r="FR275">
        <v>1760210915.6</v>
      </c>
      <c r="FS275">
        <v>0</v>
      </c>
      <c r="FT275">
        <v>0</v>
      </c>
      <c r="FU275">
        <v>-0.215</v>
      </c>
      <c r="FV275">
        <v>0</v>
      </c>
      <c r="FW275">
        <v>-0.6919999999999999</v>
      </c>
      <c r="FX275">
        <v>0</v>
      </c>
      <c r="FY275">
        <v>400</v>
      </c>
      <c r="FZ275">
        <v>0</v>
      </c>
      <c r="GA275">
        <v>0.15</v>
      </c>
      <c r="GB275">
        <v>0</v>
      </c>
      <c r="GC275">
        <v>-25.82475853658537</v>
      </c>
      <c r="GD275">
        <v>0.8569358885017206</v>
      </c>
      <c r="GE275">
        <v>0.3688580439321721</v>
      </c>
      <c r="GF275">
        <v>0</v>
      </c>
      <c r="GG275">
        <v>1012.429411764706</v>
      </c>
      <c r="GH275">
        <v>-8.467532488886803</v>
      </c>
      <c r="GI275">
        <v>7.070216296373731</v>
      </c>
      <c r="GJ275">
        <v>0</v>
      </c>
      <c r="GK275">
        <v>0.107700456097561</v>
      </c>
      <c r="GL275">
        <v>-0.2712751379790936</v>
      </c>
      <c r="GM275">
        <v>0.02699221155593797</v>
      </c>
      <c r="GN275">
        <v>0</v>
      </c>
      <c r="GO275">
        <v>0</v>
      </c>
      <c r="GP275">
        <v>3</v>
      </c>
      <c r="GQ275" t="s">
        <v>440</v>
      </c>
      <c r="GR275">
        <v>3.13674</v>
      </c>
      <c r="GS275">
        <v>2.76032</v>
      </c>
      <c r="GT275">
        <v>0.182001</v>
      </c>
      <c r="GU275">
        <v>0.182953</v>
      </c>
      <c r="GV275">
        <v>0.102069</v>
      </c>
      <c r="GW275">
        <v>0.100467</v>
      </c>
      <c r="GX275">
        <v>26203.5</v>
      </c>
      <c r="GY275">
        <v>26123.4</v>
      </c>
      <c r="GZ275">
        <v>29755.8</v>
      </c>
      <c r="HA275">
        <v>29530.8</v>
      </c>
      <c r="HB275">
        <v>35300.6</v>
      </c>
      <c r="HC275">
        <v>35193</v>
      </c>
      <c r="HD275">
        <v>41878.9</v>
      </c>
      <c r="HE275">
        <v>41968.6</v>
      </c>
      <c r="HF275">
        <v>1.96143</v>
      </c>
      <c r="HG275">
        <v>1.94855</v>
      </c>
      <c r="HH275">
        <v>0.0154972</v>
      </c>
      <c r="HI275">
        <v>0</v>
      </c>
      <c r="HJ275">
        <v>19.9994</v>
      </c>
      <c r="HK275">
        <v>999.9</v>
      </c>
      <c r="HL275">
        <v>53.1</v>
      </c>
      <c r="HM275">
        <v>28.9</v>
      </c>
      <c r="HN275">
        <v>23.3974</v>
      </c>
      <c r="HO275">
        <v>62.2998</v>
      </c>
      <c r="HP275">
        <v>31.3141</v>
      </c>
      <c r="HQ275">
        <v>1</v>
      </c>
      <c r="HR275">
        <v>-0.171349</v>
      </c>
      <c r="HS275">
        <v>1.8072</v>
      </c>
      <c r="HT275">
        <v>20.3518</v>
      </c>
      <c r="HU275">
        <v>5.22073</v>
      </c>
      <c r="HV275">
        <v>12.0159</v>
      </c>
      <c r="HW275">
        <v>4.9908</v>
      </c>
      <c r="HX275">
        <v>3.2886</v>
      </c>
      <c r="HY275">
        <v>9999</v>
      </c>
      <c r="HZ275">
        <v>9999</v>
      </c>
      <c r="IA275">
        <v>9999</v>
      </c>
      <c r="IB275">
        <v>999.9</v>
      </c>
      <c r="IC275">
        <v>4.97281</v>
      </c>
      <c r="ID275">
        <v>1.86646</v>
      </c>
      <c r="IE275">
        <v>1.86582</v>
      </c>
      <c r="IF275">
        <v>1.86575</v>
      </c>
      <c r="IG275">
        <v>1.86758</v>
      </c>
      <c r="IH275">
        <v>1.87012</v>
      </c>
      <c r="II275">
        <v>1.86871</v>
      </c>
      <c r="IJ275">
        <v>1.87026</v>
      </c>
      <c r="IK275">
        <v>0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-0.86</v>
      </c>
      <c r="IY275">
        <v>0.0631</v>
      </c>
      <c r="IZ275">
        <v>-0.7832898091892299</v>
      </c>
      <c r="JA275">
        <v>-0.0002628084512485203</v>
      </c>
      <c r="JB275">
        <v>2.995354917081976E-07</v>
      </c>
      <c r="JC275">
        <v>-1.087754766273629E-10</v>
      </c>
      <c r="JD275">
        <v>-0.01666594074606723</v>
      </c>
      <c r="JE275">
        <v>-0.02438089335778848</v>
      </c>
      <c r="JF275">
        <v>0.001790740049955031</v>
      </c>
      <c r="JG275">
        <v>-2.386884331579614E-05</v>
      </c>
      <c r="JH275">
        <v>6</v>
      </c>
      <c r="JI275">
        <v>2407</v>
      </c>
      <c r="JJ275">
        <v>1</v>
      </c>
      <c r="JK275">
        <v>23</v>
      </c>
      <c r="JL275">
        <v>33195.9</v>
      </c>
      <c r="JM275">
        <v>29370044.5</v>
      </c>
      <c r="JN275">
        <v>1.7688</v>
      </c>
      <c r="JO275">
        <v>2.26562</v>
      </c>
      <c r="JP275">
        <v>1.39648</v>
      </c>
      <c r="JQ275">
        <v>2.34619</v>
      </c>
      <c r="JR275">
        <v>1.49536</v>
      </c>
      <c r="JS275">
        <v>2.66846</v>
      </c>
      <c r="JT275">
        <v>34.3952</v>
      </c>
      <c r="JU275">
        <v>24.0875</v>
      </c>
      <c r="JV275">
        <v>18</v>
      </c>
      <c r="JW275">
        <v>487.208</v>
      </c>
      <c r="JX275">
        <v>469.939</v>
      </c>
      <c r="JY275">
        <v>18.1229</v>
      </c>
      <c r="JZ275">
        <v>25.4031</v>
      </c>
      <c r="KA275">
        <v>29.9999</v>
      </c>
      <c r="KB275">
        <v>25.4049</v>
      </c>
      <c r="KC275">
        <v>25.3575</v>
      </c>
      <c r="KD275">
        <v>35.417</v>
      </c>
      <c r="KE275">
        <v>0</v>
      </c>
      <c r="KF275">
        <v>100</v>
      </c>
      <c r="KG275">
        <v>18.1183</v>
      </c>
      <c r="KH275">
        <v>1122.11</v>
      </c>
      <c r="KI275">
        <v>63.4564</v>
      </c>
      <c r="KJ275">
        <v>101.706</v>
      </c>
      <c r="KK275">
        <v>100.907</v>
      </c>
    </row>
    <row r="276" spans="1:297">
      <c r="A276">
        <v>260</v>
      </c>
      <c r="B276">
        <v>1762202673.5</v>
      </c>
      <c r="C276">
        <v>3095.400000095367</v>
      </c>
      <c r="D276" t="s">
        <v>964</v>
      </c>
      <c r="E276" t="s">
        <v>965</v>
      </c>
      <c r="F276">
        <v>5</v>
      </c>
      <c r="G276" t="s">
        <v>831</v>
      </c>
      <c r="H276" t="s">
        <v>436</v>
      </c>
      <c r="I276">
        <v>1762202670.7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1133.725541654997</v>
      </c>
      <c r="AK276">
        <v>1115.883696969697</v>
      </c>
      <c r="AL276">
        <v>3.453061743738337</v>
      </c>
      <c r="AM276">
        <v>66.08405072026403</v>
      </c>
      <c r="AN276">
        <f>(AP276 - AO276 + DY276*1E3/(8.314*(EA276+273.15)) * AR276/DX276 * AQ276) * DX276/(100*DL276) * 1000/(1000 - AP276)</f>
        <v>0</v>
      </c>
      <c r="AO276">
        <v>22.22137980196017</v>
      </c>
      <c r="AP276">
        <v>22.23646303030303</v>
      </c>
      <c r="AQ276">
        <v>-6.28664611193598E-05</v>
      </c>
      <c r="AR276">
        <v>107.2305431755086</v>
      </c>
      <c r="AS276">
        <v>23</v>
      </c>
      <c r="AT276">
        <v>5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1762202670.7</v>
      </c>
      <c r="DR276">
        <v>1083.295</v>
      </c>
      <c r="DS276">
        <v>1109.188</v>
      </c>
      <c r="DT276">
        <v>22.24107</v>
      </c>
      <c r="DU276">
        <v>22.21251</v>
      </c>
      <c r="DV276">
        <v>1084.15</v>
      </c>
      <c r="DW276">
        <v>22.17804</v>
      </c>
      <c r="DX276">
        <v>499.9146000000001</v>
      </c>
      <c r="DY276">
        <v>90.75064999999999</v>
      </c>
      <c r="DZ276">
        <v>0.09991187</v>
      </c>
      <c r="EA276">
        <v>20.81145</v>
      </c>
      <c r="EB276">
        <v>20.25396</v>
      </c>
      <c r="EC276">
        <v>999.9</v>
      </c>
      <c r="ED276">
        <v>0</v>
      </c>
      <c r="EE276">
        <v>0</v>
      </c>
      <c r="EF276">
        <v>9998.612000000003</v>
      </c>
      <c r="EG276">
        <v>0</v>
      </c>
      <c r="EH276">
        <v>943.6155000000001</v>
      </c>
      <c r="EI276">
        <v>-25.89187</v>
      </c>
      <c r="EJ276">
        <v>1107.937</v>
      </c>
      <c r="EK276">
        <v>1134.385</v>
      </c>
      <c r="EL276">
        <v>0.02857266</v>
      </c>
      <c r="EM276">
        <v>1109.188</v>
      </c>
      <c r="EN276">
        <v>22.21251</v>
      </c>
      <c r="EO276">
        <v>2.018391</v>
      </c>
      <c r="EP276">
        <v>2.0158</v>
      </c>
      <c r="EQ276">
        <v>17.58936</v>
      </c>
      <c r="ER276">
        <v>17.56897</v>
      </c>
      <c r="ES276">
        <v>0.00500097</v>
      </c>
      <c r="ET276">
        <v>0</v>
      </c>
      <c r="EU276">
        <v>0</v>
      </c>
      <c r="EV276">
        <v>0</v>
      </c>
      <c r="EW276">
        <v>1014.19</v>
      </c>
      <c r="EX276">
        <v>0.00500097</v>
      </c>
      <c r="EY276">
        <v>350.2</v>
      </c>
      <c r="EZ276">
        <v>-1.22</v>
      </c>
      <c r="FA276">
        <v>34.312</v>
      </c>
      <c r="FB276">
        <v>40.51860000000001</v>
      </c>
      <c r="FC276">
        <v>36.937</v>
      </c>
      <c r="FD276">
        <v>40.706</v>
      </c>
      <c r="FE276">
        <v>36.375</v>
      </c>
      <c r="FF276">
        <v>0</v>
      </c>
      <c r="FG276">
        <v>0</v>
      </c>
      <c r="FH276">
        <v>0</v>
      </c>
      <c r="FI276">
        <v>5751.099999904633</v>
      </c>
      <c r="FJ276">
        <v>0</v>
      </c>
      <c r="FK276">
        <v>1013.508</v>
      </c>
      <c r="FL276">
        <v>0.7230766825892135</v>
      </c>
      <c r="FM276">
        <v>7.199999867341328</v>
      </c>
      <c r="FN276">
        <v>352.032</v>
      </c>
      <c r="FO276">
        <v>15</v>
      </c>
      <c r="FP276">
        <v>0</v>
      </c>
      <c r="FQ276" t="s">
        <v>439</v>
      </c>
      <c r="FR276">
        <v>1760210915.6</v>
      </c>
      <c r="FS276">
        <v>0</v>
      </c>
      <c r="FT276">
        <v>0</v>
      </c>
      <c r="FU276">
        <v>-0.215</v>
      </c>
      <c r="FV276">
        <v>0</v>
      </c>
      <c r="FW276">
        <v>-0.6919999999999999</v>
      </c>
      <c r="FX276">
        <v>0</v>
      </c>
      <c r="FY276">
        <v>400</v>
      </c>
      <c r="FZ276">
        <v>0</v>
      </c>
      <c r="GA276">
        <v>0.15</v>
      </c>
      <c r="GB276">
        <v>0</v>
      </c>
      <c r="GC276">
        <v>-25.83962439024391</v>
      </c>
      <c r="GD276">
        <v>1.262088501742064</v>
      </c>
      <c r="GE276">
        <v>0.2761693486996948</v>
      </c>
      <c r="GF276">
        <v>0</v>
      </c>
      <c r="GG276">
        <v>1012.744117647059</v>
      </c>
      <c r="GH276">
        <v>9.07715813363253</v>
      </c>
      <c r="GI276">
        <v>7.452958006387983</v>
      </c>
      <c r="GJ276">
        <v>0</v>
      </c>
      <c r="GK276">
        <v>0.07578178292682927</v>
      </c>
      <c r="GL276">
        <v>-0.325898709407665</v>
      </c>
      <c r="GM276">
        <v>0.03269717315764358</v>
      </c>
      <c r="GN276">
        <v>0</v>
      </c>
      <c r="GO276">
        <v>0</v>
      </c>
      <c r="GP276">
        <v>3</v>
      </c>
      <c r="GQ276" t="s">
        <v>440</v>
      </c>
      <c r="GR276">
        <v>3.13658</v>
      </c>
      <c r="GS276">
        <v>2.76023</v>
      </c>
      <c r="GT276">
        <v>0.183805</v>
      </c>
      <c r="GU276">
        <v>0.184775</v>
      </c>
      <c r="GV276">
        <v>0.102042</v>
      </c>
      <c r="GW276">
        <v>0.10055</v>
      </c>
      <c r="GX276">
        <v>26145.2</v>
      </c>
      <c r="GY276">
        <v>26065.3</v>
      </c>
      <c r="GZ276">
        <v>29755.2</v>
      </c>
      <c r="HA276">
        <v>29531</v>
      </c>
      <c r="HB276">
        <v>35301.1</v>
      </c>
      <c r="HC276">
        <v>35189.8</v>
      </c>
      <c r="HD276">
        <v>41878.1</v>
      </c>
      <c r="HE276">
        <v>41968.7</v>
      </c>
      <c r="HF276">
        <v>1.96092</v>
      </c>
      <c r="HG276">
        <v>1.9488</v>
      </c>
      <c r="HH276">
        <v>0.0152923</v>
      </c>
      <c r="HI276">
        <v>0</v>
      </c>
      <c r="HJ276">
        <v>19.9969</v>
      </c>
      <c r="HK276">
        <v>999.9</v>
      </c>
      <c r="HL276">
        <v>53.1</v>
      </c>
      <c r="HM276">
        <v>28.9</v>
      </c>
      <c r="HN276">
        <v>23.3963</v>
      </c>
      <c r="HO276">
        <v>62.0398</v>
      </c>
      <c r="HP276">
        <v>31.2981</v>
      </c>
      <c r="HQ276">
        <v>1</v>
      </c>
      <c r="HR276">
        <v>-0.171359</v>
      </c>
      <c r="HS276">
        <v>1.80821</v>
      </c>
      <c r="HT276">
        <v>20.3517</v>
      </c>
      <c r="HU276">
        <v>5.21984</v>
      </c>
      <c r="HV276">
        <v>12.0159</v>
      </c>
      <c r="HW276">
        <v>4.9889</v>
      </c>
      <c r="HX276">
        <v>3.2886</v>
      </c>
      <c r="HY276">
        <v>9999</v>
      </c>
      <c r="HZ276">
        <v>9999</v>
      </c>
      <c r="IA276">
        <v>9999</v>
      </c>
      <c r="IB276">
        <v>999.9</v>
      </c>
      <c r="IC276">
        <v>4.97281</v>
      </c>
      <c r="ID276">
        <v>1.86646</v>
      </c>
      <c r="IE276">
        <v>1.86584</v>
      </c>
      <c r="IF276">
        <v>1.86576</v>
      </c>
      <c r="IG276">
        <v>1.8676</v>
      </c>
      <c r="IH276">
        <v>1.87012</v>
      </c>
      <c r="II276">
        <v>1.86872</v>
      </c>
      <c r="IJ276">
        <v>1.87024</v>
      </c>
      <c r="IK276">
        <v>0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-0.85</v>
      </c>
      <c r="IY276">
        <v>0.063</v>
      </c>
      <c r="IZ276">
        <v>-0.7832898091892299</v>
      </c>
      <c r="JA276">
        <v>-0.0002628084512485203</v>
      </c>
      <c r="JB276">
        <v>2.995354917081976E-07</v>
      </c>
      <c r="JC276">
        <v>-1.087754766273629E-10</v>
      </c>
      <c r="JD276">
        <v>-0.01666594074606723</v>
      </c>
      <c r="JE276">
        <v>-0.02438089335778848</v>
      </c>
      <c r="JF276">
        <v>0.001790740049955031</v>
      </c>
      <c r="JG276">
        <v>-2.386884331579614E-05</v>
      </c>
      <c r="JH276">
        <v>6</v>
      </c>
      <c r="JI276">
        <v>2407</v>
      </c>
      <c r="JJ276">
        <v>1</v>
      </c>
      <c r="JK276">
        <v>23</v>
      </c>
      <c r="JL276">
        <v>33196</v>
      </c>
      <c r="JM276">
        <v>29370044.6</v>
      </c>
      <c r="JN276">
        <v>1.79688</v>
      </c>
      <c r="JO276">
        <v>2.23267</v>
      </c>
      <c r="JP276">
        <v>1.39648</v>
      </c>
      <c r="JQ276">
        <v>2.34619</v>
      </c>
      <c r="JR276">
        <v>1.49536</v>
      </c>
      <c r="JS276">
        <v>2.62573</v>
      </c>
      <c r="JT276">
        <v>34.418</v>
      </c>
      <c r="JU276">
        <v>24.0875</v>
      </c>
      <c r="JV276">
        <v>18</v>
      </c>
      <c r="JW276">
        <v>486.878</v>
      </c>
      <c r="JX276">
        <v>470.076</v>
      </c>
      <c r="JY276">
        <v>18.1137</v>
      </c>
      <c r="JZ276">
        <v>25.4006</v>
      </c>
      <c r="KA276">
        <v>29.9999</v>
      </c>
      <c r="KB276">
        <v>25.4024</v>
      </c>
      <c r="KC276">
        <v>25.3549</v>
      </c>
      <c r="KD276">
        <v>35.9604</v>
      </c>
      <c r="KE276">
        <v>0</v>
      </c>
      <c r="KF276">
        <v>100</v>
      </c>
      <c r="KG276">
        <v>18.1093</v>
      </c>
      <c r="KH276">
        <v>1142.15</v>
      </c>
      <c r="KI276">
        <v>63.4564</v>
      </c>
      <c r="KJ276">
        <v>101.704</v>
      </c>
      <c r="KK276">
        <v>100.907</v>
      </c>
    </row>
    <row r="277" spans="1:297">
      <c r="A277">
        <v>261</v>
      </c>
      <c r="B277">
        <v>1762202678.5</v>
      </c>
      <c r="C277">
        <v>3100.400000095367</v>
      </c>
      <c r="D277" t="s">
        <v>966</v>
      </c>
      <c r="E277" t="s">
        <v>967</v>
      </c>
      <c r="F277">
        <v>5</v>
      </c>
      <c r="G277" t="s">
        <v>831</v>
      </c>
      <c r="H277" t="s">
        <v>436</v>
      </c>
      <c r="I277">
        <v>1762202676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1151.122911250058</v>
      </c>
      <c r="AK277">
        <v>1133.190606060606</v>
      </c>
      <c r="AL277">
        <v>3.450528638148588</v>
      </c>
      <c r="AM277">
        <v>66.08405072026403</v>
      </c>
      <c r="AN277">
        <f>(AP277 - AO277 + DY277*1E3/(8.314*(EA277+273.15)) * AR277/DX277 * AQ277) * DX277/(100*DL277) * 1000/(1000 - AP277)</f>
        <v>0</v>
      </c>
      <c r="AO277">
        <v>22.23162338196835</v>
      </c>
      <c r="AP277">
        <v>22.22611393939393</v>
      </c>
      <c r="AQ277">
        <v>-5.272647245849728E-05</v>
      </c>
      <c r="AR277">
        <v>107.2305431755086</v>
      </c>
      <c r="AS277">
        <v>23</v>
      </c>
      <c r="AT277">
        <v>5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1762202676</v>
      </c>
      <c r="DR277">
        <v>1101.252222222222</v>
      </c>
      <c r="DS277">
        <v>1127.163333333333</v>
      </c>
      <c r="DT277">
        <v>22.23022222222222</v>
      </c>
      <c r="DU277">
        <v>22.23042222222222</v>
      </c>
      <c r="DV277">
        <v>1102.11</v>
      </c>
      <c r="DW277">
        <v>22.16737777777778</v>
      </c>
      <c r="DX277">
        <v>500.0940000000001</v>
      </c>
      <c r="DY277">
        <v>90.75234444444445</v>
      </c>
      <c r="DZ277">
        <v>0.1001171111111111</v>
      </c>
      <c r="EA277">
        <v>20.801</v>
      </c>
      <c r="EB277">
        <v>20.2361</v>
      </c>
      <c r="EC277">
        <v>999.9000000000001</v>
      </c>
      <c r="ED277">
        <v>0</v>
      </c>
      <c r="EE277">
        <v>0</v>
      </c>
      <c r="EF277">
        <v>10003.26666666667</v>
      </c>
      <c r="EG277">
        <v>0</v>
      </c>
      <c r="EH277">
        <v>943.6322222222223</v>
      </c>
      <c r="EI277">
        <v>-25.90686666666667</v>
      </c>
      <c r="EJ277">
        <v>1126.292222222222</v>
      </c>
      <c r="EK277">
        <v>1152.787777777778</v>
      </c>
      <c r="EL277">
        <v>-0.0002006945555555556</v>
      </c>
      <c r="EM277">
        <v>1127.163333333333</v>
      </c>
      <c r="EN277">
        <v>22.23042222222222</v>
      </c>
      <c r="EO277">
        <v>2.017445555555556</v>
      </c>
      <c r="EP277">
        <v>2.017463333333334</v>
      </c>
      <c r="EQ277">
        <v>17.58192222222222</v>
      </c>
      <c r="ER277">
        <v>17.58205555555556</v>
      </c>
      <c r="ES277">
        <v>0.00500097</v>
      </c>
      <c r="ET277">
        <v>0</v>
      </c>
      <c r="EU277">
        <v>0</v>
      </c>
      <c r="EV277">
        <v>0</v>
      </c>
      <c r="EW277">
        <v>1011.544444444444</v>
      </c>
      <c r="EX277">
        <v>0.00500097</v>
      </c>
      <c r="EY277">
        <v>352.2666666666667</v>
      </c>
      <c r="EZ277">
        <v>-1.333333333333333</v>
      </c>
      <c r="FA277">
        <v>34.333</v>
      </c>
      <c r="FB277">
        <v>40.57599999999999</v>
      </c>
      <c r="FC277">
        <v>36.993</v>
      </c>
      <c r="FD277">
        <v>40.77066666666667</v>
      </c>
      <c r="FE277">
        <v>36.38877777777778</v>
      </c>
      <c r="FF277">
        <v>0</v>
      </c>
      <c r="FG277">
        <v>0</v>
      </c>
      <c r="FH277">
        <v>0</v>
      </c>
      <c r="FI277">
        <v>5755.899999856949</v>
      </c>
      <c r="FJ277">
        <v>0</v>
      </c>
      <c r="FK277">
        <v>1013.872</v>
      </c>
      <c r="FL277">
        <v>2.215384729140681</v>
      </c>
      <c r="FM277">
        <v>3.661538192740604</v>
      </c>
      <c r="FN277">
        <v>351.228</v>
      </c>
      <c r="FO277">
        <v>15</v>
      </c>
      <c r="FP277">
        <v>0</v>
      </c>
      <c r="FQ277" t="s">
        <v>439</v>
      </c>
      <c r="FR277">
        <v>1760210915.6</v>
      </c>
      <c r="FS277">
        <v>0</v>
      </c>
      <c r="FT277">
        <v>0</v>
      </c>
      <c r="FU277">
        <v>-0.215</v>
      </c>
      <c r="FV277">
        <v>0</v>
      </c>
      <c r="FW277">
        <v>-0.6919999999999999</v>
      </c>
      <c r="FX277">
        <v>0</v>
      </c>
      <c r="FY277">
        <v>400</v>
      </c>
      <c r="FZ277">
        <v>0</v>
      </c>
      <c r="GA277">
        <v>0.15</v>
      </c>
      <c r="GB277">
        <v>0</v>
      </c>
      <c r="GC277">
        <v>-25.78274878048781</v>
      </c>
      <c r="GD277">
        <v>-0.7321087108013565</v>
      </c>
      <c r="GE277">
        <v>0.2032735092718271</v>
      </c>
      <c r="GF277">
        <v>0</v>
      </c>
      <c r="GG277">
        <v>1013.164705882353</v>
      </c>
      <c r="GH277">
        <v>6.99770823010449</v>
      </c>
      <c r="GI277">
        <v>8.004994115915872</v>
      </c>
      <c r="GJ277">
        <v>0</v>
      </c>
      <c r="GK277">
        <v>0.0539418433902439</v>
      </c>
      <c r="GL277">
        <v>-0.3704207649616724</v>
      </c>
      <c r="GM277">
        <v>0.03678963942768486</v>
      </c>
      <c r="GN277">
        <v>0</v>
      </c>
      <c r="GO277">
        <v>0</v>
      </c>
      <c r="GP277">
        <v>3</v>
      </c>
      <c r="GQ277" t="s">
        <v>440</v>
      </c>
      <c r="GR277">
        <v>3.13679</v>
      </c>
      <c r="GS277">
        <v>2.76032</v>
      </c>
      <c r="GT277">
        <v>0.185604</v>
      </c>
      <c r="GU277">
        <v>0.186517</v>
      </c>
      <c r="GV277">
        <v>0.102011</v>
      </c>
      <c r="GW277">
        <v>0.10057</v>
      </c>
      <c r="GX277">
        <v>26087.8</v>
      </c>
      <c r="GY277">
        <v>26009.7</v>
      </c>
      <c r="GZ277">
        <v>29755.4</v>
      </c>
      <c r="HA277">
        <v>29531</v>
      </c>
      <c r="HB277">
        <v>35302.4</v>
      </c>
      <c r="HC277">
        <v>35189.2</v>
      </c>
      <c r="HD277">
        <v>41878.1</v>
      </c>
      <c r="HE277">
        <v>41968.9</v>
      </c>
      <c r="HF277">
        <v>1.96148</v>
      </c>
      <c r="HG277">
        <v>1.94865</v>
      </c>
      <c r="HH277">
        <v>0.0143424</v>
      </c>
      <c r="HI277">
        <v>0</v>
      </c>
      <c r="HJ277">
        <v>19.9947</v>
      </c>
      <c r="HK277">
        <v>999.9</v>
      </c>
      <c r="HL277">
        <v>53.1</v>
      </c>
      <c r="HM277">
        <v>28.9</v>
      </c>
      <c r="HN277">
        <v>23.3942</v>
      </c>
      <c r="HO277">
        <v>61.8998</v>
      </c>
      <c r="HP277">
        <v>31.1859</v>
      </c>
      <c r="HQ277">
        <v>1</v>
      </c>
      <c r="HR277">
        <v>-0.171921</v>
      </c>
      <c r="HS277">
        <v>1.80862</v>
      </c>
      <c r="HT277">
        <v>20.3519</v>
      </c>
      <c r="HU277">
        <v>5.21969</v>
      </c>
      <c r="HV277">
        <v>12.0159</v>
      </c>
      <c r="HW277">
        <v>4.9907</v>
      </c>
      <c r="HX277">
        <v>3.2885</v>
      </c>
      <c r="HY277">
        <v>9999</v>
      </c>
      <c r="HZ277">
        <v>9999</v>
      </c>
      <c r="IA277">
        <v>9999</v>
      </c>
      <c r="IB277">
        <v>999.9</v>
      </c>
      <c r="IC277">
        <v>4.97282</v>
      </c>
      <c r="ID277">
        <v>1.86646</v>
      </c>
      <c r="IE277">
        <v>1.86584</v>
      </c>
      <c r="IF277">
        <v>1.86578</v>
      </c>
      <c r="IG277">
        <v>1.8676</v>
      </c>
      <c r="IH277">
        <v>1.87012</v>
      </c>
      <c r="II277">
        <v>1.86873</v>
      </c>
      <c r="IJ277">
        <v>1.87026</v>
      </c>
      <c r="IK277">
        <v>0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-0.85</v>
      </c>
      <c r="IY277">
        <v>0.06270000000000001</v>
      </c>
      <c r="IZ277">
        <v>-0.7832898091892299</v>
      </c>
      <c r="JA277">
        <v>-0.0002628084512485203</v>
      </c>
      <c r="JB277">
        <v>2.995354917081976E-07</v>
      </c>
      <c r="JC277">
        <v>-1.087754766273629E-10</v>
      </c>
      <c r="JD277">
        <v>-0.01666594074606723</v>
      </c>
      <c r="JE277">
        <v>-0.02438089335778848</v>
      </c>
      <c r="JF277">
        <v>0.001790740049955031</v>
      </c>
      <c r="JG277">
        <v>-2.386884331579614E-05</v>
      </c>
      <c r="JH277">
        <v>6</v>
      </c>
      <c r="JI277">
        <v>2407</v>
      </c>
      <c r="JJ277">
        <v>1</v>
      </c>
      <c r="JK277">
        <v>23</v>
      </c>
      <c r="JL277">
        <v>33196</v>
      </c>
      <c r="JM277">
        <v>29370044.6</v>
      </c>
      <c r="JN277">
        <v>1.82861</v>
      </c>
      <c r="JO277">
        <v>2.26562</v>
      </c>
      <c r="JP277">
        <v>1.39648</v>
      </c>
      <c r="JQ277">
        <v>2.34741</v>
      </c>
      <c r="JR277">
        <v>1.49536</v>
      </c>
      <c r="JS277">
        <v>2.70752</v>
      </c>
      <c r="JT277">
        <v>34.3952</v>
      </c>
      <c r="JU277">
        <v>24.0875</v>
      </c>
      <c r="JV277">
        <v>18</v>
      </c>
      <c r="JW277">
        <v>487.194</v>
      </c>
      <c r="JX277">
        <v>469.957</v>
      </c>
      <c r="JY277">
        <v>18.1046</v>
      </c>
      <c r="JZ277">
        <v>25.3983</v>
      </c>
      <c r="KA277">
        <v>29.9999</v>
      </c>
      <c r="KB277">
        <v>25.3996</v>
      </c>
      <c r="KC277">
        <v>25.3522</v>
      </c>
      <c r="KD277">
        <v>36.5822</v>
      </c>
      <c r="KE277">
        <v>0</v>
      </c>
      <c r="KF277">
        <v>100</v>
      </c>
      <c r="KG277">
        <v>18.1002</v>
      </c>
      <c r="KH277">
        <v>1155.53</v>
      </c>
      <c r="KI277">
        <v>63.4564</v>
      </c>
      <c r="KJ277">
        <v>101.704</v>
      </c>
      <c r="KK277">
        <v>100.907</v>
      </c>
    </row>
    <row r="278" spans="1:297">
      <c r="A278">
        <v>262</v>
      </c>
      <c r="B278">
        <v>1762202683.5</v>
      </c>
      <c r="C278">
        <v>3105.400000095367</v>
      </c>
      <c r="D278" t="s">
        <v>968</v>
      </c>
      <c r="E278" t="s">
        <v>969</v>
      </c>
      <c r="F278">
        <v>5</v>
      </c>
      <c r="G278" t="s">
        <v>831</v>
      </c>
      <c r="H278" t="s">
        <v>436</v>
      </c>
      <c r="I278">
        <v>1762202680.7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1168.57987542785</v>
      </c>
      <c r="AK278">
        <v>1150.498969696969</v>
      </c>
      <c r="AL278">
        <v>3.471823954517739</v>
      </c>
      <c r="AM278">
        <v>66.08405072026403</v>
      </c>
      <c r="AN278">
        <f>(AP278 - AO278 + DY278*1E3/(8.314*(EA278+273.15)) * AR278/DX278 * AQ278) * DX278/(100*DL278) * 1000/(1000 - AP278)</f>
        <v>0</v>
      </c>
      <c r="AO278">
        <v>22.23588681645045</v>
      </c>
      <c r="AP278">
        <v>22.21734424242424</v>
      </c>
      <c r="AQ278">
        <v>-5.044367421678911E-05</v>
      </c>
      <c r="AR278">
        <v>107.2305431755086</v>
      </c>
      <c r="AS278">
        <v>23</v>
      </c>
      <c r="AT278">
        <v>5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1762202680.7</v>
      </c>
      <c r="DR278">
        <v>1117.12</v>
      </c>
      <c r="DS278">
        <v>1143.175</v>
      </c>
      <c r="DT278">
        <v>22.22175</v>
      </c>
      <c r="DU278">
        <v>22.23372</v>
      </c>
      <c r="DV278">
        <v>1117.977</v>
      </c>
      <c r="DW278">
        <v>22.15909</v>
      </c>
      <c r="DX278">
        <v>499.9857</v>
      </c>
      <c r="DY278">
        <v>90.75371000000001</v>
      </c>
      <c r="DZ278">
        <v>0.09999917</v>
      </c>
      <c r="EA278">
        <v>20.79489</v>
      </c>
      <c r="EB278">
        <v>20.23651</v>
      </c>
      <c r="EC278">
        <v>999.9</v>
      </c>
      <c r="ED278">
        <v>0</v>
      </c>
      <c r="EE278">
        <v>0</v>
      </c>
      <c r="EF278">
        <v>9995.001999999999</v>
      </c>
      <c r="EG278">
        <v>0</v>
      </c>
      <c r="EH278">
        <v>943.6087</v>
      </c>
      <c r="EI278">
        <v>-26.05484</v>
      </c>
      <c r="EJ278">
        <v>1142.51</v>
      </c>
      <c r="EK278">
        <v>1169.171</v>
      </c>
      <c r="EL278">
        <v>-0.011962715</v>
      </c>
      <c r="EM278">
        <v>1143.175</v>
      </c>
      <c r="EN278">
        <v>22.23372</v>
      </c>
      <c r="EO278">
        <v>2.016706</v>
      </c>
      <c r="EP278">
        <v>2.017792</v>
      </c>
      <c r="EQ278">
        <v>17.57611</v>
      </c>
      <c r="ER278">
        <v>17.58465</v>
      </c>
      <c r="ES278">
        <v>0.00500097</v>
      </c>
      <c r="ET278">
        <v>0</v>
      </c>
      <c r="EU278">
        <v>0</v>
      </c>
      <c r="EV278">
        <v>0</v>
      </c>
      <c r="EW278">
        <v>1014.33</v>
      </c>
      <c r="EX278">
        <v>0.00500097</v>
      </c>
      <c r="EY278">
        <v>357.03</v>
      </c>
      <c r="EZ278">
        <v>-0.39</v>
      </c>
      <c r="FA278">
        <v>34.375</v>
      </c>
      <c r="FB278">
        <v>40.625</v>
      </c>
      <c r="FC278">
        <v>37</v>
      </c>
      <c r="FD278">
        <v>40.8372</v>
      </c>
      <c r="FE278">
        <v>36.437</v>
      </c>
      <c r="FF278">
        <v>0</v>
      </c>
      <c r="FG278">
        <v>0</v>
      </c>
      <c r="FH278">
        <v>0</v>
      </c>
      <c r="FI278">
        <v>5761.299999952316</v>
      </c>
      <c r="FJ278">
        <v>0</v>
      </c>
      <c r="FK278">
        <v>1014.361538461539</v>
      </c>
      <c r="FL278">
        <v>-5.894016994315209</v>
      </c>
      <c r="FM278">
        <v>36.98803413427068</v>
      </c>
      <c r="FN278">
        <v>353.2884615384615</v>
      </c>
      <c r="FO278">
        <v>15</v>
      </c>
      <c r="FP278">
        <v>0</v>
      </c>
      <c r="FQ278" t="s">
        <v>439</v>
      </c>
      <c r="FR278">
        <v>1760210915.6</v>
      </c>
      <c r="FS278">
        <v>0</v>
      </c>
      <c r="FT278">
        <v>0</v>
      </c>
      <c r="FU278">
        <v>-0.215</v>
      </c>
      <c r="FV278">
        <v>0</v>
      </c>
      <c r="FW278">
        <v>-0.6919999999999999</v>
      </c>
      <c r="FX278">
        <v>0</v>
      </c>
      <c r="FY278">
        <v>400</v>
      </c>
      <c r="FZ278">
        <v>0</v>
      </c>
      <c r="GA278">
        <v>0.15</v>
      </c>
      <c r="GB278">
        <v>0</v>
      </c>
      <c r="GC278">
        <v>-25.82881707317073</v>
      </c>
      <c r="GD278">
        <v>-1.769023693379783</v>
      </c>
      <c r="GE278">
        <v>0.2329185903025064</v>
      </c>
      <c r="GF278">
        <v>0</v>
      </c>
      <c r="GG278">
        <v>1013.897058823529</v>
      </c>
      <c r="GH278">
        <v>13.76165003619989</v>
      </c>
      <c r="GI278">
        <v>8.020102877956763</v>
      </c>
      <c r="GJ278">
        <v>0</v>
      </c>
      <c r="GK278">
        <v>0.02763450680487804</v>
      </c>
      <c r="GL278">
        <v>-0.3353410380627176</v>
      </c>
      <c r="GM278">
        <v>0.03376411044244405</v>
      </c>
      <c r="GN278">
        <v>0</v>
      </c>
      <c r="GO278">
        <v>0</v>
      </c>
      <c r="GP278">
        <v>3</v>
      </c>
      <c r="GQ278" t="s">
        <v>440</v>
      </c>
      <c r="GR278">
        <v>3.13666</v>
      </c>
      <c r="GS278">
        <v>2.76021</v>
      </c>
      <c r="GT278">
        <v>0.187396</v>
      </c>
      <c r="GU278">
        <v>0.188286</v>
      </c>
      <c r="GV278">
        <v>0.101979</v>
      </c>
      <c r="GW278">
        <v>0.100597</v>
      </c>
      <c r="GX278">
        <v>26030.8</v>
      </c>
      <c r="GY278">
        <v>25953.5</v>
      </c>
      <c r="GZ278">
        <v>29755.8</v>
      </c>
      <c r="HA278">
        <v>29531.4</v>
      </c>
      <c r="HB278">
        <v>35304</v>
      </c>
      <c r="HC278">
        <v>35188.6</v>
      </c>
      <c r="HD278">
        <v>41878.5</v>
      </c>
      <c r="HE278">
        <v>41969.5</v>
      </c>
      <c r="HF278">
        <v>1.96127</v>
      </c>
      <c r="HG278">
        <v>1.9482</v>
      </c>
      <c r="HH278">
        <v>0.0144616</v>
      </c>
      <c r="HI278">
        <v>0</v>
      </c>
      <c r="HJ278">
        <v>19.992</v>
      </c>
      <c r="HK278">
        <v>999.9</v>
      </c>
      <c r="HL278">
        <v>53.1</v>
      </c>
      <c r="HM278">
        <v>28.9</v>
      </c>
      <c r="HN278">
        <v>23.3987</v>
      </c>
      <c r="HO278">
        <v>61.9698</v>
      </c>
      <c r="HP278">
        <v>31.226</v>
      </c>
      <c r="HQ278">
        <v>1</v>
      </c>
      <c r="HR278">
        <v>-0.171905</v>
      </c>
      <c r="HS278">
        <v>1.8129</v>
      </c>
      <c r="HT278">
        <v>20.3519</v>
      </c>
      <c r="HU278">
        <v>5.22014</v>
      </c>
      <c r="HV278">
        <v>12.0159</v>
      </c>
      <c r="HW278">
        <v>4.99065</v>
      </c>
      <c r="HX278">
        <v>3.28845</v>
      </c>
      <c r="HY278">
        <v>9999</v>
      </c>
      <c r="HZ278">
        <v>9999</v>
      </c>
      <c r="IA278">
        <v>9999</v>
      </c>
      <c r="IB278">
        <v>999.9</v>
      </c>
      <c r="IC278">
        <v>4.97281</v>
      </c>
      <c r="ID278">
        <v>1.86646</v>
      </c>
      <c r="IE278">
        <v>1.86584</v>
      </c>
      <c r="IF278">
        <v>1.86576</v>
      </c>
      <c r="IG278">
        <v>1.8676</v>
      </c>
      <c r="IH278">
        <v>1.87012</v>
      </c>
      <c r="II278">
        <v>1.86871</v>
      </c>
      <c r="IJ278">
        <v>1.87024</v>
      </c>
      <c r="IK278">
        <v>0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-0.86</v>
      </c>
      <c r="IY278">
        <v>0.0626</v>
      </c>
      <c r="IZ278">
        <v>-0.7832898091892299</v>
      </c>
      <c r="JA278">
        <v>-0.0002628084512485203</v>
      </c>
      <c r="JB278">
        <v>2.995354917081976E-07</v>
      </c>
      <c r="JC278">
        <v>-1.087754766273629E-10</v>
      </c>
      <c r="JD278">
        <v>-0.01666594074606723</v>
      </c>
      <c r="JE278">
        <v>-0.02438089335778848</v>
      </c>
      <c r="JF278">
        <v>0.001790740049955031</v>
      </c>
      <c r="JG278">
        <v>-2.386884331579614E-05</v>
      </c>
      <c r="JH278">
        <v>6</v>
      </c>
      <c r="JI278">
        <v>2407</v>
      </c>
      <c r="JJ278">
        <v>1</v>
      </c>
      <c r="JK278">
        <v>23</v>
      </c>
      <c r="JL278">
        <v>33196.1</v>
      </c>
      <c r="JM278">
        <v>29370044.7</v>
      </c>
      <c r="JN278">
        <v>1.85425</v>
      </c>
      <c r="JO278">
        <v>2.23145</v>
      </c>
      <c r="JP278">
        <v>1.39648</v>
      </c>
      <c r="JQ278">
        <v>2.35229</v>
      </c>
      <c r="JR278">
        <v>1.49536</v>
      </c>
      <c r="JS278">
        <v>2.65625</v>
      </c>
      <c r="JT278">
        <v>34.418</v>
      </c>
      <c r="JU278">
        <v>24.0963</v>
      </c>
      <c r="JV278">
        <v>18</v>
      </c>
      <c r="JW278">
        <v>487.049</v>
      </c>
      <c r="JX278">
        <v>469.651</v>
      </c>
      <c r="JY278">
        <v>18.096</v>
      </c>
      <c r="JZ278">
        <v>25.3962</v>
      </c>
      <c r="KA278">
        <v>29.9999</v>
      </c>
      <c r="KB278">
        <v>25.397</v>
      </c>
      <c r="KC278">
        <v>25.3496</v>
      </c>
      <c r="KD278">
        <v>37.1125</v>
      </c>
      <c r="KE278">
        <v>0</v>
      </c>
      <c r="KF278">
        <v>100</v>
      </c>
      <c r="KG278">
        <v>18.0913</v>
      </c>
      <c r="KH278">
        <v>1175.56</v>
      </c>
      <c r="KI278">
        <v>63.4564</v>
      </c>
      <c r="KJ278">
        <v>101.706</v>
      </c>
      <c r="KK278">
        <v>100.909</v>
      </c>
    </row>
    <row r="279" spans="1:297">
      <c r="A279">
        <v>263</v>
      </c>
      <c r="B279">
        <v>1762202688.5</v>
      </c>
      <c r="C279">
        <v>3110.400000095367</v>
      </c>
      <c r="D279" t="s">
        <v>970</v>
      </c>
      <c r="E279" t="s">
        <v>971</v>
      </c>
      <c r="F279">
        <v>5</v>
      </c>
      <c r="G279" t="s">
        <v>831</v>
      </c>
      <c r="H279" t="s">
        <v>436</v>
      </c>
      <c r="I279">
        <v>1762202686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1185.62811256627</v>
      </c>
      <c r="AK279">
        <v>1167.788181818182</v>
      </c>
      <c r="AL279">
        <v>3.437805766246159</v>
      </c>
      <c r="AM279">
        <v>66.08405072026403</v>
      </c>
      <c r="AN279">
        <f>(AP279 - AO279 + DY279*1E3/(8.314*(EA279+273.15)) * AR279/DX279 * AQ279) * DX279/(100*DL279) * 1000/(1000 - AP279)</f>
        <v>0</v>
      </c>
      <c r="AO279">
        <v>22.25727479487724</v>
      </c>
      <c r="AP279">
        <v>22.20970303030302</v>
      </c>
      <c r="AQ279">
        <v>-1.817097299030034E-05</v>
      </c>
      <c r="AR279">
        <v>107.2305431755086</v>
      </c>
      <c r="AS279">
        <v>23</v>
      </c>
      <c r="AT279">
        <v>5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1762202686</v>
      </c>
      <c r="DR279">
        <v>1135.14</v>
      </c>
      <c r="DS279">
        <v>1160.81</v>
      </c>
      <c r="DT279">
        <v>22.21168888888889</v>
      </c>
      <c r="DU279">
        <v>22.25081111111111</v>
      </c>
      <c r="DV279">
        <v>1135.994444444445</v>
      </c>
      <c r="DW279">
        <v>22.14922222222222</v>
      </c>
      <c r="DX279">
        <v>500.0107777777778</v>
      </c>
      <c r="DY279">
        <v>90.75141111111111</v>
      </c>
      <c r="DZ279">
        <v>0.1000048888888889</v>
      </c>
      <c r="EA279">
        <v>20.79054444444445</v>
      </c>
      <c r="EB279">
        <v>20.22492222222222</v>
      </c>
      <c r="EC279">
        <v>999.9000000000001</v>
      </c>
      <c r="ED279">
        <v>0</v>
      </c>
      <c r="EE279">
        <v>0</v>
      </c>
      <c r="EF279">
        <v>9989.727777777778</v>
      </c>
      <c r="EG279">
        <v>0</v>
      </c>
      <c r="EH279">
        <v>943.6235555555554</v>
      </c>
      <c r="EI279">
        <v>-25.67161111111112</v>
      </c>
      <c r="EJ279">
        <v>1160.925555555555</v>
      </c>
      <c r="EK279">
        <v>1187.228888888889</v>
      </c>
      <c r="EL279">
        <v>-0.03912819999999999</v>
      </c>
      <c r="EM279">
        <v>1160.81</v>
      </c>
      <c r="EN279">
        <v>22.25081111111111</v>
      </c>
      <c r="EO279">
        <v>2.015742222222222</v>
      </c>
      <c r="EP279">
        <v>2.019292222222222</v>
      </c>
      <c r="EQ279">
        <v>17.56854444444444</v>
      </c>
      <c r="ER279">
        <v>17.59643333333334</v>
      </c>
      <c r="ES279">
        <v>0.00500097</v>
      </c>
      <c r="ET279">
        <v>0</v>
      </c>
      <c r="EU279">
        <v>0</v>
      </c>
      <c r="EV279">
        <v>0</v>
      </c>
      <c r="EW279">
        <v>1011.677777777778</v>
      </c>
      <c r="EX279">
        <v>0.00500097</v>
      </c>
      <c r="EY279">
        <v>350.0333333333334</v>
      </c>
      <c r="EZ279">
        <v>-0.9000000000000001</v>
      </c>
      <c r="FA279">
        <v>34.375</v>
      </c>
      <c r="FB279">
        <v>40.67322222222222</v>
      </c>
      <c r="FC279">
        <v>37.03444444444445</v>
      </c>
      <c r="FD279">
        <v>40.91633333333333</v>
      </c>
      <c r="FE279">
        <v>36.437</v>
      </c>
      <c r="FF279">
        <v>0</v>
      </c>
      <c r="FG279">
        <v>0</v>
      </c>
      <c r="FH279">
        <v>0</v>
      </c>
      <c r="FI279">
        <v>5766.099999904633</v>
      </c>
      <c r="FJ279">
        <v>0</v>
      </c>
      <c r="FK279">
        <v>1012.753846153846</v>
      </c>
      <c r="FL279">
        <v>-28.04786319601484</v>
      </c>
      <c r="FM279">
        <v>29.04615388632253</v>
      </c>
      <c r="FN279">
        <v>353.8307692307692</v>
      </c>
      <c r="FO279">
        <v>15</v>
      </c>
      <c r="FP279">
        <v>0</v>
      </c>
      <c r="FQ279" t="s">
        <v>439</v>
      </c>
      <c r="FR279">
        <v>1760210915.6</v>
      </c>
      <c r="FS279">
        <v>0</v>
      </c>
      <c r="FT279">
        <v>0</v>
      </c>
      <c r="FU279">
        <v>-0.215</v>
      </c>
      <c r="FV279">
        <v>0</v>
      </c>
      <c r="FW279">
        <v>-0.6919999999999999</v>
      </c>
      <c r="FX279">
        <v>0</v>
      </c>
      <c r="FY279">
        <v>400</v>
      </c>
      <c r="FZ279">
        <v>0</v>
      </c>
      <c r="GA279">
        <v>0.15</v>
      </c>
      <c r="GB279">
        <v>0</v>
      </c>
      <c r="GC279">
        <v>-25.9027125</v>
      </c>
      <c r="GD279">
        <v>0.2042465290807439</v>
      </c>
      <c r="GE279">
        <v>0.1905603161567223</v>
      </c>
      <c r="GF279">
        <v>1</v>
      </c>
      <c r="GG279">
        <v>1014.055882352941</v>
      </c>
      <c r="GH279">
        <v>-5.437738759900681</v>
      </c>
      <c r="GI279">
        <v>7.083750717060367</v>
      </c>
      <c r="GJ279">
        <v>0</v>
      </c>
      <c r="GK279">
        <v>-0.002591185525</v>
      </c>
      <c r="GL279">
        <v>-0.257682504596623</v>
      </c>
      <c r="GM279">
        <v>0.02519940208239872</v>
      </c>
      <c r="GN279">
        <v>0</v>
      </c>
      <c r="GO279">
        <v>1</v>
      </c>
      <c r="GP279">
        <v>3</v>
      </c>
      <c r="GQ279" t="s">
        <v>502</v>
      </c>
      <c r="GR279">
        <v>3.13681</v>
      </c>
      <c r="GS279">
        <v>2.76021</v>
      </c>
      <c r="GT279">
        <v>0.189159</v>
      </c>
      <c r="GU279">
        <v>0.189954</v>
      </c>
      <c r="GV279">
        <v>0.101957</v>
      </c>
      <c r="GW279">
        <v>0.10068</v>
      </c>
      <c r="GX279">
        <v>25974.6</v>
      </c>
      <c r="GY279">
        <v>25900.5</v>
      </c>
      <c r="GZ279">
        <v>29756</v>
      </c>
      <c r="HA279">
        <v>29531.7</v>
      </c>
      <c r="HB279">
        <v>35305.2</v>
      </c>
      <c r="HC279">
        <v>35185.8</v>
      </c>
      <c r="HD279">
        <v>41878.9</v>
      </c>
      <c r="HE279">
        <v>41970</v>
      </c>
      <c r="HF279">
        <v>1.96145</v>
      </c>
      <c r="HG279">
        <v>1.94835</v>
      </c>
      <c r="HH279">
        <v>0.0138208</v>
      </c>
      <c r="HI279">
        <v>0</v>
      </c>
      <c r="HJ279">
        <v>19.9887</v>
      </c>
      <c r="HK279">
        <v>999.9</v>
      </c>
      <c r="HL279">
        <v>53.1</v>
      </c>
      <c r="HM279">
        <v>28.9</v>
      </c>
      <c r="HN279">
        <v>23.3958</v>
      </c>
      <c r="HO279">
        <v>62.1898</v>
      </c>
      <c r="HP279">
        <v>31.254</v>
      </c>
      <c r="HQ279">
        <v>1</v>
      </c>
      <c r="HR279">
        <v>-0.171951</v>
      </c>
      <c r="HS279">
        <v>1.81433</v>
      </c>
      <c r="HT279">
        <v>20.3517</v>
      </c>
      <c r="HU279">
        <v>5.22028</v>
      </c>
      <c r="HV279">
        <v>12.0159</v>
      </c>
      <c r="HW279">
        <v>4.99075</v>
      </c>
      <c r="HX279">
        <v>3.2885</v>
      </c>
      <c r="HY279">
        <v>9999</v>
      </c>
      <c r="HZ279">
        <v>9999</v>
      </c>
      <c r="IA279">
        <v>9999</v>
      </c>
      <c r="IB279">
        <v>999.9</v>
      </c>
      <c r="IC279">
        <v>4.97283</v>
      </c>
      <c r="ID279">
        <v>1.86646</v>
      </c>
      <c r="IE279">
        <v>1.86583</v>
      </c>
      <c r="IF279">
        <v>1.86574</v>
      </c>
      <c r="IG279">
        <v>1.86762</v>
      </c>
      <c r="IH279">
        <v>1.87012</v>
      </c>
      <c r="II279">
        <v>1.86871</v>
      </c>
      <c r="IJ279">
        <v>1.87022</v>
      </c>
      <c r="IK279">
        <v>0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-0.86</v>
      </c>
      <c r="IY279">
        <v>0.0624</v>
      </c>
      <c r="IZ279">
        <v>-0.7832898091892299</v>
      </c>
      <c r="JA279">
        <v>-0.0002628084512485203</v>
      </c>
      <c r="JB279">
        <v>2.995354917081976E-07</v>
      </c>
      <c r="JC279">
        <v>-1.087754766273629E-10</v>
      </c>
      <c r="JD279">
        <v>-0.01666594074606723</v>
      </c>
      <c r="JE279">
        <v>-0.02438089335778848</v>
      </c>
      <c r="JF279">
        <v>0.001790740049955031</v>
      </c>
      <c r="JG279">
        <v>-2.386884331579614E-05</v>
      </c>
      <c r="JH279">
        <v>6</v>
      </c>
      <c r="JI279">
        <v>2407</v>
      </c>
      <c r="JJ279">
        <v>1</v>
      </c>
      <c r="JK279">
        <v>23</v>
      </c>
      <c r="JL279">
        <v>33196.2</v>
      </c>
      <c r="JM279">
        <v>29370044.8</v>
      </c>
      <c r="JN279">
        <v>1.88599</v>
      </c>
      <c r="JO279">
        <v>2.26685</v>
      </c>
      <c r="JP279">
        <v>1.39771</v>
      </c>
      <c r="JQ279">
        <v>2.35107</v>
      </c>
      <c r="JR279">
        <v>1.49536</v>
      </c>
      <c r="JS279">
        <v>2.64648</v>
      </c>
      <c r="JT279">
        <v>34.418</v>
      </c>
      <c r="JU279">
        <v>24.0875</v>
      </c>
      <c r="JV279">
        <v>18</v>
      </c>
      <c r="JW279">
        <v>487.134</v>
      </c>
      <c r="JX279">
        <v>469.723</v>
      </c>
      <c r="JY279">
        <v>18.0886</v>
      </c>
      <c r="JZ279">
        <v>25.3939</v>
      </c>
      <c r="KA279">
        <v>29.9999</v>
      </c>
      <c r="KB279">
        <v>25.3944</v>
      </c>
      <c r="KC279">
        <v>25.3469</v>
      </c>
      <c r="KD279">
        <v>37.7342</v>
      </c>
      <c r="KE279">
        <v>0</v>
      </c>
      <c r="KF279">
        <v>100</v>
      </c>
      <c r="KG279">
        <v>18.0847</v>
      </c>
      <c r="KH279">
        <v>1188.93</v>
      </c>
      <c r="KI279">
        <v>63.4564</v>
      </c>
      <c r="KJ279">
        <v>101.706</v>
      </c>
      <c r="KK279">
        <v>100.91</v>
      </c>
    </row>
    <row r="280" spans="1:297">
      <c r="A280">
        <v>264</v>
      </c>
      <c r="B280">
        <v>1762202693.5</v>
      </c>
      <c r="C280">
        <v>3115.400000095367</v>
      </c>
      <c r="D280" t="s">
        <v>972</v>
      </c>
      <c r="E280" t="s">
        <v>973</v>
      </c>
      <c r="F280">
        <v>5</v>
      </c>
      <c r="G280" t="s">
        <v>831</v>
      </c>
      <c r="H280" t="s">
        <v>436</v>
      </c>
      <c r="I280">
        <v>1762202690.7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1202.59545560331</v>
      </c>
      <c r="AK280">
        <v>1184.95206060606</v>
      </c>
      <c r="AL280">
        <v>3.427106370266504</v>
      </c>
      <c r="AM280">
        <v>66.08405072026403</v>
      </c>
      <c r="AN280">
        <f>(AP280 - AO280 + DY280*1E3/(8.314*(EA280+273.15)) * AR280/DX280 * AQ280) * DX280/(100*DL280) * 1000/(1000 - AP280)</f>
        <v>0</v>
      </c>
      <c r="AO280">
        <v>22.28681331328441</v>
      </c>
      <c r="AP280">
        <v>22.20275515151515</v>
      </c>
      <c r="AQ280">
        <v>-1.736880402530216E-05</v>
      </c>
      <c r="AR280">
        <v>107.2305431755086</v>
      </c>
      <c r="AS280">
        <v>23</v>
      </c>
      <c r="AT280">
        <v>5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1762202690.7</v>
      </c>
      <c r="DR280">
        <v>1150.94</v>
      </c>
      <c r="DS280">
        <v>1176.385</v>
      </c>
      <c r="DT280">
        <v>22.20533</v>
      </c>
      <c r="DU280">
        <v>22.27877</v>
      </c>
      <c r="DV280">
        <v>1151.795</v>
      </c>
      <c r="DW280">
        <v>22.14299</v>
      </c>
      <c r="DX280">
        <v>499.9826000000001</v>
      </c>
      <c r="DY280">
        <v>90.75088</v>
      </c>
      <c r="DZ280">
        <v>0.09992659000000001</v>
      </c>
      <c r="EA280">
        <v>20.80408</v>
      </c>
      <c r="EB280">
        <v>20.22082</v>
      </c>
      <c r="EC280">
        <v>999.9</v>
      </c>
      <c r="ED280">
        <v>0</v>
      </c>
      <c r="EE280">
        <v>0</v>
      </c>
      <c r="EF280">
        <v>9994.946999999998</v>
      </c>
      <c r="EG280">
        <v>0</v>
      </c>
      <c r="EH280">
        <v>943.6294</v>
      </c>
      <c r="EI280">
        <v>-25.44474</v>
      </c>
      <c r="EJ280">
        <v>1177.076</v>
      </c>
      <c r="EK280">
        <v>1203.19</v>
      </c>
      <c r="EL280">
        <v>-0.07343484</v>
      </c>
      <c r="EM280">
        <v>1176.385</v>
      </c>
      <c r="EN280">
        <v>22.27877</v>
      </c>
      <c r="EO280">
        <v>2.015155</v>
      </c>
      <c r="EP280">
        <v>2.021818</v>
      </c>
      <c r="EQ280">
        <v>17.56392</v>
      </c>
      <c r="ER280">
        <v>17.61624</v>
      </c>
      <c r="ES280">
        <v>0.00500097</v>
      </c>
      <c r="ET280">
        <v>0</v>
      </c>
      <c r="EU280">
        <v>0</v>
      </c>
      <c r="EV280">
        <v>0</v>
      </c>
      <c r="EW280">
        <v>1009.24</v>
      </c>
      <c r="EX280">
        <v>0.00500097</v>
      </c>
      <c r="EY280">
        <v>357.35</v>
      </c>
      <c r="EZ280">
        <v>-0.76</v>
      </c>
      <c r="FA280">
        <v>34.3874</v>
      </c>
      <c r="FB280">
        <v>40.6933</v>
      </c>
      <c r="FC280">
        <v>37.062</v>
      </c>
      <c r="FD280">
        <v>40.9685</v>
      </c>
      <c r="FE280">
        <v>36.437</v>
      </c>
      <c r="FF280">
        <v>0</v>
      </c>
      <c r="FG280">
        <v>0</v>
      </c>
      <c r="FH280">
        <v>0</v>
      </c>
      <c r="FI280">
        <v>5770.899999856949</v>
      </c>
      <c r="FJ280">
        <v>0</v>
      </c>
      <c r="FK280">
        <v>1011.934615384615</v>
      </c>
      <c r="FL280">
        <v>-32.57094017654433</v>
      </c>
      <c r="FM280">
        <v>3.733333411039585</v>
      </c>
      <c r="FN280">
        <v>355.8000000000001</v>
      </c>
      <c r="FO280">
        <v>15</v>
      </c>
      <c r="FP280">
        <v>0</v>
      </c>
      <c r="FQ280" t="s">
        <v>439</v>
      </c>
      <c r="FR280">
        <v>1760210915.6</v>
      </c>
      <c r="FS280">
        <v>0</v>
      </c>
      <c r="FT280">
        <v>0</v>
      </c>
      <c r="FU280">
        <v>-0.215</v>
      </c>
      <c r="FV280">
        <v>0</v>
      </c>
      <c r="FW280">
        <v>-0.6919999999999999</v>
      </c>
      <c r="FX280">
        <v>0</v>
      </c>
      <c r="FY280">
        <v>400</v>
      </c>
      <c r="FZ280">
        <v>0</v>
      </c>
      <c r="GA280">
        <v>0.15</v>
      </c>
      <c r="GB280">
        <v>0</v>
      </c>
      <c r="GC280">
        <v>-25.79466341463415</v>
      </c>
      <c r="GD280">
        <v>2.215448780487828</v>
      </c>
      <c r="GE280">
        <v>0.2679328954540465</v>
      </c>
      <c r="GF280">
        <v>0</v>
      </c>
      <c r="GG280">
        <v>1012.691176470588</v>
      </c>
      <c r="GH280">
        <v>-23.53093954970587</v>
      </c>
      <c r="GI280">
        <v>7.50221017030624</v>
      </c>
      <c r="GJ280">
        <v>0</v>
      </c>
      <c r="GK280">
        <v>-0.02962122734146342</v>
      </c>
      <c r="GL280">
        <v>-0.2958197371149825</v>
      </c>
      <c r="GM280">
        <v>0.02986174323787013</v>
      </c>
      <c r="GN280">
        <v>0</v>
      </c>
      <c r="GO280">
        <v>0</v>
      </c>
      <c r="GP280">
        <v>3</v>
      </c>
      <c r="GQ280" t="s">
        <v>440</v>
      </c>
      <c r="GR280">
        <v>3.13673</v>
      </c>
      <c r="GS280">
        <v>2.76039</v>
      </c>
      <c r="GT280">
        <v>0.190899</v>
      </c>
      <c r="GU280">
        <v>0.191667</v>
      </c>
      <c r="GV280">
        <v>0.101937</v>
      </c>
      <c r="GW280">
        <v>0.100759</v>
      </c>
      <c r="GX280">
        <v>25919.2</v>
      </c>
      <c r="GY280">
        <v>25846.1</v>
      </c>
      <c r="GZ280">
        <v>29756.3</v>
      </c>
      <c r="HA280">
        <v>29532</v>
      </c>
      <c r="HB280">
        <v>35306.3</v>
      </c>
      <c r="HC280">
        <v>35183</v>
      </c>
      <c r="HD280">
        <v>41879.2</v>
      </c>
      <c r="HE280">
        <v>41970.4</v>
      </c>
      <c r="HF280">
        <v>1.96125</v>
      </c>
      <c r="HG280">
        <v>1.9483</v>
      </c>
      <c r="HH280">
        <v>0.0142902</v>
      </c>
      <c r="HI280">
        <v>0</v>
      </c>
      <c r="HJ280">
        <v>19.9857</v>
      </c>
      <c r="HK280">
        <v>999.9</v>
      </c>
      <c r="HL280">
        <v>53.1</v>
      </c>
      <c r="HM280">
        <v>28.9</v>
      </c>
      <c r="HN280">
        <v>23.3976</v>
      </c>
      <c r="HO280">
        <v>62.2298</v>
      </c>
      <c r="HP280">
        <v>31.0978</v>
      </c>
      <c r="HQ280">
        <v>1</v>
      </c>
      <c r="HR280">
        <v>-0.172287</v>
      </c>
      <c r="HS280">
        <v>1.81413</v>
      </c>
      <c r="HT280">
        <v>20.3519</v>
      </c>
      <c r="HU280">
        <v>5.22088</v>
      </c>
      <c r="HV280">
        <v>12.0159</v>
      </c>
      <c r="HW280">
        <v>4.9911</v>
      </c>
      <c r="HX280">
        <v>3.28845</v>
      </c>
      <c r="HY280">
        <v>9999</v>
      </c>
      <c r="HZ280">
        <v>9999</v>
      </c>
      <c r="IA280">
        <v>9999</v>
      </c>
      <c r="IB280">
        <v>999.9</v>
      </c>
      <c r="IC280">
        <v>4.9728</v>
      </c>
      <c r="ID280">
        <v>1.86646</v>
      </c>
      <c r="IE280">
        <v>1.86583</v>
      </c>
      <c r="IF280">
        <v>1.86575</v>
      </c>
      <c r="IG280">
        <v>1.86757</v>
      </c>
      <c r="IH280">
        <v>1.87012</v>
      </c>
      <c r="II280">
        <v>1.86873</v>
      </c>
      <c r="IJ280">
        <v>1.87024</v>
      </c>
      <c r="IK280">
        <v>0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-0.85</v>
      </c>
      <c r="IY280">
        <v>0.0623</v>
      </c>
      <c r="IZ280">
        <v>-0.7832898091892299</v>
      </c>
      <c r="JA280">
        <v>-0.0002628084512485203</v>
      </c>
      <c r="JB280">
        <v>2.995354917081976E-07</v>
      </c>
      <c r="JC280">
        <v>-1.087754766273629E-10</v>
      </c>
      <c r="JD280">
        <v>-0.01666594074606723</v>
      </c>
      <c r="JE280">
        <v>-0.02438089335778848</v>
      </c>
      <c r="JF280">
        <v>0.001790740049955031</v>
      </c>
      <c r="JG280">
        <v>-2.386884331579614E-05</v>
      </c>
      <c r="JH280">
        <v>6</v>
      </c>
      <c r="JI280">
        <v>2407</v>
      </c>
      <c r="JJ280">
        <v>1</v>
      </c>
      <c r="JK280">
        <v>23</v>
      </c>
      <c r="JL280">
        <v>33196.3</v>
      </c>
      <c r="JM280">
        <v>29370044.9</v>
      </c>
      <c r="JN280">
        <v>1.91162</v>
      </c>
      <c r="JO280">
        <v>2.23511</v>
      </c>
      <c r="JP280">
        <v>1.39648</v>
      </c>
      <c r="JQ280">
        <v>2.35107</v>
      </c>
      <c r="JR280">
        <v>1.49536</v>
      </c>
      <c r="JS280">
        <v>2.69653</v>
      </c>
      <c r="JT280">
        <v>34.418</v>
      </c>
      <c r="JU280">
        <v>24.0963</v>
      </c>
      <c r="JV280">
        <v>18</v>
      </c>
      <c r="JW280">
        <v>486.988</v>
      </c>
      <c r="JX280">
        <v>469.669</v>
      </c>
      <c r="JY280">
        <v>18.0812</v>
      </c>
      <c r="JZ280">
        <v>25.3915</v>
      </c>
      <c r="KA280">
        <v>29.9999</v>
      </c>
      <c r="KB280">
        <v>25.3917</v>
      </c>
      <c r="KC280">
        <v>25.3443</v>
      </c>
      <c r="KD280">
        <v>38.277</v>
      </c>
      <c r="KE280">
        <v>0</v>
      </c>
      <c r="KF280">
        <v>100</v>
      </c>
      <c r="KG280">
        <v>18.0778</v>
      </c>
      <c r="KH280">
        <v>1208.97</v>
      </c>
      <c r="KI280">
        <v>63.4564</v>
      </c>
      <c r="KJ280">
        <v>101.707</v>
      </c>
      <c r="KK280">
        <v>100.911</v>
      </c>
    </row>
    <row r="281" spans="1:297">
      <c r="A281">
        <v>265</v>
      </c>
      <c r="B281">
        <v>1762202698.5</v>
      </c>
      <c r="C281">
        <v>3120.400000095367</v>
      </c>
      <c r="D281" t="s">
        <v>974</v>
      </c>
      <c r="E281" t="s">
        <v>975</v>
      </c>
      <c r="F281">
        <v>5</v>
      </c>
      <c r="G281" t="s">
        <v>831</v>
      </c>
      <c r="H281" t="s">
        <v>436</v>
      </c>
      <c r="I281">
        <v>1762202696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1219.869300939249</v>
      </c>
      <c r="AK281">
        <v>1201.991333333334</v>
      </c>
      <c r="AL281">
        <v>3.407211669471646</v>
      </c>
      <c r="AM281">
        <v>66.08405072026403</v>
      </c>
      <c r="AN281">
        <f>(AP281 - AO281 + DY281*1E3/(8.314*(EA281+273.15)) * AR281/DX281 * AQ281) * DX281/(100*DL281) * 1000/(1000 - AP281)</f>
        <v>0</v>
      </c>
      <c r="AO281">
        <v>22.2973172396608</v>
      </c>
      <c r="AP281">
        <v>22.19535878787879</v>
      </c>
      <c r="AQ281">
        <v>-3.992286914246217E-05</v>
      </c>
      <c r="AR281">
        <v>107.2305431755086</v>
      </c>
      <c r="AS281">
        <v>23</v>
      </c>
      <c r="AT281">
        <v>5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1762202696</v>
      </c>
      <c r="DR281">
        <v>1168.648888888889</v>
      </c>
      <c r="DS281">
        <v>1194.211111111111</v>
      </c>
      <c r="DT281">
        <v>22.19911111111111</v>
      </c>
      <c r="DU281">
        <v>22.29568888888889</v>
      </c>
      <c r="DV281">
        <v>1169.504444444445</v>
      </c>
      <c r="DW281">
        <v>22.13687777777778</v>
      </c>
      <c r="DX281">
        <v>500.0305555555555</v>
      </c>
      <c r="DY281">
        <v>90.7512</v>
      </c>
      <c r="DZ281">
        <v>0.09998813333333333</v>
      </c>
      <c r="EA281">
        <v>20.81465555555555</v>
      </c>
      <c r="EB281">
        <v>20.22146666666667</v>
      </c>
      <c r="EC281">
        <v>999.9000000000001</v>
      </c>
      <c r="ED281">
        <v>0</v>
      </c>
      <c r="EE281">
        <v>0</v>
      </c>
      <c r="EF281">
        <v>10011.11111111111</v>
      </c>
      <c r="EG281">
        <v>0</v>
      </c>
      <c r="EH281">
        <v>943.6347777777778</v>
      </c>
      <c r="EI281">
        <v>-25.56151111111111</v>
      </c>
      <c r="EJ281">
        <v>1195.181111111111</v>
      </c>
      <c r="EK281">
        <v>1221.443333333333</v>
      </c>
      <c r="EL281">
        <v>-0.09659767777777778</v>
      </c>
      <c r="EM281">
        <v>1194.211111111111</v>
      </c>
      <c r="EN281">
        <v>22.29568888888889</v>
      </c>
      <c r="EO281">
        <v>2.014593333333333</v>
      </c>
      <c r="EP281">
        <v>2.023361111111111</v>
      </c>
      <c r="EQ281">
        <v>17.5595</v>
      </c>
      <c r="ER281">
        <v>17.62833333333333</v>
      </c>
      <c r="ES281">
        <v>0.00500097</v>
      </c>
      <c r="ET281">
        <v>0</v>
      </c>
      <c r="EU281">
        <v>0</v>
      </c>
      <c r="EV281">
        <v>0</v>
      </c>
      <c r="EW281">
        <v>1013.777777777778</v>
      </c>
      <c r="EX281">
        <v>0.00500097</v>
      </c>
      <c r="EY281">
        <v>347.8555555555556</v>
      </c>
      <c r="EZ281">
        <v>-2.366666666666667</v>
      </c>
      <c r="FA281">
        <v>34.437</v>
      </c>
      <c r="FB281">
        <v>40.736</v>
      </c>
      <c r="FC281">
        <v>37.062</v>
      </c>
      <c r="FD281">
        <v>41.02066666666667</v>
      </c>
      <c r="FE281">
        <v>36.479</v>
      </c>
      <c r="FF281">
        <v>0</v>
      </c>
      <c r="FG281">
        <v>0</v>
      </c>
      <c r="FH281">
        <v>0</v>
      </c>
      <c r="FI281">
        <v>5775.700000047684</v>
      </c>
      <c r="FJ281">
        <v>0</v>
      </c>
      <c r="FK281">
        <v>1011.05</v>
      </c>
      <c r="FL281">
        <v>19.29230767709606</v>
      </c>
      <c r="FM281">
        <v>-4.06495679650159</v>
      </c>
      <c r="FN281">
        <v>354.0961538461539</v>
      </c>
      <c r="FO281">
        <v>15</v>
      </c>
      <c r="FP281">
        <v>0</v>
      </c>
      <c r="FQ281" t="s">
        <v>439</v>
      </c>
      <c r="FR281">
        <v>1760210915.6</v>
      </c>
      <c r="FS281">
        <v>0</v>
      </c>
      <c r="FT281">
        <v>0</v>
      </c>
      <c r="FU281">
        <v>-0.215</v>
      </c>
      <c r="FV281">
        <v>0</v>
      </c>
      <c r="FW281">
        <v>-0.6919999999999999</v>
      </c>
      <c r="FX281">
        <v>0</v>
      </c>
      <c r="FY281">
        <v>400</v>
      </c>
      <c r="FZ281">
        <v>0</v>
      </c>
      <c r="GA281">
        <v>0.15</v>
      </c>
      <c r="GB281">
        <v>0</v>
      </c>
      <c r="GC281">
        <v>-25.70987804878049</v>
      </c>
      <c r="GD281">
        <v>1.943103135888459</v>
      </c>
      <c r="GE281">
        <v>0.2548531346675006</v>
      </c>
      <c r="GF281">
        <v>0</v>
      </c>
      <c r="GG281">
        <v>1011.752941176471</v>
      </c>
      <c r="GH281">
        <v>-13.1978610576946</v>
      </c>
      <c r="GI281">
        <v>6.992653089624417</v>
      </c>
      <c r="GJ281">
        <v>0</v>
      </c>
      <c r="GK281">
        <v>-0.04887293585365853</v>
      </c>
      <c r="GL281">
        <v>-0.3357468677351916</v>
      </c>
      <c r="GM281">
        <v>0.033409676006387</v>
      </c>
      <c r="GN281">
        <v>0</v>
      </c>
      <c r="GO281">
        <v>0</v>
      </c>
      <c r="GP281">
        <v>3</v>
      </c>
      <c r="GQ281" t="s">
        <v>440</v>
      </c>
      <c r="GR281">
        <v>3.13677</v>
      </c>
      <c r="GS281">
        <v>2.7604</v>
      </c>
      <c r="GT281">
        <v>0.192622</v>
      </c>
      <c r="GU281">
        <v>0.193353</v>
      </c>
      <c r="GV281">
        <v>0.101918</v>
      </c>
      <c r="GW281">
        <v>0.100781</v>
      </c>
      <c r="GX281">
        <v>25863.5</v>
      </c>
      <c r="GY281">
        <v>25792</v>
      </c>
      <c r="GZ281">
        <v>29755.6</v>
      </c>
      <c r="HA281">
        <v>29531.8</v>
      </c>
      <c r="HB281">
        <v>35306.4</v>
      </c>
      <c r="HC281">
        <v>35181.8</v>
      </c>
      <c r="HD281">
        <v>41878.4</v>
      </c>
      <c r="HE281">
        <v>41970.1</v>
      </c>
      <c r="HF281">
        <v>1.96148</v>
      </c>
      <c r="HG281">
        <v>1.94855</v>
      </c>
      <c r="HH281">
        <v>0.0142977</v>
      </c>
      <c r="HI281">
        <v>0</v>
      </c>
      <c r="HJ281">
        <v>19.983</v>
      </c>
      <c r="HK281">
        <v>999.9</v>
      </c>
      <c r="HL281">
        <v>53.1</v>
      </c>
      <c r="HM281">
        <v>28.9</v>
      </c>
      <c r="HN281">
        <v>23.3955</v>
      </c>
      <c r="HO281">
        <v>61.9698</v>
      </c>
      <c r="HP281">
        <v>31.2901</v>
      </c>
      <c r="HQ281">
        <v>1</v>
      </c>
      <c r="HR281">
        <v>-0.172515</v>
      </c>
      <c r="HS281">
        <v>1.81238</v>
      </c>
      <c r="HT281">
        <v>20.3519</v>
      </c>
      <c r="HU281">
        <v>5.22028</v>
      </c>
      <c r="HV281">
        <v>12.0159</v>
      </c>
      <c r="HW281">
        <v>4.99065</v>
      </c>
      <c r="HX281">
        <v>3.28838</v>
      </c>
      <c r="HY281">
        <v>9999</v>
      </c>
      <c r="HZ281">
        <v>9999</v>
      </c>
      <c r="IA281">
        <v>9999</v>
      </c>
      <c r="IB281">
        <v>999.9</v>
      </c>
      <c r="IC281">
        <v>4.97282</v>
      </c>
      <c r="ID281">
        <v>1.86646</v>
      </c>
      <c r="IE281">
        <v>1.86584</v>
      </c>
      <c r="IF281">
        <v>1.86575</v>
      </c>
      <c r="IG281">
        <v>1.86756</v>
      </c>
      <c r="IH281">
        <v>1.87012</v>
      </c>
      <c r="II281">
        <v>1.86873</v>
      </c>
      <c r="IJ281">
        <v>1.87023</v>
      </c>
      <c r="IK281">
        <v>0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-0.85</v>
      </c>
      <c r="IY281">
        <v>0.0622</v>
      </c>
      <c r="IZ281">
        <v>-0.7832898091892299</v>
      </c>
      <c r="JA281">
        <v>-0.0002628084512485203</v>
      </c>
      <c r="JB281">
        <v>2.995354917081976E-07</v>
      </c>
      <c r="JC281">
        <v>-1.087754766273629E-10</v>
      </c>
      <c r="JD281">
        <v>-0.01666594074606723</v>
      </c>
      <c r="JE281">
        <v>-0.02438089335778848</v>
      </c>
      <c r="JF281">
        <v>0.001790740049955031</v>
      </c>
      <c r="JG281">
        <v>-2.386884331579614E-05</v>
      </c>
      <c r="JH281">
        <v>6</v>
      </c>
      <c r="JI281">
        <v>2407</v>
      </c>
      <c r="JJ281">
        <v>1</v>
      </c>
      <c r="JK281">
        <v>23</v>
      </c>
      <c r="JL281">
        <v>33196.4</v>
      </c>
      <c r="JM281">
        <v>29370045</v>
      </c>
      <c r="JN281">
        <v>1.94092</v>
      </c>
      <c r="JO281">
        <v>2.23511</v>
      </c>
      <c r="JP281">
        <v>1.39648</v>
      </c>
      <c r="JQ281">
        <v>2.34985</v>
      </c>
      <c r="JR281">
        <v>1.49536</v>
      </c>
      <c r="JS281">
        <v>2.67944</v>
      </c>
      <c r="JT281">
        <v>34.418</v>
      </c>
      <c r="JU281">
        <v>24.0875</v>
      </c>
      <c r="JV281">
        <v>18</v>
      </c>
      <c r="JW281">
        <v>487.107</v>
      </c>
      <c r="JX281">
        <v>469.804</v>
      </c>
      <c r="JY281">
        <v>18.0747</v>
      </c>
      <c r="JZ281">
        <v>25.3893</v>
      </c>
      <c r="KA281">
        <v>29.9999</v>
      </c>
      <c r="KB281">
        <v>25.3894</v>
      </c>
      <c r="KC281">
        <v>25.3417</v>
      </c>
      <c r="KD281">
        <v>38.9028</v>
      </c>
      <c r="KE281">
        <v>0</v>
      </c>
      <c r="KF281">
        <v>100</v>
      </c>
      <c r="KG281">
        <v>18.0705</v>
      </c>
      <c r="KH281">
        <v>1222.37</v>
      </c>
      <c r="KI281">
        <v>63.4564</v>
      </c>
      <c r="KJ281">
        <v>101.705</v>
      </c>
      <c r="KK281">
        <v>100.91</v>
      </c>
    </row>
    <row r="282" spans="1:297">
      <c r="A282">
        <v>266</v>
      </c>
      <c r="B282">
        <v>1762202703.5</v>
      </c>
      <c r="C282">
        <v>3125.400000095367</v>
      </c>
      <c r="D282" t="s">
        <v>976</v>
      </c>
      <c r="E282" t="s">
        <v>977</v>
      </c>
      <c r="F282">
        <v>5</v>
      </c>
      <c r="G282" t="s">
        <v>831</v>
      </c>
      <c r="H282" t="s">
        <v>436</v>
      </c>
      <c r="I282">
        <v>1762202700.7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1236.385576214356</v>
      </c>
      <c r="AK282">
        <v>1218.933393939393</v>
      </c>
      <c r="AL282">
        <v>3.389038267815229</v>
      </c>
      <c r="AM282">
        <v>66.08405072026403</v>
      </c>
      <c r="AN282">
        <f>(AP282 - AO282 + DY282*1E3/(8.314*(EA282+273.15)) * AR282/DX282 * AQ282) * DX282/(100*DL282) * 1000/(1000 - AP282)</f>
        <v>0</v>
      </c>
      <c r="AO282">
        <v>22.29475812599297</v>
      </c>
      <c r="AP282">
        <v>22.19066787878787</v>
      </c>
      <c r="AQ282">
        <v>-1.511227370826857E-05</v>
      </c>
      <c r="AR282">
        <v>107.2305431755086</v>
      </c>
      <c r="AS282">
        <v>23</v>
      </c>
      <c r="AT282">
        <v>5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1762202700.7</v>
      </c>
      <c r="DR282">
        <v>1184.261</v>
      </c>
      <c r="DS282">
        <v>1209.56</v>
      </c>
      <c r="DT282">
        <v>22.19268</v>
      </c>
      <c r="DU282">
        <v>22.29532</v>
      </c>
      <c r="DV282">
        <v>1185.114</v>
      </c>
      <c r="DW282">
        <v>22.13058</v>
      </c>
      <c r="DX282">
        <v>500.0255</v>
      </c>
      <c r="DY282">
        <v>90.75235000000001</v>
      </c>
      <c r="DZ282">
        <v>0.10000134</v>
      </c>
      <c r="EA282">
        <v>20.8091</v>
      </c>
      <c r="EB282">
        <v>20.22351</v>
      </c>
      <c r="EC282">
        <v>999.9</v>
      </c>
      <c r="ED282">
        <v>0</v>
      </c>
      <c r="EE282">
        <v>0</v>
      </c>
      <c r="EF282">
        <v>9991.994999999999</v>
      </c>
      <c r="EG282">
        <v>0</v>
      </c>
      <c r="EH282">
        <v>943.5997</v>
      </c>
      <c r="EI282">
        <v>-25.30269</v>
      </c>
      <c r="EJ282">
        <v>1211.138</v>
      </c>
      <c r="EK282">
        <v>1237.146</v>
      </c>
      <c r="EL282">
        <v>-0.102626</v>
      </c>
      <c r="EM282">
        <v>1209.56</v>
      </c>
      <c r="EN282">
        <v>22.29532</v>
      </c>
      <c r="EO282">
        <v>2.014038</v>
      </c>
      <c r="EP282">
        <v>2.023352</v>
      </c>
      <c r="EQ282">
        <v>17.55512</v>
      </c>
      <c r="ER282">
        <v>17.62826</v>
      </c>
      <c r="ES282">
        <v>0.00500097</v>
      </c>
      <c r="ET282">
        <v>0</v>
      </c>
      <c r="EU282">
        <v>0</v>
      </c>
      <c r="EV282">
        <v>0</v>
      </c>
      <c r="EW282">
        <v>1013.24</v>
      </c>
      <c r="EX282">
        <v>0.00500097</v>
      </c>
      <c r="EY282">
        <v>350.91</v>
      </c>
      <c r="EZ282">
        <v>-1.51</v>
      </c>
      <c r="FA282">
        <v>34.437</v>
      </c>
      <c r="FB282">
        <v>40.7996</v>
      </c>
      <c r="FC282">
        <v>37.0935</v>
      </c>
      <c r="FD282">
        <v>41.0872</v>
      </c>
      <c r="FE282">
        <v>36.5</v>
      </c>
      <c r="FF282">
        <v>0</v>
      </c>
      <c r="FG282">
        <v>0</v>
      </c>
      <c r="FH282">
        <v>0</v>
      </c>
      <c r="FI282">
        <v>5781.099999904633</v>
      </c>
      <c r="FJ282">
        <v>0</v>
      </c>
      <c r="FK282">
        <v>1012.008</v>
      </c>
      <c r="FL282">
        <v>19.49230755504183</v>
      </c>
      <c r="FM282">
        <v>-37.07692321165089</v>
      </c>
      <c r="FN282">
        <v>352.68</v>
      </c>
      <c r="FO282">
        <v>15</v>
      </c>
      <c r="FP282">
        <v>0</v>
      </c>
      <c r="FQ282" t="s">
        <v>439</v>
      </c>
      <c r="FR282">
        <v>1760210915.6</v>
      </c>
      <c r="FS282">
        <v>0</v>
      </c>
      <c r="FT282">
        <v>0</v>
      </c>
      <c r="FU282">
        <v>-0.215</v>
      </c>
      <c r="FV282">
        <v>0</v>
      </c>
      <c r="FW282">
        <v>-0.6919999999999999</v>
      </c>
      <c r="FX282">
        <v>0</v>
      </c>
      <c r="FY282">
        <v>400</v>
      </c>
      <c r="FZ282">
        <v>0</v>
      </c>
      <c r="GA282">
        <v>0.15</v>
      </c>
      <c r="GB282">
        <v>0</v>
      </c>
      <c r="GC282">
        <v>-25.5122075</v>
      </c>
      <c r="GD282">
        <v>1.609696435272072</v>
      </c>
      <c r="GE282">
        <v>0.2146023315198372</v>
      </c>
      <c r="GF282">
        <v>0</v>
      </c>
      <c r="GG282">
        <v>1011.15</v>
      </c>
      <c r="GH282">
        <v>9.410236748278344</v>
      </c>
      <c r="GI282">
        <v>6.234026646983004</v>
      </c>
      <c r="GJ282">
        <v>0</v>
      </c>
      <c r="GK282">
        <v>-0.0753876775</v>
      </c>
      <c r="GL282">
        <v>-0.2720955455909944</v>
      </c>
      <c r="GM282">
        <v>0.0273761204724527</v>
      </c>
      <c r="GN282">
        <v>0</v>
      </c>
      <c r="GO282">
        <v>0</v>
      </c>
      <c r="GP282">
        <v>3</v>
      </c>
      <c r="GQ282" t="s">
        <v>440</v>
      </c>
      <c r="GR282">
        <v>3.13675</v>
      </c>
      <c r="GS282">
        <v>2.7603</v>
      </c>
      <c r="GT282">
        <v>0.194315</v>
      </c>
      <c r="GU282">
        <v>0.195033</v>
      </c>
      <c r="GV282">
        <v>0.101902</v>
      </c>
      <c r="GW282">
        <v>0.100776</v>
      </c>
      <c r="GX282">
        <v>25809.5</v>
      </c>
      <c r="GY282">
        <v>25738.6</v>
      </c>
      <c r="GZ282">
        <v>29755.9</v>
      </c>
      <c r="HA282">
        <v>29532</v>
      </c>
      <c r="HB282">
        <v>35307.3</v>
      </c>
      <c r="HC282">
        <v>35182.1</v>
      </c>
      <c r="HD282">
        <v>41878.7</v>
      </c>
      <c r="HE282">
        <v>41970.2</v>
      </c>
      <c r="HF282">
        <v>1.96127</v>
      </c>
      <c r="HG282">
        <v>1.94875</v>
      </c>
      <c r="HH282">
        <v>0.014931</v>
      </c>
      <c r="HI282">
        <v>0</v>
      </c>
      <c r="HJ282">
        <v>19.9802</v>
      </c>
      <c r="HK282">
        <v>999.9</v>
      </c>
      <c r="HL282">
        <v>53.1</v>
      </c>
      <c r="HM282">
        <v>28.9</v>
      </c>
      <c r="HN282">
        <v>23.3965</v>
      </c>
      <c r="HO282">
        <v>61.9498</v>
      </c>
      <c r="HP282">
        <v>31.0216</v>
      </c>
      <c r="HQ282">
        <v>1</v>
      </c>
      <c r="HR282">
        <v>-0.172556</v>
      </c>
      <c r="HS282">
        <v>1.81466</v>
      </c>
      <c r="HT282">
        <v>20.3519</v>
      </c>
      <c r="HU282">
        <v>5.21969</v>
      </c>
      <c r="HV282">
        <v>12.0159</v>
      </c>
      <c r="HW282">
        <v>4.99085</v>
      </c>
      <c r="HX282">
        <v>3.28842</v>
      </c>
      <c r="HY282">
        <v>9999</v>
      </c>
      <c r="HZ282">
        <v>9999</v>
      </c>
      <c r="IA282">
        <v>9999</v>
      </c>
      <c r="IB282">
        <v>999.9</v>
      </c>
      <c r="IC282">
        <v>4.97281</v>
      </c>
      <c r="ID282">
        <v>1.86646</v>
      </c>
      <c r="IE282">
        <v>1.86583</v>
      </c>
      <c r="IF282">
        <v>1.86574</v>
      </c>
      <c r="IG282">
        <v>1.86758</v>
      </c>
      <c r="IH282">
        <v>1.87012</v>
      </c>
      <c r="II282">
        <v>1.86872</v>
      </c>
      <c r="IJ282">
        <v>1.87023</v>
      </c>
      <c r="IK282">
        <v>0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-0.86</v>
      </c>
      <c r="IY282">
        <v>0.0621</v>
      </c>
      <c r="IZ282">
        <v>-0.7832898091892299</v>
      </c>
      <c r="JA282">
        <v>-0.0002628084512485203</v>
      </c>
      <c r="JB282">
        <v>2.995354917081976E-07</v>
      </c>
      <c r="JC282">
        <v>-1.087754766273629E-10</v>
      </c>
      <c r="JD282">
        <v>-0.01666594074606723</v>
      </c>
      <c r="JE282">
        <v>-0.02438089335778848</v>
      </c>
      <c r="JF282">
        <v>0.001790740049955031</v>
      </c>
      <c r="JG282">
        <v>-2.386884331579614E-05</v>
      </c>
      <c r="JH282">
        <v>6</v>
      </c>
      <c r="JI282">
        <v>2407</v>
      </c>
      <c r="JJ282">
        <v>1</v>
      </c>
      <c r="JK282">
        <v>23</v>
      </c>
      <c r="JL282">
        <v>33196.5</v>
      </c>
      <c r="JM282">
        <v>29370045.1</v>
      </c>
      <c r="JN282">
        <v>1.97144</v>
      </c>
      <c r="JO282">
        <v>2.23877</v>
      </c>
      <c r="JP282">
        <v>1.39648</v>
      </c>
      <c r="JQ282">
        <v>2.35229</v>
      </c>
      <c r="JR282">
        <v>1.49536</v>
      </c>
      <c r="JS282">
        <v>2.68433</v>
      </c>
      <c r="JT282">
        <v>34.418</v>
      </c>
      <c r="JU282">
        <v>24.0875</v>
      </c>
      <c r="JV282">
        <v>18</v>
      </c>
      <c r="JW282">
        <v>486.963</v>
      </c>
      <c r="JX282">
        <v>469.91</v>
      </c>
      <c r="JY282">
        <v>18.0679</v>
      </c>
      <c r="JZ282">
        <v>25.3872</v>
      </c>
      <c r="KA282">
        <v>29.9999</v>
      </c>
      <c r="KB282">
        <v>25.3869</v>
      </c>
      <c r="KC282">
        <v>25.3393</v>
      </c>
      <c r="KD282">
        <v>39.444</v>
      </c>
      <c r="KE282">
        <v>0</v>
      </c>
      <c r="KF282">
        <v>100</v>
      </c>
      <c r="KG282">
        <v>18.0658</v>
      </c>
      <c r="KH282">
        <v>1242.4</v>
      </c>
      <c r="KI282">
        <v>63.4564</v>
      </c>
      <c r="KJ282">
        <v>101.706</v>
      </c>
      <c r="KK282">
        <v>100.91</v>
      </c>
    </row>
    <row r="283" spans="1:297">
      <c r="A283">
        <v>267</v>
      </c>
      <c r="B283">
        <v>1762202708.5</v>
      </c>
      <c r="C283">
        <v>3130.400000095367</v>
      </c>
      <c r="D283" t="s">
        <v>978</v>
      </c>
      <c r="E283" t="s">
        <v>979</v>
      </c>
      <c r="F283">
        <v>5</v>
      </c>
      <c r="G283" t="s">
        <v>831</v>
      </c>
      <c r="H283" t="s">
        <v>436</v>
      </c>
      <c r="I283">
        <v>1762202706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1254.002376706851</v>
      </c>
      <c r="AK283">
        <v>1236.004666666667</v>
      </c>
      <c r="AL283">
        <v>3.409790723502582</v>
      </c>
      <c r="AM283">
        <v>66.08405072026403</v>
      </c>
      <c r="AN283">
        <f>(AP283 - AO283 + DY283*1E3/(8.314*(EA283+273.15)) * AR283/DX283 * AQ283) * DX283/(100*DL283) * 1000/(1000 - AP283)</f>
        <v>0</v>
      </c>
      <c r="AO283">
        <v>22.31121369602445</v>
      </c>
      <c r="AP283">
        <v>22.18771212121212</v>
      </c>
      <c r="AQ283">
        <v>-2.312954532862205E-05</v>
      </c>
      <c r="AR283">
        <v>107.2305431755086</v>
      </c>
      <c r="AS283">
        <v>23</v>
      </c>
      <c r="AT283">
        <v>5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1762202706</v>
      </c>
      <c r="DR283">
        <v>1201.923333333333</v>
      </c>
      <c r="DS283">
        <v>1227.627777777778</v>
      </c>
      <c r="DT283">
        <v>22.18952222222222</v>
      </c>
      <c r="DU283">
        <v>22.30555555555556</v>
      </c>
      <c r="DV283">
        <v>1202.778888888889</v>
      </c>
      <c r="DW283">
        <v>22.12747777777778</v>
      </c>
      <c r="DX283">
        <v>500.0342222222221</v>
      </c>
      <c r="DY283">
        <v>90.7490111111111</v>
      </c>
      <c r="DZ283">
        <v>0.100096</v>
      </c>
      <c r="EA283">
        <v>20.80325555555556</v>
      </c>
      <c r="EB283">
        <v>20.22282222222222</v>
      </c>
      <c r="EC283">
        <v>999.9000000000001</v>
      </c>
      <c r="ED283">
        <v>0</v>
      </c>
      <c r="EE283">
        <v>0</v>
      </c>
      <c r="EF283">
        <v>9981.111111111111</v>
      </c>
      <c r="EG283">
        <v>0</v>
      </c>
      <c r="EH283">
        <v>943.6418888888888</v>
      </c>
      <c r="EI283">
        <v>-25.70272222222222</v>
      </c>
      <c r="EJ283">
        <v>1229.198888888889</v>
      </c>
      <c r="EK283">
        <v>1255.636666666667</v>
      </c>
      <c r="EL283">
        <v>-0.1160381111111111</v>
      </c>
      <c r="EM283">
        <v>1227.627777777778</v>
      </c>
      <c r="EN283">
        <v>22.30555555555556</v>
      </c>
      <c r="EO283">
        <v>2.013677777777778</v>
      </c>
      <c r="EP283">
        <v>2.024204444444444</v>
      </c>
      <c r="EQ283">
        <v>17.55228888888889</v>
      </c>
      <c r="ER283">
        <v>17.63494444444444</v>
      </c>
      <c r="ES283">
        <v>0.00500097</v>
      </c>
      <c r="ET283">
        <v>0</v>
      </c>
      <c r="EU283">
        <v>0</v>
      </c>
      <c r="EV283">
        <v>0</v>
      </c>
      <c r="EW283">
        <v>1016.122222222222</v>
      </c>
      <c r="EX283">
        <v>0.00500097</v>
      </c>
      <c r="EY283">
        <v>346.4</v>
      </c>
      <c r="EZ283">
        <v>-2.833333333333333</v>
      </c>
      <c r="FA283">
        <v>34.437</v>
      </c>
      <c r="FB283">
        <v>40.812</v>
      </c>
      <c r="FC283">
        <v>37.125</v>
      </c>
      <c r="FD283">
        <v>41.15944444444445</v>
      </c>
      <c r="FE283">
        <v>36.55511111111111</v>
      </c>
      <c r="FF283">
        <v>0</v>
      </c>
      <c r="FG283">
        <v>0</v>
      </c>
      <c r="FH283">
        <v>0</v>
      </c>
      <c r="FI283">
        <v>5785.899999856949</v>
      </c>
      <c r="FJ283">
        <v>0</v>
      </c>
      <c r="FK283">
        <v>1014.012</v>
      </c>
      <c r="FL283">
        <v>32.72307619658633</v>
      </c>
      <c r="FM283">
        <v>-44.16153816859386</v>
      </c>
      <c r="FN283">
        <v>349.176</v>
      </c>
      <c r="FO283">
        <v>15</v>
      </c>
      <c r="FP283">
        <v>0</v>
      </c>
      <c r="FQ283" t="s">
        <v>439</v>
      </c>
      <c r="FR283">
        <v>1760210915.6</v>
      </c>
      <c r="FS283">
        <v>0</v>
      </c>
      <c r="FT283">
        <v>0</v>
      </c>
      <c r="FU283">
        <v>-0.215</v>
      </c>
      <c r="FV283">
        <v>0</v>
      </c>
      <c r="FW283">
        <v>-0.6919999999999999</v>
      </c>
      <c r="FX283">
        <v>0</v>
      </c>
      <c r="FY283">
        <v>400</v>
      </c>
      <c r="FZ283">
        <v>0</v>
      </c>
      <c r="GA283">
        <v>0.15</v>
      </c>
      <c r="GB283">
        <v>0</v>
      </c>
      <c r="GC283">
        <v>-25.4883275</v>
      </c>
      <c r="GD283">
        <v>-0.5183786116321598</v>
      </c>
      <c r="GE283">
        <v>0.1606595235077896</v>
      </c>
      <c r="GF283">
        <v>0</v>
      </c>
      <c r="GG283">
        <v>1012.055882352941</v>
      </c>
      <c r="GH283">
        <v>29.88082486152927</v>
      </c>
      <c r="GI283">
        <v>6.83155271199363</v>
      </c>
      <c r="GJ283">
        <v>0</v>
      </c>
      <c r="GK283">
        <v>-0.09496524749999999</v>
      </c>
      <c r="GL283">
        <v>-0.1658281181988743</v>
      </c>
      <c r="GM283">
        <v>0.01689158665352352</v>
      </c>
      <c r="GN283">
        <v>0</v>
      </c>
      <c r="GO283">
        <v>0</v>
      </c>
      <c r="GP283">
        <v>3</v>
      </c>
      <c r="GQ283" t="s">
        <v>440</v>
      </c>
      <c r="GR283">
        <v>3.13672</v>
      </c>
      <c r="GS283">
        <v>2.76008</v>
      </c>
      <c r="GT283">
        <v>0.196003</v>
      </c>
      <c r="GU283">
        <v>0.196714</v>
      </c>
      <c r="GV283">
        <v>0.10189</v>
      </c>
      <c r="GW283">
        <v>0.100844</v>
      </c>
      <c r="GX283">
        <v>25755.7</v>
      </c>
      <c r="GY283">
        <v>25684.9</v>
      </c>
      <c r="GZ283">
        <v>29756.1</v>
      </c>
      <c r="HA283">
        <v>29532</v>
      </c>
      <c r="HB283">
        <v>35308.2</v>
      </c>
      <c r="HC283">
        <v>35179.6</v>
      </c>
      <c r="HD283">
        <v>41879.2</v>
      </c>
      <c r="HE283">
        <v>41970.3</v>
      </c>
      <c r="HF283">
        <v>1.96148</v>
      </c>
      <c r="HG283">
        <v>1.9488</v>
      </c>
      <c r="HH283">
        <v>0.0146329</v>
      </c>
      <c r="HI283">
        <v>0</v>
      </c>
      <c r="HJ283">
        <v>19.9776</v>
      </c>
      <c r="HK283">
        <v>999.9</v>
      </c>
      <c r="HL283">
        <v>53.1</v>
      </c>
      <c r="HM283">
        <v>28.9</v>
      </c>
      <c r="HN283">
        <v>23.3977</v>
      </c>
      <c r="HO283">
        <v>62.2298</v>
      </c>
      <c r="HP283">
        <v>31.1058</v>
      </c>
      <c r="HQ283">
        <v>1</v>
      </c>
      <c r="HR283">
        <v>-0.172757</v>
      </c>
      <c r="HS283">
        <v>1.81325</v>
      </c>
      <c r="HT283">
        <v>20.3517</v>
      </c>
      <c r="HU283">
        <v>5.22088</v>
      </c>
      <c r="HV283">
        <v>12.0159</v>
      </c>
      <c r="HW283">
        <v>4.99085</v>
      </c>
      <c r="HX283">
        <v>3.2886</v>
      </c>
      <c r="HY283">
        <v>9999</v>
      </c>
      <c r="HZ283">
        <v>9999</v>
      </c>
      <c r="IA283">
        <v>9999</v>
      </c>
      <c r="IB283">
        <v>999.9</v>
      </c>
      <c r="IC283">
        <v>4.97282</v>
      </c>
      <c r="ID283">
        <v>1.86646</v>
      </c>
      <c r="IE283">
        <v>1.86583</v>
      </c>
      <c r="IF283">
        <v>1.86573</v>
      </c>
      <c r="IG283">
        <v>1.86759</v>
      </c>
      <c r="IH283">
        <v>1.87012</v>
      </c>
      <c r="II283">
        <v>1.86873</v>
      </c>
      <c r="IJ283">
        <v>1.87023</v>
      </c>
      <c r="IK283">
        <v>0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-0.85</v>
      </c>
      <c r="IY283">
        <v>0.062</v>
      </c>
      <c r="IZ283">
        <v>-0.7832898091892299</v>
      </c>
      <c r="JA283">
        <v>-0.0002628084512485203</v>
      </c>
      <c r="JB283">
        <v>2.995354917081976E-07</v>
      </c>
      <c r="JC283">
        <v>-1.087754766273629E-10</v>
      </c>
      <c r="JD283">
        <v>-0.01666594074606723</v>
      </c>
      <c r="JE283">
        <v>-0.02438089335778848</v>
      </c>
      <c r="JF283">
        <v>0.001790740049955031</v>
      </c>
      <c r="JG283">
        <v>-2.386884331579614E-05</v>
      </c>
      <c r="JH283">
        <v>6</v>
      </c>
      <c r="JI283">
        <v>2407</v>
      </c>
      <c r="JJ283">
        <v>1</v>
      </c>
      <c r="JK283">
        <v>23</v>
      </c>
      <c r="JL283">
        <v>33196.5</v>
      </c>
      <c r="JM283">
        <v>29370045.1</v>
      </c>
      <c r="JN283">
        <v>2.00195</v>
      </c>
      <c r="JO283">
        <v>2.25708</v>
      </c>
      <c r="JP283">
        <v>1.39648</v>
      </c>
      <c r="JQ283">
        <v>2.35352</v>
      </c>
      <c r="JR283">
        <v>1.49536</v>
      </c>
      <c r="JS283">
        <v>2.58301</v>
      </c>
      <c r="JT283">
        <v>34.418</v>
      </c>
      <c r="JU283">
        <v>24.0787</v>
      </c>
      <c r="JV283">
        <v>18</v>
      </c>
      <c r="JW283">
        <v>487.063</v>
      </c>
      <c r="JX283">
        <v>469.922</v>
      </c>
      <c r="JY283">
        <v>18.0628</v>
      </c>
      <c r="JZ283">
        <v>25.385</v>
      </c>
      <c r="KA283">
        <v>29.9999</v>
      </c>
      <c r="KB283">
        <v>25.3843</v>
      </c>
      <c r="KC283">
        <v>25.3369</v>
      </c>
      <c r="KD283">
        <v>40.0603</v>
      </c>
      <c r="KE283">
        <v>0</v>
      </c>
      <c r="KF283">
        <v>100</v>
      </c>
      <c r="KG283">
        <v>18.0618</v>
      </c>
      <c r="KH283">
        <v>1255.81</v>
      </c>
      <c r="KI283">
        <v>63.4564</v>
      </c>
      <c r="KJ283">
        <v>101.707</v>
      </c>
      <c r="KK283">
        <v>100.911</v>
      </c>
    </row>
    <row r="284" spans="1:297">
      <c r="A284">
        <v>268</v>
      </c>
      <c r="B284">
        <v>1762202713.5</v>
      </c>
      <c r="C284">
        <v>3135.400000095367</v>
      </c>
      <c r="D284" t="s">
        <v>980</v>
      </c>
      <c r="E284" t="s">
        <v>981</v>
      </c>
      <c r="F284">
        <v>5</v>
      </c>
      <c r="G284" t="s">
        <v>831</v>
      </c>
      <c r="H284" t="s">
        <v>436</v>
      </c>
      <c r="I284">
        <v>1762202710.7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1271.514196916215</v>
      </c>
      <c r="AK284">
        <v>1253.280303030302</v>
      </c>
      <c r="AL284">
        <v>3.467624433112456</v>
      </c>
      <c r="AM284">
        <v>66.08405072026403</v>
      </c>
      <c r="AN284">
        <f>(AP284 - AO284 + DY284*1E3/(8.314*(EA284+273.15)) * AR284/DX284 * AQ284) * DX284/(100*DL284) * 1000/(1000 - AP284)</f>
        <v>0</v>
      </c>
      <c r="AO284">
        <v>22.33594615705224</v>
      </c>
      <c r="AP284">
        <v>22.1840206060606</v>
      </c>
      <c r="AQ284">
        <v>-1.533980506815972E-05</v>
      </c>
      <c r="AR284">
        <v>107.2305431755086</v>
      </c>
      <c r="AS284">
        <v>23</v>
      </c>
      <c r="AT284">
        <v>5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1762202710.7</v>
      </c>
      <c r="DR284">
        <v>1217.676</v>
      </c>
      <c r="DS284">
        <v>1243.665</v>
      </c>
      <c r="DT284">
        <v>22.18588</v>
      </c>
      <c r="DU284">
        <v>22.32918</v>
      </c>
      <c r="DV284">
        <v>1218.532</v>
      </c>
      <c r="DW284">
        <v>22.12392</v>
      </c>
      <c r="DX284">
        <v>499.9603</v>
      </c>
      <c r="DY284">
        <v>90.74940000000001</v>
      </c>
      <c r="DZ284">
        <v>0.09989229000000001</v>
      </c>
      <c r="EA284">
        <v>20.79602</v>
      </c>
      <c r="EB284">
        <v>20.21848</v>
      </c>
      <c r="EC284">
        <v>999.9</v>
      </c>
      <c r="ED284">
        <v>0</v>
      </c>
      <c r="EE284">
        <v>0</v>
      </c>
      <c r="EF284">
        <v>10001.24</v>
      </c>
      <c r="EG284">
        <v>0</v>
      </c>
      <c r="EH284">
        <v>943.6573999999998</v>
      </c>
      <c r="EI284">
        <v>-25.98885</v>
      </c>
      <c r="EJ284">
        <v>1245.305</v>
      </c>
      <c r="EK284">
        <v>1272.07</v>
      </c>
      <c r="EL284">
        <v>-0.1433155</v>
      </c>
      <c r="EM284">
        <v>1243.665</v>
      </c>
      <c r="EN284">
        <v>22.32918</v>
      </c>
      <c r="EO284">
        <v>2.013355</v>
      </c>
      <c r="EP284">
        <v>2.026359</v>
      </c>
      <c r="EQ284">
        <v>17.54976</v>
      </c>
      <c r="ER284">
        <v>17.65184</v>
      </c>
      <c r="ES284">
        <v>0.00500097</v>
      </c>
      <c r="ET284">
        <v>0</v>
      </c>
      <c r="EU284">
        <v>0</v>
      </c>
      <c r="EV284">
        <v>0</v>
      </c>
      <c r="EW284">
        <v>1012.2</v>
      </c>
      <c r="EX284">
        <v>0.00500097</v>
      </c>
      <c r="EY284">
        <v>353.72</v>
      </c>
      <c r="EZ284">
        <v>-1.03</v>
      </c>
      <c r="FA284">
        <v>34.4811</v>
      </c>
      <c r="FB284">
        <v>40.8687</v>
      </c>
      <c r="FC284">
        <v>37.14360000000001</v>
      </c>
      <c r="FD284">
        <v>41.2122</v>
      </c>
      <c r="FE284">
        <v>36.562</v>
      </c>
      <c r="FF284">
        <v>0</v>
      </c>
      <c r="FG284">
        <v>0</v>
      </c>
      <c r="FH284">
        <v>0</v>
      </c>
      <c r="FI284">
        <v>5791.299999952316</v>
      </c>
      <c r="FJ284">
        <v>0</v>
      </c>
      <c r="FK284">
        <v>1013.615384615385</v>
      </c>
      <c r="FL284">
        <v>3.788033836487208</v>
      </c>
      <c r="FM284">
        <v>-9.494017469252407</v>
      </c>
      <c r="FN284">
        <v>348.9730769230769</v>
      </c>
      <c r="FO284">
        <v>15</v>
      </c>
      <c r="FP284">
        <v>0</v>
      </c>
      <c r="FQ284" t="s">
        <v>439</v>
      </c>
      <c r="FR284">
        <v>1760210915.6</v>
      </c>
      <c r="FS284">
        <v>0</v>
      </c>
      <c r="FT284">
        <v>0</v>
      </c>
      <c r="FU284">
        <v>-0.215</v>
      </c>
      <c r="FV284">
        <v>0</v>
      </c>
      <c r="FW284">
        <v>-0.6919999999999999</v>
      </c>
      <c r="FX284">
        <v>0</v>
      </c>
      <c r="FY284">
        <v>400</v>
      </c>
      <c r="FZ284">
        <v>0</v>
      </c>
      <c r="GA284">
        <v>0.15</v>
      </c>
      <c r="GB284">
        <v>0</v>
      </c>
      <c r="GC284">
        <v>-25.62944146341463</v>
      </c>
      <c r="GD284">
        <v>-1.971409756097503</v>
      </c>
      <c r="GE284">
        <v>0.2665253422038565</v>
      </c>
      <c r="GF284">
        <v>0</v>
      </c>
      <c r="GG284">
        <v>1013.326470588235</v>
      </c>
      <c r="GH284">
        <v>16.59740239717893</v>
      </c>
      <c r="GI284">
        <v>6.817119834458711</v>
      </c>
      <c r="GJ284">
        <v>0</v>
      </c>
      <c r="GK284">
        <v>-0.1135964975609756</v>
      </c>
      <c r="GL284">
        <v>-0.1863606188153312</v>
      </c>
      <c r="GM284">
        <v>0.01939995515210416</v>
      </c>
      <c r="GN284">
        <v>0</v>
      </c>
      <c r="GO284">
        <v>0</v>
      </c>
      <c r="GP284">
        <v>3</v>
      </c>
      <c r="GQ284" t="s">
        <v>440</v>
      </c>
      <c r="GR284">
        <v>3.1367</v>
      </c>
      <c r="GS284">
        <v>2.76036</v>
      </c>
      <c r="GT284">
        <v>0.197711</v>
      </c>
      <c r="GU284">
        <v>0.198405</v>
      </c>
      <c r="GV284">
        <v>0.101879</v>
      </c>
      <c r="GW284">
        <v>0.100909</v>
      </c>
      <c r="GX284">
        <v>25700.9</v>
      </c>
      <c r="GY284">
        <v>25630.7</v>
      </c>
      <c r="GZ284">
        <v>29755.9</v>
      </c>
      <c r="HA284">
        <v>29531.8</v>
      </c>
      <c r="HB284">
        <v>35308.6</v>
      </c>
      <c r="HC284">
        <v>35176.5</v>
      </c>
      <c r="HD284">
        <v>41879.1</v>
      </c>
      <c r="HE284">
        <v>41969.7</v>
      </c>
      <c r="HF284">
        <v>1.9614</v>
      </c>
      <c r="HG284">
        <v>1.94895</v>
      </c>
      <c r="HH284">
        <v>0.014469</v>
      </c>
      <c r="HI284">
        <v>0</v>
      </c>
      <c r="HJ284">
        <v>19.975</v>
      </c>
      <c r="HK284">
        <v>999.9</v>
      </c>
      <c r="HL284">
        <v>53.1</v>
      </c>
      <c r="HM284">
        <v>28.9</v>
      </c>
      <c r="HN284">
        <v>23.3966</v>
      </c>
      <c r="HO284">
        <v>62.2698</v>
      </c>
      <c r="HP284">
        <v>31.1258</v>
      </c>
      <c r="HQ284">
        <v>1</v>
      </c>
      <c r="HR284">
        <v>-0.173064</v>
      </c>
      <c r="HS284">
        <v>1.81251</v>
      </c>
      <c r="HT284">
        <v>20.3517</v>
      </c>
      <c r="HU284">
        <v>5.22058</v>
      </c>
      <c r="HV284">
        <v>12.0159</v>
      </c>
      <c r="HW284">
        <v>4.99075</v>
      </c>
      <c r="HX284">
        <v>3.2886</v>
      </c>
      <c r="HY284">
        <v>9999</v>
      </c>
      <c r="HZ284">
        <v>9999</v>
      </c>
      <c r="IA284">
        <v>9999</v>
      </c>
      <c r="IB284">
        <v>999.9</v>
      </c>
      <c r="IC284">
        <v>4.97283</v>
      </c>
      <c r="ID284">
        <v>1.86646</v>
      </c>
      <c r="IE284">
        <v>1.86583</v>
      </c>
      <c r="IF284">
        <v>1.86573</v>
      </c>
      <c r="IG284">
        <v>1.86759</v>
      </c>
      <c r="IH284">
        <v>1.87012</v>
      </c>
      <c r="II284">
        <v>1.86873</v>
      </c>
      <c r="IJ284">
        <v>1.87023</v>
      </c>
      <c r="IK284">
        <v>0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-0.86</v>
      </c>
      <c r="IY284">
        <v>0.062</v>
      </c>
      <c r="IZ284">
        <v>-0.7832898091892299</v>
      </c>
      <c r="JA284">
        <v>-0.0002628084512485203</v>
      </c>
      <c r="JB284">
        <v>2.995354917081976E-07</v>
      </c>
      <c r="JC284">
        <v>-1.087754766273629E-10</v>
      </c>
      <c r="JD284">
        <v>-0.01666594074606723</v>
      </c>
      <c r="JE284">
        <v>-0.02438089335778848</v>
      </c>
      <c r="JF284">
        <v>0.001790740049955031</v>
      </c>
      <c r="JG284">
        <v>-2.386884331579614E-05</v>
      </c>
      <c r="JH284">
        <v>6</v>
      </c>
      <c r="JI284">
        <v>2407</v>
      </c>
      <c r="JJ284">
        <v>1</v>
      </c>
      <c r="JK284">
        <v>23</v>
      </c>
      <c r="JL284">
        <v>33196.6</v>
      </c>
      <c r="JM284">
        <v>29370045.2</v>
      </c>
      <c r="JN284">
        <v>2.02759</v>
      </c>
      <c r="JO284">
        <v>2.24731</v>
      </c>
      <c r="JP284">
        <v>1.39648</v>
      </c>
      <c r="JQ284">
        <v>2.35229</v>
      </c>
      <c r="JR284">
        <v>1.49536</v>
      </c>
      <c r="JS284">
        <v>2.57446</v>
      </c>
      <c r="JT284">
        <v>34.3952</v>
      </c>
      <c r="JU284">
        <v>24.0875</v>
      </c>
      <c r="JV284">
        <v>18</v>
      </c>
      <c r="JW284">
        <v>486.999</v>
      </c>
      <c r="JX284">
        <v>469.999</v>
      </c>
      <c r="JY284">
        <v>18.0588</v>
      </c>
      <c r="JZ284">
        <v>25.3829</v>
      </c>
      <c r="KA284">
        <v>30</v>
      </c>
      <c r="KB284">
        <v>25.3821</v>
      </c>
      <c r="KC284">
        <v>25.3348</v>
      </c>
      <c r="KD284">
        <v>40.5808</v>
      </c>
      <c r="KE284">
        <v>0</v>
      </c>
      <c r="KF284">
        <v>100</v>
      </c>
      <c r="KG284">
        <v>18.0564</v>
      </c>
      <c r="KH284">
        <v>1275.87</v>
      </c>
      <c r="KI284">
        <v>63.4564</v>
      </c>
      <c r="KJ284">
        <v>101.707</v>
      </c>
      <c r="KK284">
        <v>100.909</v>
      </c>
    </row>
    <row r="285" spans="1:297">
      <c r="A285">
        <v>269</v>
      </c>
      <c r="B285">
        <v>1762202718.5</v>
      </c>
      <c r="C285">
        <v>3140.400000095367</v>
      </c>
      <c r="D285" t="s">
        <v>982</v>
      </c>
      <c r="E285" t="s">
        <v>983</v>
      </c>
      <c r="F285">
        <v>5</v>
      </c>
      <c r="G285" t="s">
        <v>831</v>
      </c>
      <c r="H285" t="s">
        <v>436</v>
      </c>
      <c r="I285">
        <v>1762202716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1288.618391118572</v>
      </c>
      <c r="AK285">
        <v>1270.432727272727</v>
      </c>
      <c r="AL285">
        <v>3.430249937287234</v>
      </c>
      <c r="AM285">
        <v>66.08405072026403</v>
      </c>
      <c r="AN285">
        <f>(AP285 - AO285 + DY285*1E3/(8.314*(EA285+273.15)) * AR285/DX285 * AQ285) * DX285/(100*DL285) * 1000/(1000 - AP285)</f>
        <v>0</v>
      </c>
      <c r="AO285">
        <v>22.33649827192101</v>
      </c>
      <c r="AP285">
        <v>22.18044666666667</v>
      </c>
      <c r="AQ285">
        <v>-1.157960771817693E-05</v>
      </c>
      <c r="AR285">
        <v>107.2305431755086</v>
      </c>
      <c r="AS285">
        <v>23</v>
      </c>
      <c r="AT285">
        <v>5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1762202716</v>
      </c>
      <c r="DR285">
        <v>1235.546666666667</v>
      </c>
      <c r="DS285">
        <v>1261.362222222222</v>
      </c>
      <c r="DT285">
        <v>22.18172222222222</v>
      </c>
      <c r="DU285">
        <v>22.3372</v>
      </c>
      <c r="DV285">
        <v>1236.403333333333</v>
      </c>
      <c r="DW285">
        <v>22.11983333333333</v>
      </c>
      <c r="DX285">
        <v>499.993</v>
      </c>
      <c r="DY285">
        <v>90.7511888888889</v>
      </c>
      <c r="DZ285">
        <v>0.09998737777777779</v>
      </c>
      <c r="EA285">
        <v>20.79271111111111</v>
      </c>
      <c r="EB285">
        <v>20.21183333333333</v>
      </c>
      <c r="EC285">
        <v>999.9000000000001</v>
      </c>
      <c r="ED285">
        <v>0</v>
      </c>
      <c r="EE285">
        <v>0</v>
      </c>
      <c r="EF285">
        <v>10004.13333333334</v>
      </c>
      <c r="EG285">
        <v>0</v>
      </c>
      <c r="EH285">
        <v>943.6320000000001</v>
      </c>
      <c r="EI285">
        <v>-25.81358888888889</v>
      </c>
      <c r="EJ285">
        <v>1263.575555555556</v>
      </c>
      <c r="EK285">
        <v>1290.18</v>
      </c>
      <c r="EL285">
        <v>-0.1554788888888889</v>
      </c>
      <c r="EM285">
        <v>1261.362222222222</v>
      </c>
      <c r="EN285">
        <v>22.3372</v>
      </c>
      <c r="EO285">
        <v>2.013017777777778</v>
      </c>
      <c r="EP285">
        <v>2.027128888888889</v>
      </c>
      <c r="EQ285">
        <v>17.54711111111111</v>
      </c>
      <c r="ER285">
        <v>17.65783333333333</v>
      </c>
      <c r="ES285">
        <v>0.00500097</v>
      </c>
      <c r="ET285">
        <v>0</v>
      </c>
      <c r="EU285">
        <v>0</v>
      </c>
      <c r="EV285">
        <v>0</v>
      </c>
      <c r="EW285">
        <v>1012.811111111111</v>
      </c>
      <c r="EX285">
        <v>0.00500097</v>
      </c>
      <c r="EY285">
        <v>348.0111111111111</v>
      </c>
      <c r="EZ285">
        <v>-1.677777777777778</v>
      </c>
      <c r="FA285">
        <v>34.5</v>
      </c>
      <c r="FB285">
        <v>40.875</v>
      </c>
      <c r="FC285">
        <v>37.187</v>
      </c>
      <c r="FD285">
        <v>41.27066666666667</v>
      </c>
      <c r="FE285">
        <v>36.562</v>
      </c>
      <c r="FF285">
        <v>0</v>
      </c>
      <c r="FG285">
        <v>0</v>
      </c>
      <c r="FH285">
        <v>0</v>
      </c>
      <c r="FI285">
        <v>5796.099999904633</v>
      </c>
      <c r="FJ285">
        <v>0</v>
      </c>
      <c r="FK285">
        <v>1013.934615384615</v>
      </c>
      <c r="FL285">
        <v>-20.35897455707435</v>
      </c>
      <c r="FM285">
        <v>-0.7829062283145375</v>
      </c>
      <c r="FN285">
        <v>347.3346153846153</v>
      </c>
      <c r="FO285">
        <v>15</v>
      </c>
      <c r="FP285">
        <v>0</v>
      </c>
      <c r="FQ285" t="s">
        <v>439</v>
      </c>
      <c r="FR285">
        <v>1760210915.6</v>
      </c>
      <c r="FS285">
        <v>0</v>
      </c>
      <c r="FT285">
        <v>0</v>
      </c>
      <c r="FU285">
        <v>-0.215</v>
      </c>
      <c r="FV285">
        <v>0</v>
      </c>
      <c r="FW285">
        <v>-0.6919999999999999</v>
      </c>
      <c r="FX285">
        <v>0</v>
      </c>
      <c r="FY285">
        <v>400</v>
      </c>
      <c r="FZ285">
        <v>0</v>
      </c>
      <c r="GA285">
        <v>0.15</v>
      </c>
      <c r="GB285">
        <v>0</v>
      </c>
      <c r="GC285">
        <v>-25.69679024390244</v>
      </c>
      <c r="GD285">
        <v>-2.080666202090564</v>
      </c>
      <c r="GE285">
        <v>0.2777356848453685</v>
      </c>
      <c r="GF285">
        <v>0</v>
      </c>
      <c r="GG285">
        <v>1013.544117647059</v>
      </c>
      <c r="GH285">
        <v>-3.640947397331466</v>
      </c>
      <c r="GI285">
        <v>7.04440500457719</v>
      </c>
      <c r="GJ285">
        <v>0</v>
      </c>
      <c r="GK285">
        <v>-0.1285024878048781</v>
      </c>
      <c r="GL285">
        <v>-0.2161745435540071</v>
      </c>
      <c r="GM285">
        <v>0.02200279952157081</v>
      </c>
      <c r="GN285">
        <v>0</v>
      </c>
      <c r="GO285">
        <v>0</v>
      </c>
      <c r="GP285">
        <v>3</v>
      </c>
      <c r="GQ285" t="s">
        <v>440</v>
      </c>
      <c r="GR285">
        <v>3.1367</v>
      </c>
      <c r="GS285">
        <v>2.76028</v>
      </c>
      <c r="GT285">
        <v>0.199391</v>
      </c>
      <c r="GU285">
        <v>0.200015</v>
      </c>
      <c r="GV285">
        <v>0.101872</v>
      </c>
      <c r="GW285">
        <v>0.100904</v>
      </c>
      <c r="GX285">
        <v>25647.1</v>
      </c>
      <c r="GY285">
        <v>25579.1</v>
      </c>
      <c r="GZ285">
        <v>29755.8</v>
      </c>
      <c r="HA285">
        <v>29531.5</v>
      </c>
      <c r="HB285">
        <v>35308.7</v>
      </c>
      <c r="HC285">
        <v>35176.4</v>
      </c>
      <c r="HD285">
        <v>41878.8</v>
      </c>
      <c r="HE285">
        <v>41969.4</v>
      </c>
      <c r="HF285">
        <v>1.96127</v>
      </c>
      <c r="HG285">
        <v>1.94905</v>
      </c>
      <c r="HH285">
        <v>0.0145063</v>
      </c>
      <c r="HI285">
        <v>0</v>
      </c>
      <c r="HJ285">
        <v>19.9729</v>
      </c>
      <c r="HK285">
        <v>999.9</v>
      </c>
      <c r="HL285">
        <v>53.1</v>
      </c>
      <c r="HM285">
        <v>28.9</v>
      </c>
      <c r="HN285">
        <v>23.3975</v>
      </c>
      <c r="HO285">
        <v>62.1298</v>
      </c>
      <c r="HP285">
        <v>31.2179</v>
      </c>
      <c r="HQ285">
        <v>1</v>
      </c>
      <c r="HR285">
        <v>-0.173072</v>
      </c>
      <c r="HS285">
        <v>1.81148</v>
      </c>
      <c r="HT285">
        <v>20.3517</v>
      </c>
      <c r="HU285">
        <v>5.22103</v>
      </c>
      <c r="HV285">
        <v>12.0159</v>
      </c>
      <c r="HW285">
        <v>4.9909</v>
      </c>
      <c r="HX285">
        <v>3.28858</v>
      </c>
      <c r="HY285">
        <v>9999</v>
      </c>
      <c r="HZ285">
        <v>9999</v>
      </c>
      <c r="IA285">
        <v>9999</v>
      </c>
      <c r="IB285">
        <v>999.9</v>
      </c>
      <c r="IC285">
        <v>4.97283</v>
      </c>
      <c r="ID285">
        <v>1.86646</v>
      </c>
      <c r="IE285">
        <v>1.86584</v>
      </c>
      <c r="IF285">
        <v>1.86574</v>
      </c>
      <c r="IG285">
        <v>1.86759</v>
      </c>
      <c r="IH285">
        <v>1.87012</v>
      </c>
      <c r="II285">
        <v>1.86874</v>
      </c>
      <c r="IJ285">
        <v>1.87024</v>
      </c>
      <c r="IK285">
        <v>0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-0.86</v>
      </c>
      <c r="IY285">
        <v>0.0619</v>
      </c>
      <c r="IZ285">
        <v>-0.7832898091892299</v>
      </c>
      <c r="JA285">
        <v>-0.0002628084512485203</v>
      </c>
      <c r="JB285">
        <v>2.995354917081976E-07</v>
      </c>
      <c r="JC285">
        <v>-1.087754766273629E-10</v>
      </c>
      <c r="JD285">
        <v>-0.01666594074606723</v>
      </c>
      <c r="JE285">
        <v>-0.02438089335778848</v>
      </c>
      <c r="JF285">
        <v>0.001790740049955031</v>
      </c>
      <c r="JG285">
        <v>-2.386884331579614E-05</v>
      </c>
      <c r="JH285">
        <v>6</v>
      </c>
      <c r="JI285">
        <v>2407</v>
      </c>
      <c r="JJ285">
        <v>1</v>
      </c>
      <c r="JK285">
        <v>23</v>
      </c>
      <c r="JL285">
        <v>33196.7</v>
      </c>
      <c r="JM285">
        <v>29370045.3</v>
      </c>
      <c r="JN285">
        <v>2.05811</v>
      </c>
      <c r="JO285">
        <v>2.25952</v>
      </c>
      <c r="JP285">
        <v>1.39648</v>
      </c>
      <c r="JQ285">
        <v>2.35229</v>
      </c>
      <c r="JR285">
        <v>1.49536</v>
      </c>
      <c r="JS285">
        <v>2.65625</v>
      </c>
      <c r="JT285">
        <v>34.418</v>
      </c>
      <c r="JU285">
        <v>24.0875</v>
      </c>
      <c r="JV285">
        <v>18</v>
      </c>
      <c r="JW285">
        <v>486.904</v>
      </c>
      <c r="JX285">
        <v>470.044</v>
      </c>
      <c r="JY285">
        <v>18.0542</v>
      </c>
      <c r="JZ285">
        <v>25.3808</v>
      </c>
      <c r="KA285">
        <v>30</v>
      </c>
      <c r="KB285">
        <v>25.38</v>
      </c>
      <c r="KC285">
        <v>25.3327</v>
      </c>
      <c r="KD285">
        <v>41.2026</v>
      </c>
      <c r="KE285">
        <v>0</v>
      </c>
      <c r="KF285">
        <v>100</v>
      </c>
      <c r="KG285">
        <v>18.053</v>
      </c>
      <c r="KH285">
        <v>1289.3</v>
      </c>
      <c r="KI285">
        <v>63.4564</v>
      </c>
      <c r="KJ285">
        <v>101.706</v>
      </c>
      <c r="KK285">
        <v>100.909</v>
      </c>
    </row>
    <row r="286" spans="1:297">
      <c r="A286">
        <v>270</v>
      </c>
      <c r="B286">
        <v>1762202723.5</v>
      </c>
      <c r="C286">
        <v>3145.400000095367</v>
      </c>
      <c r="D286" t="s">
        <v>984</v>
      </c>
      <c r="E286" t="s">
        <v>985</v>
      </c>
      <c r="F286">
        <v>5</v>
      </c>
      <c r="G286" t="s">
        <v>831</v>
      </c>
      <c r="H286" t="s">
        <v>436</v>
      </c>
      <c r="I286">
        <v>1762202720.7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1305.364896395197</v>
      </c>
      <c r="AK286">
        <v>1287.564303030302</v>
      </c>
      <c r="AL286">
        <v>3.438213242235637</v>
      </c>
      <c r="AM286">
        <v>66.08405072026403</v>
      </c>
      <c r="AN286">
        <f>(AP286 - AO286 + DY286*1E3/(8.314*(EA286+273.15)) * AR286/DX286 * AQ286) * DX286/(100*DL286) * 1000/(1000 - AP286)</f>
        <v>0</v>
      </c>
      <c r="AO286">
        <v>22.33904134960752</v>
      </c>
      <c r="AP286">
        <v>22.17905212121211</v>
      </c>
      <c r="AQ286">
        <v>1.263838930254079E-08</v>
      </c>
      <c r="AR286">
        <v>107.2305431755086</v>
      </c>
      <c r="AS286">
        <v>23</v>
      </c>
      <c r="AT286">
        <v>5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1762202720.7</v>
      </c>
      <c r="DR286">
        <v>1251.273</v>
      </c>
      <c r="DS286">
        <v>1276.857</v>
      </c>
      <c r="DT286">
        <v>22.17946</v>
      </c>
      <c r="DU286">
        <v>22.33741</v>
      </c>
      <c r="DV286">
        <v>1252.129</v>
      </c>
      <c r="DW286">
        <v>22.11762</v>
      </c>
      <c r="DX286">
        <v>500.0056</v>
      </c>
      <c r="DY286">
        <v>90.75000000000001</v>
      </c>
      <c r="DZ286">
        <v>0.09999147</v>
      </c>
      <c r="EA286">
        <v>20.78946</v>
      </c>
      <c r="EB286">
        <v>20.21334</v>
      </c>
      <c r="EC286">
        <v>999.9</v>
      </c>
      <c r="ED286">
        <v>0</v>
      </c>
      <c r="EE286">
        <v>0</v>
      </c>
      <c r="EF286">
        <v>10009.51</v>
      </c>
      <c r="EG286">
        <v>0</v>
      </c>
      <c r="EH286">
        <v>943.6277999999999</v>
      </c>
      <c r="EI286">
        <v>-25.58389</v>
      </c>
      <c r="EJ286">
        <v>1279.654</v>
      </c>
      <c r="EK286">
        <v>1306.03</v>
      </c>
      <c r="EL286">
        <v>-0.1579592</v>
      </c>
      <c r="EM286">
        <v>1276.857</v>
      </c>
      <c r="EN286">
        <v>22.33741</v>
      </c>
      <c r="EO286">
        <v>2.012785</v>
      </c>
      <c r="EP286">
        <v>2.027121</v>
      </c>
      <c r="EQ286">
        <v>17.54529</v>
      </c>
      <c r="ER286">
        <v>17.65778</v>
      </c>
      <c r="ES286">
        <v>0.00500097</v>
      </c>
      <c r="ET286">
        <v>0</v>
      </c>
      <c r="EU286">
        <v>0</v>
      </c>
      <c r="EV286">
        <v>0</v>
      </c>
      <c r="EW286">
        <v>1011.02</v>
      </c>
      <c r="EX286">
        <v>0.00500097</v>
      </c>
      <c r="EY286">
        <v>353.33</v>
      </c>
      <c r="EZ286">
        <v>-0.8699999999999999</v>
      </c>
      <c r="FA286">
        <v>34.5</v>
      </c>
      <c r="FB286">
        <v>40.9308</v>
      </c>
      <c r="FC286">
        <v>37.187</v>
      </c>
      <c r="FD286">
        <v>41.3183</v>
      </c>
      <c r="FE286">
        <v>36.6061</v>
      </c>
      <c r="FF286">
        <v>0</v>
      </c>
      <c r="FG286">
        <v>0</v>
      </c>
      <c r="FH286">
        <v>0</v>
      </c>
      <c r="FI286">
        <v>5800.899999856949</v>
      </c>
      <c r="FJ286">
        <v>0</v>
      </c>
      <c r="FK286">
        <v>1013.7</v>
      </c>
      <c r="FL286">
        <v>0.1641026005092328</v>
      </c>
      <c r="FM286">
        <v>21.05299111486772</v>
      </c>
      <c r="FN286">
        <v>349.6384615384615</v>
      </c>
      <c r="FO286">
        <v>15</v>
      </c>
      <c r="FP286">
        <v>0</v>
      </c>
      <c r="FQ286" t="s">
        <v>439</v>
      </c>
      <c r="FR286">
        <v>1760210915.6</v>
      </c>
      <c r="FS286">
        <v>0</v>
      </c>
      <c r="FT286">
        <v>0</v>
      </c>
      <c r="FU286">
        <v>-0.215</v>
      </c>
      <c r="FV286">
        <v>0</v>
      </c>
      <c r="FW286">
        <v>-0.6919999999999999</v>
      </c>
      <c r="FX286">
        <v>0</v>
      </c>
      <c r="FY286">
        <v>400</v>
      </c>
      <c r="FZ286">
        <v>0</v>
      </c>
      <c r="GA286">
        <v>0.15</v>
      </c>
      <c r="GB286">
        <v>0</v>
      </c>
      <c r="GC286">
        <v>-25.770415</v>
      </c>
      <c r="GD286">
        <v>0.4249778611633063</v>
      </c>
      <c r="GE286">
        <v>0.1815701042985874</v>
      </c>
      <c r="GF286">
        <v>1</v>
      </c>
      <c r="GG286">
        <v>1013.735294117647</v>
      </c>
      <c r="GH286">
        <v>-15.60275024775665</v>
      </c>
      <c r="GI286">
        <v>6.763304202608685</v>
      </c>
      <c r="GJ286">
        <v>0</v>
      </c>
      <c r="GK286">
        <v>-0.141559375</v>
      </c>
      <c r="GL286">
        <v>-0.1772073658536584</v>
      </c>
      <c r="GM286">
        <v>0.01856154705659997</v>
      </c>
      <c r="GN286">
        <v>0</v>
      </c>
      <c r="GO286">
        <v>1</v>
      </c>
      <c r="GP286">
        <v>3</v>
      </c>
      <c r="GQ286" t="s">
        <v>502</v>
      </c>
      <c r="GR286">
        <v>3.1368</v>
      </c>
      <c r="GS286">
        <v>2.76037</v>
      </c>
      <c r="GT286">
        <v>0.201048</v>
      </c>
      <c r="GU286">
        <v>0.201656</v>
      </c>
      <c r="GV286">
        <v>0.101862</v>
      </c>
      <c r="GW286">
        <v>0.10092</v>
      </c>
      <c r="GX286">
        <v>25594.3</v>
      </c>
      <c r="GY286">
        <v>25527.1</v>
      </c>
      <c r="GZ286">
        <v>29756.1</v>
      </c>
      <c r="HA286">
        <v>29532</v>
      </c>
      <c r="HB286">
        <v>35309.4</v>
      </c>
      <c r="HC286">
        <v>35176.5</v>
      </c>
      <c r="HD286">
        <v>41879.1</v>
      </c>
      <c r="HE286">
        <v>41970.1</v>
      </c>
      <c r="HF286">
        <v>1.96143</v>
      </c>
      <c r="HG286">
        <v>1.9493</v>
      </c>
      <c r="HH286">
        <v>0.014469</v>
      </c>
      <c r="HI286">
        <v>0</v>
      </c>
      <c r="HJ286">
        <v>19.9703</v>
      </c>
      <c r="HK286">
        <v>999.9</v>
      </c>
      <c r="HL286">
        <v>53.1</v>
      </c>
      <c r="HM286">
        <v>28.9</v>
      </c>
      <c r="HN286">
        <v>23.3957</v>
      </c>
      <c r="HO286">
        <v>61.9898</v>
      </c>
      <c r="HP286">
        <v>31.1098</v>
      </c>
      <c r="HQ286">
        <v>1</v>
      </c>
      <c r="HR286">
        <v>-0.17314</v>
      </c>
      <c r="HS286">
        <v>1.80551</v>
      </c>
      <c r="HT286">
        <v>20.3518</v>
      </c>
      <c r="HU286">
        <v>5.22028</v>
      </c>
      <c r="HV286">
        <v>12.0159</v>
      </c>
      <c r="HW286">
        <v>4.9907</v>
      </c>
      <c r="HX286">
        <v>3.28848</v>
      </c>
      <c r="HY286">
        <v>9999</v>
      </c>
      <c r="HZ286">
        <v>9999</v>
      </c>
      <c r="IA286">
        <v>9999</v>
      </c>
      <c r="IB286">
        <v>999.9</v>
      </c>
      <c r="IC286">
        <v>4.97283</v>
      </c>
      <c r="ID286">
        <v>1.86646</v>
      </c>
      <c r="IE286">
        <v>1.86584</v>
      </c>
      <c r="IF286">
        <v>1.86574</v>
      </c>
      <c r="IG286">
        <v>1.86759</v>
      </c>
      <c r="IH286">
        <v>1.87012</v>
      </c>
      <c r="II286">
        <v>1.86874</v>
      </c>
      <c r="IJ286">
        <v>1.87024</v>
      </c>
      <c r="IK286">
        <v>0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-0.85</v>
      </c>
      <c r="IY286">
        <v>0.0618</v>
      </c>
      <c r="IZ286">
        <v>-0.7832898091892299</v>
      </c>
      <c r="JA286">
        <v>-0.0002628084512485203</v>
      </c>
      <c r="JB286">
        <v>2.995354917081976E-07</v>
      </c>
      <c r="JC286">
        <v>-1.087754766273629E-10</v>
      </c>
      <c r="JD286">
        <v>-0.01666594074606723</v>
      </c>
      <c r="JE286">
        <v>-0.02438089335778848</v>
      </c>
      <c r="JF286">
        <v>0.001790740049955031</v>
      </c>
      <c r="JG286">
        <v>-2.386884331579614E-05</v>
      </c>
      <c r="JH286">
        <v>6</v>
      </c>
      <c r="JI286">
        <v>2407</v>
      </c>
      <c r="JJ286">
        <v>1</v>
      </c>
      <c r="JK286">
        <v>23</v>
      </c>
      <c r="JL286">
        <v>33196.8</v>
      </c>
      <c r="JM286">
        <v>29370045.4</v>
      </c>
      <c r="JN286">
        <v>2.08252</v>
      </c>
      <c r="JO286">
        <v>2.22412</v>
      </c>
      <c r="JP286">
        <v>1.39648</v>
      </c>
      <c r="JQ286">
        <v>2.35107</v>
      </c>
      <c r="JR286">
        <v>1.49536</v>
      </c>
      <c r="JS286">
        <v>2.58667</v>
      </c>
      <c r="JT286">
        <v>34.418</v>
      </c>
      <c r="JU286">
        <v>24.0963</v>
      </c>
      <c r="JV286">
        <v>18</v>
      </c>
      <c r="JW286">
        <v>486.974</v>
      </c>
      <c r="JX286">
        <v>470.185</v>
      </c>
      <c r="JY286">
        <v>18.0512</v>
      </c>
      <c r="JZ286">
        <v>25.3786</v>
      </c>
      <c r="KA286">
        <v>29.9999</v>
      </c>
      <c r="KB286">
        <v>25.3773</v>
      </c>
      <c r="KC286">
        <v>25.3306</v>
      </c>
      <c r="KD286">
        <v>41.7309</v>
      </c>
      <c r="KE286">
        <v>0</v>
      </c>
      <c r="KF286">
        <v>100</v>
      </c>
      <c r="KG286">
        <v>18.0504</v>
      </c>
      <c r="KH286">
        <v>1302.65</v>
      </c>
      <c r="KI286">
        <v>63.4564</v>
      </c>
      <c r="KJ286">
        <v>101.707</v>
      </c>
      <c r="KK286">
        <v>100.91</v>
      </c>
    </row>
    <row r="287" spans="1:297">
      <c r="A287">
        <v>271</v>
      </c>
      <c r="B287">
        <v>1762202728.5</v>
      </c>
      <c r="C287">
        <v>3150.400000095367</v>
      </c>
      <c r="D287" t="s">
        <v>986</v>
      </c>
      <c r="E287" t="s">
        <v>987</v>
      </c>
      <c r="F287">
        <v>5</v>
      </c>
      <c r="G287" t="s">
        <v>831</v>
      </c>
      <c r="H287" t="s">
        <v>436</v>
      </c>
      <c r="I287">
        <v>1762202726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1322.670390936981</v>
      </c>
      <c r="AK287">
        <v>1304.535999999999</v>
      </c>
      <c r="AL287">
        <v>3.39082238175363</v>
      </c>
      <c r="AM287">
        <v>66.08405072026403</v>
      </c>
      <c r="AN287">
        <f>(AP287 - AO287 + DY287*1E3/(8.314*(EA287+273.15)) * AR287/DX287 * AQ287) * DX287/(100*DL287) * 1000/(1000 - AP287)</f>
        <v>0</v>
      </c>
      <c r="AO287">
        <v>22.35961363799449</v>
      </c>
      <c r="AP287">
        <v>22.17836848484847</v>
      </c>
      <c r="AQ287">
        <v>1.687560958873692E-06</v>
      </c>
      <c r="AR287">
        <v>107.2305431755086</v>
      </c>
      <c r="AS287">
        <v>23</v>
      </c>
      <c r="AT287">
        <v>5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1762202726</v>
      </c>
      <c r="DR287">
        <v>1268.974444444445</v>
      </c>
      <c r="DS287">
        <v>1294.776666666667</v>
      </c>
      <c r="DT287">
        <v>22.17828888888889</v>
      </c>
      <c r="DU287">
        <v>22.35345555555556</v>
      </c>
      <c r="DV287">
        <v>1269.83</v>
      </c>
      <c r="DW287">
        <v>22.11647777777777</v>
      </c>
      <c r="DX287">
        <v>500.0176666666666</v>
      </c>
      <c r="DY287">
        <v>90.74734444444445</v>
      </c>
      <c r="DZ287">
        <v>0.1000308666666667</v>
      </c>
      <c r="EA287">
        <v>20.78042222222222</v>
      </c>
      <c r="EB287">
        <v>20.21543333333333</v>
      </c>
      <c r="EC287">
        <v>999.9000000000001</v>
      </c>
      <c r="ED287">
        <v>0</v>
      </c>
      <c r="EE287">
        <v>0</v>
      </c>
      <c r="EF287">
        <v>9997.917777777775</v>
      </c>
      <c r="EG287">
        <v>0</v>
      </c>
      <c r="EH287">
        <v>943.6653333333333</v>
      </c>
      <c r="EI287">
        <v>-25.80257777777778</v>
      </c>
      <c r="EJ287">
        <v>1297.755555555556</v>
      </c>
      <c r="EK287">
        <v>1324.38</v>
      </c>
      <c r="EL287">
        <v>-0.1751755555555555</v>
      </c>
      <c r="EM287">
        <v>1294.776666666667</v>
      </c>
      <c r="EN287">
        <v>22.35345555555556</v>
      </c>
      <c r="EO287">
        <v>2.012622222222222</v>
      </c>
      <c r="EP287">
        <v>2.028516666666667</v>
      </c>
      <c r="EQ287">
        <v>17.544</v>
      </c>
      <c r="ER287">
        <v>17.66872222222222</v>
      </c>
      <c r="ES287">
        <v>0.00500097</v>
      </c>
      <c r="ET287">
        <v>0</v>
      </c>
      <c r="EU287">
        <v>0</v>
      </c>
      <c r="EV287">
        <v>0</v>
      </c>
      <c r="EW287">
        <v>1014.944444444444</v>
      </c>
      <c r="EX287">
        <v>0.00500097</v>
      </c>
      <c r="EY287">
        <v>344.4777777777778</v>
      </c>
      <c r="EZ287">
        <v>-2.688888888888889</v>
      </c>
      <c r="FA287">
        <v>34.54822222222222</v>
      </c>
      <c r="FB287">
        <v>40.958</v>
      </c>
      <c r="FC287">
        <v>37.208</v>
      </c>
      <c r="FD287">
        <v>41.38188888888889</v>
      </c>
      <c r="FE287">
        <v>36.625</v>
      </c>
      <c r="FF287">
        <v>0</v>
      </c>
      <c r="FG287">
        <v>0</v>
      </c>
      <c r="FH287">
        <v>0</v>
      </c>
      <c r="FI287">
        <v>5805.700000047684</v>
      </c>
      <c r="FJ287">
        <v>0</v>
      </c>
      <c r="FK287">
        <v>1014.042307692308</v>
      </c>
      <c r="FL287">
        <v>19.23076920694552</v>
      </c>
      <c r="FM287">
        <v>19.37777750319133</v>
      </c>
      <c r="FN287">
        <v>348.3153846153846</v>
      </c>
      <c r="FO287">
        <v>15</v>
      </c>
      <c r="FP287">
        <v>0</v>
      </c>
      <c r="FQ287" t="s">
        <v>439</v>
      </c>
      <c r="FR287">
        <v>1760210915.6</v>
      </c>
      <c r="FS287">
        <v>0</v>
      </c>
      <c r="FT287">
        <v>0</v>
      </c>
      <c r="FU287">
        <v>-0.215</v>
      </c>
      <c r="FV287">
        <v>0</v>
      </c>
      <c r="FW287">
        <v>-0.6919999999999999</v>
      </c>
      <c r="FX287">
        <v>0</v>
      </c>
      <c r="FY287">
        <v>400</v>
      </c>
      <c r="FZ287">
        <v>0</v>
      </c>
      <c r="GA287">
        <v>0.15</v>
      </c>
      <c r="GB287">
        <v>0</v>
      </c>
      <c r="GC287">
        <v>-25.79679024390244</v>
      </c>
      <c r="GD287">
        <v>0.8252759581881155</v>
      </c>
      <c r="GE287">
        <v>0.1784086878624986</v>
      </c>
      <c r="GF287">
        <v>0</v>
      </c>
      <c r="GG287">
        <v>1013.873529411765</v>
      </c>
      <c r="GH287">
        <v>1.272727271142656</v>
      </c>
      <c r="GI287">
        <v>7.172427139585617</v>
      </c>
      <c r="GJ287">
        <v>0</v>
      </c>
      <c r="GK287">
        <v>-0.1570195853658536</v>
      </c>
      <c r="GL287">
        <v>-0.1206742578397211</v>
      </c>
      <c r="GM287">
        <v>0.01278465808079014</v>
      </c>
      <c r="GN287">
        <v>0</v>
      </c>
      <c r="GO287">
        <v>0</v>
      </c>
      <c r="GP287">
        <v>3</v>
      </c>
      <c r="GQ287" t="s">
        <v>440</v>
      </c>
      <c r="GR287">
        <v>3.13676</v>
      </c>
      <c r="GS287">
        <v>2.76023</v>
      </c>
      <c r="GT287">
        <v>0.202688</v>
      </c>
      <c r="GU287">
        <v>0.203311</v>
      </c>
      <c r="GV287">
        <v>0.101862</v>
      </c>
      <c r="GW287">
        <v>0.100998</v>
      </c>
      <c r="GX287">
        <v>25542.4</v>
      </c>
      <c r="GY287">
        <v>25474.2</v>
      </c>
      <c r="GZ287">
        <v>29756.7</v>
      </c>
      <c r="HA287">
        <v>29532</v>
      </c>
      <c r="HB287">
        <v>35310.3</v>
      </c>
      <c r="HC287">
        <v>35173.3</v>
      </c>
      <c r="HD287">
        <v>41880.2</v>
      </c>
      <c r="HE287">
        <v>41970</v>
      </c>
      <c r="HF287">
        <v>1.96157</v>
      </c>
      <c r="HG287">
        <v>1.94955</v>
      </c>
      <c r="HH287">
        <v>0.0147298</v>
      </c>
      <c r="HI287">
        <v>0</v>
      </c>
      <c r="HJ287">
        <v>19.9673</v>
      </c>
      <c r="HK287">
        <v>999.9</v>
      </c>
      <c r="HL287">
        <v>53.1</v>
      </c>
      <c r="HM287">
        <v>28.9</v>
      </c>
      <c r="HN287">
        <v>23.3949</v>
      </c>
      <c r="HO287">
        <v>62.2098</v>
      </c>
      <c r="HP287">
        <v>31.1538</v>
      </c>
      <c r="HQ287">
        <v>1</v>
      </c>
      <c r="HR287">
        <v>-0.17342</v>
      </c>
      <c r="HS287">
        <v>1.80508</v>
      </c>
      <c r="HT287">
        <v>20.3517</v>
      </c>
      <c r="HU287">
        <v>5.22058</v>
      </c>
      <c r="HV287">
        <v>12.0159</v>
      </c>
      <c r="HW287">
        <v>4.99085</v>
      </c>
      <c r="HX287">
        <v>3.28858</v>
      </c>
      <c r="HY287">
        <v>9999</v>
      </c>
      <c r="HZ287">
        <v>9999</v>
      </c>
      <c r="IA287">
        <v>9999</v>
      </c>
      <c r="IB287">
        <v>999.9</v>
      </c>
      <c r="IC287">
        <v>4.97285</v>
      </c>
      <c r="ID287">
        <v>1.86646</v>
      </c>
      <c r="IE287">
        <v>1.86584</v>
      </c>
      <c r="IF287">
        <v>1.86575</v>
      </c>
      <c r="IG287">
        <v>1.86758</v>
      </c>
      <c r="IH287">
        <v>1.87012</v>
      </c>
      <c r="II287">
        <v>1.86873</v>
      </c>
      <c r="IJ287">
        <v>1.87026</v>
      </c>
      <c r="IK287">
        <v>0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-0.85</v>
      </c>
      <c r="IY287">
        <v>0.0618</v>
      </c>
      <c r="IZ287">
        <v>-0.7832898091892299</v>
      </c>
      <c r="JA287">
        <v>-0.0002628084512485203</v>
      </c>
      <c r="JB287">
        <v>2.995354917081976E-07</v>
      </c>
      <c r="JC287">
        <v>-1.087754766273629E-10</v>
      </c>
      <c r="JD287">
        <v>-0.01666594074606723</v>
      </c>
      <c r="JE287">
        <v>-0.02438089335778848</v>
      </c>
      <c r="JF287">
        <v>0.001790740049955031</v>
      </c>
      <c r="JG287">
        <v>-2.386884331579614E-05</v>
      </c>
      <c r="JH287">
        <v>6</v>
      </c>
      <c r="JI287">
        <v>2407</v>
      </c>
      <c r="JJ287">
        <v>1</v>
      </c>
      <c r="JK287">
        <v>23</v>
      </c>
      <c r="JL287">
        <v>33196.9</v>
      </c>
      <c r="JM287">
        <v>29370045.5</v>
      </c>
      <c r="JN287">
        <v>2.11426</v>
      </c>
      <c r="JO287">
        <v>2.2644</v>
      </c>
      <c r="JP287">
        <v>1.39771</v>
      </c>
      <c r="JQ287">
        <v>2.35352</v>
      </c>
      <c r="JR287">
        <v>1.49536</v>
      </c>
      <c r="JS287">
        <v>2.52075</v>
      </c>
      <c r="JT287">
        <v>34.418</v>
      </c>
      <c r="JU287">
        <v>24.0787</v>
      </c>
      <c r="JV287">
        <v>18</v>
      </c>
      <c r="JW287">
        <v>487.048</v>
      </c>
      <c r="JX287">
        <v>470.321</v>
      </c>
      <c r="JY287">
        <v>18.0488</v>
      </c>
      <c r="JZ287">
        <v>25.3768</v>
      </c>
      <c r="KA287">
        <v>29.9999</v>
      </c>
      <c r="KB287">
        <v>25.3752</v>
      </c>
      <c r="KC287">
        <v>25.3279</v>
      </c>
      <c r="KD287">
        <v>42.332</v>
      </c>
      <c r="KE287">
        <v>0</v>
      </c>
      <c r="KF287">
        <v>100</v>
      </c>
      <c r="KG287">
        <v>18.048</v>
      </c>
      <c r="KH287">
        <v>1322.69</v>
      </c>
      <c r="KI287">
        <v>63.4564</v>
      </c>
      <c r="KJ287">
        <v>101.709</v>
      </c>
      <c r="KK287">
        <v>100.91</v>
      </c>
    </row>
    <row r="288" spans="1:297">
      <c r="A288">
        <v>272</v>
      </c>
      <c r="B288">
        <v>1762202733.5</v>
      </c>
      <c r="C288">
        <v>3155.400000095367</v>
      </c>
      <c r="D288" t="s">
        <v>988</v>
      </c>
      <c r="E288" t="s">
        <v>989</v>
      </c>
      <c r="F288">
        <v>5</v>
      </c>
      <c r="G288" t="s">
        <v>831</v>
      </c>
      <c r="H288" t="s">
        <v>436</v>
      </c>
      <c r="I288">
        <v>1762202730.7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1340.284136931942</v>
      </c>
      <c r="AK288">
        <v>1321.832303030303</v>
      </c>
      <c r="AL288">
        <v>3.468636581179133</v>
      </c>
      <c r="AM288">
        <v>66.08405072026403</v>
      </c>
      <c r="AN288">
        <f>(AP288 - AO288 + DY288*1E3/(8.314*(EA288+273.15)) * AR288/DX288 * AQ288) * DX288/(100*DL288) * 1000/(1000 - AP288)</f>
        <v>0</v>
      </c>
      <c r="AO288">
        <v>22.378719599931</v>
      </c>
      <c r="AP288">
        <v>22.1762406060606</v>
      </c>
      <c r="AQ288">
        <v>-6.063365318401605E-06</v>
      </c>
      <c r="AR288">
        <v>107.2305431755086</v>
      </c>
      <c r="AS288">
        <v>23</v>
      </c>
      <c r="AT288">
        <v>5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1762202730.7</v>
      </c>
      <c r="DR288">
        <v>1284.722</v>
      </c>
      <c r="DS288">
        <v>1310.71</v>
      </c>
      <c r="DT288">
        <v>22.17719</v>
      </c>
      <c r="DU288">
        <v>22.37441</v>
      </c>
      <c r="DV288">
        <v>1285.579</v>
      </c>
      <c r="DW288">
        <v>22.11539</v>
      </c>
      <c r="DX288">
        <v>499.9906</v>
      </c>
      <c r="DY288">
        <v>90.74902</v>
      </c>
      <c r="DZ288">
        <v>0.09996346</v>
      </c>
      <c r="EA288">
        <v>20.77411</v>
      </c>
      <c r="EB288">
        <v>20.21245</v>
      </c>
      <c r="EC288">
        <v>999.9</v>
      </c>
      <c r="ED288">
        <v>0</v>
      </c>
      <c r="EE288">
        <v>0</v>
      </c>
      <c r="EF288">
        <v>10006.31</v>
      </c>
      <c r="EG288">
        <v>0</v>
      </c>
      <c r="EH288">
        <v>943.668</v>
      </c>
      <c r="EI288">
        <v>-25.9898</v>
      </c>
      <c r="EJ288">
        <v>1313.861</v>
      </c>
      <c r="EK288">
        <v>1340.71</v>
      </c>
      <c r="EL288">
        <v>-0.1971963</v>
      </c>
      <c r="EM288">
        <v>1310.71</v>
      </c>
      <c r="EN288">
        <v>22.37441</v>
      </c>
      <c r="EO288">
        <v>2.012559</v>
      </c>
      <c r="EP288">
        <v>2.030454</v>
      </c>
      <c r="EQ288">
        <v>17.5435</v>
      </c>
      <c r="ER288">
        <v>17.68385</v>
      </c>
      <c r="ES288">
        <v>0.00500097</v>
      </c>
      <c r="ET288">
        <v>0</v>
      </c>
      <c r="EU288">
        <v>0</v>
      </c>
      <c r="EV288">
        <v>0</v>
      </c>
      <c r="EW288">
        <v>1009.8</v>
      </c>
      <c r="EX288">
        <v>0.00500097</v>
      </c>
      <c r="EY288">
        <v>355.18</v>
      </c>
      <c r="EZ288">
        <v>-1.41</v>
      </c>
      <c r="FA288">
        <v>34.562</v>
      </c>
      <c r="FB288">
        <v>41</v>
      </c>
      <c r="FC288">
        <v>37.25</v>
      </c>
      <c r="FD288">
        <v>41.437</v>
      </c>
      <c r="FE288">
        <v>36.625</v>
      </c>
      <c r="FF288">
        <v>0</v>
      </c>
      <c r="FG288">
        <v>0</v>
      </c>
      <c r="FH288">
        <v>0</v>
      </c>
      <c r="FI288">
        <v>5811.099999904633</v>
      </c>
      <c r="FJ288">
        <v>0</v>
      </c>
      <c r="FK288">
        <v>1013.568</v>
      </c>
      <c r="FL288">
        <v>-14.8076924929484</v>
      </c>
      <c r="FM288">
        <v>6.838461488450482</v>
      </c>
      <c r="FN288">
        <v>351.1360000000001</v>
      </c>
      <c r="FO288">
        <v>15</v>
      </c>
      <c r="FP288">
        <v>0</v>
      </c>
      <c r="FQ288" t="s">
        <v>439</v>
      </c>
      <c r="FR288">
        <v>1760210915.6</v>
      </c>
      <c r="FS288">
        <v>0</v>
      </c>
      <c r="FT288">
        <v>0</v>
      </c>
      <c r="FU288">
        <v>-0.215</v>
      </c>
      <c r="FV288">
        <v>0</v>
      </c>
      <c r="FW288">
        <v>-0.6919999999999999</v>
      </c>
      <c r="FX288">
        <v>0</v>
      </c>
      <c r="FY288">
        <v>400</v>
      </c>
      <c r="FZ288">
        <v>0</v>
      </c>
      <c r="GA288">
        <v>0.15</v>
      </c>
      <c r="GB288">
        <v>0</v>
      </c>
      <c r="GC288">
        <v>-25.811105</v>
      </c>
      <c r="GD288">
        <v>-0.7791489681050852</v>
      </c>
      <c r="GE288">
        <v>0.2119363323618673</v>
      </c>
      <c r="GF288">
        <v>0</v>
      </c>
      <c r="GG288">
        <v>1013.076470588235</v>
      </c>
      <c r="GH288">
        <v>3.300229136028475</v>
      </c>
      <c r="GI288">
        <v>7.631207553180768</v>
      </c>
      <c r="GJ288">
        <v>0</v>
      </c>
      <c r="GK288">
        <v>-0.1699947</v>
      </c>
      <c r="GL288">
        <v>-0.1623861163227016</v>
      </c>
      <c r="GM288">
        <v>0.01678387109876622</v>
      </c>
      <c r="GN288">
        <v>0</v>
      </c>
      <c r="GO288">
        <v>0</v>
      </c>
      <c r="GP288">
        <v>3</v>
      </c>
      <c r="GQ288" t="s">
        <v>440</v>
      </c>
      <c r="GR288">
        <v>3.13673</v>
      </c>
      <c r="GS288">
        <v>2.76041</v>
      </c>
      <c r="GT288">
        <v>0.204343</v>
      </c>
      <c r="GU288">
        <v>0.20486</v>
      </c>
      <c r="GV288">
        <v>0.101856</v>
      </c>
      <c r="GW288">
        <v>0.101039</v>
      </c>
      <c r="GX288">
        <v>25489.4</v>
      </c>
      <c r="GY288">
        <v>25425.4</v>
      </c>
      <c r="GZ288">
        <v>29756.7</v>
      </c>
      <c r="HA288">
        <v>29532.7</v>
      </c>
      <c r="HB288">
        <v>35310.5</v>
      </c>
      <c r="HC288">
        <v>35172.2</v>
      </c>
      <c r="HD288">
        <v>41880.1</v>
      </c>
      <c r="HE288">
        <v>41970.7</v>
      </c>
      <c r="HF288">
        <v>1.96145</v>
      </c>
      <c r="HG288">
        <v>1.94967</v>
      </c>
      <c r="HH288">
        <v>0.0149459</v>
      </c>
      <c r="HI288">
        <v>0</v>
      </c>
      <c r="HJ288">
        <v>19.9658</v>
      </c>
      <c r="HK288">
        <v>999.9</v>
      </c>
      <c r="HL288">
        <v>53.1</v>
      </c>
      <c r="HM288">
        <v>28.9</v>
      </c>
      <c r="HN288">
        <v>23.397</v>
      </c>
      <c r="HO288">
        <v>62.2198</v>
      </c>
      <c r="HP288">
        <v>31.222</v>
      </c>
      <c r="HQ288">
        <v>1</v>
      </c>
      <c r="HR288">
        <v>-0.173666</v>
      </c>
      <c r="HS288">
        <v>1.80703</v>
      </c>
      <c r="HT288">
        <v>20.3517</v>
      </c>
      <c r="HU288">
        <v>5.22028</v>
      </c>
      <c r="HV288">
        <v>12.0159</v>
      </c>
      <c r="HW288">
        <v>4.9909</v>
      </c>
      <c r="HX288">
        <v>3.2885</v>
      </c>
      <c r="HY288">
        <v>9999</v>
      </c>
      <c r="HZ288">
        <v>9999</v>
      </c>
      <c r="IA288">
        <v>9999</v>
      </c>
      <c r="IB288">
        <v>999.9</v>
      </c>
      <c r="IC288">
        <v>4.97286</v>
      </c>
      <c r="ID288">
        <v>1.86646</v>
      </c>
      <c r="IE288">
        <v>1.86584</v>
      </c>
      <c r="IF288">
        <v>1.86576</v>
      </c>
      <c r="IG288">
        <v>1.86762</v>
      </c>
      <c r="IH288">
        <v>1.87012</v>
      </c>
      <c r="II288">
        <v>1.86873</v>
      </c>
      <c r="IJ288">
        <v>1.87026</v>
      </c>
      <c r="IK288">
        <v>0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-0.86</v>
      </c>
      <c r="IY288">
        <v>0.0617</v>
      </c>
      <c r="IZ288">
        <v>-0.7832898091892299</v>
      </c>
      <c r="JA288">
        <v>-0.0002628084512485203</v>
      </c>
      <c r="JB288">
        <v>2.995354917081976E-07</v>
      </c>
      <c r="JC288">
        <v>-1.087754766273629E-10</v>
      </c>
      <c r="JD288">
        <v>-0.01666594074606723</v>
      </c>
      <c r="JE288">
        <v>-0.02438089335778848</v>
      </c>
      <c r="JF288">
        <v>0.001790740049955031</v>
      </c>
      <c r="JG288">
        <v>-2.386884331579614E-05</v>
      </c>
      <c r="JH288">
        <v>6</v>
      </c>
      <c r="JI288">
        <v>2407</v>
      </c>
      <c r="JJ288">
        <v>1</v>
      </c>
      <c r="JK288">
        <v>23</v>
      </c>
      <c r="JL288">
        <v>33197</v>
      </c>
      <c r="JM288">
        <v>29370045.6</v>
      </c>
      <c r="JN288">
        <v>2.13745</v>
      </c>
      <c r="JO288">
        <v>2.23267</v>
      </c>
      <c r="JP288">
        <v>1.39771</v>
      </c>
      <c r="JQ288">
        <v>2.35229</v>
      </c>
      <c r="JR288">
        <v>1.49536</v>
      </c>
      <c r="JS288">
        <v>2.68066</v>
      </c>
      <c r="JT288">
        <v>34.418</v>
      </c>
      <c r="JU288">
        <v>24.0875</v>
      </c>
      <c r="JV288">
        <v>18</v>
      </c>
      <c r="JW288">
        <v>486.953</v>
      </c>
      <c r="JX288">
        <v>470.382</v>
      </c>
      <c r="JY288">
        <v>18.0469</v>
      </c>
      <c r="JZ288">
        <v>25.3747</v>
      </c>
      <c r="KA288">
        <v>30</v>
      </c>
      <c r="KB288">
        <v>25.3731</v>
      </c>
      <c r="KC288">
        <v>25.3258</v>
      </c>
      <c r="KD288">
        <v>42.8177</v>
      </c>
      <c r="KE288">
        <v>0</v>
      </c>
      <c r="KF288">
        <v>100</v>
      </c>
      <c r="KG288">
        <v>18.046</v>
      </c>
      <c r="KH288">
        <v>1336.05</v>
      </c>
      <c r="KI288">
        <v>63.4564</v>
      </c>
      <c r="KJ288">
        <v>101.709</v>
      </c>
      <c r="KK288">
        <v>100.912</v>
      </c>
    </row>
    <row r="289" spans="1:297">
      <c r="A289">
        <v>273</v>
      </c>
      <c r="B289">
        <v>1762202738.5</v>
      </c>
      <c r="C289">
        <v>3160.400000095367</v>
      </c>
      <c r="D289" t="s">
        <v>990</v>
      </c>
      <c r="E289" t="s">
        <v>991</v>
      </c>
      <c r="F289">
        <v>5</v>
      </c>
      <c r="G289" t="s">
        <v>831</v>
      </c>
      <c r="H289" t="s">
        <v>436</v>
      </c>
      <c r="I289">
        <v>1762202736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1356.020072078758</v>
      </c>
      <c r="AK289">
        <v>1338.514242424242</v>
      </c>
      <c r="AL289">
        <v>3.3264985526613</v>
      </c>
      <c r="AM289">
        <v>66.08405072026403</v>
      </c>
      <c r="AN289">
        <f>(AP289 - AO289 + DY289*1E3/(8.314*(EA289+273.15)) * AR289/DX289 * AQ289) * DX289/(100*DL289) * 1000/(1000 - AP289)</f>
        <v>0</v>
      </c>
      <c r="AO289">
        <v>22.37804175233177</v>
      </c>
      <c r="AP289">
        <v>22.17774181818181</v>
      </c>
      <c r="AQ289">
        <v>6.887721530058435E-06</v>
      </c>
      <c r="AR289">
        <v>107.2305431755086</v>
      </c>
      <c r="AS289">
        <v>23</v>
      </c>
      <c r="AT289">
        <v>5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1762202736</v>
      </c>
      <c r="DR289">
        <v>1302.327777777778</v>
      </c>
      <c r="DS289">
        <v>1327.241111111111</v>
      </c>
      <c r="DT289">
        <v>22.17688888888889</v>
      </c>
      <c r="DU289">
        <v>22.37871111111111</v>
      </c>
      <c r="DV289">
        <v>1303.186666666667</v>
      </c>
      <c r="DW289">
        <v>22.11508888888889</v>
      </c>
      <c r="DX289">
        <v>500.0085555555556</v>
      </c>
      <c r="DY289">
        <v>90.74831111111111</v>
      </c>
      <c r="DZ289">
        <v>0.09997475555555556</v>
      </c>
      <c r="EA289">
        <v>20.77243333333333</v>
      </c>
      <c r="EB289">
        <v>20.21048888888889</v>
      </c>
      <c r="EC289">
        <v>999.9000000000001</v>
      </c>
      <c r="ED289">
        <v>0</v>
      </c>
      <c r="EE289">
        <v>0</v>
      </c>
      <c r="EF289">
        <v>10012.21111111111</v>
      </c>
      <c r="EG289">
        <v>0</v>
      </c>
      <c r="EH289">
        <v>943.6564444444443</v>
      </c>
      <c r="EI289">
        <v>-24.91317777777778</v>
      </c>
      <c r="EJ289">
        <v>1331.865555555556</v>
      </c>
      <c r="EK289">
        <v>1357.623333333333</v>
      </c>
      <c r="EL289">
        <v>-0.2018151111111111</v>
      </c>
      <c r="EM289">
        <v>1327.241111111111</v>
      </c>
      <c r="EN289">
        <v>22.37871111111111</v>
      </c>
      <c r="EO289">
        <v>2.012513333333333</v>
      </c>
      <c r="EP289">
        <v>2.03083</v>
      </c>
      <c r="EQ289">
        <v>17.54315555555555</v>
      </c>
      <c r="ER289">
        <v>17.68676666666666</v>
      </c>
      <c r="ES289">
        <v>0.00500097</v>
      </c>
      <c r="ET289">
        <v>0</v>
      </c>
      <c r="EU289">
        <v>0</v>
      </c>
      <c r="EV289">
        <v>0</v>
      </c>
      <c r="EW289">
        <v>1010.877777777778</v>
      </c>
      <c r="EX289">
        <v>0.00500097</v>
      </c>
      <c r="EY289">
        <v>350.9555555555556</v>
      </c>
      <c r="EZ289">
        <v>-0.9000000000000001</v>
      </c>
      <c r="FA289">
        <v>34.562</v>
      </c>
      <c r="FB289">
        <v>41.03444444444445</v>
      </c>
      <c r="FC289">
        <v>37.25</v>
      </c>
      <c r="FD289">
        <v>41.5</v>
      </c>
      <c r="FE289">
        <v>36.687</v>
      </c>
      <c r="FF289">
        <v>0</v>
      </c>
      <c r="FG289">
        <v>0</v>
      </c>
      <c r="FH289">
        <v>0</v>
      </c>
      <c r="FI289">
        <v>5815.899999856949</v>
      </c>
      <c r="FJ289">
        <v>0</v>
      </c>
      <c r="FK289">
        <v>1012.272</v>
      </c>
      <c r="FL289">
        <v>-24.06923079756343</v>
      </c>
      <c r="FM289">
        <v>34.95384590428286</v>
      </c>
      <c r="FN289">
        <v>350.46</v>
      </c>
      <c r="FO289">
        <v>15</v>
      </c>
      <c r="FP289">
        <v>0</v>
      </c>
      <c r="FQ289" t="s">
        <v>439</v>
      </c>
      <c r="FR289">
        <v>1760210915.6</v>
      </c>
      <c r="FS289">
        <v>0</v>
      </c>
      <c r="FT289">
        <v>0</v>
      </c>
      <c r="FU289">
        <v>-0.215</v>
      </c>
      <c r="FV289">
        <v>0</v>
      </c>
      <c r="FW289">
        <v>-0.6919999999999999</v>
      </c>
      <c r="FX289">
        <v>0</v>
      </c>
      <c r="FY289">
        <v>400</v>
      </c>
      <c r="FZ289">
        <v>0</v>
      </c>
      <c r="GA289">
        <v>0.15</v>
      </c>
      <c r="GB289">
        <v>0</v>
      </c>
      <c r="GC289">
        <v>-25.58041951219512</v>
      </c>
      <c r="GD289">
        <v>1.85096236933797</v>
      </c>
      <c r="GE289">
        <v>0.4182368894739383</v>
      </c>
      <c r="GF289">
        <v>0</v>
      </c>
      <c r="GG289">
        <v>1012.520588235294</v>
      </c>
      <c r="GH289">
        <v>-6.131398101515626</v>
      </c>
      <c r="GI289">
        <v>7.518869572879908</v>
      </c>
      <c r="GJ289">
        <v>0</v>
      </c>
      <c r="GK289">
        <v>-0.1822074634146341</v>
      </c>
      <c r="GL289">
        <v>-0.1814322648083622</v>
      </c>
      <c r="GM289">
        <v>0.01866672547622531</v>
      </c>
      <c r="GN289">
        <v>0</v>
      </c>
      <c r="GO289">
        <v>0</v>
      </c>
      <c r="GP289">
        <v>3</v>
      </c>
      <c r="GQ289" t="s">
        <v>440</v>
      </c>
      <c r="GR289">
        <v>3.13666</v>
      </c>
      <c r="GS289">
        <v>2.76033</v>
      </c>
      <c r="GT289">
        <v>0.205924</v>
      </c>
      <c r="GU289">
        <v>0.206374</v>
      </c>
      <c r="GV289">
        <v>0.101859</v>
      </c>
      <c r="GW289">
        <v>0.101029</v>
      </c>
      <c r="GX289">
        <v>25438.6</v>
      </c>
      <c r="GY289">
        <v>25376.9</v>
      </c>
      <c r="GZ289">
        <v>29756.4</v>
      </c>
      <c r="HA289">
        <v>29532.5</v>
      </c>
      <c r="HB289">
        <v>35310.1</v>
      </c>
      <c r="HC289">
        <v>35172.6</v>
      </c>
      <c r="HD289">
        <v>41879.8</v>
      </c>
      <c r="HE289">
        <v>41970.6</v>
      </c>
      <c r="HF289">
        <v>1.96135</v>
      </c>
      <c r="HG289">
        <v>1.95005</v>
      </c>
      <c r="HH289">
        <v>0.0148937</v>
      </c>
      <c r="HI289">
        <v>0</v>
      </c>
      <c r="HJ289">
        <v>19.9641</v>
      </c>
      <c r="HK289">
        <v>999.9</v>
      </c>
      <c r="HL289">
        <v>53.1</v>
      </c>
      <c r="HM289">
        <v>28.9</v>
      </c>
      <c r="HN289">
        <v>23.3983</v>
      </c>
      <c r="HO289">
        <v>61.8098</v>
      </c>
      <c r="HP289">
        <v>31.25</v>
      </c>
      <c r="HQ289">
        <v>1</v>
      </c>
      <c r="HR289">
        <v>-0.173636</v>
      </c>
      <c r="HS289">
        <v>1.80992</v>
      </c>
      <c r="HT289">
        <v>20.3517</v>
      </c>
      <c r="HU289">
        <v>5.21999</v>
      </c>
      <c r="HV289">
        <v>12.0159</v>
      </c>
      <c r="HW289">
        <v>4.99075</v>
      </c>
      <c r="HX289">
        <v>3.28835</v>
      </c>
      <c r="HY289">
        <v>9999</v>
      </c>
      <c r="HZ289">
        <v>9999</v>
      </c>
      <c r="IA289">
        <v>9999</v>
      </c>
      <c r="IB289">
        <v>999.9</v>
      </c>
      <c r="IC289">
        <v>4.97282</v>
      </c>
      <c r="ID289">
        <v>1.86646</v>
      </c>
      <c r="IE289">
        <v>1.86583</v>
      </c>
      <c r="IF289">
        <v>1.86576</v>
      </c>
      <c r="IG289">
        <v>1.86762</v>
      </c>
      <c r="IH289">
        <v>1.87012</v>
      </c>
      <c r="II289">
        <v>1.86873</v>
      </c>
      <c r="IJ289">
        <v>1.87026</v>
      </c>
      <c r="IK289">
        <v>0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-0.85</v>
      </c>
      <c r="IY289">
        <v>0.0618</v>
      </c>
      <c r="IZ289">
        <v>-0.7832898091892299</v>
      </c>
      <c r="JA289">
        <v>-0.0002628084512485203</v>
      </c>
      <c r="JB289">
        <v>2.995354917081976E-07</v>
      </c>
      <c r="JC289">
        <v>-1.087754766273629E-10</v>
      </c>
      <c r="JD289">
        <v>-0.01666594074606723</v>
      </c>
      <c r="JE289">
        <v>-0.02438089335778848</v>
      </c>
      <c r="JF289">
        <v>0.001790740049955031</v>
      </c>
      <c r="JG289">
        <v>-2.386884331579614E-05</v>
      </c>
      <c r="JH289">
        <v>6</v>
      </c>
      <c r="JI289">
        <v>2407</v>
      </c>
      <c r="JJ289">
        <v>1</v>
      </c>
      <c r="JK289">
        <v>23</v>
      </c>
      <c r="JL289">
        <v>33197</v>
      </c>
      <c r="JM289">
        <v>29370045.6</v>
      </c>
      <c r="JN289">
        <v>2.16797</v>
      </c>
      <c r="JO289">
        <v>2.28882</v>
      </c>
      <c r="JP289">
        <v>1.39648</v>
      </c>
      <c r="JQ289">
        <v>2.35107</v>
      </c>
      <c r="JR289">
        <v>1.49536</v>
      </c>
      <c r="JS289">
        <v>2.69165</v>
      </c>
      <c r="JT289">
        <v>34.418</v>
      </c>
      <c r="JU289">
        <v>24.0875</v>
      </c>
      <c r="JV289">
        <v>18</v>
      </c>
      <c r="JW289">
        <v>486.873</v>
      </c>
      <c r="JX289">
        <v>470.602</v>
      </c>
      <c r="JY289">
        <v>18.0452</v>
      </c>
      <c r="JZ289">
        <v>25.3725</v>
      </c>
      <c r="KA289">
        <v>30</v>
      </c>
      <c r="KB289">
        <v>25.371</v>
      </c>
      <c r="KC289">
        <v>25.3237</v>
      </c>
      <c r="KD289">
        <v>43.4006</v>
      </c>
      <c r="KE289">
        <v>0</v>
      </c>
      <c r="KF289">
        <v>100</v>
      </c>
      <c r="KG289">
        <v>18.0443</v>
      </c>
      <c r="KH289">
        <v>1356.14</v>
      </c>
      <c r="KI289">
        <v>63.4564</v>
      </c>
      <c r="KJ289">
        <v>101.708</v>
      </c>
      <c r="KK289">
        <v>100.912</v>
      </c>
    </row>
    <row r="290" spans="1:297">
      <c r="A290">
        <v>274</v>
      </c>
      <c r="B290">
        <v>1762202743.5</v>
      </c>
      <c r="C290">
        <v>3165.400000095367</v>
      </c>
      <c r="D290" t="s">
        <v>992</v>
      </c>
      <c r="E290" t="s">
        <v>993</v>
      </c>
      <c r="F290">
        <v>5</v>
      </c>
      <c r="G290" t="s">
        <v>831</v>
      </c>
      <c r="H290" t="s">
        <v>436</v>
      </c>
      <c r="I290">
        <v>1762202740.7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1372.541851660765</v>
      </c>
      <c r="AK290">
        <v>1355.128181818181</v>
      </c>
      <c r="AL290">
        <v>3.330847179589749</v>
      </c>
      <c r="AM290">
        <v>66.08405072026403</v>
      </c>
      <c r="AN290">
        <f>(AP290 - AO290 + DY290*1E3/(8.314*(EA290+273.15)) * AR290/DX290 * AQ290) * DX290/(100*DL290) * 1000/(1000 - AP290)</f>
        <v>0</v>
      </c>
      <c r="AO290">
        <v>22.37674038265962</v>
      </c>
      <c r="AP290">
        <v>22.17866181818182</v>
      </c>
      <c r="AQ290">
        <v>8.463776625490278E-06</v>
      </c>
      <c r="AR290">
        <v>107.2305431755086</v>
      </c>
      <c r="AS290">
        <v>23</v>
      </c>
      <c r="AT290">
        <v>5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1762202740.7</v>
      </c>
      <c r="DR290">
        <v>1317.577</v>
      </c>
      <c r="DS290">
        <v>1342.462</v>
      </c>
      <c r="DT290">
        <v>22.17774</v>
      </c>
      <c r="DU290">
        <v>22.37626</v>
      </c>
      <c r="DV290">
        <v>1318.436</v>
      </c>
      <c r="DW290">
        <v>22.11594</v>
      </c>
      <c r="DX290">
        <v>500.0083000000001</v>
      </c>
      <c r="DY290">
        <v>90.74696999999999</v>
      </c>
      <c r="DZ290">
        <v>0.10000842</v>
      </c>
      <c r="EA290">
        <v>20.76944</v>
      </c>
      <c r="EB290">
        <v>20.20724</v>
      </c>
      <c r="EC290">
        <v>999.9</v>
      </c>
      <c r="ED290">
        <v>0</v>
      </c>
      <c r="EE290">
        <v>0</v>
      </c>
      <c r="EF290">
        <v>9998.422999999999</v>
      </c>
      <c r="EG290">
        <v>0</v>
      </c>
      <c r="EH290">
        <v>943.6617</v>
      </c>
      <c r="EI290">
        <v>-24.88546</v>
      </c>
      <c r="EJ290">
        <v>1347.461</v>
      </c>
      <c r="EK290">
        <v>1373.188</v>
      </c>
      <c r="EL290">
        <v>-0.1985133</v>
      </c>
      <c r="EM290">
        <v>1342.462</v>
      </c>
      <c r="EN290">
        <v>22.37626</v>
      </c>
      <c r="EO290">
        <v>2.012564</v>
      </c>
      <c r="EP290">
        <v>2.030578</v>
      </c>
      <c r="EQ290">
        <v>17.54353</v>
      </c>
      <c r="ER290">
        <v>17.68481</v>
      </c>
      <c r="ES290">
        <v>0.00500097</v>
      </c>
      <c r="ET290">
        <v>0</v>
      </c>
      <c r="EU290">
        <v>0</v>
      </c>
      <c r="EV290">
        <v>0</v>
      </c>
      <c r="EW290">
        <v>1010.64</v>
      </c>
      <c r="EX290">
        <v>0.00500097</v>
      </c>
      <c r="EY290">
        <v>352.1899999999999</v>
      </c>
      <c r="EZ290">
        <v>-1.48</v>
      </c>
      <c r="FA290">
        <v>34.5683</v>
      </c>
      <c r="FB290">
        <v>41.0683</v>
      </c>
      <c r="FC290">
        <v>37.281</v>
      </c>
      <c r="FD290">
        <v>41.54340000000001</v>
      </c>
      <c r="FE290">
        <v>36.687</v>
      </c>
      <c r="FF290">
        <v>0</v>
      </c>
      <c r="FG290">
        <v>0</v>
      </c>
      <c r="FH290">
        <v>0</v>
      </c>
      <c r="FI290">
        <v>5820.700000047684</v>
      </c>
      <c r="FJ290">
        <v>0</v>
      </c>
      <c r="FK290">
        <v>1011</v>
      </c>
      <c r="FL290">
        <v>3.423077187716364</v>
      </c>
      <c r="FM290">
        <v>-11.06923121406606</v>
      </c>
      <c r="FN290">
        <v>352.256</v>
      </c>
      <c r="FO290">
        <v>15</v>
      </c>
      <c r="FP290">
        <v>0</v>
      </c>
      <c r="FQ290" t="s">
        <v>439</v>
      </c>
      <c r="FR290">
        <v>1760210915.6</v>
      </c>
      <c r="FS290">
        <v>0</v>
      </c>
      <c r="FT290">
        <v>0</v>
      </c>
      <c r="FU290">
        <v>-0.215</v>
      </c>
      <c r="FV290">
        <v>0</v>
      </c>
      <c r="FW290">
        <v>-0.6919999999999999</v>
      </c>
      <c r="FX290">
        <v>0</v>
      </c>
      <c r="FY290">
        <v>400</v>
      </c>
      <c r="FZ290">
        <v>0</v>
      </c>
      <c r="GA290">
        <v>0.15</v>
      </c>
      <c r="GB290">
        <v>0</v>
      </c>
      <c r="GC290">
        <v>-25.4254375</v>
      </c>
      <c r="GD290">
        <v>4.264681801125752</v>
      </c>
      <c r="GE290">
        <v>0.5149638223640085</v>
      </c>
      <c r="GF290">
        <v>0</v>
      </c>
      <c r="GG290">
        <v>1012.747058823529</v>
      </c>
      <c r="GH290">
        <v>-21.60733373821496</v>
      </c>
      <c r="GI290">
        <v>7.714777084733432</v>
      </c>
      <c r="GJ290">
        <v>0</v>
      </c>
      <c r="GK290">
        <v>-0.192054875</v>
      </c>
      <c r="GL290">
        <v>-0.1046803789868662</v>
      </c>
      <c r="GM290">
        <v>0.01276594159901161</v>
      </c>
      <c r="GN290">
        <v>0</v>
      </c>
      <c r="GO290">
        <v>0</v>
      </c>
      <c r="GP290">
        <v>3</v>
      </c>
      <c r="GQ290" t="s">
        <v>440</v>
      </c>
      <c r="GR290">
        <v>3.13673</v>
      </c>
      <c r="GS290">
        <v>2.76017</v>
      </c>
      <c r="GT290">
        <v>0.207498</v>
      </c>
      <c r="GU290">
        <v>0.207936</v>
      </c>
      <c r="GV290">
        <v>0.101864</v>
      </c>
      <c r="GW290">
        <v>0.101041</v>
      </c>
      <c r="GX290">
        <v>25388.3</v>
      </c>
      <c r="GY290">
        <v>25326.9</v>
      </c>
      <c r="GZ290">
        <v>29756.4</v>
      </c>
      <c r="HA290">
        <v>29532.4</v>
      </c>
      <c r="HB290">
        <v>35309.8</v>
      </c>
      <c r="HC290">
        <v>35172.3</v>
      </c>
      <c r="HD290">
        <v>41879.7</v>
      </c>
      <c r="HE290">
        <v>41970.8</v>
      </c>
      <c r="HF290">
        <v>1.96152</v>
      </c>
      <c r="HG290">
        <v>1.95002</v>
      </c>
      <c r="HH290">
        <v>0.0144914</v>
      </c>
      <c r="HI290">
        <v>0</v>
      </c>
      <c r="HJ290">
        <v>19.9627</v>
      </c>
      <c r="HK290">
        <v>999.9</v>
      </c>
      <c r="HL290">
        <v>53.1</v>
      </c>
      <c r="HM290">
        <v>28.9</v>
      </c>
      <c r="HN290">
        <v>23.396</v>
      </c>
      <c r="HO290">
        <v>62.1798</v>
      </c>
      <c r="HP290">
        <v>31.0657</v>
      </c>
      <c r="HQ290">
        <v>1</v>
      </c>
      <c r="HR290">
        <v>-0.173717</v>
      </c>
      <c r="HS290">
        <v>1.79922</v>
      </c>
      <c r="HT290">
        <v>20.352</v>
      </c>
      <c r="HU290">
        <v>5.22043</v>
      </c>
      <c r="HV290">
        <v>12.0159</v>
      </c>
      <c r="HW290">
        <v>4.99055</v>
      </c>
      <c r="HX290">
        <v>3.28845</v>
      </c>
      <c r="HY290">
        <v>9999</v>
      </c>
      <c r="HZ290">
        <v>9999</v>
      </c>
      <c r="IA290">
        <v>9999</v>
      </c>
      <c r="IB290">
        <v>999.9</v>
      </c>
      <c r="IC290">
        <v>4.97284</v>
      </c>
      <c r="ID290">
        <v>1.86646</v>
      </c>
      <c r="IE290">
        <v>1.86584</v>
      </c>
      <c r="IF290">
        <v>1.86574</v>
      </c>
      <c r="IG290">
        <v>1.86758</v>
      </c>
      <c r="IH290">
        <v>1.87011</v>
      </c>
      <c r="II290">
        <v>1.86873</v>
      </c>
      <c r="IJ290">
        <v>1.87025</v>
      </c>
      <c r="IK290">
        <v>0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-0.86</v>
      </c>
      <c r="IY290">
        <v>0.0618</v>
      </c>
      <c r="IZ290">
        <v>-0.7832898091892299</v>
      </c>
      <c r="JA290">
        <v>-0.0002628084512485203</v>
      </c>
      <c r="JB290">
        <v>2.995354917081976E-07</v>
      </c>
      <c r="JC290">
        <v>-1.087754766273629E-10</v>
      </c>
      <c r="JD290">
        <v>-0.01666594074606723</v>
      </c>
      <c r="JE290">
        <v>-0.02438089335778848</v>
      </c>
      <c r="JF290">
        <v>0.001790740049955031</v>
      </c>
      <c r="JG290">
        <v>-2.386884331579614E-05</v>
      </c>
      <c r="JH290">
        <v>6</v>
      </c>
      <c r="JI290">
        <v>2407</v>
      </c>
      <c r="JJ290">
        <v>1</v>
      </c>
      <c r="JK290">
        <v>23</v>
      </c>
      <c r="JL290">
        <v>33197.1</v>
      </c>
      <c r="JM290">
        <v>29370045.7</v>
      </c>
      <c r="JN290">
        <v>2.19482</v>
      </c>
      <c r="JO290">
        <v>2.2522</v>
      </c>
      <c r="JP290">
        <v>1.39648</v>
      </c>
      <c r="JQ290">
        <v>2.35107</v>
      </c>
      <c r="JR290">
        <v>1.49536</v>
      </c>
      <c r="JS290">
        <v>2.57202</v>
      </c>
      <c r="JT290">
        <v>34.418</v>
      </c>
      <c r="JU290">
        <v>24.0875</v>
      </c>
      <c r="JV290">
        <v>18</v>
      </c>
      <c r="JW290">
        <v>486.963</v>
      </c>
      <c r="JX290">
        <v>470.567</v>
      </c>
      <c r="JY290">
        <v>18.0433</v>
      </c>
      <c r="JZ290">
        <v>25.3706</v>
      </c>
      <c r="KA290">
        <v>30</v>
      </c>
      <c r="KB290">
        <v>25.3688</v>
      </c>
      <c r="KC290">
        <v>25.3216</v>
      </c>
      <c r="KD290">
        <v>43.9355</v>
      </c>
      <c r="KE290">
        <v>0</v>
      </c>
      <c r="KF290">
        <v>100</v>
      </c>
      <c r="KG290">
        <v>18.0452</v>
      </c>
      <c r="KH290">
        <v>1369.54</v>
      </c>
      <c r="KI290">
        <v>63.4564</v>
      </c>
      <c r="KJ290">
        <v>101.708</v>
      </c>
      <c r="KK290">
        <v>100.912</v>
      </c>
    </row>
    <row r="291" spans="1:297">
      <c r="A291">
        <v>275</v>
      </c>
      <c r="B291">
        <v>1762202748.5</v>
      </c>
      <c r="C291">
        <v>3170.400000095367</v>
      </c>
      <c r="D291" t="s">
        <v>994</v>
      </c>
      <c r="E291" t="s">
        <v>995</v>
      </c>
      <c r="F291">
        <v>5</v>
      </c>
      <c r="G291" t="s">
        <v>831</v>
      </c>
      <c r="H291" t="s">
        <v>436</v>
      </c>
      <c r="I291">
        <v>1762202746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1389.764723516076</v>
      </c>
      <c r="AK291">
        <v>1371.937515151515</v>
      </c>
      <c r="AL291">
        <v>3.383445743805033</v>
      </c>
      <c r="AM291">
        <v>66.08405072026403</v>
      </c>
      <c r="AN291">
        <f>(AP291 - AO291 + DY291*1E3/(8.314*(EA291+273.15)) * AR291/DX291 * AQ291) * DX291/(100*DL291) * 1000/(1000 - AP291)</f>
        <v>0</v>
      </c>
      <c r="AO291">
        <v>22.39627806652046</v>
      </c>
      <c r="AP291">
        <v>22.18277818181818</v>
      </c>
      <c r="AQ291">
        <v>2.254062761060486E-05</v>
      </c>
      <c r="AR291">
        <v>107.2305431755086</v>
      </c>
      <c r="AS291">
        <v>23</v>
      </c>
      <c r="AT291">
        <v>5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1762202746</v>
      </c>
      <c r="DR291">
        <v>1334.872222222222</v>
      </c>
      <c r="DS291">
        <v>1360.25</v>
      </c>
      <c r="DT291">
        <v>22.18006666666667</v>
      </c>
      <c r="DU291">
        <v>22.39024444444444</v>
      </c>
      <c r="DV291">
        <v>1335.732222222222</v>
      </c>
      <c r="DW291">
        <v>22.11821111111111</v>
      </c>
      <c r="DX291">
        <v>499.9897777777778</v>
      </c>
      <c r="DY291">
        <v>90.7463111111111</v>
      </c>
      <c r="DZ291">
        <v>0.1000342</v>
      </c>
      <c r="EA291">
        <v>20.76451111111111</v>
      </c>
      <c r="EB291">
        <v>20.19852222222222</v>
      </c>
      <c r="EC291">
        <v>999.9000000000001</v>
      </c>
      <c r="ED291">
        <v>0</v>
      </c>
      <c r="EE291">
        <v>0</v>
      </c>
      <c r="EF291">
        <v>9990.491111111111</v>
      </c>
      <c r="EG291">
        <v>0</v>
      </c>
      <c r="EH291">
        <v>943.628</v>
      </c>
      <c r="EI291">
        <v>-25.37956666666667</v>
      </c>
      <c r="EJ291">
        <v>1365.15</v>
      </c>
      <c r="EK291">
        <v>1391.403333333333</v>
      </c>
      <c r="EL291">
        <v>-0.2101484444444444</v>
      </c>
      <c r="EM291">
        <v>1360.25</v>
      </c>
      <c r="EN291">
        <v>22.39024444444444</v>
      </c>
      <c r="EO291">
        <v>2.01276</v>
      </c>
      <c r="EP291">
        <v>2.031831111111111</v>
      </c>
      <c r="EQ291">
        <v>17.5451</v>
      </c>
      <c r="ER291">
        <v>17.69458888888889</v>
      </c>
      <c r="ES291">
        <v>0.00500097</v>
      </c>
      <c r="ET291">
        <v>0</v>
      </c>
      <c r="EU291">
        <v>0</v>
      </c>
      <c r="EV291">
        <v>0</v>
      </c>
      <c r="EW291">
        <v>1011.944444444444</v>
      </c>
      <c r="EX291">
        <v>0.00500097</v>
      </c>
      <c r="EY291">
        <v>347.7444444444444</v>
      </c>
      <c r="EZ291">
        <v>-2.233333333333333</v>
      </c>
      <c r="FA291">
        <v>34.625</v>
      </c>
      <c r="FB291">
        <v>41.125</v>
      </c>
      <c r="FC291">
        <v>37.312</v>
      </c>
      <c r="FD291">
        <v>41.597</v>
      </c>
      <c r="FE291">
        <v>36.687</v>
      </c>
      <c r="FF291">
        <v>0</v>
      </c>
      <c r="FG291">
        <v>0</v>
      </c>
      <c r="FH291">
        <v>0</v>
      </c>
      <c r="FI291">
        <v>5826.099999904633</v>
      </c>
      <c r="FJ291">
        <v>0</v>
      </c>
      <c r="FK291">
        <v>1011.25</v>
      </c>
      <c r="FL291">
        <v>2.970940434993075</v>
      </c>
      <c r="FM291">
        <v>-21.08717978025529</v>
      </c>
      <c r="FN291">
        <v>350.2384615384616</v>
      </c>
      <c r="FO291">
        <v>15</v>
      </c>
      <c r="FP291">
        <v>0</v>
      </c>
      <c r="FQ291" t="s">
        <v>439</v>
      </c>
      <c r="FR291">
        <v>1760210915.6</v>
      </c>
      <c r="FS291">
        <v>0</v>
      </c>
      <c r="FT291">
        <v>0</v>
      </c>
      <c r="FU291">
        <v>-0.215</v>
      </c>
      <c r="FV291">
        <v>0</v>
      </c>
      <c r="FW291">
        <v>-0.6919999999999999</v>
      </c>
      <c r="FX291">
        <v>0</v>
      </c>
      <c r="FY291">
        <v>400</v>
      </c>
      <c r="FZ291">
        <v>0</v>
      </c>
      <c r="GA291">
        <v>0.15</v>
      </c>
      <c r="GB291">
        <v>0</v>
      </c>
      <c r="GC291">
        <v>-25.3151</v>
      </c>
      <c r="GD291">
        <v>2.520129616724787</v>
      </c>
      <c r="GE291">
        <v>0.4800701158138893</v>
      </c>
      <c r="GF291">
        <v>0</v>
      </c>
      <c r="GG291">
        <v>1011.752941176471</v>
      </c>
      <c r="GH291">
        <v>0.183346168206768</v>
      </c>
      <c r="GI291">
        <v>6.876397624531146</v>
      </c>
      <c r="GJ291">
        <v>1</v>
      </c>
      <c r="GK291">
        <v>-0.2014168780487805</v>
      </c>
      <c r="GL291">
        <v>-0.04544356097561014</v>
      </c>
      <c r="GM291">
        <v>0.006352528266396918</v>
      </c>
      <c r="GN291">
        <v>1</v>
      </c>
      <c r="GO291">
        <v>2</v>
      </c>
      <c r="GP291">
        <v>3</v>
      </c>
      <c r="GQ291" t="s">
        <v>569</v>
      </c>
      <c r="GR291">
        <v>3.13675</v>
      </c>
      <c r="GS291">
        <v>2.76002</v>
      </c>
      <c r="GT291">
        <v>0.209074</v>
      </c>
      <c r="GU291">
        <v>0.209525</v>
      </c>
      <c r="GV291">
        <v>0.101875</v>
      </c>
      <c r="GW291">
        <v>0.101114</v>
      </c>
      <c r="GX291">
        <v>25337.8</v>
      </c>
      <c r="GY291">
        <v>25276.3</v>
      </c>
      <c r="GZ291">
        <v>29756.5</v>
      </c>
      <c r="HA291">
        <v>29532.6</v>
      </c>
      <c r="HB291">
        <v>35309.8</v>
      </c>
      <c r="HC291">
        <v>35169.4</v>
      </c>
      <c r="HD291">
        <v>41880.1</v>
      </c>
      <c r="HE291">
        <v>41970.9</v>
      </c>
      <c r="HF291">
        <v>1.9615</v>
      </c>
      <c r="HG291">
        <v>1.95</v>
      </c>
      <c r="HH291">
        <v>0.0141039</v>
      </c>
      <c r="HI291">
        <v>0</v>
      </c>
      <c r="HJ291">
        <v>19.9607</v>
      </c>
      <c r="HK291">
        <v>999.9</v>
      </c>
      <c r="HL291">
        <v>53.1</v>
      </c>
      <c r="HM291">
        <v>28.9</v>
      </c>
      <c r="HN291">
        <v>23.397</v>
      </c>
      <c r="HO291">
        <v>61.7698</v>
      </c>
      <c r="HP291">
        <v>31.1619</v>
      </c>
      <c r="HQ291">
        <v>1</v>
      </c>
      <c r="HR291">
        <v>-0.173768</v>
      </c>
      <c r="HS291">
        <v>1.78532</v>
      </c>
      <c r="HT291">
        <v>20.3521</v>
      </c>
      <c r="HU291">
        <v>5.21954</v>
      </c>
      <c r="HV291">
        <v>12.0159</v>
      </c>
      <c r="HW291">
        <v>4.9904</v>
      </c>
      <c r="HX291">
        <v>3.28833</v>
      </c>
      <c r="HY291">
        <v>9999</v>
      </c>
      <c r="HZ291">
        <v>9999</v>
      </c>
      <c r="IA291">
        <v>9999</v>
      </c>
      <c r="IB291">
        <v>999.9</v>
      </c>
      <c r="IC291">
        <v>4.97284</v>
      </c>
      <c r="ID291">
        <v>1.86647</v>
      </c>
      <c r="IE291">
        <v>1.86584</v>
      </c>
      <c r="IF291">
        <v>1.86575</v>
      </c>
      <c r="IG291">
        <v>1.86763</v>
      </c>
      <c r="IH291">
        <v>1.87012</v>
      </c>
      <c r="II291">
        <v>1.86874</v>
      </c>
      <c r="IJ291">
        <v>1.87026</v>
      </c>
      <c r="IK291">
        <v>0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-0.86</v>
      </c>
      <c r="IY291">
        <v>0.0619</v>
      </c>
      <c r="IZ291">
        <v>-0.7832898091892299</v>
      </c>
      <c r="JA291">
        <v>-0.0002628084512485203</v>
      </c>
      <c r="JB291">
        <v>2.995354917081976E-07</v>
      </c>
      <c r="JC291">
        <v>-1.087754766273629E-10</v>
      </c>
      <c r="JD291">
        <v>-0.01666594074606723</v>
      </c>
      <c r="JE291">
        <v>-0.02438089335778848</v>
      </c>
      <c r="JF291">
        <v>0.001790740049955031</v>
      </c>
      <c r="JG291">
        <v>-2.386884331579614E-05</v>
      </c>
      <c r="JH291">
        <v>6</v>
      </c>
      <c r="JI291">
        <v>2407</v>
      </c>
      <c r="JJ291">
        <v>1</v>
      </c>
      <c r="JK291">
        <v>23</v>
      </c>
      <c r="JL291">
        <v>33197.2</v>
      </c>
      <c r="JM291">
        <v>29370045.8</v>
      </c>
      <c r="JN291">
        <v>2.22534</v>
      </c>
      <c r="JO291">
        <v>2.25464</v>
      </c>
      <c r="JP291">
        <v>1.39771</v>
      </c>
      <c r="JQ291">
        <v>2.35229</v>
      </c>
      <c r="JR291">
        <v>1.49536</v>
      </c>
      <c r="JS291">
        <v>2.61963</v>
      </c>
      <c r="JT291">
        <v>34.418</v>
      </c>
      <c r="JU291">
        <v>24.0875</v>
      </c>
      <c r="JV291">
        <v>18</v>
      </c>
      <c r="JW291">
        <v>486.929</v>
      </c>
      <c r="JX291">
        <v>470.538</v>
      </c>
      <c r="JY291">
        <v>18.0443</v>
      </c>
      <c r="JZ291">
        <v>25.369</v>
      </c>
      <c r="KA291">
        <v>29.9999</v>
      </c>
      <c r="KB291">
        <v>25.3667</v>
      </c>
      <c r="KC291">
        <v>25.32</v>
      </c>
      <c r="KD291">
        <v>44.5237</v>
      </c>
      <c r="KE291">
        <v>0</v>
      </c>
      <c r="KF291">
        <v>100</v>
      </c>
      <c r="KG291">
        <v>18.0494</v>
      </c>
      <c r="KH291">
        <v>1389.62</v>
      </c>
      <c r="KI291">
        <v>63.4564</v>
      </c>
      <c r="KJ291">
        <v>101.709</v>
      </c>
      <c r="KK291">
        <v>100.912</v>
      </c>
    </row>
    <row r="292" spans="1:297">
      <c r="A292">
        <v>276</v>
      </c>
      <c r="B292">
        <v>1762202753.5</v>
      </c>
      <c r="C292">
        <v>3175.400000095367</v>
      </c>
      <c r="D292" t="s">
        <v>996</v>
      </c>
      <c r="E292" t="s">
        <v>997</v>
      </c>
      <c r="F292">
        <v>5</v>
      </c>
      <c r="G292" t="s">
        <v>831</v>
      </c>
      <c r="H292" t="s">
        <v>436</v>
      </c>
      <c r="I292">
        <v>1762202750.7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1406.9811032701</v>
      </c>
      <c r="AK292">
        <v>1389.014787878787</v>
      </c>
      <c r="AL292">
        <v>3.404144638081899</v>
      </c>
      <c r="AM292">
        <v>66.08405072026403</v>
      </c>
      <c r="AN292">
        <f>(AP292 - AO292 + DY292*1E3/(8.314*(EA292+273.15)) * AR292/DX292 * AQ292) * DX292/(100*DL292) * 1000/(1000 - AP292)</f>
        <v>0</v>
      </c>
      <c r="AO292">
        <v>22.42147499762984</v>
      </c>
      <c r="AP292">
        <v>22.18526303030301</v>
      </c>
      <c r="AQ292">
        <v>7.022365102281477E-06</v>
      </c>
      <c r="AR292">
        <v>107.2305431755086</v>
      </c>
      <c r="AS292">
        <v>23</v>
      </c>
      <c r="AT292">
        <v>5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1762202750.7</v>
      </c>
      <c r="DR292">
        <v>1350.548</v>
      </c>
      <c r="DS292">
        <v>1376.06</v>
      </c>
      <c r="DT292">
        <v>22.18419</v>
      </c>
      <c r="DU292">
        <v>22.41539</v>
      </c>
      <c r="DV292">
        <v>1351.408</v>
      </c>
      <c r="DW292">
        <v>22.12225</v>
      </c>
      <c r="DX292">
        <v>499.9987</v>
      </c>
      <c r="DY292">
        <v>90.74462</v>
      </c>
      <c r="DZ292">
        <v>0.10006087</v>
      </c>
      <c r="EA292">
        <v>20.76155</v>
      </c>
      <c r="EB292">
        <v>20.19811</v>
      </c>
      <c r="EC292">
        <v>999.9</v>
      </c>
      <c r="ED292">
        <v>0</v>
      </c>
      <c r="EE292">
        <v>0</v>
      </c>
      <c r="EF292">
        <v>9980.687</v>
      </c>
      <c r="EG292">
        <v>0</v>
      </c>
      <c r="EH292">
        <v>943.6470000000002</v>
      </c>
      <c r="EI292">
        <v>-25.51304</v>
      </c>
      <c r="EJ292">
        <v>1381.188</v>
      </c>
      <c r="EK292">
        <v>1407.611</v>
      </c>
      <c r="EL292">
        <v>-0.2312019</v>
      </c>
      <c r="EM292">
        <v>1376.06</v>
      </c>
      <c r="EN292">
        <v>22.41539</v>
      </c>
      <c r="EO292">
        <v>2.013097</v>
      </c>
      <c r="EP292">
        <v>2.034078</v>
      </c>
      <c r="EQ292">
        <v>17.54772</v>
      </c>
      <c r="ER292">
        <v>17.71212</v>
      </c>
      <c r="ES292">
        <v>0.00500097</v>
      </c>
      <c r="ET292">
        <v>0</v>
      </c>
      <c r="EU292">
        <v>0</v>
      </c>
      <c r="EV292">
        <v>0</v>
      </c>
      <c r="EW292">
        <v>1010.99</v>
      </c>
      <c r="EX292">
        <v>0.00500097</v>
      </c>
      <c r="EY292">
        <v>352.81</v>
      </c>
      <c r="EZ292">
        <v>-1.02</v>
      </c>
      <c r="FA292">
        <v>34.625</v>
      </c>
      <c r="FB292">
        <v>41.125</v>
      </c>
      <c r="FC292">
        <v>37.3183</v>
      </c>
      <c r="FD292">
        <v>41.64360000000001</v>
      </c>
      <c r="FE292">
        <v>36.7185</v>
      </c>
      <c r="FF292">
        <v>0</v>
      </c>
      <c r="FG292">
        <v>0</v>
      </c>
      <c r="FH292">
        <v>0</v>
      </c>
      <c r="FI292">
        <v>5830.899999856949</v>
      </c>
      <c r="FJ292">
        <v>0</v>
      </c>
      <c r="FK292">
        <v>1012.030769230769</v>
      </c>
      <c r="FL292">
        <v>2.810256552960047</v>
      </c>
      <c r="FM292">
        <v>7.343589514773773</v>
      </c>
      <c r="FN292">
        <v>350.7461538461539</v>
      </c>
      <c r="FO292">
        <v>15</v>
      </c>
      <c r="FP292">
        <v>0</v>
      </c>
      <c r="FQ292" t="s">
        <v>439</v>
      </c>
      <c r="FR292">
        <v>1760210915.6</v>
      </c>
      <c r="FS292">
        <v>0</v>
      </c>
      <c r="FT292">
        <v>0</v>
      </c>
      <c r="FU292">
        <v>-0.215</v>
      </c>
      <c r="FV292">
        <v>0</v>
      </c>
      <c r="FW292">
        <v>-0.6919999999999999</v>
      </c>
      <c r="FX292">
        <v>0</v>
      </c>
      <c r="FY292">
        <v>400</v>
      </c>
      <c r="FZ292">
        <v>0</v>
      </c>
      <c r="GA292">
        <v>0.15</v>
      </c>
      <c r="GB292">
        <v>0</v>
      </c>
      <c r="GC292">
        <v>-25.1727475</v>
      </c>
      <c r="GD292">
        <v>-2.139862288930538</v>
      </c>
      <c r="GE292">
        <v>0.2826750908618411</v>
      </c>
      <c r="GF292">
        <v>0</v>
      </c>
      <c r="GG292">
        <v>1011.738235294118</v>
      </c>
      <c r="GH292">
        <v>0.7318565066288284</v>
      </c>
      <c r="GI292">
        <v>5.589065727770837</v>
      </c>
      <c r="GJ292">
        <v>1</v>
      </c>
      <c r="GK292">
        <v>-0.209455025</v>
      </c>
      <c r="GL292">
        <v>-0.1087528592870538</v>
      </c>
      <c r="GM292">
        <v>0.01273813179097999</v>
      </c>
      <c r="GN292">
        <v>0</v>
      </c>
      <c r="GO292">
        <v>1</v>
      </c>
      <c r="GP292">
        <v>3</v>
      </c>
      <c r="GQ292" t="s">
        <v>502</v>
      </c>
      <c r="GR292">
        <v>3.13671</v>
      </c>
      <c r="GS292">
        <v>2.76019</v>
      </c>
      <c r="GT292">
        <v>0.210669</v>
      </c>
      <c r="GU292">
        <v>0.211108</v>
      </c>
      <c r="GV292">
        <v>0.101886</v>
      </c>
      <c r="GW292">
        <v>0.101174</v>
      </c>
      <c r="GX292">
        <v>25287</v>
      </c>
      <c r="GY292">
        <v>25225.7</v>
      </c>
      <c r="GZ292">
        <v>29756.6</v>
      </c>
      <c r="HA292">
        <v>29532.5</v>
      </c>
      <c r="HB292">
        <v>35309.3</v>
      </c>
      <c r="HC292">
        <v>35167</v>
      </c>
      <c r="HD292">
        <v>41880</v>
      </c>
      <c r="HE292">
        <v>41970.7</v>
      </c>
      <c r="HF292">
        <v>1.96145</v>
      </c>
      <c r="HG292">
        <v>1.95025</v>
      </c>
      <c r="HH292">
        <v>0.0142381</v>
      </c>
      <c r="HI292">
        <v>0</v>
      </c>
      <c r="HJ292">
        <v>19.9592</v>
      </c>
      <c r="HK292">
        <v>999.9</v>
      </c>
      <c r="HL292">
        <v>53.1</v>
      </c>
      <c r="HM292">
        <v>28.9</v>
      </c>
      <c r="HN292">
        <v>23.3955</v>
      </c>
      <c r="HO292">
        <v>62.1398</v>
      </c>
      <c r="HP292">
        <v>31.2821</v>
      </c>
      <c r="HQ292">
        <v>1</v>
      </c>
      <c r="HR292">
        <v>-0.174093</v>
      </c>
      <c r="HS292">
        <v>1.77399</v>
      </c>
      <c r="HT292">
        <v>20.3524</v>
      </c>
      <c r="HU292">
        <v>5.22043</v>
      </c>
      <c r="HV292">
        <v>12.0159</v>
      </c>
      <c r="HW292">
        <v>4.99055</v>
      </c>
      <c r="HX292">
        <v>3.28853</v>
      </c>
      <c r="HY292">
        <v>9999</v>
      </c>
      <c r="HZ292">
        <v>9999</v>
      </c>
      <c r="IA292">
        <v>9999</v>
      </c>
      <c r="IB292">
        <v>999.9</v>
      </c>
      <c r="IC292">
        <v>4.97284</v>
      </c>
      <c r="ID292">
        <v>1.86646</v>
      </c>
      <c r="IE292">
        <v>1.86584</v>
      </c>
      <c r="IF292">
        <v>1.86573</v>
      </c>
      <c r="IG292">
        <v>1.86763</v>
      </c>
      <c r="IH292">
        <v>1.87012</v>
      </c>
      <c r="II292">
        <v>1.86874</v>
      </c>
      <c r="IJ292">
        <v>1.87026</v>
      </c>
      <c r="IK292">
        <v>0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-0.86</v>
      </c>
      <c r="IY292">
        <v>0.0619</v>
      </c>
      <c r="IZ292">
        <v>-0.7832898091892299</v>
      </c>
      <c r="JA292">
        <v>-0.0002628084512485203</v>
      </c>
      <c r="JB292">
        <v>2.995354917081976E-07</v>
      </c>
      <c r="JC292">
        <v>-1.087754766273629E-10</v>
      </c>
      <c r="JD292">
        <v>-0.01666594074606723</v>
      </c>
      <c r="JE292">
        <v>-0.02438089335778848</v>
      </c>
      <c r="JF292">
        <v>0.001790740049955031</v>
      </c>
      <c r="JG292">
        <v>-2.386884331579614E-05</v>
      </c>
      <c r="JH292">
        <v>6</v>
      </c>
      <c r="JI292">
        <v>2407</v>
      </c>
      <c r="JJ292">
        <v>1</v>
      </c>
      <c r="JK292">
        <v>23</v>
      </c>
      <c r="JL292">
        <v>33197.3</v>
      </c>
      <c r="JM292">
        <v>29370045.9</v>
      </c>
      <c r="JN292">
        <v>2.24854</v>
      </c>
      <c r="JO292">
        <v>2.22412</v>
      </c>
      <c r="JP292">
        <v>1.39648</v>
      </c>
      <c r="JQ292">
        <v>2.35229</v>
      </c>
      <c r="JR292">
        <v>1.49536</v>
      </c>
      <c r="JS292">
        <v>2.69287</v>
      </c>
      <c r="JT292">
        <v>34.418</v>
      </c>
      <c r="JU292">
        <v>24.0875</v>
      </c>
      <c r="JV292">
        <v>18</v>
      </c>
      <c r="JW292">
        <v>486.88</v>
      </c>
      <c r="JX292">
        <v>470.679</v>
      </c>
      <c r="JY292">
        <v>18.0477</v>
      </c>
      <c r="JZ292">
        <v>25.3674</v>
      </c>
      <c r="KA292">
        <v>29.9999</v>
      </c>
      <c r="KB292">
        <v>25.3646</v>
      </c>
      <c r="KC292">
        <v>25.318</v>
      </c>
      <c r="KD292">
        <v>45.0521</v>
      </c>
      <c r="KE292">
        <v>0</v>
      </c>
      <c r="KF292">
        <v>100</v>
      </c>
      <c r="KG292">
        <v>18.0505</v>
      </c>
      <c r="KH292">
        <v>1403.15</v>
      </c>
      <c r="KI292">
        <v>63.4564</v>
      </c>
      <c r="KJ292">
        <v>101.709</v>
      </c>
      <c r="KK292">
        <v>100.912</v>
      </c>
    </row>
    <row r="293" spans="1:297">
      <c r="A293">
        <v>277</v>
      </c>
      <c r="B293">
        <v>1762202758.5</v>
      </c>
      <c r="C293">
        <v>3180.400000095367</v>
      </c>
      <c r="D293" t="s">
        <v>998</v>
      </c>
      <c r="E293" t="s">
        <v>999</v>
      </c>
      <c r="F293">
        <v>5</v>
      </c>
      <c r="G293" t="s">
        <v>831</v>
      </c>
      <c r="H293" t="s">
        <v>436</v>
      </c>
      <c r="I293">
        <v>1762202756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1424.085385855815</v>
      </c>
      <c r="AK293">
        <v>1406.06503030303</v>
      </c>
      <c r="AL293">
        <v>3.411319612502529</v>
      </c>
      <c r="AM293">
        <v>66.08405072026403</v>
      </c>
      <c r="AN293">
        <f>(AP293 - AO293 + DY293*1E3/(8.314*(EA293+273.15)) * AR293/DX293 * AQ293) * DX293/(100*DL293) * 1000/(1000 - AP293)</f>
        <v>0</v>
      </c>
      <c r="AO293">
        <v>22.42385553669818</v>
      </c>
      <c r="AP293">
        <v>22.1905890909091</v>
      </c>
      <c r="AQ293">
        <v>1.936006142852557E-05</v>
      </c>
      <c r="AR293">
        <v>107.2305431755086</v>
      </c>
      <c r="AS293">
        <v>23</v>
      </c>
      <c r="AT293">
        <v>5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1762202756</v>
      </c>
      <c r="DR293">
        <v>1368.2</v>
      </c>
      <c r="DS293">
        <v>1393.74</v>
      </c>
      <c r="DT293">
        <v>22.18784444444445</v>
      </c>
      <c r="DU293">
        <v>22.42386666666667</v>
      </c>
      <c r="DV293">
        <v>1369.061111111111</v>
      </c>
      <c r="DW293">
        <v>22.12584444444444</v>
      </c>
      <c r="DX293">
        <v>500.0238888888889</v>
      </c>
      <c r="DY293">
        <v>90.74705555555555</v>
      </c>
      <c r="DZ293">
        <v>0.09998119999999999</v>
      </c>
      <c r="EA293">
        <v>20.75913333333333</v>
      </c>
      <c r="EB293">
        <v>20.19012222222222</v>
      </c>
      <c r="EC293">
        <v>999.9000000000001</v>
      </c>
      <c r="ED293">
        <v>0</v>
      </c>
      <c r="EE293">
        <v>0</v>
      </c>
      <c r="EF293">
        <v>9996.244444444445</v>
      </c>
      <c r="EG293">
        <v>0</v>
      </c>
      <c r="EH293">
        <v>943.6346666666666</v>
      </c>
      <c r="EI293">
        <v>-25.53914444444445</v>
      </c>
      <c r="EJ293">
        <v>1399.245555555556</v>
      </c>
      <c r="EK293">
        <v>1425.71</v>
      </c>
      <c r="EL293">
        <v>-0.2360307777777778</v>
      </c>
      <c r="EM293">
        <v>1393.74</v>
      </c>
      <c r="EN293">
        <v>22.42386666666667</v>
      </c>
      <c r="EO293">
        <v>2.013481111111111</v>
      </c>
      <c r="EP293">
        <v>2.0349</v>
      </c>
      <c r="EQ293">
        <v>17.55075555555555</v>
      </c>
      <c r="ER293">
        <v>17.71853333333333</v>
      </c>
      <c r="ES293">
        <v>0.00500097</v>
      </c>
      <c r="ET293">
        <v>0</v>
      </c>
      <c r="EU293">
        <v>0</v>
      </c>
      <c r="EV293">
        <v>0</v>
      </c>
      <c r="EW293">
        <v>1011.266666666667</v>
      </c>
      <c r="EX293">
        <v>0.00500097</v>
      </c>
      <c r="EY293">
        <v>351.1888888888889</v>
      </c>
      <c r="EZ293">
        <v>-1.522222222222222</v>
      </c>
      <c r="FA293">
        <v>34.63877777777778</v>
      </c>
      <c r="FB293">
        <v>41.187</v>
      </c>
      <c r="FC293">
        <v>37.361</v>
      </c>
      <c r="FD293">
        <v>41.694</v>
      </c>
      <c r="FE293">
        <v>36.75</v>
      </c>
      <c r="FF293">
        <v>0</v>
      </c>
      <c r="FG293">
        <v>0</v>
      </c>
      <c r="FH293">
        <v>0</v>
      </c>
      <c r="FI293">
        <v>5835.700000047684</v>
      </c>
      <c r="FJ293">
        <v>0</v>
      </c>
      <c r="FK293">
        <v>1012.230769230769</v>
      </c>
      <c r="FL293">
        <v>2.447863356208284</v>
      </c>
      <c r="FM293">
        <v>3.244443952998656</v>
      </c>
      <c r="FN293">
        <v>349.6192307692308</v>
      </c>
      <c r="FO293">
        <v>15</v>
      </c>
      <c r="FP293">
        <v>0</v>
      </c>
      <c r="FQ293" t="s">
        <v>439</v>
      </c>
      <c r="FR293">
        <v>1760210915.6</v>
      </c>
      <c r="FS293">
        <v>0</v>
      </c>
      <c r="FT293">
        <v>0</v>
      </c>
      <c r="FU293">
        <v>-0.215</v>
      </c>
      <c r="FV293">
        <v>0</v>
      </c>
      <c r="FW293">
        <v>-0.6919999999999999</v>
      </c>
      <c r="FX293">
        <v>0</v>
      </c>
      <c r="FY293">
        <v>400</v>
      </c>
      <c r="FZ293">
        <v>0</v>
      </c>
      <c r="GA293">
        <v>0.15</v>
      </c>
      <c r="GB293">
        <v>0</v>
      </c>
      <c r="GC293">
        <v>-25.30854</v>
      </c>
      <c r="GD293">
        <v>-2.656120075046841</v>
      </c>
      <c r="GE293">
        <v>0.2853970854791619</v>
      </c>
      <c r="GF293">
        <v>0</v>
      </c>
      <c r="GG293">
        <v>1011.938235294118</v>
      </c>
      <c r="GH293">
        <v>1.309396660661152</v>
      </c>
      <c r="GI293">
        <v>6.397794413421034</v>
      </c>
      <c r="GJ293">
        <v>0</v>
      </c>
      <c r="GK293">
        <v>-0.21802535</v>
      </c>
      <c r="GL293">
        <v>-0.1599234146341461</v>
      </c>
      <c r="GM293">
        <v>0.01612330177189214</v>
      </c>
      <c r="GN293">
        <v>0</v>
      </c>
      <c r="GO293">
        <v>0</v>
      </c>
      <c r="GP293">
        <v>3</v>
      </c>
      <c r="GQ293" t="s">
        <v>440</v>
      </c>
      <c r="GR293">
        <v>3.13674</v>
      </c>
      <c r="GS293">
        <v>2.76024</v>
      </c>
      <c r="GT293">
        <v>0.212253</v>
      </c>
      <c r="GU293">
        <v>0.212657</v>
      </c>
      <c r="GV293">
        <v>0.101909</v>
      </c>
      <c r="GW293">
        <v>0.101176</v>
      </c>
      <c r="GX293">
        <v>25236.4</v>
      </c>
      <c r="GY293">
        <v>25176.4</v>
      </c>
      <c r="GZ293">
        <v>29756.7</v>
      </c>
      <c r="HA293">
        <v>29532.7</v>
      </c>
      <c r="HB293">
        <v>35308.5</v>
      </c>
      <c r="HC293">
        <v>35167.2</v>
      </c>
      <c r="HD293">
        <v>41880.1</v>
      </c>
      <c r="HE293">
        <v>41971.1</v>
      </c>
      <c r="HF293">
        <v>1.96168</v>
      </c>
      <c r="HG293">
        <v>1.95037</v>
      </c>
      <c r="HH293">
        <v>0.0139922</v>
      </c>
      <c r="HI293">
        <v>0</v>
      </c>
      <c r="HJ293">
        <v>19.959</v>
      </c>
      <c r="HK293">
        <v>999.9</v>
      </c>
      <c r="HL293">
        <v>53.1</v>
      </c>
      <c r="HM293">
        <v>28.9</v>
      </c>
      <c r="HN293">
        <v>23.3981</v>
      </c>
      <c r="HO293">
        <v>62.3298</v>
      </c>
      <c r="HP293">
        <v>31.1418</v>
      </c>
      <c r="HQ293">
        <v>1</v>
      </c>
      <c r="HR293">
        <v>-0.174207</v>
      </c>
      <c r="HS293">
        <v>1.7713</v>
      </c>
      <c r="HT293">
        <v>20.3523</v>
      </c>
      <c r="HU293">
        <v>5.21984</v>
      </c>
      <c r="HV293">
        <v>12.0159</v>
      </c>
      <c r="HW293">
        <v>4.9907</v>
      </c>
      <c r="HX293">
        <v>3.28842</v>
      </c>
      <c r="HY293">
        <v>9999</v>
      </c>
      <c r="HZ293">
        <v>9999</v>
      </c>
      <c r="IA293">
        <v>9999</v>
      </c>
      <c r="IB293">
        <v>999.9</v>
      </c>
      <c r="IC293">
        <v>4.97285</v>
      </c>
      <c r="ID293">
        <v>1.86646</v>
      </c>
      <c r="IE293">
        <v>1.86584</v>
      </c>
      <c r="IF293">
        <v>1.86579</v>
      </c>
      <c r="IG293">
        <v>1.86762</v>
      </c>
      <c r="IH293">
        <v>1.87012</v>
      </c>
      <c r="II293">
        <v>1.86874</v>
      </c>
      <c r="IJ293">
        <v>1.87026</v>
      </c>
      <c r="IK293">
        <v>0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-0.86</v>
      </c>
      <c r="IY293">
        <v>0.062</v>
      </c>
      <c r="IZ293">
        <v>-0.7832898091892299</v>
      </c>
      <c r="JA293">
        <v>-0.0002628084512485203</v>
      </c>
      <c r="JB293">
        <v>2.995354917081976E-07</v>
      </c>
      <c r="JC293">
        <v>-1.087754766273629E-10</v>
      </c>
      <c r="JD293">
        <v>-0.01666594074606723</v>
      </c>
      <c r="JE293">
        <v>-0.02438089335778848</v>
      </c>
      <c r="JF293">
        <v>0.001790740049955031</v>
      </c>
      <c r="JG293">
        <v>-2.386884331579614E-05</v>
      </c>
      <c r="JH293">
        <v>6</v>
      </c>
      <c r="JI293">
        <v>2407</v>
      </c>
      <c r="JJ293">
        <v>1</v>
      </c>
      <c r="JK293">
        <v>23</v>
      </c>
      <c r="JL293">
        <v>33197.4</v>
      </c>
      <c r="JM293">
        <v>29370046</v>
      </c>
      <c r="JN293">
        <v>2.28027</v>
      </c>
      <c r="JO293">
        <v>2.28027</v>
      </c>
      <c r="JP293">
        <v>1.39648</v>
      </c>
      <c r="JQ293">
        <v>2.35229</v>
      </c>
      <c r="JR293">
        <v>1.49536</v>
      </c>
      <c r="JS293">
        <v>2.67212</v>
      </c>
      <c r="JT293">
        <v>34.4408</v>
      </c>
      <c r="JU293">
        <v>24.0875</v>
      </c>
      <c r="JV293">
        <v>18</v>
      </c>
      <c r="JW293">
        <v>487.006</v>
      </c>
      <c r="JX293">
        <v>470.74</v>
      </c>
      <c r="JY293">
        <v>18.0509</v>
      </c>
      <c r="JZ293">
        <v>25.3661</v>
      </c>
      <c r="KA293">
        <v>30.0001</v>
      </c>
      <c r="KB293">
        <v>25.363</v>
      </c>
      <c r="KC293">
        <v>25.3158</v>
      </c>
      <c r="KD293">
        <v>45.6449</v>
      </c>
      <c r="KE293">
        <v>0</v>
      </c>
      <c r="KF293">
        <v>100</v>
      </c>
      <c r="KG293">
        <v>18.0568</v>
      </c>
      <c r="KH293">
        <v>1423.18</v>
      </c>
      <c r="KI293">
        <v>63.4564</v>
      </c>
      <c r="KJ293">
        <v>101.709</v>
      </c>
      <c r="KK293">
        <v>100.913</v>
      </c>
    </row>
    <row r="294" spans="1:297">
      <c r="A294">
        <v>278</v>
      </c>
      <c r="B294">
        <v>1762202763.6</v>
      </c>
      <c r="C294">
        <v>3185.5</v>
      </c>
      <c r="D294" t="s">
        <v>1000</v>
      </c>
      <c r="E294" t="s">
        <v>1001</v>
      </c>
      <c r="F294">
        <v>5</v>
      </c>
      <c r="G294" t="s">
        <v>831</v>
      </c>
      <c r="H294" t="s">
        <v>436</v>
      </c>
      <c r="I294">
        <v>1762202761.05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1441.719994567603</v>
      </c>
      <c r="AK294">
        <v>1423.616658624275</v>
      </c>
      <c r="AL294">
        <v>3.46168345429639</v>
      </c>
      <c r="AM294">
        <v>66.08405072026403</v>
      </c>
      <c r="AN294">
        <f>(AP294 - AO294 + DY294*1E3/(8.314*(EA294+273.15)) * AR294/DX294 * AQ294) * DX294/(100*DL294) * 1000/(1000 - AP294)</f>
        <v>0</v>
      </c>
      <c r="AO294">
        <v>22.42235802058909</v>
      </c>
      <c r="AP294">
        <v>22.19862766618714</v>
      </c>
      <c r="AQ294">
        <v>2.313063069966308E-05</v>
      </c>
      <c r="AR294">
        <v>107.2305431755086</v>
      </c>
      <c r="AS294">
        <v>23</v>
      </c>
      <c r="AT294">
        <v>5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1762202761.05</v>
      </c>
      <c r="DR294">
        <v>1385.074</v>
      </c>
      <c r="DS294">
        <v>1410.84</v>
      </c>
      <c r="DT294">
        <v>22.1951</v>
      </c>
      <c r="DU294">
        <v>22.42154</v>
      </c>
      <c r="DV294">
        <v>1385.938</v>
      </c>
      <c r="DW294">
        <v>22.13294999999999</v>
      </c>
      <c r="DX294">
        <v>499.9769</v>
      </c>
      <c r="DY294">
        <v>90.74803</v>
      </c>
      <c r="DZ294">
        <v>0.09991946</v>
      </c>
      <c r="EA294">
        <v>20.75874</v>
      </c>
      <c r="EB294">
        <v>20.19633</v>
      </c>
      <c r="EC294">
        <v>999.9</v>
      </c>
      <c r="ED294">
        <v>0</v>
      </c>
      <c r="EE294">
        <v>0</v>
      </c>
      <c r="EF294">
        <v>10010.25</v>
      </c>
      <c r="EG294">
        <v>0</v>
      </c>
      <c r="EH294">
        <v>943.6378000000001</v>
      </c>
      <c r="EI294">
        <v>-25.76558</v>
      </c>
      <c r="EJ294">
        <v>1416.516</v>
      </c>
      <c r="EK294">
        <v>1443.2</v>
      </c>
      <c r="EL294">
        <v>-0.2264329</v>
      </c>
      <c r="EM294">
        <v>1410.84</v>
      </c>
      <c r="EN294">
        <v>22.42154</v>
      </c>
      <c r="EO294">
        <v>2.01416</v>
      </c>
      <c r="EP294">
        <v>2.03471</v>
      </c>
      <c r="EQ294">
        <v>17.55611</v>
      </c>
      <c r="ER294">
        <v>17.71705</v>
      </c>
      <c r="ES294">
        <v>0.00500097</v>
      </c>
      <c r="ET294">
        <v>0</v>
      </c>
      <c r="EU294">
        <v>0</v>
      </c>
      <c r="EV294">
        <v>0</v>
      </c>
      <c r="EW294">
        <v>1012.08</v>
      </c>
      <c r="EX294">
        <v>0.00500097</v>
      </c>
      <c r="EY294">
        <v>348.05</v>
      </c>
      <c r="EZ294">
        <v>-0.97</v>
      </c>
      <c r="FA294">
        <v>34.65600000000001</v>
      </c>
      <c r="FB294">
        <v>41.187</v>
      </c>
      <c r="FC294">
        <v>37.375</v>
      </c>
      <c r="FD294">
        <v>41.75</v>
      </c>
      <c r="FE294">
        <v>36.75</v>
      </c>
      <c r="FF294">
        <v>0</v>
      </c>
      <c r="FG294">
        <v>0</v>
      </c>
      <c r="FH294">
        <v>0</v>
      </c>
      <c r="FI294">
        <v>5841.099999904633</v>
      </c>
      <c r="FJ294">
        <v>0</v>
      </c>
      <c r="FK294">
        <v>1012.024</v>
      </c>
      <c r="FL294">
        <v>-0.1999998110995608</v>
      </c>
      <c r="FM294">
        <v>-29.86153923567064</v>
      </c>
      <c r="FN294">
        <v>350.492</v>
      </c>
      <c r="FO294">
        <v>15</v>
      </c>
      <c r="FP294">
        <v>0</v>
      </c>
      <c r="FQ294" t="s">
        <v>439</v>
      </c>
      <c r="FR294">
        <v>1760210915.6</v>
      </c>
      <c r="FS294">
        <v>0</v>
      </c>
      <c r="FT294">
        <v>0</v>
      </c>
      <c r="FU294">
        <v>-0.215</v>
      </c>
      <c r="FV294">
        <v>0</v>
      </c>
      <c r="FW294">
        <v>-0.6919999999999999</v>
      </c>
      <c r="FX294">
        <v>0</v>
      </c>
      <c r="FY294">
        <v>400</v>
      </c>
      <c r="FZ294">
        <v>0</v>
      </c>
      <c r="GA294">
        <v>0.15</v>
      </c>
      <c r="GB294">
        <v>0</v>
      </c>
      <c r="GC294">
        <v>-25.52348048780488</v>
      </c>
      <c r="GD294">
        <v>-1.662452372198879</v>
      </c>
      <c r="GE294">
        <v>0.190068833769489</v>
      </c>
      <c r="GF294">
        <v>0</v>
      </c>
      <c r="GG294">
        <v>1011.55</v>
      </c>
      <c r="GH294">
        <v>-2.898395718439218</v>
      </c>
      <c r="GI294">
        <v>6.68088801776249</v>
      </c>
      <c r="GJ294">
        <v>0</v>
      </c>
      <c r="GK294">
        <v>-0.2253440487804878</v>
      </c>
      <c r="GL294">
        <v>-0.07707598770478308</v>
      </c>
      <c r="GM294">
        <v>0.01149848279907168</v>
      </c>
      <c r="GN294">
        <v>1</v>
      </c>
      <c r="GO294">
        <v>1</v>
      </c>
      <c r="GP294">
        <v>3</v>
      </c>
      <c r="GQ294" t="s">
        <v>502</v>
      </c>
      <c r="GR294">
        <v>3.13684</v>
      </c>
      <c r="GS294">
        <v>2.76041</v>
      </c>
      <c r="GT294">
        <v>0.213862</v>
      </c>
      <c r="GU294">
        <v>0.214262</v>
      </c>
      <c r="GV294">
        <v>0.101934</v>
      </c>
      <c r="GW294">
        <v>0.101185</v>
      </c>
      <c r="GX294">
        <v>25185.1</v>
      </c>
      <c r="GY294">
        <v>25125</v>
      </c>
      <c r="GZ294">
        <v>29757</v>
      </c>
      <c r="HA294">
        <v>29532.6</v>
      </c>
      <c r="HB294">
        <v>35307.8</v>
      </c>
      <c r="HC294">
        <v>35166.7</v>
      </c>
      <c r="HD294">
        <v>41880.4</v>
      </c>
      <c r="HE294">
        <v>41970.9</v>
      </c>
      <c r="HF294">
        <v>1.96175</v>
      </c>
      <c r="HG294">
        <v>1.95075</v>
      </c>
      <c r="HH294">
        <v>0.0145249</v>
      </c>
      <c r="HI294">
        <v>0</v>
      </c>
      <c r="HJ294">
        <v>19.9572</v>
      </c>
      <c r="HK294">
        <v>999.9</v>
      </c>
      <c r="HL294">
        <v>53.1</v>
      </c>
      <c r="HM294">
        <v>28.9</v>
      </c>
      <c r="HN294">
        <v>23.3967</v>
      </c>
      <c r="HO294">
        <v>62.217</v>
      </c>
      <c r="HP294">
        <v>31.0377</v>
      </c>
      <c r="HQ294">
        <v>1</v>
      </c>
      <c r="HR294">
        <v>-0.174306</v>
      </c>
      <c r="HS294">
        <v>1.75731</v>
      </c>
      <c r="HT294">
        <v>20.3525</v>
      </c>
      <c r="HU294">
        <v>5.22014</v>
      </c>
      <c r="HV294">
        <v>12.0159</v>
      </c>
      <c r="HW294">
        <v>4.9909</v>
      </c>
      <c r="HX294">
        <v>3.2885</v>
      </c>
      <c r="HY294">
        <v>9999</v>
      </c>
      <c r="HZ294">
        <v>9999</v>
      </c>
      <c r="IA294">
        <v>9999</v>
      </c>
      <c r="IB294">
        <v>999.9</v>
      </c>
      <c r="IC294">
        <v>4.97285</v>
      </c>
      <c r="ID294">
        <v>1.86646</v>
      </c>
      <c r="IE294">
        <v>1.86584</v>
      </c>
      <c r="IF294">
        <v>1.86575</v>
      </c>
      <c r="IG294">
        <v>1.86763</v>
      </c>
      <c r="IH294">
        <v>1.87012</v>
      </c>
      <c r="II294">
        <v>1.86873</v>
      </c>
      <c r="IJ294">
        <v>1.87026</v>
      </c>
      <c r="IK294">
        <v>0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-0.86</v>
      </c>
      <c r="IY294">
        <v>0.0623</v>
      </c>
      <c r="IZ294">
        <v>-0.7832898091892299</v>
      </c>
      <c r="JA294">
        <v>-0.0002628084512485203</v>
      </c>
      <c r="JB294">
        <v>2.995354917081976E-07</v>
      </c>
      <c r="JC294">
        <v>-1.087754766273629E-10</v>
      </c>
      <c r="JD294">
        <v>-0.01666594074606723</v>
      </c>
      <c r="JE294">
        <v>-0.02438089335778848</v>
      </c>
      <c r="JF294">
        <v>0.001790740049955031</v>
      </c>
      <c r="JG294">
        <v>-2.386884331579614E-05</v>
      </c>
      <c r="JH294">
        <v>6</v>
      </c>
      <c r="JI294">
        <v>2407</v>
      </c>
      <c r="JJ294">
        <v>1</v>
      </c>
      <c r="JK294">
        <v>23</v>
      </c>
      <c r="JL294">
        <v>33197.5</v>
      </c>
      <c r="JM294">
        <v>29370046.1</v>
      </c>
      <c r="JN294">
        <v>2.30469</v>
      </c>
      <c r="JO294">
        <v>2.22168</v>
      </c>
      <c r="JP294">
        <v>1.39648</v>
      </c>
      <c r="JQ294">
        <v>2.34497</v>
      </c>
      <c r="JR294">
        <v>1.49536</v>
      </c>
      <c r="JS294">
        <v>2.70874</v>
      </c>
      <c r="JT294">
        <v>34.4408</v>
      </c>
      <c r="JU294">
        <v>24.0875</v>
      </c>
      <c r="JV294">
        <v>18</v>
      </c>
      <c r="JW294">
        <v>487.033</v>
      </c>
      <c r="JX294">
        <v>470.959</v>
      </c>
      <c r="JY294">
        <v>18.0571</v>
      </c>
      <c r="JZ294">
        <v>25.364</v>
      </c>
      <c r="KA294">
        <v>30</v>
      </c>
      <c r="KB294">
        <v>25.3608</v>
      </c>
      <c r="KC294">
        <v>25.3136</v>
      </c>
      <c r="KD294">
        <v>46.1948</v>
      </c>
      <c r="KE294">
        <v>0</v>
      </c>
      <c r="KF294">
        <v>100</v>
      </c>
      <c r="KG294">
        <v>18.0621</v>
      </c>
      <c r="KH294">
        <v>1436.57</v>
      </c>
      <c r="KI294">
        <v>63.4564</v>
      </c>
      <c r="KJ294">
        <v>101.71</v>
      </c>
      <c r="KK294">
        <v>100.912</v>
      </c>
    </row>
    <row r="295" spans="1:297">
      <c r="A295">
        <v>279</v>
      </c>
      <c r="B295">
        <v>1762202768.6</v>
      </c>
      <c r="C295">
        <v>3190.5</v>
      </c>
      <c r="D295" t="s">
        <v>1002</v>
      </c>
      <c r="E295" t="s">
        <v>1003</v>
      </c>
      <c r="F295">
        <v>5</v>
      </c>
      <c r="G295" t="s">
        <v>831</v>
      </c>
      <c r="H295" t="s">
        <v>436</v>
      </c>
      <c r="I295">
        <v>1762202766.1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1459.046280092845</v>
      </c>
      <c r="AK295">
        <v>1440.725393939393</v>
      </c>
      <c r="AL295">
        <v>3.425914210979192</v>
      </c>
      <c r="AM295">
        <v>66.08405072026403</v>
      </c>
      <c r="AN295">
        <f>(AP295 - AO295 + DY295*1E3/(8.314*(EA295+273.15)) * AR295/DX295 * AQ295) * DX295/(100*DL295) * 1000/(1000 - AP295)</f>
        <v>0</v>
      </c>
      <c r="AO295">
        <v>22.44327157229786</v>
      </c>
      <c r="AP295">
        <v>22.20908727272726</v>
      </c>
      <c r="AQ295">
        <v>2.451486212583293E-05</v>
      </c>
      <c r="AR295">
        <v>107.2305431755086</v>
      </c>
      <c r="AS295">
        <v>23</v>
      </c>
      <c r="AT295">
        <v>5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1762202766.1</v>
      </c>
      <c r="DR295">
        <v>1402.018888888889</v>
      </c>
      <c r="DS295">
        <v>1427.945555555556</v>
      </c>
      <c r="DT295">
        <v>22.20502222222222</v>
      </c>
      <c r="DU295">
        <v>22.43684444444445</v>
      </c>
      <c r="DV295">
        <v>1402.882222222222</v>
      </c>
      <c r="DW295">
        <v>22.14266666666667</v>
      </c>
      <c r="DX295">
        <v>500.0104444444444</v>
      </c>
      <c r="DY295">
        <v>90.74712222222223</v>
      </c>
      <c r="DZ295">
        <v>0.1000238222222222</v>
      </c>
      <c r="EA295">
        <v>20.75413333333334</v>
      </c>
      <c r="EB295">
        <v>20.20201111111111</v>
      </c>
      <c r="EC295">
        <v>999.9000000000001</v>
      </c>
      <c r="ED295">
        <v>0</v>
      </c>
      <c r="EE295">
        <v>0</v>
      </c>
      <c r="EF295">
        <v>9996.666666666666</v>
      </c>
      <c r="EG295">
        <v>0</v>
      </c>
      <c r="EH295">
        <v>943.6306666666666</v>
      </c>
      <c r="EI295">
        <v>-25.92485555555556</v>
      </c>
      <c r="EJ295">
        <v>1433.858888888889</v>
      </c>
      <c r="EK295">
        <v>1460.718888888889</v>
      </c>
      <c r="EL295">
        <v>-0.231838</v>
      </c>
      <c r="EM295">
        <v>1427.945555555556</v>
      </c>
      <c r="EN295">
        <v>22.43684444444445</v>
      </c>
      <c r="EO295">
        <v>2.015038888888889</v>
      </c>
      <c r="EP295">
        <v>2.036078888888889</v>
      </c>
      <c r="EQ295">
        <v>17.56301111111111</v>
      </c>
      <c r="ER295">
        <v>17.72774444444444</v>
      </c>
      <c r="ES295">
        <v>0.00500097</v>
      </c>
      <c r="ET295">
        <v>0</v>
      </c>
      <c r="EU295">
        <v>0</v>
      </c>
      <c r="EV295">
        <v>0</v>
      </c>
      <c r="EW295">
        <v>1014.2</v>
      </c>
      <c r="EX295">
        <v>0.00500097</v>
      </c>
      <c r="EY295">
        <v>352.8111111111111</v>
      </c>
      <c r="EZ295">
        <v>-1.077777777777778</v>
      </c>
      <c r="FA295">
        <v>34.687</v>
      </c>
      <c r="FB295">
        <v>41.236</v>
      </c>
      <c r="FC295">
        <v>37.38188888888889</v>
      </c>
      <c r="FD295">
        <v>41.79822222222222</v>
      </c>
      <c r="FE295">
        <v>36.812</v>
      </c>
      <c r="FF295">
        <v>0</v>
      </c>
      <c r="FG295">
        <v>0</v>
      </c>
      <c r="FH295">
        <v>0</v>
      </c>
      <c r="FI295">
        <v>5845.899999856949</v>
      </c>
      <c r="FJ295">
        <v>0</v>
      </c>
      <c r="FK295">
        <v>1011.776</v>
      </c>
      <c r="FL295">
        <v>5.430769825685768</v>
      </c>
      <c r="FM295">
        <v>6.553845876773058</v>
      </c>
      <c r="FN295">
        <v>350.376</v>
      </c>
      <c r="FO295">
        <v>15</v>
      </c>
      <c r="FP295">
        <v>0</v>
      </c>
      <c r="FQ295" t="s">
        <v>439</v>
      </c>
      <c r="FR295">
        <v>1760210915.6</v>
      </c>
      <c r="FS295">
        <v>0</v>
      </c>
      <c r="FT295">
        <v>0</v>
      </c>
      <c r="FU295">
        <v>-0.215</v>
      </c>
      <c r="FV295">
        <v>0</v>
      </c>
      <c r="FW295">
        <v>-0.6919999999999999</v>
      </c>
      <c r="FX295">
        <v>0</v>
      </c>
      <c r="FY295">
        <v>400</v>
      </c>
      <c r="FZ295">
        <v>0</v>
      </c>
      <c r="GA295">
        <v>0.15</v>
      </c>
      <c r="GB295">
        <v>0</v>
      </c>
      <c r="GC295">
        <v>-25.68138780487805</v>
      </c>
      <c r="GD295">
        <v>-1.674573031968329</v>
      </c>
      <c r="GE295">
        <v>0.1769981344742836</v>
      </c>
      <c r="GF295">
        <v>0</v>
      </c>
      <c r="GG295">
        <v>1011.905882352941</v>
      </c>
      <c r="GH295">
        <v>8.363636540162231</v>
      </c>
      <c r="GI295">
        <v>6.821201428438812</v>
      </c>
      <c r="GJ295">
        <v>0</v>
      </c>
      <c r="GK295">
        <v>-0.2313009268292683</v>
      </c>
      <c r="GL295">
        <v>0.00803632528787456</v>
      </c>
      <c r="GM295">
        <v>0.004929223054546763</v>
      </c>
      <c r="GN295">
        <v>1</v>
      </c>
      <c r="GO295">
        <v>1</v>
      </c>
      <c r="GP295">
        <v>3</v>
      </c>
      <c r="GQ295" t="s">
        <v>502</v>
      </c>
      <c r="GR295">
        <v>3.13671</v>
      </c>
      <c r="GS295">
        <v>2.76021</v>
      </c>
      <c r="GT295">
        <v>0.215431</v>
      </c>
      <c r="GU295">
        <v>0.215827</v>
      </c>
      <c r="GV295">
        <v>0.101967</v>
      </c>
      <c r="GW295">
        <v>0.10127</v>
      </c>
      <c r="GX295">
        <v>25135.1</v>
      </c>
      <c r="GY295">
        <v>25075.1</v>
      </c>
      <c r="GZ295">
        <v>29757.2</v>
      </c>
      <c r="HA295">
        <v>29532.6</v>
      </c>
      <c r="HB295">
        <v>35306.9</v>
      </c>
      <c r="HC295">
        <v>35163.3</v>
      </c>
      <c r="HD295">
        <v>41880.9</v>
      </c>
      <c r="HE295">
        <v>41970.8</v>
      </c>
      <c r="HF295">
        <v>1.96163</v>
      </c>
      <c r="HG295">
        <v>1.95112</v>
      </c>
      <c r="HH295">
        <v>0.0149198</v>
      </c>
      <c r="HI295">
        <v>0</v>
      </c>
      <c r="HJ295">
        <v>19.9572</v>
      </c>
      <c r="HK295">
        <v>999.9</v>
      </c>
      <c r="HL295">
        <v>53.1</v>
      </c>
      <c r="HM295">
        <v>28.9</v>
      </c>
      <c r="HN295">
        <v>23.3986</v>
      </c>
      <c r="HO295">
        <v>61.8971</v>
      </c>
      <c r="HP295">
        <v>31.1178</v>
      </c>
      <c r="HQ295">
        <v>1</v>
      </c>
      <c r="HR295">
        <v>-0.174375</v>
      </c>
      <c r="HS295">
        <v>1.74327</v>
      </c>
      <c r="HT295">
        <v>20.3524</v>
      </c>
      <c r="HU295">
        <v>5.21969</v>
      </c>
      <c r="HV295">
        <v>12.0159</v>
      </c>
      <c r="HW295">
        <v>4.99085</v>
      </c>
      <c r="HX295">
        <v>3.28845</v>
      </c>
      <c r="HY295">
        <v>9999</v>
      </c>
      <c r="HZ295">
        <v>9999</v>
      </c>
      <c r="IA295">
        <v>9999</v>
      </c>
      <c r="IB295">
        <v>999.9</v>
      </c>
      <c r="IC295">
        <v>4.97283</v>
      </c>
      <c r="ID295">
        <v>1.86646</v>
      </c>
      <c r="IE295">
        <v>1.86584</v>
      </c>
      <c r="IF295">
        <v>1.86577</v>
      </c>
      <c r="IG295">
        <v>1.86762</v>
      </c>
      <c r="IH295">
        <v>1.87012</v>
      </c>
      <c r="II295">
        <v>1.86874</v>
      </c>
      <c r="IJ295">
        <v>1.87027</v>
      </c>
      <c r="IK295">
        <v>0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-0.86</v>
      </c>
      <c r="IY295">
        <v>0.0625</v>
      </c>
      <c r="IZ295">
        <v>-0.7832898091892299</v>
      </c>
      <c r="JA295">
        <v>-0.0002628084512485203</v>
      </c>
      <c r="JB295">
        <v>2.995354917081976E-07</v>
      </c>
      <c r="JC295">
        <v>-1.087754766273629E-10</v>
      </c>
      <c r="JD295">
        <v>-0.01666594074606723</v>
      </c>
      <c r="JE295">
        <v>-0.02438089335778848</v>
      </c>
      <c r="JF295">
        <v>0.001790740049955031</v>
      </c>
      <c r="JG295">
        <v>-2.386884331579614E-05</v>
      </c>
      <c r="JH295">
        <v>6</v>
      </c>
      <c r="JI295">
        <v>2407</v>
      </c>
      <c r="JJ295">
        <v>1</v>
      </c>
      <c r="JK295">
        <v>23</v>
      </c>
      <c r="JL295">
        <v>33197.6</v>
      </c>
      <c r="JM295">
        <v>29370046.1</v>
      </c>
      <c r="JN295">
        <v>2.33032</v>
      </c>
      <c r="JO295">
        <v>2.21924</v>
      </c>
      <c r="JP295">
        <v>1.39648</v>
      </c>
      <c r="JQ295">
        <v>2.34497</v>
      </c>
      <c r="JR295">
        <v>1.49536</v>
      </c>
      <c r="JS295">
        <v>2.69531</v>
      </c>
      <c r="JT295">
        <v>34.4408</v>
      </c>
      <c r="JU295">
        <v>24.0875</v>
      </c>
      <c r="JV295">
        <v>18</v>
      </c>
      <c r="JW295">
        <v>486.942</v>
      </c>
      <c r="JX295">
        <v>471.181</v>
      </c>
      <c r="JY295">
        <v>18.0636</v>
      </c>
      <c r="JZ295">
        <v>25.362</v>
      </c>
      <c r="KA295">
        <v>29.9999</v>
      </c>
      <c r="KB295">
        <v>25.3592</v>
      </c>
      <c r="KC295">
        <v>25.3118</v>
      </c>
      <c r="KD295">
        <v>46.782</v>
      </c>
      <c r="KE295">
        <v>0</v>
      </c>
      <c r="KF295">
        <v>100</v>
      </c>
      <c r="KG295">
        <v>18.0701</v>
      </c>
      <c r="KH295">
        <v>1456.76</v>
      </c>
      <c r="KI295">
        <v>63.4564</v>
      </c>
      <c r="KJ295">
        <v>101.711</v>
      </c>
      <c r="KK295">
        <v>100.912</v>
      </c>
    </row>
    <row r="296" spans="1:297">
      <c r="A296">
        <v>280</v>
      </c>
      <c r="B296">
        <v>1762202773.6</v>
      </c>
      <c r="C296">
        <v>3195.5</v>
      </c>
      <c r="D296" t="s">
        <v>1004</v>
      </c>
      <c r="E296" t="s">
        <v>1005</v>
      </c>
      <c r="F296">
        <v>5</v>
      </c>
      <c r="G296" t="s">
        <v>831</v>
      </c>
      <c r="H296" t="s">
        <v>436</v>
      </c>
      <c r="I296">
        <v>1762202770.8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1476.536327583371</v>
      </c>
      <c r="AK296">
        <v>1458.093878787879</v>
      </c>
      <c r="AL296">
        <v>3.459957515594691</v>
      </c>
      <c r="AM296">
        <v>66.08405072026403</v>
      </c>
      <c r="AN296">
        <f>(AP296 - AO296 + DY296*1E3/(8.314*(EA296+273.15)) * AR296/DX296 * AQ296) * DX296/(100*DL296) * 1000/(1000 - AP296)</f>
        <v>0</v>
      </c>
      <c r="AO296">
        <v>22.46826869232119</v>
      </c>
      <c r="AP296">
        <v>22.22022727272726</v>
      </c>
      <c r="AQ296">
        <v>1.814290076465982E-05</v>
      </c>
      <c r="AR296">
        <v>107.2305431755086</v>
      </c>
      <c r="AS296">
        <v>23</v>
      </c>
      <c r="AT296">
        <v>5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1762202770.8</v>
      </c>
      <c r="DR296">
        <v>1417.921</v>
      </c>
      <c r="DS296">
        <v>1444.07</v>
      </c>
      <c r="DT296">
        <v>22.21582</v>
      </c>
      <c r="DU296">
        <v>22.46265</v>
      </c>
      <c r="DV296">
        <v>1418.785</v>
      </c>
      <c r="DW296">
        <v>22.15328</v>
      </c>
      <c r="DX296">
        <v>499.9878</v>
      </c>
      <c r="DY296">
        <v>90.74815000000001</v>
      </c>
      <c r="DZ296">
        <v>0.10002705</v>
      </c>
      <c r="EA296">
        <v>20.75227</v>
      </c>
      <c r="EB296">
        <v>20.20083</v>
      </c>
      <c r="EC296">
        <v>999.9</v>
      </c>
      <c r="ED296">
        <v>0</v>
      </c>
      <c r="EE296">
        <v>0</v>
      </c>
      <c r="EF296">
        <v>9990.369999999999</v>
      </c>
      <c r="EG296">
        <v>0</v>
      </c>
      <c r="EH296">
        <v>943.6665999999999</v>
      </c>
      <c r="EI296">
        <v>-26.14867</v>
      </c>
      <c r="EJ296">
        <v>1450.137</v>
      </c>
      <c r="EK296">
        <v>1477.254</v>
      </c>
      <c r="EL296">
        <v>-0.2468117</v>
      </c>
      <c r="EM296">
        <v>1444.07</v>
      </c>
      <c r="EN296">
        <v>22.46265</v>
      </c>
      <c r="EO296">
        <v>2.016045</v>
      </c>
      <c r="EP296">
        <v>2.038443</v>
      </c>
      <c r="EQ296">
        <v>17.57091</v>
      </c>
      <c r="ER296">
        <v>17.74614</v>
      </c>
      <c r="ES296">
        <v>0.00500097</v>
      </c>
      <c r="ET296">
        <v>0</v>
      </c>
      <c r="EU296">
        <v>0</v>
      </c>
      <c r="EV296">
        <v>0</v>
      </c>
      <c r="EW296">
        <v>1011.8</v>
      </c>
      <c r="EX296">
        <v>0.00500097</v>
      </c>
      <c r="EY296">
        <v>347.16</v>
      </c>
      <c r="EZ296">
        <v>-2.23</v>
      </c>
      <c r="FA296">
        <v>34.687</v>
      </c>
      <c r="FB296">
        <v>41.25</v>
      </c>
      <c r="FC296">
        <v>37.437</v>
      </c>
      <c r="FD296">
        <v>41.8435</v>
      </c>
      <c r="FE296">
        <v>36.812</v>
      </c>
      <c r="FF296">
        <v>0</v>
      </c>
      <c r="FG296">
        <v>0</v>
      </c>
      <c r="FH296">
        <v>0</v>
      </c>
      <c r="FI296">
        <v>5850.700000047684</v>
      </c>
      <c r="FJ296">
        <v>0</v>
      </c>
      <c r="FK296">
        <v>1011.672</v>
      </c>
      <c r="FL296">
        <v>8.238462082429411</v>
      </c>
      <c r="FM296">
        <v>-11.15384624446346</v>
      </c>
      <c r="FN296">
        <v>349.944</v>
      </c>
      <c r="FO296">
        <v>15</v>
      </c>
      <c r="FP296">
        <v>0</v>
      </c>
      <c r="FQ296" t="s">
        <v>439</v>
      </c>
      <c r="FR296">
        <v>1760210915.6</v>
      </c>
      <c r="FS296">
        <v>0</v>
      </c>
      <c r="FT296">
        <v>0</v>
      </c>
      <c r="FU296">
        <v>-0.215</v>
      </c>
      <c r="FV296">
        <v>0</v>
      </c>
      <c r="FW296">
        <v>-0.6919999999999999</v>
      </c>
      <c r="FX296">
        <v>0</v>
      </c>
      <c r="FY296">
        <v>400</v>
      </c>
      <c r="FZ296">
        <v>0</v>
      </c>
      <c r="GA296">
        <v>0.15</v>
      </c>
      <c r="GB296">
        <v>0</v>
      </c>
      <c r="GC296">
        <v>-25.81440487804878</v>
      </c>
      <c r="GD296">
        <v>-2.186188408081302</v>
      </c>
      <c r="GE296">
        <v>0.2256393387592616</v>
      </c>
      <c r="GF296">
        <v>0</v>
      </c>
      <c r="GG296">
        <v>1011.488235294118</v>
      </c>
      <c r="GH296">
        <v>-5.940412273711591</v>
      </c>
      <c r="GI296">
        <v>7.955455571895396</v>
      </c>
      <c r="GJ296">
        <v>0</v>
      </c>
      <c r="GK296">
        <v>-0.2348462926829268</v>
      </c>
      <c r="GL296">
        <v>-0.03744440987924155</v>
      </c>
      <c r="GM296">
        <v>0.007834180606036297</v>
      </c>
      <c r="GN296">
        <v>1</v>
      </c>
      <c r="GO296">
        <v>1</v>
      </c>
      <c r="GP296">
        <v>3</v>
      </c>
      <c r="GQ296" t="s">
        <v>502</v>
      </c>
      <c r="GR296">
        <v>3.1368</v>
      </c>
      <c r="GS296">
        <v>2.76017</v>
      </c>
      <c r="GT296">
        <v>0.217002</v>
      </c>
      <c r="GU296">
        <v>0.217423</v>
      </c>
      <c r="GV296">
        <v>0.102001</v>
      </c>
      <c r="GW296">
        <v>0.101318</v>
      </c>
      <c r="GX296">
        <v>25084.5</v>
      </c>
      <c r="GY296">
        <v>25024.3</v>
      </c>
      <c r="GZ296">
        <v>29756.8</v>
      </c>
      <c r="HA296">
        <v>29532.8</v>
      </c>
      <c r="HB296">
        <v>35305.4</v>
      </c>
      <c r="HC296">
        <v>35161.5</v>
      </c>
      <c r="HD296">
        <v>41880.7</v>
      </c>
      <c r="HE296">
        <v>41971</v>
      </c>
      <c r="HF296">
        <v>1.96178</v>
      </c>
      <c r="HG296">
        <v>1.95055</v>
      </c>
      <c r="HH296">
        <v>0.0141263</v>
      </c>
      <c r="HI296">
        <v>0</v>
      </c>
      <c r="HJ296">
        <v>19.9572</v>
      </c>
      <c r="HK296">
        <v>999.9</v>
      </c>
      <c r="HL296">
        <v>53.1</v>
      </c>
      <c r="HM296">
        <v>28.9</v>
      </c>
      <c r="HN296">
        <v>23.3956</v>
      </c>
      <c r="HO296">
        <v>62.2071</v>
      </c>
      <c r="HP296">
        <v>31.226</v>
      </c>
      <c r="HQ296">
        <v>1</v>
      </c>
      <c r="HR296">
        <v>-0.174604</v>
      </c>
      <c r="HS296">
        <v>1.73179</v>
      </c>
      <c r="HT296">
        <v>20.3526</v>
      </c>
      <c r="HU296">
        <v>5.22028</v>
      </c>
      <c r="HV296">
        <v>12.0159</v>
      </c>
      <c r="HW296">
        <v>4.99095</v>
      </c>
      <c r="HX296">
        <v>3.2885</v>
      </c>
      <c r="HY296">
        <v>9999</v>
      </c>
      <c r="HZ296">
        <v>9999</v>
      </c>
      <c r="IA296">
        <v>9999</v>
      </c>
      <c r="IB296">
        <v>999.9</v>
      </c>
      <c r="IC296">
        <v>4.97281</v>
      </c>
      <c r="ID296">
        <v>1.86646</v>
      </c>
      <c r="IE296">
        <v>1.86584</v>
      </c>
      <c r="IF296">
        <v>1.86575</v>
      </c>
      <c r="IG296">
        <v>1.86759</v>
      </c>
      <c r="IH296">
        <v>1.87012</v>
      </c>
      <c r="II296">
        <v>1.86874</v>
      </c>
      <c r="IJ296">
        <v>1.87026</v>
      </c>
      <c r="IK296">
        <v>0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-0.86</v>
      </c>
      <c r="IY296">
        <v>0.0626</v>
      </c>
      <c r="IZ296">
        <v>-0.7832898091892299</v>
      </c>
      <c r="JA296">
        <v>-0.0002628084512485203</v>
      </c>
      <c r="JB296">
        <v>2.995354917081976E-07</v>
      </c>
      <c r="JC296">
        <v>-1.087754766273629E-10</v>
      </c>
      <c r="JD296">
        <v>-0.01666594074606723</v>
      </c>
      <c r="JE296">
        <v>-0.02438089335778848</v>
      </c>
      <c r="JF296">
        <v>0.001790740049955031</v>
      </c>
      <c r="JG296">
        <v>-2.386884331579614E-05</v>
      </c>
      <c r="JH296">
        <v>6</v>
      </c>
      <c r="JI296">
        <v>2407</v>
      </c>
      <c r="JJ296">
        <v>1</v>
      </c>
      <c r="JK296">
        <v>23</v>
      </c>
      <c r="JL296">
        <v>33197.6</v>
      </c>
      <c r="JM296">
        <v>29370046.2</v>
      </c>
      <c r="JN296">
        <v>2.3584</v>
      </c>
      <c r="JO296">
        <v>2.23267</v>
      </c>
      <c r="JP296">
        <v>1.39648</v>
      </c>
      <c r="JQ296">
        <v>2.35107</v>
      </c>
      <c r="JR296">
        <v>1.49536</v>
      </c>
      <c r="JS296">
        <v>2.52563</v>
      </c>
      <c r="JT296">
        <v>34.418</v>
      </c>
      <c r="JU296">
        <v>24.0875</v>
      </c>
      <c r="JV296">
        <v>18</v>
      </c>
      <c r="JW296">
        <v>487.02</v>
      </c>
      <c r="JX296">
        <v>470.798</v>
      </c>
      <c r="JY296">
        <v>18.0729</v>
      </c>
      <c r="JZ296">
        <v>25.3615</v>
      </c>
      <c r="KA296">
        <v>29.9999</v>
      </c>
      <c r="KB296">
        <v>25.3575</v>
      </c>
      <c r="KC296">
        <v>25.3097</v>
      </c>
      <c r="KD296">
        <v>47.2595</v>
      </c>
      <c r="KE296">
        <v>0</v>
      </c>
      <c r="KF296">
        <v>100</v>
      </c>
      <c r="KG296">
        <v>18.0757</v>
      </c>
      <c r="KH296">
        <v>1470.21</v>
      </c>
      <c r="KI296">
        <v>63.4564</v>
      </c>
      <c r="KJ296">
        <v>101.71</v>
      </c>
      <c r="KK296">
        <v>100.913</v>
      </c>
    </row>
    <row r="297" spans="1:297">
      <c r="A297">
        <v>281</v>
      </c>
      <c r="B297">
        <v>1762202778.1</v>
      </c>
      <c r="C297">
        <v>3200</v>
      </c>
      <c r="D297" t="s">
        <v>1006</v>
      </c>
      <c r="E297" t="s">
        <v>1007</v>
      </c>
      <c r="F297">
        <v>5</v>
      </c>
      <c r="G297" t="s">
        <v>831</v>
      </c>
      <c r="H297" t="s">
        <v>436</v>
      </c>
      <c r="I297">
        <v>1762202775.25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1492.496041105357</v>
      </c>
      <c r="AK297">
        <v>1473.778242424243</v>
      </c>
      <c r="AL297">
        <v>3.486479042476837</v>
      </c>
      <c r="AM297">
        <v>66.08405072026403</v>
      </c>
      <c r="AN297">
        <f>(AP297 - AO297 + DY297*1E3/(8.314*(EA297+273.15)) * AR297/DX297 * AQ297) * DX297/(100*DL297) * 1000/(1000 - AP297)</f>
        <v>0</v>
      </c>
      <c r="AO297">
        <v>22.46363587257883</v>
      </c>
      <c r="AP297">
        <v>22.23061393939393</v>
      </c>
      <c r="AQ297">
        <v>3.22258860896903E-05</v>
      </c>
      <c r="AR297">
        <v>107.2305431755086</v>
      </c>
      <c r="AS297">
        <v>23</v>
      </c>
      <c r="AT297">
        <v>5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1762202775.25</v>
      </c>
      <c r="DR297">
        <v>1433.042</v>
      </c>
      <c r="DS297">
        <v>1459.203</v>
      </c>
      <c r="DT297">
        <v>22.22467</v>
      </c>
      <c r="DU297">
        <v>22.4656</v>
      </c>
      <c r="DV297">
        <v>1433.907</v>
      </c>
      <c r="DW297">
        <v>22.16196</v>
      </c>
      <c r="DX297">
        <v>499.9946</v>
      </c>
      <c r="DY297">
        <v>90.74965999999999</v>
      </c>
      <c r="DZ297">
        <v>0.09997213000000001</v>
      </c>
      <c r="EA297">
        <v>20.75325</v>
      </c>
      <c r="EB297">
        <v>20.19341</v>
      </c>
      <c r="EC297">
        <v>999.9</v>
      </c>
      <c r="ED297">
        <v>0</v>
      </c>
      <c r="EE297">
        <v>0</v>
      </c>
      <c r="EF297">
        <v>9989.369999999999</v>
      </c>
      <c r="EG297">
        <v>0</v>
      </c>
      <c r="EH297">
        <v>943.6472</v>
      </c>
      <c r="EI297">
        <v>-26.16131</v>
      </c>
      <c r="EJ297">
        <v>1465.615</v>
      </c>
      <c r="EK297">
        <v>1492.739</v>
      </c>
      <c r="EL297">
        <v>-0.2409272</v>
      </c>
      <c r="EM297">
        <v>1459.203</v>
      </c>
      <c r="EN297">
        <v>22.4656</v>
      </c>
      <c r="EO297">
        <v>2.016882</v>
      </c>
      <c r="EP297">
        <v>2.038745</v>
      </c>
      <c r="EQ297">
        <v>17.5775</v>
      </c>
      <c r="ER297">
        <v>17.74851</v>
      </c>
      <c r="ES297">
        <v>0.00500097</v>
      </c>
      <c r="ET297">
        <v>0</v>
      </c>
      <c r="EU297">
        <v>0</v>
      </c>
      <c r="EV297">
        <v>0</v>
      </c>
      <c r="EW297">
        <v>1012.09</v>
      </c>
      <c r="EX297">
        <v>0.00500097</v>
      </c>
      <c r="EY297">
        <v>349.49</v>
      </c>
      <c r="EZ297">
        <v>-1.1</v>
      </c>
      <c r="FA297">
        <v>34.7122</v>
      </c>
      <c r="FB297">
        <v>41.2872</v>
      </c>
      <c r="FC297">
        <v>37.437</v>
      </c>
      <c r="FD297">
        <v>41.875</v>
      </c>
      <c r="FE297">
        <v>36.8246</v>
      </c>
      <c r="FF297">
        <v>0</v>
      </c>
      <c r="FG297">
        <v>0</v>
      </c>
      <c r="FH297">
        <v>0</v>
      </c>
      <c r="FI297">
        <v>5855.5</v>
      </c>
      <c r="FJ297">
        <v>0</v>
      </c>
      <c r="FK297">
        <v>1011.944</v>
      </c>
      <c r="FL297">
        <v>7.623077655450714</v>
      </c>
      <c r="FM297">
        <v>-21.92307706673914</v>
      </c>
      <c r="FN297">
        <v>349.568</v>
      </c>
      <c r="FO297">
        <v>15</v>
      </c>
      <c r="FP297">
        <v>0</v>
      </c>
      <c r="FQ297" t="s">
        <v>439</v>
      </c>
      <c r="FR297">
        <v>1760210915.6</v>
      </c>
      <c r="FS297">
        <v>0</v>
      </c>
      <c r="FT297">
        <v>0</v>
      </c>
      <c r="FU297">
        <v>-0.215</v>
      </c>
      <c r="FV297">
        <v>0</v>
      </c>
      <c r="FW297">
        <v>-0.6919999999999999</v>
      </c>
      <c r="FX297">
        <v>0</v>
      </c>
      <c r="FY297">
        <v>400</v>
      </c>
      <c r="FZ297">
        <v>0</v>
      </c>
      <c r="GA297">
        <v>0.15</v>
      </c>
      <c r="GB297">
        <v>0</v>
      </c>
      <c r="GC297">
        <v>-25.96606829268293</v>
      </c>
      <c r="GD297">
        <v>-1.775843855427512</v>
      </c>
      <c r="GE297">
        <v>0.2842668399791279</v>
      </c>
      <c r="GF297">
        <v>0</v>
      </c>
      <c r="GG297">
        <v>1012.079411764706</v>
      </c>
      <c r="GH297">
        <v>-0.7196330537815407</v>
      </c>
      <c r="GI297">
        <v>7.515622138224323</v>
      </c>
      <c r="GJ297">
        <v>1</v>
      </c>
      <c r="GK297">
        <v>-0.2358666585365854</v>
      </c>
      <c r="GL297">
        <v>-0.06285326141043947</v>
      </c>
      <c r="GM297">
        <v>0.008623184609541418</v>
      </c>
      <c r="GN297">
        <v>1</v>
      </c>
      <c r="GO297">
        <v>2</v>
      </c>
      <c r="GP297">
        <v>3</v>
      </c>
      <c r="GQ297" t="s">
        <v>569</v>
      </c>
      <c r="GR297">
        <v>3.13664</v>
      </c>
      <c r="GS297">
        <v>2.76014</v>
      </c>
      <c r="GT297">
        <v>0.218422</v>
      </c>
      <c r="GU297">
        <v>0.218709</v>
      </c>
      <c r="GV297">
        <v>0.102038</v>
      </c>
      <c r="GW297">
        <v>0.101303</v>
      </c>
      <c r="GX297">
        <v>25039.4</v>
      </c>
      <c r="GY297">
        <v>24983.1</v>
      </c>
      <c r="GZ297">
        <v>29757.2</v>
      </c>
      <c r="HA297">
        <v>29532.6</v>
      </c>
      <c r="HB297">
        <v>35304</v>
      </c>
      <c r="HC297">
        <v>35162.2</v>
      </c>
      <c r="HD297">
        <v>41880.8</v>
      </c>
      <c r="HE297">
        <v>41971.1</v>
      </c>
      <c r="HF297">
        <v>1.96152</v>
      </c>
      <c r="HG297">
        <v>1.95055</v>
      </c>
      <c r="HH297">
        <v>0.0142679</v>
      </c>
      <c r="HI297">
        <v>0</v>
      </c>
      <c r="HJ297">
        <v>19.9572</v>
      </c>
      <c r="HK297">
        <v>999.9</v>
      </c>
      <c r="HL297">
        <v>53.1</v>
      </c>
      <c r="HM297">
        <v>28.9</v>
      </c>
      <c r="HN297">
        <v>23.3955</v>
      </c>
      <c r="HO297">
        <v>61.9771</v>
      </c>
      <c r="HP297">
        <v>31.234</v>
      </c>
      <c r="HQ297">
        <v>1</v>
      </c>
      <c r="HR297">
        <v>-0.174794</v>
      </c>
      <c r="HS297">
        <v>1.73528</v>
      </c>
      <c r="HT297">
        <v>20.3526</v>
      </c>
      <c r="HU297">
        <v>5.21984</v>
      </c>
      <c r="HV297">
        <v>12.0159</v>
      </c>
      <c r="HW297">
        <v>4.9908</v>
      </c>
      <c r="HX297">
        <v>3.28845</v>
      </c>
      <c r="HY297">
        <v>9999</v>
      </c>
      <c r="HZ297">
        <v>9999</v>
      </c>
      <c r="IA297">
        <v>9999</v>
      </c>
      <c r="IB297">
        <v>999.9</v>
      </c>
      <c r="IC297">
        <v>4.97284</v>
      </c>
      <c r="ID297">
        <v>1.86646</v>
      </c>
      <c r="IE297">
        <v>1.86584</v>
      </c>
      <c r="IF297">
        <v>1.86577</v>
      </c>
      <c r="IG297">
        <v>1.86759</v>
      </c>
      <c r="IH297">
        <v>1.87012</v>
      </c>
      <c r="II297">
        <v>1.86874</v>
      </c>
      <c r="IJ297">
        <v>1.87027</v>
      </c>
      <c r="IK297">
        <v>0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-0.87</v>
      </c>
      <c r="IY297">
        <v>0.06279999999999999</v>
      </c>
      <c r="IZ297">
        <v>-0.7832898091892299</v>
      </c>
      <c r="JA297">
        <v>-0.0002628084512485203</v>
      </c>
      <c r="JB297">
        <v>2.995354917081976E-07</v>
      </c>
      <c r="JC297">
        <v>-1.087754766273629E-10</v>
      </c>
      <c r="JD297">
        <v>-0.01666594074606723</v>
      </c>
      <c r="JE297">
        <v>-0.02438089335778848</v>
      </c>
      <c r="JF297">
        <v>0.001790740049955031</v>
      </c>
      <c r="JG297">
        <v>-2.386884331579614E-05</v>
      </c>
      <c r="JH297">
        <v>6</v>
      </c>
      <c r="JI297">
        <v>2407</v>
      </c>
      <c r="JJ297">
        <v>1</v>
      </c>
      <c r="JK297">
        <v>23</v>
      </c>
      <c r="JL297">
        <v>33197.7</v>
      </c>
      <c r="JM297">
        <v>29370046.3</v>
      </c>
      <c r="JN297">
        <v>2.38403</v>
      </c>
      <c r="JO297">
        <v>2.22168</v>
      </c>
      <c r="JP297">
        <v>1.39771</v>
      </c>
      <c r="JQ297">
        <v>2.35107</v>
      </c>
      <c r="JR297">
        <v>1.49536</v>
      </c>
      <c r="JS297">
        <v>2.70142</v>
      </c>
      <c r="JT297">
        <v>34.418</v>
      </c>
      <c r="JU297">
        <v>24.0875</v>
      </c>
      <c r="JV297">
        <v>18</v>
      </c>
      <c r="JW297">
        <v>486.847</v>
      </c>
      <c r="JX297">
        <v>470.786</v>
      </c>
      <c r="JY297">
        <v>18.0788</v>
      </c>
      <c r="JZ297">
        <v>25.3597</v>
      </c>
      <c r="KA297">
        <v>30.0001</v>
      </c>
      <c r="KB297">
        <v>25.3553</v>
      </c>
      <c r="KC297">
        <v>25.3082</v>
      </c>
      <c r="KD297">
        <v>47.815</v>
      </c>
      <c r="KE297">
        <v>0</v>
      </c>
      <c r="KF297">
        <v>100</v>
      </c>
      <c r="KG297">
        <v>18.0856</v>
      </c>
      <c r="KH297">
        <v>1490.28</v>
      </c>
      <c r="KI297">
        <v>63.4564</v>
      </c>
      <c r="KJ297">
        <v>101.711</v>
      </c>
      <c r="KK297">
        <v>100.913</v>
      </c>
    </row>
    <row r="298" spans="1:297">
      <c r="A298">
        <v>282</v>
      </c>
      <c r="B298">
        <v>1762202783.6</v>
      </c>
      <c r="C298">
        <v>3205.5</v>
      </c>
      <c r="D298" t="s">
        <v>1008</v>
      </c>
      <c r="E298" t="s">
        <v>1009</v>
      </c>
      <c r="F298">
        <v>5</v>
      </c>
      <c r="G298" t="s">
        <v>831</v>
      </c>
      <c r="H298" t="s">
        <v>436</v>
      </c>
      <c r="I298">
        <v>1762202780.85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1510.101537543673</v>
      </c>
      <c r="AK298">
        <v>1492.306666666667</v>
      </c>
      <c r="AL298">
        <v>3.367177618246126</v>
      </c>
      <c r="AM298">
        <v>66.08405072026403</v>
      </c>
      <c r="AN298">
        <f>(AP298 - AO298 + DY298*1E3/(8.314*(EA298+273.15)) * AR298/DX298 * AQ298) * DX298/(100*DL298) * 1000/(1000 - AP298)</f>
        <v>0</v>
      </c>
      <c r="AO298">
        <v>22.45954936677633</v>
      </c>
      <c r="AP298">
        <v>22.2452109090909</v>
      </c>
      <c r="AQ298">
        <v>3.474898214351273E-05</v>
      </c>
      <c r="AR298">
        <v>107.2305431755086</v>
      </c>
      <c r="AS298">
        <v>23</v>
      </c>
      <c r="AT298">
        <v>5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1762202780.85</v>
      </c>
      <c r="DR298">
        <v>1451.718</v>
      </c>
      <c r="DS298">
        <v>1477.002</v>
      </c>
      <c r="DT298">
        <v>22.23843</v>
      </c>
      <c r="DU298">
        <v>22.45949</v>
      </c>
      <c r="DV298">
        <v>1452.583</v>
      </c>
      <c r="DW298">
        <v>22.17543</v>
      </c>
      <c r="DX298">
        <v>499.9858</v>
      </c>
      <c r="DY298">
        <v>90.75170999999999</v>
      </c>
      <c r="DZ298">
        <v>0.09998724000000001</v>
      </c>
      <c r="EA298">
        <v>20.7553</v>
      </c>
      <c r="EB298">
        <v>20.19503</v>
      </c>
      <c r="EC298">
        <v>999.9</v>
      </c>
      <c r="ED298">
        <v>0</v>
      </c>
      <c r="EE298">
        <v>0</v>
      </c>
      <c r="EF298">
        <v>9992.751</v>
      </c>
      <c r="EG298">
        <v>0</v>
      </c>
      <c r="EH298">
        <v>943.6238999999999</v>
      </c>
      <c r="EI298">
        <v>-25.28563</v>
      </c>
      <c r="EJ298">
        <v>1484.733</v>
      </c>
      <c r="EK298">
        <v>1510.936</v>
      </c>
      <c r="EL298">
        <v>-0.22106</v>
      </c>
      <c r="EM298">
        <v>1477.002</v>
      </c>
      <c r="EN298">
        <v>22.45949</v>
      </c>
      <c r="EO298">
        <v>2.018177</v>
      </c>
      <c r="EP298">
        <v>2.038238</v>
      </c>
      <c r="EQ298">
        <v>17.58765</v>
      </c>
      <c r="ER298">
        <v>17.74455</v>
      </c>
      <c r="ES298">
        <v>0.00500097</v>
      </c>
      <c r="ET298">
        <v>0</v>
      </c>
      <c r="EU298">
        <v>0</v>
      </c>
      <c r="EV298">
        <v>0</v>
      </c>
      <c r="EW298">
        <v>1007.22</v>
      </c>
      <c r="EX298">
        <v>0.00500097</v>
      </c>
      <c r="EY298">
        <v>347.69</v>
      </c>
      <c r="EZ298">
        <v>-2.72</v>
      </c>
      <c r="FA298">
        <v>34.75</v>
      </c>
      <c r="FB298">
        <v>41.312</v>
      </c>
      <c r="FC298">
        <v>37.4874</v>
      </c>
      <c r="FD298">
        <v>41.937</v>
      </c>
      <c r="FE298">
        <v>36.8561</v>
      </c>
      <c r="FF298">
        <v>0</v>
      </c>
      <c r="FG298">
        <v>0</v>
      </c>
      <c r="FH298">
        <v>0</v>
      </c>
      <c r="FI298">
        <v>5860.899999856949</v>
      </c>
      <c r="FJ298">
        <v>0</v>
      </c>
      <c r="FK298">
        <v>1011.061538461538</v>
      </c>
      <c r="FL298">
        <v>5.223931831090189</v>
      </c>
      <c r="FM298">
        <v>12.45128173815605</v>
      </c>
      <c r="FN298">
        <v>348.2384615384615</v>
      </c>
      <c r="FO298">
        <v>15</v>
      </c>
      <c r="FP298">
        <v>0</v>
      </c>
      <c r="FQ298" t="s">
        <v>439</v>
      </c>
      <c r="FR298">
        <v>1760210915.6</v>
      </c>
      <c r="FS298">
        <v>0</v>
      </c>
      <c r="FT298">
        <v>0</v>
      </c>
      <c r="FU298">
        <v>-0.215</v>
      </c>
      <c r="FV298">
        <v>0</v>
      </c>
      <c r="FW298">
        <v>-0.6919999999999999</v>
      </c>
      <c r="FX298">
        <v>0</v>
      </c>
      <c r="FY298">
        <v>400</v>
      </c>
      <c r="FZ298">
        <v>0</v>
      </c>
      <c r="GA298">
        <v>0.15</v>
      </c>
      <c r="GB298">
        <v>0</v>
      </c>
      <c r="GC298">
        <v>-25.85418499999999</v>
      </c>
      <c r="GD298">
        <v>2.284505065666033</v>
      </c>
      <c r="GE298">
        <v>0.4177115545145956</v>
      </c>
      <c r="GF298">
        <v>0</v>
      </c>
      <c r="GG298">
        <v>1011.323529411765</v>
      </c>
      <c r="GH298">
        <v>-14.32543897288289</v>
      </c>
      <c r="GI298">
        <v>6.910097420932791</v>
      </c>
      <c r="GJ298">
        <v>0</v>
      </c>
      <c r="GK298">
        <v>-0.234591475</v>
      </c>
      <c r="GL298">
        <v>0.04541188367729834</v>
      </c>
      <c r="GM298">
        <v>0.01053338230813707</v>
      </c>
      <c r="GN298">
        <v>1</v>
      </c>
      <c r="GO298">
        <v>1</v>
      </c>
      <c r="GP298">
        <v>3</v>
      </c>
      <c r="GQ298" t="s">
        <v>502</v>
      </c>
      <c r="GR298">
        <v>3.13671</v>
      </c>
      <c r="GS298">
        <v>2.76016</v>
      </c>
      <c r="GT298">
        <v>0.220086</v>
      </c>
      <c r="GU298">
        <v>0.220354</v>
      </c>
      <c r="GV298">
        <v>0.102091</v>
      </c>
      <c r="GW298">
        <v>0.101307</v>
      </c>
      <c r="GX298">
        <v>24986.2</v>
      </c>
      <c r="GY298">
        <v>24930.1</v>
      </c>
      <c r="GZ298">
        <v>29757.2</v>
      </c>
      <c r="HA298">
        <v>29532</v>
      </c>
      <c r="HB298">
        <v>35302.1</v>
      </c>
      <c r="HC298">
        <v>35161.6</v>
      </c>
      <c r="HD298">
        <v>41881</v>
      </c>
      <c r="HE298">
        <v>41970.4</v>
      </c>
      <c r="HF298">
        <v>1.96163</v>
      </c>
      <c r="HG298">
        <v>1.95085</v>
      </c>
      <c r="HH298">
        <v>0.0147335</v>
      </c>
      <c r="HI298">
        <v>0</v>
      </c>
      <c r="HJ298">
        <v>19.9572</v>
      </c>
      <c r="HK298">
        <v>999.9</v>
      </c>
      <c r="HL298">
        <v>53.1</v>
      </c>
      <c r="HM298">
        <v>28.9</v>
      </c>
      <c r="HN298">
        <v>23.3947</v>
      </c>
      <c r="HO298">
        <v>62.0471</v>
      </c>
      <c r="HP298">
        <v>31.1098</v>
      </c>
      <c r="HQ298">
        <v>1</v>
      </c>
      <c r="HR298">
        <v>-0.174794</v>
      </c>
      <c r="HS298">
        <v>1.70906</v>
      </c>
      <c r="HT298">
        <v>20.3528</v>
      </c>
      <c r="HU298">
        <v>5.21924</v>
      </c>
      <c r="HV298">
        <v>12.0159</v>
      </c>
      <c r="HW298">
        <v>4.99095</v>
      </c>
      <c r="HX298">
        <v>3.28842</v>
      </c>
      <c r="HY298">
        <v>9999</v>
      </c>
      <c r="HZ298">
        <v>9999</v>
      </c>
      <c r="IA298">
        <v>9999</v>
      </c>
      <c r="IB298">
        <v>999.9</v>
      </c>
      <c r="IC298">
        <v>4.97283</v>
      </c>
      <c r="ID298">
        <v>1.86646</v>
      </c>
      <c r="IE298">
        <v>1.86584</v>
      </c>
      <c r="IF298">
        <v>1.86577</v>
      </c>
      <c r="IG298">
        <v>1.8676</v>
      </c>
      <c r="IH298">
        <v>1.87012</v>
      </c>
      <c r="II298">
        <v>1.86874</v>
      </c>
      <c r="IJ298">
        <v>1.87027</v>
      </c>
      <c r="IK298">
        <v>0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-0.86</v>
      </c>
      <c r="IY298">
        <v>0.06320000000000001</v>
      </c>
      <c r="IZ298">
        <v>-0.7832898091892299</v>
      </c>
      <c r="JA298">
        <v>-0.0002628084512485203</v>
      </c>
      <c r="JB298">
        <v>2.995354917081976E-07</v>
      </c>
      <c r="JC298">
        <v>-1.087754766273629E-10</v>
      </c>
      <c r="JD298">
        <v>-0.01666594074606723</v>
      </c>
      <c r="JE298">
        <v>-0.02438089335778848</v>
      </c>
      <c r="JF298">
        <v>0.001790740049955031</v>
      </c>
      <c r="JG298">
        <v>-2.386884331579614E-05</v>
      </c>
      <c r="JH298">
        <v>6</v>
      </c>
      <c r="JI298">
        <v>2407</v>
      </c>
      <c r="JJ298">
        <v>1</v>
      </c>
      <c r="JK298">
        <v>23</v>
      </c>
      <c r="JL298">
        <v>33197.8</v>
      </c>
      <c r="JM298">
        <v>29370046.4</v>
      </c>
      <c r="JN298">
        <v>2.41455</v>
      </c>
      <c r="JO298">
        <v>2.21313</v>
      </c>
      <c r="JP298">
        <v>1.39771</v>
      </c>
      <c r="JQ298">
        <v>2.35229</v>
      </c>
      <c r="JR298">
        <v>1.49536</v>
      </c>
      <c r="JS298">
        <v>2.66724</v>
      </c>
      <c r="JT298">
        <v>34.4408</v>
      </c>
      <c r="JU298">
        <v>24.0875</v>
      </c>
      <c r="JV298">
        <v>18</v>
      </c>
      <c r="JW298">
        <v>486.893</v>
      </c>
      <c r="JX298">
        <v>470.955</v>
      </c>
      <c r="JY298">
        <v>18.0891</v>
      </c>
      <c r="JZ298">
        <v>25.3578</v>
      </c>
      <c r="KA298">
        <v>30.0001</v>
      </c>
      <c r="KB298">
        <v>25.3534</v>
      </c>
      <c r="KC298">
        <v>25.3057</v>
      </c>
      <c r="KD298">
        <v>48.3921</v>
      </c>
      <c r="KE298">
        <v>0</v>
      </c>
      <c r="KF298">
        <v>100</v>
      </c>
      <c r="KG298">
        <v>18.0985</v>
      </c>
      <c r="KH298">
        <v>1503.88</v>
      </c>
      <c r="KI298">
        <v>63.4564</v>
      </c>
      <c r="KJ298">
        <v>101.711</v>
      </c>
      <c r="KK298">
        <v>100.911</v>
      </c>
    </row>
    <row r="299" spans="1:297">
      <c r="A299">
        <v>283</v>
      </c>
      <c r="B299">
        <v>1762202788.1</v>
      </c>
      <c r="C299">
        <v>3210</v>
      </c>
      <c r="D299" t="s">
        <v>1010</v>
      </c>
      <c r="E299" t="s">
        <v>1011</v>
      </c>
      <c r="F299">
        <v>5</v>
      </c>
      <c r="G299" t="s">
        <v>831</v>
      </c>
      <c r="H299" t="s">
        <v>436</v>
      </c>
      <c r="I299">
        <v>1762202785.25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1525.641373897333</v>
      </c>
      <c r="AK299">
        <v>1507.541393939394</v>
      </c>
      <c r="AL299">
        <v>3.391748740799882</v>
      </c>
      <c r="AM299">
        <v>66.08405072026403</v>
      </c>
      <c r="AN299">
        <f>(AP299 - AO299 + DY299*1E3/(8.314*(EA299+273.15)) * AR299/DX299 * AQ299) * DX299/(100*DL299) * 1000/(1000 - AP299)</f>
        <v>0</v>
      </c>
      <c r="AO299">
        <v>22.47090753754295</v>
      </c>
      <c r="AP299">
        <v>22.25806000000001</v>
      </c>
      <c r="AQ299">
        <v>3.454753909302342E-05</v>
      </c>
      <c r="AR299">
        <v>107.2305431755086</v>
      </c>
      <c r="AS299">
        <v>23</v>
      </c>
      <c r="AT299">
        <v>5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1762202785.25</v>
      </c>
      <c r="DR299">
        <v>1466.206</v>
      </c>
      <c r="DS299">
        <v>1491.743</v>
      </c>
      <c r="DT299">
        <v>22.25093</v>
      </c>
      <c r="DU299">
        <v>22.46624</v>
      </c>
      <c r="DV299">
        <v>1467.072</v>
      </c>
      <c r="DW299">
        <v>22.18769</v>
      </c>
      <c r="DX299">
        <v>499.9619000000001</v>
      </c>
      <c r="DY299">
        <v>90.75389000000001</v>
      </c>
      <c r="DZ299">
        <v>0.0999862</v>
      </c>
      <c r="EA299">
        <v>20.75493</v>
      </c>
      <c r="EB299">
        <v>20.19761</v>
      </c>
      <c r="EC299">
        <v>999.9</v>
      </c>
      <c r="ED299">
        <v>0</v>
      </c>
      <c r="EE299">
        <v>0</v>
      </c>
      <c r="EF299">
        <v>10001.049</v>
      </c>
      <c r="EG299">
        <v>0</v>
      </c>
      <c r="EH299">
        <v>943.6231</v>
      </c>
      <c r="EI299">
        <v>-25.53751</v>
      </c>
      <c r="EJ299">
        <v>1499.57</v>
      </c>
      <c r="EK299">
        <v>1526.027</v>
      </c>
      <c r="EL299">
        <v>-0.2153013</v>
      </c>
      <c r="EM299">
        <v>1491.743</v>
      </c>
      <c r="EN299">
        <v>22.46624</v>
      </c>
      <c r="EO299">
        <v>2.019359</v>
      </c>
      <c r="EP299">
        <v>2.038898</v>
      </c>
      <c r="EQ299">
        <v>17.59695</v>
      </c>
      <c r="ER299">
        <v>17.74968000000001</v>
      </c>
      <c r="ES299">
        <v>0.00500097</v>
      </c>
      <c r="ET299">
        <v>0</v>
      </c>
      <c r="EU299">
        <v>0</v>
      </c>
      <c r="EV299">
        <v>0</v>
      </c>
      <c r="EW299">
        <v>1009.2</v>
      </c>
      <c r="EX299">
        <v>0.00500097</v>
      </c>
      <c r="EY299">
        <v>349.11</v>
      </c>
      <c r="EZ299">
        <v>-3.05</v>
      </c>
      <c r="FA299">
        <v>34.75</v>
      </c>
      <c r="FB299">
        <v>41.3372</v>
      </c>
      <c r="FC299">
        <v>37.5</v>
      </c>
      <c r="FD299">
        <v>41.9748</v>
      </c>
      <c r="FE299">
        <v>36.875</v>
      </c>
      <c r="FF299">
        <v>0</v>
      </c>
      <c r="FG299">
        <v>0</v>
      </c>
      <c r="FH299">
        <v>0</v>
      </c>
      <c r="FI299">
        <v>5865.700000047684</v>
      </c>
      <c r="FJ299">
        <v>0</v>
      </c>
      <c r="FK299">
        <v>1011.419230769231</v>
      </c>
      <c r="FL299">
        <v>-14.16410262245412</v>
      </c>
      <c r="FM299">
        <v>18.52649575964316</v>
      </c>
      <c r="FN299">
        <v>349.85</v>
      </c>
      <c r="FO299">
        <v>15</v>
      </c>
      <c r="FP299">
        <v>0</v>
      </c>
      <c r="FQ299" t="s">
        <v>439</v>
      </c>
      <c r="FR299">
        <v>1760210915.6</v>
      </c>
      <c r="FS299">
        <v>0</v>
      </c>
      <c r="FT299">
        <v>0</v>
      </c>
      <c r="FU299">
        <v>-0.215</v>
      </c>
      <c r="FV299">
        <v>0</v>
      </c>
      <c r="FW299">
        <v>-0.6919999999999999</v>
      </c>
      <c r="FX299">
        <v>0</v>
      </c>
      <c r="FY299">
        <v>400</v>
      </c>
      <c r="FZ299">
        <v>0</v>
      </c>
      <c r="GA299">
        <v>0.15</v>
      </c>
      <c r="GB299">
        <v>0</v>
      </c>
      <c r="GC299">
        <v>-25.789395</v>
      </c>
      <c r="GD299">
        <v>3.00158949343347</v>
      </c>
      <c r="GE299">
        <v>0.4310324709056151</v>
      </c>
      <c r="GF299">
        <v>0</v>
      </c>
      <c r="GG299">
        <v>1011.35</v>
      </c>
      <c r="GH299">
        <v>-8.05347582889655</v>
      </c>
      <c r="GI299">
        <v>7.26475172645692</v>
      </c>
      <c r="GJ299">
        <v>0</v>
      </c>
      <c r="GK299">
        <v>-0.2316835250000001</v>
      </c>
      <c r="GL299">
        <v>0.1255788630394</v>
      </c>
      <c r="GM299">
        <v>0.01314733718474487</v>
      </c>
      <c r="GN299">
        <v>0</v>
      </c>
      <c r="GO299">
        <v>0</v>
      </c>
      <c r="GP299">
        <v>3</v>
      </c>
      <c r="GQ299" t="s">
        <v>440</v>
      </c>
      <c r="GR299">
        <v>3.13687</v>
      </c>
      <c r="GS299">
        <v>2.76036</v>
      </c>
      <c r="GT299">
        <v>0.221442</v>
      </c>
      <c r="GU299">
        <v>0.221694</v>
      </c>
      <c r="GV299">
        <v>0.102135</v>
      </c>
      <c r="GW299">
        <v>0.101356</v>
      </c>
      <c r="GX299">
        <v>24942.4</v>
      </c>
      <c r="GY299">
        <v>24887.1</v>
      </c>
      <c r="GZ299">
        <v>29756.7</v>
      </c>
      <c r="HA299">
        <v>29531.8</v>
      </c>
      <c r="HB299">
        <v>35299.8</v>
      </c>
      <c r="HC299">
        <v>35159.5</v>
      </c>
      <c r="HD299">
        <v>41880.4</v>
      </c>
      <c r="HE299">
        <v>41970.3</v>
      </c>
      <c r="HF299">
        <v>1.96203</v>
      </c>
      <c r="HG299">
        <v>1.95075</v>
      </c>
      <c r="HH299">
        <v>0.0145622</v>
      </c>
      <c r="HI299">
        <v>0</v>
      </c>
      <c r="HJ299">
        <v>19.9572</v>
      </c>
      <c r="HK299">
        <v>999.9</v>
      </c>
      <c r="HL299">
        <v>53.1</v>
      </c>
      <c r="HM299">
        <v>28.9</v>
      </c>
      <c r="HN299">
        <v>23.3954</v>
      </c>
      <c r="HO299">
        <v>61.9671</v>
      </c>
      <c r="HP299">
        <v>31.238</v>
      </c>
      <c r="HQ299">
        <v>1</v>
      </c>
      <c r="HR299">
        <v>-0.174863</v>
      </c>
      <c r="HS299">
        <v>1.69657</v>
      </c>
      <c r="HT299">
        <v>20.3527</v>
      </c>
      <c r="HU299">
        <v>5.21909</v>
      </c>
      <c r="HV299">
        <v>12.0159</v>
      </c>
      <c r="HW299">
        <v>4.99105</v>
      </c>
      <c r="HX299">
        <v>3.28858</v>
      </c>
      <c r="HY299">
        <v>9999</v>
      </c>
      <c r="HZ299">
        <v>9999</v>
      </c>
      <c r="IA299">
        <v>9999</v>
      </c>
      <c r="IB299">
        <v>999.9</v>
      </c>
      <c r="IC299">
        <v>4.97281</v>
      </c>
      <c r="ID299">
        <v>1.86646</v>
      </c>
      <c r="IE299">
        <v>1.86584</v>
      </c>
      <c r="IF299">
        <v>1.86578</v>
      </c>
      <c r="IG299">
        <v>1.86758</v>
      </c>
      <c r="IH299">
        <v>1.87012</v>
      </c>
      <c r="II299">
        <v>1.86874</v>
      </c>
      <c r="IJ299">
        <v>1.87027</v>
      </c>
      <c r="IK299">
        <v>0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-0.86</v>
      </c>
      <c r="IY299">
        <v>0.0634</v>
      </c>
      <c r="IZ299">
        <v>-0.7832898091892299</v>
      </c>
      <c r="JA299">
        <v>-0.0002628084512485203</v>
      </c>
      <c r="JB299">
        <v>2.995354917081976E-07</v>
      </c>
      <c r="JC299">
        <v>-1.087754766273629E-10</v>
      </c>
      <c r="JD299">
        <v>-0.01666594074606723</v>
      </c>
      <c r="JE299">
        <v>-0.02438089335778848</v>
      </c>
      <c r="JF299">
        <v>0.001790740049955031</v>
      </c>
      <c r="JG299">
        <v>-2.386884331579614E-05</v>
      </c>
      <c r="JH299">
        <v>6</v>
      </c>
      <c r="JI299">
        <v>2407</v>
      </c>
      <c r="JJ299">
        <v>1</v>
      </c>
      <c r="JK299">
        <v>23</v>
      </c>
      <c r="JL299">
        <v>33197.9</v>
      </c>
      <c r="JM299">
        <v>29370046.5</v>
      </c>
      <c r="JN299">
        <v>2.44141</v>
      </c>
      <c r="JO299">
        <v>2.23389</v>
      </c>
      <c r="JP299">
        <v>1.39771</v>
      </c>
      <c r="JQ299">
        <v>2.35107</v>
      </c>
      <c r="JR299">
        <v>1.49536</v>
      </c>
      <c r="JS299">
        <v>2.55981</v>
      </c>
      <c r="JT299">
        <v>34.4408</v>
      </c>
      <c r="JU299">
        <v>24.0787</v>
      </c>
      <c r="JV299">
        <v>18</v>
      </c>
      <c r="JW299">
        <v>487.129</v>
      </c>
      <c r="JX299">
        <v>470.881</v>
      </c>
      <c r="JY299">
        <v>18.0992</v>
      </c>
      <c r="JZ299">
        <v>25.3576</v>
      </c>
      <c r="KA299">
        <v>30</v>
      </c>
      <c r="KB299">
        <v>25.3521</v>
      </c>
      <c r="KC299">
        <v>25.3045</v>
      </c>
      <c r="KD299">
        <v>48.9614</v>
      </c>
      <c r="KE299">
        <v>0</v>
      </c>
      <c r="KF299">
        <v>100</v>
      </c>
      <c r="KG299">
        <v>18.1081</v>
      </c>
      <c r="KH299">
        <v>1523.95</v>
      </c>
      <c r="KI299">
        <v>63.4564</v>
      </c>
      <c r="KJ299">
        <v>101.71</v>
      </c>
      <c r="KK299">
        <v>100.91</v>
      </c>
    </row>
    <row r="300" spans="1:297">
      <c r="A300">
        <v>284</v>
      </c>
      <c r="B300">
        <v>1762202793.6</v>
      </c>
      <c r="C300">
        <v>3215.5</v>
      </c>
      <c r="D300" t="s">
        <v>1012</v>
      </c>
      <c r="E300" t="s">
        <v>1013</v>
      </c>
      <c r="F300">
        <v>5</v>
      </c>
      <c r="G300" t="s">
        <v>831</v>
      </c>
      <c r="H300" t="s">
        <v>436</v>
      </c>
      <c r="I300">
        <v>1762202790.85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1544.52369008925</v>
      </c>
      <c r="AK300">
        <v>1526.305878787878</v>
      </c>
      <c r="AL300">
        <v>3.415933219461285</v>
      </c>
      <c r="AM300">
        <v>66.08405072026403</v>
      </c>
      <c r="AN300">
        <f>(AP300 - AO300 + DY300*1E3/(8.314*(EA300+273.15)) * AR300/DX300 * AQ300) * DX300/(100*DL300) * 1000/(1000 - AP300)</f>
        <v>0</v>
      </c>
      <c r="AO300">
        <v>22.49445460567967</v>
      </c>
      <c r="AP300">
        <v>22.27591878787878</v>
      </c>
      <c r="AQ300">
        <v>3.296026629165063E-05</v>
      </c>
      <c r="AR300">
        <v>107.2305431755086</v>
      </c>
      <c r="AS300">
        <v>23</v>
      </c>
      <c r="AT300">
        <v>5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1762202790.85</v>
      </c>
      <c r="DR300">
        <v>1484.799</v>
      </c>
      <c r="DS300">
        <v>1510.578</v>
      </c>
      <c r="DT300">
        <v>22.26889</v>
      </c>
      <c r="DU300">
        <v>22.48896</v>
      </c>
      <c r="DV300">
        <v>1485.669</v>
      </c>
      <c r="DW300">
        <v>22.20532</v>
      </c>
      <c r="DX300">
        <v>500.026</v>
      </c>
      <c r="DY300">
        <v>90.75486000000001</v>
      </c>
      <c r="DZ300">
        <v>0.10009077</v>
      </c>
      <c r="EA300">
        <v>20.75454</v>
      </c>
      <c r="EB300">
        <v>20.19851</v>
      </c>
      <c r="EC300">
        <v>999.9</v>
      </c>
      <c r="ED300">
        <v>0</v>
      </c>
      <c r="EE300">
        <v>0</v>
      </c>
      <c r="EF300">
        <v>9995.752</v>
      </c>
      <c r="EG300">
        <v>0</v>
      </c>
      <c r="EH300">
        <v>943.6119999999999</v>
      </c>
      <c r="EI300">
        <v>-25.78124</v>
      </c>
      <c r="EJ300">
        <v>1518.615</v>
      </c>
      <c r="EK300">
        <v>1545.332</v>
      </c>
      <c r="EL300">
        <v>-0.2200602</v>
      </c>
      <c r="EM300">
        <v>1510.578</v>
      </c>
      <c r="EN300">
        <v>22.48896</v>
      </c>
      <c r="EO300">
        <v>2.021011</v>
      </c>
      <c r="EP300">
        <v>2.040982</v>
      </c>
      <c r="EQ300">
        <v>17.6099</v>
      </c>
      <c r="ER300">
        <v>17.76592</v>
      </c>
      <c r="ES300">
        <v>0.00500097</v>
      </c>
      <c r="ET300">
        <v>0</v>
      </c>
      <c r="EU300">
        <v>0</v>
      </c>
      <c r="EV300">
        <v>0</v>
      </c>
      <c r="EW300">
        <v>1013.73</v>
      </c>
      <c r="EX300">
        <v>0.00500097</v>
      </c>
      <c r="EY300">
        <v>355.3</v>
      </c>
      <c r="EZ300">
        <v>-0.7100000000000001</v>
      </c>
      <c r="FA300">
        <v>34.75</v>
      </c>
      <c r="FB300">
        <v>41.375</v>
      </c>
      <c r="FC300">
        <v>37.5</v>
      </c>
      <c r="FD300">
        <v>42.01860000000001</v>
      </c>
      <c r="FE300">
        <v>36.875</v>
      </c>
      <c r="FF300">
        <v>0</v>
      </c>
      <c r="FG300">
        <v>0</v>
      </c>
      <c r="FH300">
        <v>0</v>
      </c>
      <c r="FI300">
        <v>5871.099999904633</v>
      </c>
      <c r="FJ300">
        <v>0</v>
      </c>
      <c r="FK300">
        <v>1011.54</v>
      </c>
      <c r="FL300">
        <v>12.83846123352428</v>
      </c>
      <c r="FM300">
        <v>35.64615413239822</v>
      </c>
      <c r="FN300">
        <v>350.7840000000001</v>
      </c>
      <c r="FO300">
        <v>15</v>
      </c>
      <c r="FP300">
        <v>0</v>
      </c>
      <c r="FQ300" t="s">
        <v>439</v>
      </c>
      <c r="FR300">
        <v>1760210915.6</v>
      </c>
      <c r="FS300">
        <v>0</v>
      </c>
      <c r="FT300">
        <v>0</v>
      </c>
      <c r="FU300">
        <v>-0.215</v>
      </c>
      <c r="FV300">
        <v>0</v>
      </c>
      <c r="FW300">
        <v>-0.6919999999999999</v>
      </c>
      <c r="FX300">
        <v>0</v>
      </c>
      <c r="FY300">
        <v>400</v>
      </c>
      <c r="FZ300">
        <v>0</v>
      </c>
      <c r="GA300">
        <v>0.15</v>
      </c>
      <c r="GB300">
        <v>0</v>
      </c>
      <c r="GC300">
        <v>-25.6977125</v>
      </c>
      <c r="GD300">
        <v>1.765394746716784</v>
      </c>
      <c r="GE300">
        <v>0.4038030344038415</v>
      </c>
      <c r="GF300">
        <v>0</v>
      </c>
      <c r="GG300">
        <v>1011.597058823529</v>
      </c>
      <c r="GH300">
        <v>4.022918311411831</v>
      </c>
      <c r="GI300">
        <v>6.167299213170632</v>
      </c>
      <c r="GJ300">
        <v>0</v>
      </c>
      <c r="GK300">
        <v>-0.225231575</v>
      </c>
      <c r="GL300">
        <v>0.09363907317073202</v>
      </c>
      <c r="GM300">
        <v>0.01102337625205522</v>
      </c>
      <c r="GN300">
        <v>1</v>
      </c>
      <c r="GO300">
        <v>1</v>
      </c>
      <c r="GP300">
        <v>3</v>
      </c>
      <c r="GQ300" t="s">
        <v>502</v>
      </c>
      <c r="GR300">
        <v>3.13689</v>
      </c>
      <c r="GS300">
        <v>2.76022</v>
      </c>
      <c r="GT300">
        <v>0.223113</v>
      </c>
      <c r="GU300">
        <v>0.223375</v>
      </c>
      <c r="GV300">
        <v>0.102199</v>
      </c>
      <c r="GW300">
        <v>0.101423</v>
      </c>
      <c r="GX300">
        <v>24888.9</v>
      </c>
      <c r="GY300">
        <v>24833.6</v>
      </c>
      <c r="GZ300">
        <v>29756.6</v>
      </c>
      <c r="HA300">
        <v>29532</v>
      </c>
      <c r="HB300">
        <v>35297</v>
      </c>
      <c r="HC300">
        <v>35156.9</v>
      </c>
      <c r="HD300">
        <v>41880.1</v>
      </c>
      <c r="HE300">
        <v>41970.4</v>
      </c>
      <c r="HF300">
        <v>1.96198</v>
      </c>
      <c r="HG300">
        <v>1.9509</v>
      </c>
      <c r="HH300">
        <v>0.0144131</v>
      </c>
      <c r="HI300">
        <v>0</v>
      </c>
      <c r="HJ300">
        <v>19.9587</v>
      </c>
      <c r="HK300">
        <v>999.9</v>
      </c>
      <c r="HL300">
        <v>53.1</v>
      </c>
      <c r="HM300">
        <v>28.9</v>
      </c>
      <c r="HN300">
        <v>23.3935</v>
      </c>
      <c r="HO300">
        <v>62.1271</v>
      </c>
      <c r="HP300">
        <v>31.1619</v>
      </c>
      <c r="HQ300">
        <v>1</v>
      </c>
      <c r="HR300">
        <v>-0.174893</v>
      </c>
      <c r="HS300">
        <v>1.6879</v>
      </c>
      <c r="HT300">
        <v>20.3518</v>
      </c>
      <c r="HU300">
        <v>5.21804</v>
      </c>
      <c r="HV300">
        <v>12.0159</v>
      </c>
      <c r="HW300">
        <v>4.99075</v>
      </c>
      <c r="HX300">
        <v>3.2884</v>
      </c>
      <c r="HY300">
        <v>9999</v>
      </c>
      <c r="HZ300">
        <v>9999</v>
      </c>
      <c r="IA300">
        <v>9999</v>
      </c>
      <c r="IB300">
        <v>999.9</v>
      </c>
      <c r="IC300">
        <v>4.97282</v>
      </c>
      <c r="ID300">
        <v>1.86645</v>
      </c>
      <c r="IE300">
        <v>1.86584</v>
      </c>
      <c r="IF300">
        <v>1.86574</v>
      </c>
      <c r="IG300">
        <v>1.86757</v>
      </c>
      <c r="IH300">
        <v>1.87012</v>
      </c>
      <c r="II300">
        <v>1.86873</v>
      </c>
      <c r="IJ300">
        <v>1.87025</v>
      </c>
      <c r="IK300">
        <v>0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-0.87</v>
      </c>
      <c r="IY300">
        <v>0.06370000000000001</v>
      </c>
      <c r="IZ300">
        <v>-0.7832898091892299</v>
      </c>
      <c r="JA300">
        <v>-0.0002628084512485203</v>
      </c>
      <c r="JB300">
        <v>2.995354917081976E-07</v>
      </c>
      <c r="JC300">
        <v>-1.087754766273629E-10</v>
      </c>
      <c r="JD300">
        <v>-0.01666594074606723</v>
      </c>
      <c r="JE300">
        <v>-0.02438089335778848</v>
      </c>
      <c r="JF300">
        <v>0.001790740049955031</v>
      </c>
      <c r="JG300">
        <v>-2.386884331579614E-05</v>
      </c>
      <c r="JH300">
        <v>6</v>
      </c>
      <c r="JI300">
        <v>2407</v>
      </c>
      <c r="JJ300">
        <v>1</v>
      </c>
      <c r="JK300">
        <v>23</v>
      </c>
      <c r="JL300">
        <v>33198</v>
      </c>
      <c r="JM300">
        <v>29370046.6</v>
      </c>
      <c r="JN300">
        <v>2.4707</v>
      </c>
      <c r="JO300">
        <v>2.22778</v>
      </c>
      <c r="JP300">
        <v>1.39648</v>
      </c>
      <c r="JQ300">
        <v>2.35107</v>
      </c>
      <c r="JR300">
        <v>1.49536</v>
      </c>
      <c r="JS300">
        <v>2.65991</v>
      </c>
      <c r="JT300">
        <v>34.4408</v>
      </c>
      <c r="JU300">
        <v>24.0787</v>
      </c>
      <c r="JV300">
        <v>18</v>
      </c>
      <c r="JW300">
        <v>487.082</v>
      </c>
      <c r="JX300">
        <v>470.964</v>
      </c>
      <c r="JY300">
        <v>18.1126</v>
      </c>
      <c r="JZ300">
        <v>25.3555</v>
      </c>
      <c r="KA300">
        <v>30</v>
      </c>
      <c r="KB300">
        <v>25.3502</v>
      </c>
      <c r="KC300">
        <v>25.3031</v>
      </c>
      <c r="KD300">
        <v>49.5274</v>
      </c>
      <c r="KE300">
        <v>0</v>
      </c>
      <c r="KF300">
        <v>100</v>
      </c>
      <c r="KG300">
        <v>18.1226</v>
      </c>
      <c r="KH300">
        <v>1537.33</v>
      </c>
      <c r="KI300">
        <v>63.4564</v>
      </c>
      <c r="KJ300">
        <v>101.709</v>
      </c>
      <c r="KK300">
        <v>100.911</v>
      </c>
    </row>
    <row r="301" spans="1:297">
      <c r="A301">
        <v>285</v>
      </c>
      <c r="B301">
        <v>1762202798.1</v>
      </c>
      <c r="C301">
        <v>3220</v>
      </c>
      <c r="D301" t="s">
        <v>1014</v>
      </c>
      <c r="E301" t="s">
        <v>1015</v>
      </c>
      <c r="F301">
        <v>5</v>
      </c>
      <c r="G301" t="s">
        <v>831</v>
      </c>
      <c r="H301" t="s">
        <v>436</v>
      </c>
      <c r="I301">
        <v>1762202795.25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1560.245496325464</v>
      </c>
      <c r="AK301">
        <v>1541.837757575757</v>
      </c>
      <c r="AL301">
        <v>3.457190017163621</v>
      </c>
      <c r="AM301">
        <v>66.08405072026403</v>
      </c>
      <c r="AN301">
        <f>(AP301 - AO301 + DY301*1E3/(8.314*(EA301+273.15)) * AR301/DX301 * AQ301) * DX301/(100*DL301) * 1000/(1000 - AP301)</f>
        <v>0</v>
      </c>
      <c r="AO301">
        <v>22.50004468472936</v>
      </c>
      <c r="AP301">
        <v>22.29305151515151</v>
      </c>
      <c r="AQ301">
        <v>3.397341726008582E-05</v>
      </c>
      <c r="AR301">
        <v>107.2305431755086</v>
      </c>
      <c r="AS301">
        <v>23</v>
      </c>
      <c r="AT301">
        <v>5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1762202795.25</v>
      </c>
      <c r="DR301">
        <v>1499.533</v>
      </c>
      <c r="DS301">
        <v>1525.588</v>
      </c>
      <c r="DT301">
        <v>22.28463</v>
      </c>
      <c r="DU301">
        <v>22.4985</v>
      </c>
      <c r="DV301">
        <v>1500.403</v>
      </c>
      <c r="DW301">
        <v>22.22073</v>
      </c>
      <c r="DX301">
        <v>499.9838000000001</v>
      </c>
      <c r="DY301">
        <v>90.75870999999999</v>
      </c>
      <c r="DZ301">
        <v>0.09994644999999999</v>
      </c>
      <c r="EA301">
        <v>20.75365</v>
      </c>
      <c r="EB301">
        <v>20.19995</v>
      </c>
      <c r="EC301">
        <v>999.9</v>
      </c>
      <c r="ED301">
        <v>0</v>
      </c>
      <c r="EE301">
        <v>0</v>
      </c>
      <c r="EF301">
        <v>9995.690000000001</v>
      </c>
      <c r="EG301">
        <v>0</v>
      </c>
      <c r="EH301">
        <v>943.6314999999998</v>
      </c>
      <c r="EI301">
        <v>-26.05526</v>
      </c>
      <c r="EJ301">
        <v>1533.711</v>
      </c>
      <c r="EK301">
        <v>1560.701</v>
      </c>
      <c r="EL301">
        <v>-0.2138747</v>
      </c>
      <c r="EM301">
        <v>1525.588</v>
      </c>
      <c r="EN301">
        <v>22.4985</v>
      </c>
      <c r="EO301">
        <v>2.022523</v>
      </c>
      <c r="EP301">
        <v>2.041933</v>
      </c>
      <c r="EQ301">
        <v>17.62177</v>
      </c>
      <c r="ER301">
        <v>17.7733</v>
      </c>
      <c r="ES301">
        <v>0.00500097</v>
      </c>
      <c r="ET301">
        <v>0</v>
      </c>
      <c r="EU301">
        <v>0</v>
      </c>
      <c r="EV301">
        <v>0</v>
      </c>
      <c r="EW301">
        <v>1008.48</v>
      </c>
      <c r="EX301">
        <v>0.00500097</v>
      </c>
      <c r="EY301">
        <v>356.1200000000001</v>
      </c>
      <c r="EZ301">
        <v>-1.33</v>
      </c>
      <c r="FA301">
        <v>34.77480000000001</v>
      </c>
      <c r="FB301">
        <v>41.2998</v>
      </c>
      <c r="FC301">
        <v>37.5</v>
      </c>
      <c r="FD301">
        <v>41.8872</v>
      </c>
      <c r="FE301">
        <v>36.7998</v>
      </c>
      <c r="FF301">
        <v>0</v>
      </c>
      <c r="FG301">
        <v>0</v>
      </c>
      <c r="FH301">
        <v>0</v>
      </c>
      <c r="FI301">
        <v>5875.299999952316</v>
      </c>
      <c r="FJ301">
        <v>0</v>
      </c>
      <c r="FK301">
        <v>1011.711538461538</v>
      </c>
      <c r="FL301">
        <v>-23.57948725561881</v>
      </c>
      <c r="FM301">
        <v>2.441026205512835</v>
      </c>
      <c r="FN301">
        <v>351.4461538461538</v>
      </c>
      <c r="FO301">
        <v>15</v>
      </c>
      <c r="FP301">
        <v>0</v>
      </c>
      <c r="FQ301" t="s">
        <v>439</v>
      </c>
      <c r="FR301">
        <v>1760210915.6</v>
      </c>
      <c r="FS301">
        <v>0</v>
      </c>
      <c r="FT301">
        <v>0</v>
      </c>
      <c r="FU301">
        <v>-0.215</v>
      </c>
      <c r="FV301">
        <v>0</v>
      </c>
      <c r="FW301">
        <v>-0.6919999999999999</v>
      </c>
      <c r="FX301">
        <v>0</v>
      </c>
      <c r="FY301">
        <v>400</v>
      </c>
      <c r="FZ301">
        <v>0</v>
      </c>
      <c r="GA301">
        <v>0.15</v>
      </c>
      <c r="GB301">
        <v>0</v>
      </c>
      <c r="GC301">
        <v>-25.65171707317074</v>
      </c>
      <c r="GD301">
        <v>-2.826079442508743</v>
      </c>
      <c r="GE301">
        <v>0.2931714797482441</v>
      </c>
      <c r="GF301">
        <v>0</v>
      </c>
      <c r="GG301">
        <v>1010.385294117647</v>
      </c>
      <c r="GH301">
        <v>-5.752482882880208</v>
      </c>
      <c r="GI301">
        <v>5.658628619610176</v>
      </c>
      <c r="GJ301">
        <v>0</v>
      </c>
      <c r="GK301">
        <v>-0.2180890487804878</v>
      </c>
      <c r="GL301">
        <v>0.03332981184669034</v>
      </c>
      <c r="GM301">
        <v>0.00519609044848528</v>
      </c>
      <c r="GN301">
        <v>1</v>
      </c>
      <c r="GO301">
        <v>1</v>
      </c>
      <c r="GP301">
        <v>3</v>
      </c>
      <c r="GQ301" t="s">
        <v>502</v>
      </c>
      <c r="GR301">
        <v>3.13673</v>
      </c>
      <c r="GS301">
        <v>2.76026</v>
      </c>
      <c r="GT301">
        <v>0.224482</v>
      </c>
      <c r="GU301">
        <v>0.224746</v>
      </c>
      <c r="GV301">
        <v>0.10225</v>
      </c>
      <c r="GW301">
        <v>0.101439</v>
      </c>
      <c r="GX301">
        <v>24845.4</v>
      </c>
      <c r="GY301">
        <v>24790.1</v>
      </c>
      <c r="GZ301">
        <v>29757</v>
      </c>
      <c r="HA301">
        <v>29532.4</v>
      </c>
      <c r="HB301">
        <v>35295.5</v>
      </c>
      <c r="HC301">
        <v>35156.9</v>
      </c>
      <c r="HD301">
        <v>41880.6</v>
      </c>
      <c r="HE301">
        <v>41971.1</v>
      </c>
      <c r="HF301">
        <v>1.96175</v>
      </c>
      <c r="HG301">
        <v>1.95088</v>
      </c>
      <c r="HH301">
        <v>0.0148341</v>
      </c>
      <c r="HI301">
        <v>0</v>
      </c>
      <c r="HJ301">
        <v>19.959</v>
      </c>
      <c r="HK301">
        <v>999.9</v>
      </c>
      <c r="HL301">
        <v>53.1</v>
      </c>
      <c r="HM301">
        <v>28.9</v>
      </c>
      <c r="HN301">
        <v>23.3954</v>
      </c>
      <c r="HO301">
        <v>62.0171</v>
      </c>
      <c r="HP301">
        <v>31.0938</v>
      </c>
      <c r="HQ301">
        <v>1</v>
      </c>
      <c r="HR301">
        <v>-0.174985</v>
      </c>
      <c r="HS301">
        <v>1.66564</v>
      </c>
      <c r="HT301">
        <v>20.3511</v>
      </c>
      <c r="HU301">
        <v>5.21834</v>
      </c>
      <c r="HV301">
        <v>12.0159</v>
      </c>
      <c r="HW301">
        <v>4.99095</v>
      </c>
      <c r="HX301">
        <v>3.28855</v>
      </c>
      <c r="HY301">
        <v>9999</v>
      </c>
      <c r="HZ301">
        <v>9999</v>
      </c>
      <c r="IA301">
        <v>9999</v>
      </c>
      <c r="IB301">
        <v>999.9</v>
      </c>
      <c r="IC301">
        <v>4.97281</v>
      </c>
      <c r="ID301">
        <v>1.86645</v>
      </c>
      <c r="IE301">
        <v>1.86583</v>
      </c>
      <c r="IF301">
        <v>1.86578</v>
      </c>
      <c r="IG301">
        <v>1.86759</v>
      </c>
      <c r="IH301">
        <v>1.87012</v>
      </c>
      <c r="II301">
        <v>1.86873</v>
      </c>
      <c r="IJ301">
        <v>1.87025</v>
      </c>
      <c r="IK301">
        <v>0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-0.88</v>
      </c>
      <c r="IY301">
        <v>0.0641</v>
      </c>
      <c r="IZ301">
        <v>-0.7832898091892299</v>
      </c>
      <c r="JA301">
        <v>-0.0002628084512485203</v>
      </c>
      <c r="JB301">
        <v>2.995354917081976E-07</v>
      </c>
      <c r="JC301">
        <v>-1.087754766273629E-10</v>
      </c>
      <c r="JD301">
        <v>-0.01666594074606723</v>
      </c>
      <c r="JE301">
        <v>-0.02438089335778848</v>
      </c>
      <c r="JF301">
        <v>0.001790740049955031</v>
      </c>
      <c r="JG301">
        <v>-2.386884331579614E-05</v>
      </c>
      <c r="JH301">
        <v>6</v>
      </c>
      <c r="JI301">
        <v>2407</v>
      </c>
      <c r="JJ301">
        <v>1</v>
      </c>
      <c r="JK301">
        <v>23</v>
      </c>
      <c r="JL301">
        <v>33198</v>
      </c>
      <c r="JM301">
        <v>29370046.6</v>
      </c>
      <c r="JN301">
        <v>2.49634</v>
      </c>
      <c r="JO301">
        <v>2.21802</v>
      </c>
      <c r="JP301">
        <v>1.39648</v>
      </c>
      <c r="JQ301">
        <v>2.35107</v>
      </c>
      <c r="JR301">
        <v>1.49536</v>
      </c>
      <c r="JS301">
        <v>2.6123</v>
      </c>
      <c r="JT301">
        <v>34.4408</v>
      </c>
      <c r="JU301">
        <v>24.0875</v>
      </c>
      <c r="JV301">
        <v>18</v>
      </c>
      <c r="JW301">
        <v>486.931</v>
      </c>
      <c r="JX301">
        <v>470.932</v>
      </c>
      <c r="JY301">
        <v>18.1244</v>
      </c>
      <c r="JZ301">
        <v>25.3549</v>
      </c>
      <c r="KA301">
        <v>29.9999</v>
      </c>
      <c r="KB301">
        <v>25.3489</v>
      </c>
      <c r="KC301">
        <v>25.3013</v>
      </c>
      <c r="KD301">
        <v>50.0622</v>
      </c>
      <c r="KE301">
        <v>0</v>
      </c>
      <c r="KF301">
        <v>100</v>
      </c>
      <c r="KG301">
        <v>18.133</v>
      </c>
      <c r="KH301">
        <v>1557.37</v>
      </c>
      <c r="KI301">
        <v>63.4564</v>
      </c>
      <c r="KJ301">
        <v>101.71</v>
      </c>
      <c r="KK301">
        <v>100.912</v>
      </c>
    </row>
    <row r="302" spans="1:297">
      <c r="A302">
        <v>286</v>
      </c>
      <c r="B302">
        <v>1762202803.6</v>
      </c>
      <c r="C302">
        <v>3225.5</v>
      </c>
      <c r="D302" t="s">
        <v>1016</v>
      </c>
      <c r="E302" t="s">
        <v>1017</v>
      </c>
      <c r="F302">
        <v>5</v>
      </c>
      <c r="G302" t="s">
        <v>831</v>
      </c>
      <c r="H302" t="s">
        <v>436</v>
      </c>
      <c r="I302">
        <v>1762202800.85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1579.705246551676</v>
      </c>
      <c r="AK302">
        <v>1561.042484848485</v>
      </c>
      <c r="AL302">
        <v>3.481274484271916</v>
      </c>
      <c r="AM302">
        <v>66.08405072026403</v>
      </c>
      <c r="AN302">
        <f>(AP302 - AO302 + DY302*1E3/(8.314*(EA302+273.15)) * AR302/DX302 * AQ302) * DX302/(100*DL302) * 1000/(1000 - AP302)</f>
        <v>0</v>
      </c>
      <c r="AO302">
        <v>22.49980160217024</v>
      </c>
      <c r="AP302">
        <v>22.31285393939394</v>
      </c>
      <c r="AQ302">
        <v>4.263082204019295E-05</v>
      </c>
      <c r="AR302">
        <v>107.2305431755086</v>
      </c>
      <c r="AS302">
        <v>23</v>
      </c>
      <c r="AT302">
        <v>5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1762202800.85</v>
      </c>
      <c r="DR302">
        <v>1518.57</v>
      </c>
      <c r="DS302">
        <v>1544.758</v>
      </c>
      <c r="DT302">
        <v>22.30392</v>
      </c>
      <c r="DU302">
        <v>22.49995</v>
      </c>
      <c r="DV302">
        <v>1519.443</v>
      </c>
      <c r="DW302">
        <v>22.23967</v>
      </c>
      <c r="DX302">
        <v>500.0364</v>
      </c>
      <c r="DY302">
        <v>90.75937999999999</v>
      </c>
      <c r="DZ302">
        <v>0.10007878</v>
      </c>
      <c r="EA302">
        <v>20.75566</v>
      </c>
      <c r="EB302">
        <v>20.20101</v>
      </c>
      <c r="EC302">
        <v>999.9</v>
      </c>
      <c r="ED302">
        <v>0</v>
      </c>
      <c r="EE302">
        <v>0</v>
      </c>
      <c r="EF302">
        <v>9985.874</v>
      </c>
      <c r="EG302">
        <v>0</v>
      </c>
      <c r="EH302">
        <v>943.6126999999999</v>
      </c>
      <c r="EI302">
        <v>-26.18884</v>
      </c>
      <c r="EJ302">
        <v>1553.212</v>
      </c>
      <c r="EK302">
        <v>1580.316</v>
      </c>
      <c r="EL302">
        <v>-0.1960269</v>
      </c>
      <c r="EM302">
        <v>1544.758</v>
      </c>
      <c r="EN302">
        <v>22.49995</v>
      </c>
      <c r="EO302">
        <v>2.024289</v>
      </c>
      <c r="EP302">
        <v>2.042081</v>
      </c>
      <c r="EQ302">
        <v>17.63562</v>
      </c>
      <c r="ER302">
        <v>17.77445</v>
      </c>
      <c r="ES302">
        <v>0.00500097</v>
      </c>
      <c r="ET302">
        <v>0</v>
      </c>
      <c r="EU302">
        <v>0</v>
      </c>
      <c r="EV302">
        <v>0</v>
      </c>
      <c r="EW302">
        <v>1014.25</v>
      </c>
      <c r="EX302">
        <v>0.00500097</v>
      </c>
      <c r="EY302">
        <v>348.18</v>
      </c>
      <c r="EZ302">
        <v>-1.59</v>
      </c>
      <c r="FA302">
        <v>34.75</v>
      </c>
      <c r="FB302">
        <v>40.9685</v>
      </c>
      <c r="FC302">
        <v>37.406</v>
      </c>
      <c r="FD302">
        <v>41.4685</v>
      </c>
      <c r="FE302">
        <v>36.56849999999999</v>
      </c>
      <c r="FF302">
        <v>0</v>
      </c>
      <c r="FG302">
        <v>0</v>
      </c>
      <c r="FH302">
        <v>0</v>
      </c>
      <c r="FI302">
        <v>5880.700000047684</v>
      </c>
      <c r="FJ302">
        <v>0</v>
      </c>
      <c r="FK302">
        <v>1012.372</v>
      </c>
      <c r="FL302">
        <v>4.853846231323365</v>
      </c>
      <c r="FM302">
        <v>-32.81538393676114</v>
      </c>
      <c r="FN302">
        <v>349.9759999999999</v>
      </c>
      <c r="FO302">
        <v>15</v>
      </c>
      <c r="FP302">
        <v>0</v>
      </c>
      <c r="FQ302" t="s">
        <v>439</v>
      </c>
      <c r="FR302">
        <v>1760210915.6</v>
      </c>
      <c r="FS302">
        <v>0</v>
      </c>
      <c r="FT302">
        <v>0</v>
      </c>
      <c r="FU302">
        <v>-0.215</v>
      </c>
      <c r="FV302">
        <v>0</v>
      </c>
      <c r="FW302">
        <v>-0.6919999999999999</v>
      </c>
      <c r="FX302">
        <v>0</v>
      </c>
      <c r="FY302">
        <v>400</v>
      </c>
      <c r="FZ302">
        <v>0</v>
      </c>
      <c r="GA302">
        <v>0.15</v>
      </c>
      <c r="GB302">
        <v>0</v>
      </c>
      <c r="GC302">
        <v>-25.903065</v>
      </c>
      <c r="GD302">
        <v>-2.464984615384542</v>
      </c>
      <c r="GE302">
        <v>0.2896996794527049</v>
      </c>
      <c r="GF302">
        <v>0</v>
      </c>
      <c r="GG302">
        <v>1012.314705882353</v>
      </c>
      <c r="GH302">
        <v>0.2673796131223852</v>
      </c>
      <c r="GI302">
        <v>6.271604183232705</v>
      </c>
      <c r="GJ302">
        <v>1</v>
      </c>
      <c r="GK302">
        <v>-0.21089865</v>
      </c>
      <c r="GL302">
        <v>0.0785560750469044</v>
      </c>
      <c r="GM302">
        <v>0.009633635335505489</v>
      </c>
      <c r="GN302">
        <v>1</v>
      </c>
      <c r="GO302">
        <v>2</v>
      </c>
      <c r="GP302">
        <v>3</v>
      </c>
      <c r="GQ302" t="s">
        <v>569</v>
      </c>
      <c r="GR302">
        <v>3.13683</v>
      </c>
      <c r="GS302">
        <v>2.76015</v>
      </c>
      <c r="GT302">
        <v>0.226146</v>
      </c>
      <c r="GU302">
        <v>0.22633</v>
      </c>
      <c r="GV302">
        <v>0.10231</v>
      </c>
      <c r="GW302">
        <v>0.101439</v>
      </c>
      <c r="GX302">
        <v>24791.5</v>
      </c>
      <c r="GY302">
        <v>24739.4</v>
      </c>
      <c r="GZ302">
        <v>29756.1</v>
      </c>
      <c r="HA302">
        <v>29532.2</v>
      </c>
      <c r="HB302">
        <v>35291.9</v>
      </c>
      <c r="HC302">
        <v>35156.4</v>
      </c>
      <c r="HD302">
        <v>41879.2</v>
      </c>
      <c r="HE302">
        <v>41970.5</v>
      </c>
      <c r="HF302">
        <v>1.96203</v>
      </c>
      <c r="HG302">
        <v>1.95135</v>
      </c>
      <c r="HH302">
        <v>0.0146218</v>
      </c>
      <c r="HI302">
        <v>0</v>
      </c>
      <c r="HJ302">
        <v>19.9604</v>
      </c>
      <c r="HK302">
        <v>999.9</v>
      </c>
      <c r="HL302">
        <v>53.1</v>
      </c>
      <c r="HM302">
        <v>28.9</v>
      </c>
      <c r="HN302">
        <v>23.3956</v>
      </c>
      <c r="HO302">
        <v>62.0571</v>
      </c>
      <c r="HP302">
        <v>31.2139</v>
      </c>
      <c r="HQ302">
        <v>1</v>
      </c>
      <c r="HR302">
        <v>-0.175</v>
      </c>
      <c r="HS302">
        <v>1.66303</v>
      </c>
      <c r="HT302">
        <v>20.3509</v>
      </c>
      <c r="HU302">
        <v>5.21924</v>
      </c>
      <c r="HV302">
        <v>12.0159</v>
      </c>
      <c r="HW302">
        <v>4.9912</v>
      </c>
      <c r="HX302">
        <v>3.2886</v>
      </c>
      <c r="HY302">
        <v>9999</v>
      </c>
      <c r="HZ302">
        <v>9999</v>
      </c>
      <c r="IA302">
        <v>9999</v>
      </c>
      <c r="IB302">
        <v>999.9</v>
      </c>
      <c r="IC302">
        <v>4.9728</v>
      </c>
      <c r="ID302">
        <v>1.86646</v>
      </c>
      <c r="IE302">
        <v>1.86584</v>
      </c>
      <c r="IF302">
        <v>1.86581</v>
      </c>
      <c r="IG302">
        <v>1.86762</v>
      </c>
      <c r="IH302">
        <v>1.87012</v>
      </c>
      <c r="II302">
        <v>1.86872</v>
      </c>
      <c r="IJ302">
        <v>1.87027</v>
      </c>
      <c r="IK302">
        <v>0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-0.87</v>
      </c>
      <c r="IY302">
        <v>0.0645</v>
      </c>
      <c r="IZ302">
        <v>-0.7832898091892299</v>
      </c>
      <c r="JA302">
        <v>-0.0002628084512485203</v>
      </c>
      <c r="JB302">
        <v>2.995354917081976E-07</v>
      </c>
      <c r="JC302">
        <v>-1.087754766273629E-10</v>
      </c>
      <c r="JD302">
        <v>-0.01666594074606723</v>
      </c>
      <c r="JE302">
        <v>-0.02438089335778848</v>
      </c>
      <c r="JF302">
        <v>0.001790740049955031</v>
      </c>
      <c r="JG302">
        <v>-2.386884331579614E-05</v>
      </c>
      <c r="JH302">
        <v>6</v>
      </c>
      <c r="JI302">
        <v>2407</v>
      </c>
      <c r="JJ302">
        <v>1</v>
      </c>
      <c r="JK302">
        <v>23</v>
      </c>
      <c r="JL302">
        <v>33198.1</v>
      </c>
      <c r="JM302">
        <v>29370046.7</v>
      </c>
      <c r="JN302">
        <v>2.52686</v>
      </c>
      <c r="JO302">
        <v>2.22778</v>
      </c>
      <c r="JP302">
        <v>1.39648</v>
      </c>
      <c r="JQ302">
        <v>2.34985</v>
      </c>
      <c r="JR302">
        <v>1.49536</v>
      </c>
      <c r="JS302">
        <v>2.67944</v>
      </c>
      <c r="JT302">
        <v>34.418</v>
      </c>
      <c r="JU302">
        <v>24.0787</v>
      </c>
      <c r="JV302">
        <v>18</v>
      </c>
      <c r="JW302">
        <v>487.084</v>
      </c>
      <c r="JX302">
        <v>471.216</v>
      </c>
      <c r="JY302">
        <v>18.1381</v>
      </c>
      <c r="JZ302">
        <v>25.3534</v>
      </c>
      <c r="KA302">
        <v>29.9999</v>
      </c>
      <c r="KB302">
        <v>25.3468</v>
      </c>
      <c r="KC302">
        <v>25.2991</v>
      </c>
      <c r="KD302">
        <v>50.6194</v>
      </c>
      <c r="KE302">
        <v>0</v>
      </c>
      <c r="KF302">
        <v>100</v>
      </c>
      <c r="KG302">
        <v>18.1464</v>
      </c>
      <c r="KH302">
        <v>1570.78</v>
      </c>
      <c r="KI302">
        <v>63.4564</v>
      </c>
      <c r="KJ302">
        <v>101.707</v>
      </c>
      <c r="KK302">
        <v>100.911</v>
      </c>
    </row>
    <row r="303" spans="1:297">
      <c r="A303">
        <v>287</v>
      </c>
      <c r="B303">
        <v>1762202808.1</v>
      </c>
      <c r="C303">
        <v>3230</v>
      </c>
      <c r="D303" t="s">
        <v>1018</v>
      </c>
      <c r="E303" t="s">
        <v>1019</v>
      </c>
      <c r="F303">
        <v>5</v>
      </c>
      <c r="G303" t="s">
        <v>831</v>
      </c>
      <c r="H303" t="s">
        <v>436</v>
      </c>
      <c r="I303">
        <v>1762202805.25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1594.485072383762</v>
      </c>
      <c r="AK303">
        <v>1576.483393939394</v>
      </c>
      <c r="AL303">
        <v>3.43762707693853</v>
      </c>
      <c r="AM303">
        <v>66.08405072026403</v>
      </c>
      <c r="AN303">
        <f>(AP303 - AO303 + DY303*1E3/(8.314*(EA303+273.15)) * AR303/DX303 * AQ303) * DX303/(100*DL303) * 1000/(1000 - AP303)</f>
        <v>0</v>
      </c>
      <c r="AO303">
        <v>22.51421233542634</v>
      </c>
      <c r="AP303">
        <v>22.32983757575757</v>
      </c>
      <c r="AQ303">
        <v>3.388651561757988E-05</v>
      </c>
      <c r="AR303">
        <v>107.2305431755086</v>
      </c>
      <c r="AS303">
        <v>23</v>
      </c>
      <c r="AT303">
        <v>5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1762202805.25</v>
      </c>
      <c r="DR303">
        <v>1533.4</v>
      </c>
      <c r="DS303">
        <v>1559.196</v>
      </c>
      <c r="DT303">
        <v>22.32111</v>
      </c>
      <c r="DU303">
        <v>22.50842</v>
      </c>
      <c r="DV303">
        <v>1534.274</v>
      </c>
      <c r="DW303">
        <v>22.25652</v>
      </c>
      <c r="DX303">
        <v>499.9916</v>
      </c>
      <c r="DY303">
        <v>90.75573</v>
      </c>
      <c r="DZ303">
        <v>0.09995404000000001</v>
      </c>
      <c r="EA303">
        <v>20.75677</v>
      </c>
      <c r="EB303">
        <v>20.20298</v>
      </c>
      <c r="EC303">
        <v>999.9</v>
      </c>
      <c r="ED303">
        <v>0</v>
      </c>
      <c r="EE303">
        <v>0</v>
      </c>
      <c r="EF303">
        <v>10003.005</v>
      </c>
      <c r="EG303">
        <v>0</v>
      </c>
      <c r="EH303">
        <v>943.6155000000001</v>
      </c>
      <c r="EI303">
        <v>-25.79567</v>
      </c>
      <c r="EJ303">
        <v>1568.407</v>
      </c>
      <c r="EK303">
        <v>1595.099</v>
      </c>
      <c r="EL303">
        <v>-0.187282</v>
      </c>
      <c r="EM303">
        <v>1559.196</v>
      </c>
      <c r="EN303">
        <v>22.50842</v>
      </c>
      <c r="EO303">
        <v>2.025768</v>
      </c>
      <c r="EP303">
        <v>2.042766</v>
      </c>
      <c r="EQ303">
        <v>17.64721</v>
      </c>
      <c r="ER303">
        <v>17.77979</v>
      </c>
      <c r="ES303">
        <v>0.00500097</v>
      </c>
      <c r="ET303">
        <v>0</v>
      </c>
      <c r="EU303">
        <v>0</v>
      </c>
      <c r="EV303">
        <v>0</v>
      </c>
      <c r="EW303">
        <v>1014.22</v>
      </c>
      <c r="EX303">
        <v>0.00500097</v>
      </c>
      <c r="EY303">
        <v>341.31</v>
      </c>
      <c r="EZ303">
        <v>-2.92</v>
      </c>
      <c r="FA303">
        <v>34.7374</v>
      </c>
      <c r="FB303">
        <v>40.7435</v>
      </c>
      <c r="FC303">
        <v>37.3372</v>
      </c>
      <c r="FD303">
        <v>41.19350000000001</v>
      </c>
      <c r="FE303">
        <v>36.4248</v>
      </c>
      <c r="FF303">
        <v>0</v>
      </c>
      <c r="FG303">
        <v>0</v>
      </c>
      <c r="FH303">
        <v>0</v>
      </c>
      <c r="FI303">
        <v>5885.5</v>
      </c>
      <c r="FJ303">
        <v>0</v>
      </c>
      <c r="FK303">
        <v>1012.1</v>
      </c>
      <c r="FL303">
        <v>19.85384595088564</v>
      </c>
      <c r="FM303">
        <v>-8.453845464266674</v>
      </c>
      <c r="FN303">
        <v>347.22</v>
      </c>
      <c r="FO303">
        <v>15</v>
      </c>
      <c r="FP303">
        <v>0</v>
      </c>
      <c r="FQ303" t="s">
        <v>439</v>
      </c>
      <c r="FR303">
        <v>1760210915.6</v>
      </c>
      <c r="FS303">
        <v>0</v>
      </c>
      <c r="FT303">
        <v>0</v>
      </c>
      <c r="FU303">
        <v>-0.215</v>
      </c>
      <c r="FV303">
        <v>0</v>
      </c>
      <c r="FW303">
        <v>-0.6919999999999999</v>
      </c>
      <c r="FX303">
        <v>0</v>
      </c>
      <c r="FY303">
        <v>400</v>
      </c>
      <c r="FZ303">
        <v>0</v>
      </c>
      <c r="GA303">
        <v>0.15</v>
      </c>
      <c r="GB303">
        <v>0</v>
      </c>
      <c r="GC303">
        <v>-25.938065</v>
      </c>
      <c r="GD303">
        <v>-0.5891617260787495</v>
      </c>
      <c r="GE303">
        <v>0.2660908806686166</v>
      </c>
      <c r="GF303">
        <v>0</v>
      </c>
      <c r="GG303">
        <v>1012.544117647059</v>
      </c>
      <c r="GH303">
        <v>10.1375094470651</v>
      </c>
      <c r="GI303">
        <v>6.217347229678798</v>
      </c>
      <c r="GJ303">
        <v>0</v>
      </c>
      <c r="GK303">
        <v>-0.20529735</v>
      </c>
      <c r="GL303">
        <v>0.1305434071294559</v>
      </c>
      <c r="GM303">
        <v>0.01317093565497531</v>
      </c>
      <c r="GN303">
        <v>0</v>
      </c>
      <c r="GO303">
        <v>0</v>
      </c>
      <c r="GP303">
        <v>3</v>
      </c>
      <c r="GQ303" t="s">
        <v>440</v>
      </c>
      <c r="GR303">
        <v>3.13687</v>
      </c>
      <c r="GS303">
        <v>2.76037</v>
      </c>
      <c r="GT303">
        <v>0.227481</v>
      </c>
      <c r="GU303">
        <v>0.227695</v>
      </c>
      <c r="GV303">
        <v>0.102364</v>
      </c>
      <c r="GW303">
        <v>0.101495</v>
      </c>
      <c r="GX303">
        <v>24749.2</v>
      </c>
      <c r="GY303">
        <v>24695.9</v>
      </c>
      <c r="GZ303">
        <v>29756.7</v>
      </c>
      <c r="HA303">
        <v>29532.3</v>
      </c>
      <c r="HB303">
        <v>35290.1</v>
      </c>
      <c r="HC303">
        <v>35154.4</v>
      </c>
      <c r="HD303">
        <v>41879.6</v>
      </c>
      <c r="HE303">
        <v>41970.8</v>
      </c>
      <c r="HF303">
        <v>1.9623</v>
      </c>
      <c r="HG303">
        <v>1.95128</v>
      </c>
      <c r="HH303">
        <v>0.0145771</v>
      </c>
      <c r="HI303">
        <v>0</v>
      </c>
      <c r="HJ303">
        <v>19.9619</v>
      </c>
      <c r="HK303">
        <v>999.9</v>
      </c>
      <c r="HL303">
        <v>53.1</v>
      </c>
      <c r="HM303">
        <v>28.9</v>
      </c>
      <c r="HN303">
        <v>23.3963</v>
      </c>
      <c r="HO303">
        <v>62.1871</v>
      </c>
      <c r="HP303">
        <v>31.0296</v>
      </c>
      <c r="HQ303">
        <v>1</v>
      </c>
      <c r="HR303">
        <v>-0.175526</v>
      </c>
      <c r="HS303">
        <v>1.64827</v>
      </c>
      <c r="HT303">
        <v>20.3512</v>
      </c>
      <c r="HU303">
        <v>5.21834</v>
      </c>
      <c r="HV303">
        <v>12.0159</v>
      </c>
      <c r="HW303">
        <v>4.99115</v>
      </c>
      <c r="HX303">
        <v>3.28863</v>
      </c>
      <c r="HY303">
        <v>9999</v>
      </c>
      <c r="HZ303">
        <v>9999</v>
      </c>
      <c r="IA303">
        <v>9999</v>
      </c>
      <c r="IB303">
        <v>999.9</v>
      </c>
      <c r="IC303">
        <v>4.97283</v>
      </c>
      <c r="ID303">
        <v>1.86646</v>
      </c>
      <c r="IE303">
        <v>1.86584</v>
      </c>
      <c r="IF303">
        <v>1.86579</v>
      </c>
      <c r="IG303">
        <v>1.86762</v>
      </c>
      <c r="IH303">
        <v>1.87013</v>
      </c>
      <c r="II303">
        <v>1.86873</v>
      </c>
      <c r="IJ303">
        <v>1.87027</v>
      </c>
      <c r="IK303">
        <v>0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-0.88</v>
      </c>
      <c r="IY303">
        <v>0.0648</v>
      </c>
      <c r="IZ303">
        <v>-0.7832898091892299</v>
      </c>
      <c r="JA303">
        <v>-0.0002628084512485203</v>
      </c>
      <c r="JB303">
        <v>2.995354917081976E-07</v>
      </c>
      <c r="JC303">
        <v>-1.087754766273629E-10</v>
      </c>
      <c r="JD303">
        <v>-0.01666594074606723</v>
      </c>
      <c r="JE303">
        <v>-0.02438089335778848</v>
      </c>
      <c r="JF303">
        <v>0.001790740049955031</v>
      </c>
      <c r="JG303">
        <v>-2.386884331579614E-05</v>
      </c>
      <c r="JH303">
        <v>6</v>
      </c>
      <c r="JI303">
        <v>2407</v>
      </c>
      <c r="JJ303">
        <v>1</v>
      </c>
      <c r="JK303">
        <v>23</v>
      </c>
      <c r="JL303">
        <v>33198.2</v>
      </c>
      <c r="JM303">
        <v>29370046.8</v>
      </c>
      <c r="JN303">
        <v>2.55005</v>
      </c>
      <c r="JO303">
        <v>2.2168</v>
      </c>
      <c r="JP303">
        <v>1.39648</v>
      </c>
      <c r="JQ303">
        <v>2.35107</v>
      </c>
      <c r="JR303">
        <v>1.49536</v>
      </c>
      <c r="JS303">
        <v>2.61597</v>
      </c>
      <c r="JT303">
        <v>34.418</v>
      </c>
      <c r="JU303">
        <v>24.0875</v>
      </c>
      <c r="JV303">
        <v>18</v>
      </c>
      <c r="JW303">
        <v>487.244</v>
      </c>
      <c r="JX303">
        <v>471.155</v>
      </c>
      <c r="JY303">
        <v>18.1503</v>
      </c>
      <c r="JZ303">
        <v>25.3522</v>
      </c>
      <c r="KA303">
        <v>29.9999</v>
      </c>
      <c r="KB303">
        <v>25.3457</v>
      </c>
      <c r="KC303">
        <v>25.2976</v>
      </c>
      <c r="KD303">
        <v>51.1447</v>
      </c>
      <c r="KE303">
        <v>0</v>
      </c>
      <c r="KF303">
        <v>100</v>
      </c>
      <c r="KG303">
        <v>18.159</v>
      </c>
      <c r="KH303">
        <v>1590.81</v>
      </c>
      <c r="KI303">
        <v>63.4564</v>
      </c>
      <c r="KJ303">
        <v>101.708</v>
      </c>
      <c r="KK303">
        <v>100.912</v>
      </c>
    </row>
    <row r="304" spans="1:297">
      <c r="A304">
        <v>288</v>
      </c>
      <c r="B304">
        <v>1762202813.6</v>
      </c>
      <c r="C304">
        <v>3235.5</v>
      </c>
      <c r="D304" t="s">
        <v>1020</v>
      </c>
      <c r="E304" t="s">
        <v>1021</v>
      </c>
      <c r="F304">
        <v>5</v>
      </c>
      <c r="G304" t="s">
        <v>831</v>
      </c>
      <c r="H304" t="s">
        <v>436</v>
      </c>
      <c r="I304">
        <v>1762202810.85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1614.139217750317</v>
      </c>
      <c r="AK304">
        <v>1595.632181818181</v>
      </c>
      <c r="AL304">
        <v>3.477105048353782</v>
      </c>
      <c r="AM304">
        <v>66.08405072026403</v>
      </c>
      <c r="AN304">
        <f>(AP304 - AO304 + DY304*1E3/(8.314*(EA304+273.15)) * AR304/DX304 * AQ304) * DX304/(100*DL304) * 1000/(1000 - AP304)</f>
        <v>0</v>
      </c>
      <c r="AO304">
        <v>22.53838579980588</v>
      </c>
      <c r="AP304">
        <v>22.35369818181819</v>
      </c>
      <c r="AQ304">
        <v>4.203842009285951E-05</v>
      </c>
      <c r="AR304">
        <v>107.2305431755086</v>
      </c>
      <c r="AS304">
        <v>23</v>
      </c>
      <c r="AT304">
        <v>5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1762202810.85</v>
      </c>
      <c r="DR304">
        <v>1552.336</v>
      </c>
      <c r="DS304">
        <v>1578.507</v>
      </c>
      <c r="DT304">
        <v>22.34382</v>
      </c>
      <c r="DU304">
        <v>22.53311</v>
      </c>
      <c r="DV304">
        <v>1553.213</v>
      </c>
      <c r="DW304">
        <v>22.27879</v>
      </c>
      <c r="DX304">
        <v>499.9953</v>
      </c>
      <c r="DY304">
        <v>90.75324000000001</v>
      </c>
      <c r="DZ304">
        <v>0.09996375</v>
      </c>
      <c r="EA304">
        <v>20.75777</v>
      </c>
      <c r="EB304">
        <v>20.20441</v>
      </c>
      <c r="EC304">
        <v>999.9</v>
      </c>
      <c r="ED304">
        <v>0</v>
      </c>
      <c r="EE304">
        <v>0</v>
      </c>
      <c r="EF304">
        <v>10003.945</v>
      </c>
      <c r="EG304">
        <v>0</v>
      </c>
      <c r="EH304">
        <v>943.6182999999999</v>
      </c>
      <c r="EI304">
        <v>-26.17078</v>
      </c>
      <c r="EJ304">
        <v>1587.813</v>
      </c>
      <c r="EK304">
        <v>1614.895</v>
      </c>
      <c r="EL304">
        <v>-0.1892867</v>
      </c>
      <c r="EM304">
        <v>1578.507</v>
      </c>
      <c r="EN304">
        <v>22.53311</v>
      </c>
      <c r="EO304">
        <v>2.027775</v>
      </c>
      <c r="EP304">
        <v>2.044954</v>
      </c>
      <c r="EQ304">
        <v>17.6629</v>
      </c>
      <c r="ER304">
        <v>17.79676</v>
      </c>
      <c r="ES304">
        <v>0.00500097</v>
      </c>
      <c r="ET304">
        <v>0</v>
      </c>
      <c r="EU304">
        <v>0</v>
      </c>
      <c r="EV304">
        <v>0</v>
      </c>
      <c r="EW304">
        <v>1015.62</v>
      </c>
      <c r="EX304">
        <v>0.00500097</v>
      </c>
      <c r="EY304">
        <v>350.73</v>
      </c>
      <c r="EZ304">
        <v>-0.95</v>
      </c>
      <c r="FA304">
        <v>34.6808</v>
      </c>
      <c r="FB304">
        <v>40.4372</v>
      </c>
      <c r="FC304">
        <v>37.2185</v>
      </c>
      <c r="FD304">
        <v>40.8435</v>
      </c>
      <c r="FE304">
        <v>36.2497</v>
      </c>
      <c r="FF304">
        <v>0</v>
      </c>
      <c r="FG304">
        <v>0</v>
      </c>
      <c r="FH304">
        <v>0</v>
      </c>
      <c r="FI304">
        <v>5890.899999856949</v>
      </c>
      <c r="FJ304">
        <v>0</v>
      </c>
      <c r="FK304">
        <v>1014.407692307692</v>
      </c>
      <c r="FL304">
        <v>-7.61709421046453</v>
      </c>
      <c r="FM304">
        <v>17.35384630231992</v>
      </c>
      <c r="FN304">
        <v>348.3615384615385</v>
      </c>
      <c r="FO304">
        <v>15</v>
      </c>
      <c r="FP304">
        <v>0</v>
      </c>
      <c r="FQ304" t="s">
        <v>439</v>
      </c>
      <c r="FR304">
        <v>1760210915.6</v>
      </c>
      <c r="FS304">
        <v>0</v>
      </c>
      <c r="FT304">
        <v>0</v>
      </c>
      <c r="FU304">
        <v>-0.215</v>
      </c>
      <c r="FV304">
        <v>0</v>
      </c>
      <c r="FW304">
        <v>-0.6919999999999999</v>
      </c>
      <c r="FX304">
        <v>0</v>
      </c>
      <c r="FY304">
        <v>400</v>
      </c>
      <c r="FZ304">
        <v>0</v>
      </c>
      <c r="GA304">
        <v>0.15</v>
      </c>
      <c r="GB304">
        <v>0</v>
      </c>
      <c r="GC304">
        <v>-26.0682325</v>
      </c>
      <c r="GD304">
        <v>-0.02030881801120986</v>
      </c>
      <c r="GE304">
        <v>0.2362988133566268</v>
      </c>
      <c r="GF304">
        <v>1</v>
      </c>
      <c r="GG304">
        <v>1013.191176470588</v>
      </c>
      <c r="GH304">
        <v>19.54927412842468</v>
      </c>
      <c r="GI304">
        <v>6.895282600831434</v>
      </c>
      <c r="GJ304">
        <v>0</v>
      </c>
      <c r="GK304">
        <v>-0.197890075</v>
      </c>
      <c r="GL304">
        <v>0.1057112532833023</v>
      </c>
      <c r="GM304">
        <v>0.01143105544861781</v>
      </c>
      <c r="GN304">
        <v>0</v>
      </c>
      <c r="GO304">
        <v>1</v>
      </c>
      <c r="GP304">
        <v>3</v>
      </c>
      <c r="GQ304" t="s">
        <v>502</v>
      </c>
      <c r="GR304">
        <v>3.13681</v>
      </c>
      <c r="GS304">
        <v>2.76032</v>
      </c>
      <c r="GT304">
        <v>0.229119</v>
      </c>
      <c r="GU304">
        <v>0.229283</v>
      </c>
      <c r="GV304">
        <v>0.102442</v>
      </c>
      <c r="GW304">
        <v>0.101553</v>
      </c>
      <c r="GX304">
        <v>24697</v>
      </c>
      <c r="GY304">
        <v>24645.3</v>
      </c>
      <c r="GZ304">
        <v>29757</v>
      </c>
      <c r="HA304">
        <v>29532.5</v>
      </c>
      <c r="HB304">
        <v>35287.8</v>
      </c>
      <c r="HC304">
        <v>35152.4</v>
      </c>
      <c r="HD304">
        <v>41880.5</v>
      </c>
      <c r="HE304">
        <v>41971.1</v>
      </c>
      <c r="HF304">
        <v>1.96213</v>
      </c>
      <c r="HG304">
        <v>1.9514</v>
      </c>
      <c r="HH304">
        <v>0.0146031</v>
      </c>
      <c r="HI304">
        <v>0</v>
      </c>
      <c r="HJ304">
        <v>19.9635</v>
      </c>
      <c r="HK304">
        <v>999.9</v>
      </c>
      <c r="HL304">
        <v>53.1</v>
      </c>
      <c r="HM304">
        <v>28.9</v>
      </c>
      <c r="HN304">
        <v>23.3946</v>
      </c>
      <c r="HO304">
        <v>61.8971</v>
      </c>
      <c r="HP304">
        <v>31.23</v>
      </c>
      <c r="HQ304">
        <v>1</v>
      </c>
      <c r="HR304">
        <v>-0.175419</v>
      </c>
      <c r="HS304">
        <v>1.63782</v>
      </c>
      <c r="HT304">
        <v>20.3513</v>
      </c>
      <c r="HU304">
        <v>5.21819</v>
      </c>
      <c r="HV304">
        <v>12.0159</v>
      </c>
      <c r="HW304">
        <v>4.99075</v>
      </c>
      <c r="HX304">
        <v>3.28863</v>
      </c>
      <c r="HY304">
        <v>9999</v>
      </c>
      <c r="HZ304">
        <v>9999</v>
      </c>
      <c r="IA304">
        <v>9999</v>
      </c>
      <c r="IB304">
        <v>999.9</v>
      </c>
      <c r="IC304">
        <v>4.97279</v>
      </c>
      <c r="ID304">
        <v>1.86646</v>
      </c>
      <c r="IE304">
        <v>1.86583</v>
      </c>
      <c r="IF304">
        <v>1.86578</v>
      </c>
      <c r="IG304">
        <v>1.8676</v>
      </c>
      <c r="IH304">
        <v>1.87012</v>
      </c>
      <c r="II304">
        <v>1.86873</v>
      </c>
      <c r="IJ304">
        <v>1.87024</v>
      </c>
      <c r="IK304">
        <v>0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-0.87</v>
      </c>
      <c r="IY304">
        <v>0.0653</v>
      </c>
      <c r="IZ304">
        <v>-0.7832898091892299</v>
      </c>
      <c r="JA304">
        <v>-0.0002628084512485203</v>
      </c>
      <c r="JB304">
        <v>2.995354917081976E-07</v>
      </c>
      <c r="JC304">
        <v>-1.087754766273629E-10</v>
      </c>
      <c r="JD304">
        <v>-0.01666594074606723</v>
      </c>
      <c r="JE304">
        <v>-0.02438089335778848</v>
      </c>
      <c r="JF304">
        <v>0.001790740049955031</v>
      </c>
      <c r="JG304">
        <v>-2.386884331579614E-05</v>
      </c>
      <c r="JH304">
        <v>6</v>
      </c>
      <c r="JI304">
        <v>2407</v>
      </c>
      <c r="JJ304">
        <v>1</v>
      </c>
      <c r="JK304">
        <v>23</v>
      </c>
      <c r="JL304">
        <v>33198.3</v>
      </c>
      <c r="JM304">
        <v>29370046.9</v>
      </c>
      <c r="JN304">
        <v>2.57935</v>
      </c>
      <c r="JO304">
        <v>2.23022</v>
      </c>
      <c r="JP304">
        <v>1.39648</v>
      </c>
      <c r="JQ304">
        <v>2.35107</v>
      </c>
      <c r="JR304">
        <v>1.49536</v>
      </c>
      <c r="JS304">
        <v>2.58301</v>
      </c>
      <c r="JT304">
        <v>34.4408</v>
      </c>
      <c r="JU304">
        <v>24.0787</v>
      </c>
      <c r="JV304">
        <v>18</v>
      </c>
      <c r="JW304">
        <v>487.124</v>
      </c>
      <c r="JX304">
        <v>471.227</v>
      </c>
      <c r="JY304">
        <v>18.166</v>
      </c>
      <c r="JZ304">
        <v>25.3512</v>
      </c>
      <c r="KA304">
        <v>30.0001</v>
      </c>
      <c r="KB304">
        <v>25.3444</v>
      </c>
      <c r="KC304">
        <v>25.2968</v>
      </c>
      <c r="KD304">
        <v>51.6735</v>
      </c>
      <c r="KE304">
        <v>0</v>
      </c>
      <c r="KF304">
        <v>100</v>
      </c>
      <c r="KG304">
        <v>18.1777</v>
      </c>
      <c r="KH304">
        <v>1604.18</v>
      </c>
      <c r="KI304">
        <v>63.4564</v>
      </c>
      <c r="KJ304">
        <v>101.71</v>
      </c>
      <c r="KK304">
        <v>100.913</v>
      </c>
    </row>
    <row r="305" spans="1:297">
      <c r="A305">
        <v>289</v>
      </c>
      <c r="B305">
        <v>1762203569.1</v>
      </c>
      <c r="C305">
        <v>3991</v>
      </c>
      <c r="D305" t="s">
        <v>1022</v>
      </c>
      <c r="E305" t="s">
        <v>1023</v>
      </c>
      <c r="F305">
        <v>5</v>
      </c>
      <c r="G305" t="s">
        <v>1024</v>
      </c>
      <c r="H305" t="s">
        <v>436</v>
      </c>
      <c r="I305">
        <v>1762203566.35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430.2423285706286</v>
      </c>
      <c r="AK305">
        <v>431.0111454545456</v>
      </c>
      <c r="AL305">
        <v>0.005986935315400558</v>
      </c>
      <c r="AM305">
        <v>66.09641961440346</v>
      </c>
      <c r="AN305">
        <f>(AP305 - AO305 + DY305*1E3/(8.314*(EA305+273.15)) * AR305/DX305 * AQ305) * DX305/(100*DL305) * 1000/(1000 - AP305)</f>
        <v>0</v>
      </c>
      <c r="AO305">
        <v>22.55597636385124</v>
      </c>
      <c r="AP305">
        <v>23.74416363636364</v>
      </c>
      <c r="AQ305">
        <v>0.0001970981604622728</v>
      </c>
      <c r="AR305">
        <v>107.0120141919318</v>
      </c>
      <c r="AS305">
        <v>21</v>
      </c>
      <c r="AT305">
        <v>4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1762203566.35</v>
      </c>
      <c r="DR305">
        <v>420.7542999999999</v>
      </c>
      <c r="DS305">
        <v>420.4948000000001</v>
      </c>
      <c r="DT305">
        <v>23.73786</v>
      </c>
      <c r="DU305">
        <v>22.55333</v>
      </c>
      <c r="DV305">
        <v>421.6033</v>
      </c>
      <c r="DW305">
        <v>23.64537</v>
      </c>
      <c r="DX305">
        <v>499.9687000000001</v>
      </c>
      <c r="DY305">
        <v>90.74265</v>
      </c>
      <c r="DZ305">
        <v>0.09996476</v>
      </c>
      <c r="EA305">
        <v>21.05883</v>
      </c>
      <c r="EB305">
        <v>20.43869</v>
      </c>
      <c r="EC305">
        <v>999.9</v>
      </c>
      <c r="ED305">
        <v>0</v>
      </c>
      <c r="EE305">
        <v>0</v>
      </c>
      <c r="EF305">
        <v>9997.547</v>
      </c>
      <c r="EG305">
        <v>0</v>
      </c>
      <c r="EH305">
        <v>957.6079999999999</v>
      </c>
      <c r="EI305">
        <v>0.2593902</v>
      </c>
      <c r="EJ305">
        <v>430.9848</v>
      </c>
      <c r="EK305">
        <v>430.1971</v>
      </c>
      <c r="EL305">
        <v>1.184522</v>
      </c>
      <c r="EM305">
        <v>420.4948000000001</v>
      </c>
      <c r="EN305">
        <v>22.55333</v>
      </c>
      <c r="EO305">
        <v>2.154034999999999</v>
      </c>
      <c r="EP305">
        <v>2.046548</v>
      </c>
      <c r="EQ305">
        <v>18.62451</v>
      </c>
      <c r="ER305">
        <v>17.80915</v>
      </c>
      <c r="ES305">
        <v>0.00500097</v>
      </c>
      <c r="ET305">
        <v>0</v>
      </c>
      <c r="EU305">
        <v>0</v>
      </c>
      <c r="EV305">
        <v>0</v>
      </c>
      <c r="EW305">
        <v>1196.61</v>
      </c>
      <c r="EX305">
        <v>0.00500097</v>
      </c>
      <c r="EY305">
        <v>310.93</v>
      </c>
      <c r="EZ305">
        <v>-2.25</v>
      </c>
      <c r="FA305">
        <v>34.3372</v>
      </c>
      <c r="FB305">
        <v>39.1372</v>
      </c>
      <c r="FC305">
        <v>36.6498</v>
      </c>
      <c r="FD305">
        <v>39.2496</v>
      </c>
      <c r="FE305">
        <v>35.6746</v>
      </c>
      <c r="FF305">
        <v>0</v>
      </c>
      <c r="FG305">
        <v>0</v>
      </c>
      <c r="FH305">
        <v>0</v>
      </c>
      <c r="FI305">
        <v>6646.299999952316</v>
      </c>
      <c r="FJ305">
        <v>0</v>
      </c>
      <c r="FK305">
        <v>1202.196</v>
      </c>
      <c r="FL305">
        <v>-12.73076919430911</v>
      </c>
      <c r="FM305">
        <v>-13.60769287376223</v>
      </c>
      <c r="FN305">
        <v>311.468</v>
      </c>
      <c r="FO305">
        <v>15</v>
      </c>
      <c r="FP305">
        <v>0</v>
      </c>
      <c r="FQ305" t="s">
        <v>439</v>
      </c>
      <c r="FR305">
        <v>1760210915.6</v>
      </c>
      <c r="FS305">
        <v>0</v>
      </c>
      <c r="FT305">
        <v>0</v>
      </c>
      <c r="FU305">
        <v>-0.215</v>
      </c>
      <c r="FV305">
        <v>0</v>
      </c>
      <c r="FW305">
        <v>-0.6919999999999999</v>
      </c>
      <c r="FX305">
        <v>0</v>
      </c>
      <c r="FY305">
        <v>400</v>
      </c>
      <c r="FZ305">
        <v>0</v>
      </c>
      <c r="GA305">
        <v>0.15</v>
      </c>
      <c r="GB305">
        <v>0</v>
      </c>
      <c r="GC305">
        <v>0.0605034425</v>
      </c>
      <c r="GD305">
        <v>3.923164699812386</v>
      </c>
      <c r="GE305">
        <v>0.5295836662766247</v>
      </c>
      <c r="GF305">
        <v>0</v>
      </c>
      <c r="GG305">
        <v>1202.25</v>
      </c>
      <c r="GH305">
        <v>-19.0847975093413</v>
      </c>
      <c r="GI305">
        <v>7.413273072473372</v>
      </c>
      <c r="GJ305">
        <v>0</v>
      </c>
      <c r="GK305">
        <v>1.16532925</v>
      </c>
      <c r="GL305">
        <v>0.1663973358348982</v>
      </c>
      <c r="GM305">
        <v>0.01624321033347473</v>
      </c>
      <c r="GN305">
        <v>0</v>
      </c>
      <c r="GO305">
        <v>0</v>
      </c>
      <c r="GP305">
        <v>3</v>
      </c>
      <c r="GQ305" t="s">
        <v>440</v>
      </c>
      <c r="GR305">
        <v>3.13664</v>
      </c>
      <c r="GS305">
        <v>2.7602</v>
      </c>
      <c r="GT305">
        <v>0.0952776</v>
      </c>
      <c r="GU305">
        <v>0.09417830000000001</v>
      </c>
      <c r="GV305">
        <v>0.106741</v>
      </c>
      <c r="GW305">
        <v>0.101561</v>
      </c>
      <c r="GX305">
        <v>28962</v>
      </c>
      <c r="GY305">
        <v>28945.6</v>
      </c>
      <c r="GZ305">
        <v>29738.8</v>
      </c>
      <c r="HA305">
        <v>29517.1</v>
      </c>
      <c r="HB305">
        <v>35092</v>
      </c>
      <c r="HC305">
        <v>35131.1</v>
      </c>
      <c r="HD305">
        <v>41854.4</v>
      </c>
      <c r="HE305">
        <v>41948.7</v>
      </c>
      <c r="HF305">
        <v>1.96388</v>
      </c>
      <c r="HG305">
        <v>1.94605</v>
      </c>
      <c r="HH305">
        <v>0.0252947</v>
      </c>
      <c r="HI305">
        <v>0</v>
      </c>
      <c r="HJ305">
        <v>20.0231</v>
      </c>
      <c r="HK305">
        <v>999.9</v>
      </c>
      <c r="HL305">
        <v>52.9</v>
      </c>
      <c r="HM305">
        <v>28.8</v>
      </c>
      <c r="HN305">
        <v>23.1768</v>
      </c>
      <c r="HO305">
        <v>62.1972</v>
      </c>
      <c r="HP305">
        <v>31.226</v>
      </c>
      <c r="HQ305">
        <v>1</v>
      </c>
      <c r="HR305">
        <v>-0.154721</v>
      </c>
      <c r="HS305">
        <v>1.22309</v>
      </c>
      <c r="HT305">
        <v>20.3552</v>
      </c>
      <c r="HU305">
        <v>5.22223</v>
      </c>
      <c r="HV305">
        <v>12.0159</v>
      </c>
      <c r="HW305">
        <v>4.99225</v>
      </c>
      <c r="HX305">
        <v>3.2892</v>
      </c>
      <c r="HY305">
        <v>9999</v>
      </c>
      <c r="HZ305">
        <v>9999</v>
      </c>
      <c r="IA305">
        <v>9999</v>
      </c>
      <c r="IB305">
        <v>999.9</v>
      </c>
      <c r="IC305">
        <v>4.97287</v>
      </c>
      <c r="ID305">
        <v>1.86646</v>
      </c>
      <c r="IE305">
        <v>1.86583</v>
      </c>
      <c r="IF305">
        <v>1.86571</v>
      </c>
      <c r="IG305">
        <v>1.86764</v>
      </c>
      <c r="IH305">
        <v>1.87014</v>
      </c>
      <c r="II305">
        <v>1.86873</v>
      </c>
      <c r="IJ305">
        <v>1.87021</v>
      </c>
      <c r="IK305">
        <v>0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-0.849</v>
      </c>
      <c r="IY305">
        <v>0.0926</v>
      </c>
      <c r="IZ305">
        <v>-0.7832898091892299</v>
      </c>
      <c r="JA305">
        <v>-0.0002628084512485203</v>
      </c>
      <c r="JB305">
        <v>2.995354917081976E-07</v>
      </c>
      <c r="JC305">
        <v>-1.087754766273629E-10</v>
      </c>
      <c r="JD305">
        <v>-0.01666594074606723</v>
      </c>
      <c r="JE305">
        <v>-0.02438089335778848</v>
      </c>
      <c r="JF305">
        <v>0.001790740049955031</v>
      </c>
      <c r="JG305">
        <v>-2.386884331579614E-05</v>
      </c>
      <c r="JH305">
        <v>6</v>
      </c>
      <c r="JI305">
        <v>2407</v>
      </c>
      <c r="JJ305">
        <v>1</v>
      </c>
      <c r="JK305">
        <v>23</v>
      </c>
      <c r="JL305">
        <v>33210.9</v>
      </c>
      <c r="JM305">
        <v>29370059.5</v>
      </c>
      <c r="JN305">
        <v>0.379639</v>
      </c>
      <c r="JO305">
        <v>2.31689</v>
      </c>
      <c r="JP305">
        <v>1.39648</v>
      </c>
      <c r="JQ305">
        <v>2.34741</v>
      </c>
      <c r="JR305">
        <v>1.49536</v>
      </c>
      <c r="JS305">
        <v>2.56836</v>
      </c>
      <c r="JT305">
        <v>34.3042</v>
      </c>
      <c r="JU305">
        <v>24.0875</v>
      </c>
      <c r="JV305">
        <v>18</v>
      </c>
      <c r="JW305">
        <v>489.63</v>
      </c>
      <c r="JX305">
        <v>469.188</v>
      </c>
      <c r="JY305">
        <v>19.1278</v>
      </c>
      <c r="JZ305">
        <v>25.5934</v>
      </c>
      <c r="KA305">
        <v>30.0001</v>
      </c>
      <c r="KB305">
        <v>25.511</v>
      </c>
      <c r="KC305">
        <v>25.4551</v>
      </c>
      <c r="KD305">
        <v>7.58164</v>
      </c>
      <c r="KE305">
        <v>0</v>
      </c>
      <c r="KF305">
        <v>100</v>
      </c>
      <c r="KG305">
        <v>19.1312</v>
      </c>
      <c r="KH305">
        <v>420</v>
      </c>
      <c r="KI305">
        <v>63.4564</v>
      </c>
      <c r="KJ305">
        <v>101.647</v>
      </c>
      <c r="KK305">
        <v>100.859</v>
      </c>
    </row>
    <row r="306" spans="1:297">
      <c r="A306">
        <v>290</v>
      </c>
      <c r="B306">
        <v>1762203574.1</v>
      </c>
      <c r="C306">
        <v>3996</v>
      </c>
      <c r="D306" t="s">
        <v>1025</v>
      </c>
      <c r="E306" t="s">
        <v>1026</v>
      </c>
      <c r="F306">
        <v>5</v>
      </c>
      <c r="G306" t="s">
        <v>1024</v>
      </c>
      <c r="H306" t="s">
        <v>436</v>
      </c>
      <c r="I306">
        <v>1762203571.6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429.931219703379</v>
      </c>
      <c r="AK306">
        <v>430.9002909090909</v>
      </c>
      <c r="AL306">
        <v>-0.04578924564794497</v>
      </c>
      <c r="AM306">
        <v>66.09641961440346</v>
      </c>
      <c r="AN306">
        <f>(AP306 - AO306 + DY306*1E3/(8.314*(EA306+273.15)) * AR306/DX306 * AQ306) * DX306/(100*DL306) * 1000/(1000 - AP306)</f>
        <v>0</v>
      </c>
      <c r="AO306">
        <v>22.55734385611439</v>
      </c>
      <c r="AP306">
        <v>23.75541393939393</v>
      </c>
      <c r="AQ306">
        <v>0.0001346277671164396</v>
      </c>
      <c r="AR306">
        <v>107.0120141919318</v>
      </c>
      <c r="AS306">
        <v>21</v>
      </c>
      <c r="AT306">
        <v>4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1762203571.6</v>
      </c>
      <c r="DR306">
        <v>420.7718888888889</v>
      </c>
      <c r="DS306">
        <v>419.7787777777778</v>
      </c>
      <c r="DT306">
        <v>23.7511</v>
      </c>
      <c r="DU306">
        <v>22.55792222222222</v>
      </c>
      <c r="DV306">
        <v>421.6208888888889</v>
      </c>
      <c r="DW306">
        <v>23.65833333333333</v>
      </c>
      <c r="DX306">
        <v>499.8908888888889</v>
      </c>
      <c r="DY306">
        <v>90.74308888888888</v>
      </c>
      <c r="DZ306">
        <v>0.09987972222222222</v>
      </c>
      <c r="EA306">
        <v>21.074</v>
      </c>
      <c r="EB306">
        <v>20.44923333333334</v>
      </c>
      <c r="EC306">
        <v>999.9000000000001</v>
      </c>
      <c r="ED306">
        <v>0</v>
      </c>
      <c r="EE306">
        <v>0</v>
      </c>
      <c r="EF306">
        <v>9995.427777777779</v>
      </c>
      <c r="EG306">
        <v>0</v>
      </c>
      <c r="EH306">
        <v>957.6079999999999</v>
      </c>
      <c r="EI306">
        <v>0.9930935555555556</v>
      </c>
      <c r="EJ306">
        <v>431.0091111111112</v>
      </c>
      <c r="EK306">
        <v>429.4668888888889</v>
      </c>
      <c r="EL306">
        <v>1.193153333333333</v>
      </c>
      <c r="EM306">
        <v>419.7787777777778</v>
      </c>
      <c r="EN306">
        <v>22.55792222222222</v>
      </c>
      <c r="EO306">
        <v>2.155246666666667</v>
      </c>
      <c r="EP306">
        <v>2.046976666666667</v>
      </c>
      <c r="EQ306">
        <v>18.63347777777777</v>
      </c>
      <c r="ER306">
        <v>17.81246666666667</v>
      </c>
      <c r="ES306">
        <v>0.00500097</v>
      </c>
      <c r="ET306">
        <v>0</v>
      </c>
      <c r="EU306">
        <v>0</v>
      </c>
      <c r="EV306">
        <v>0</v>
      </c>
      <c r="EW306">
        <v>1206.755555555555</v>
      </c>
      <c r="EX306">
        <v>0.00500097</v>
      </c>
      <c r="EY306">
        <v>308.5222222222222</v>
      </c>
      <c r="EZ306">
        <v>-0.811111111111111</v>
      </c>
      <c r="FA306">
        <v>34.28444444444445</v>
      </c>
      <c r="FB306">
        <v>38.97888888888889</v>
      </c>
      <c r="FC306">
        <v>36.562</v>
      </c>
      <c r="FD306">
        <v>39.05544444444445</v>
      </c>
      <c r="FE306">
        <v>35.597</v>
      </c>
      <c r="FF306">
        <v>0</v>
      </c>
      <c r="FG306">
        <v>0</v>
      </c>
      <c r="FH306">
        <v>0</v>
      </c>
      <c r="FI306">
        <v>6651.700000047684</v>
      </c>
      <c r="FJ306">
        <v>0</v>
      </c>
      <c r="FK306">
        <v>1203.707692307692</v>
      </c>
      <c r="FL306">
        <v>21.04615386128316</v>
      </c>
      <c r="FM306">
        <v>-24.05811995068041</v>
      </c>
      <c r="FN306">
        <v>309.3192307692308</v>
      </c>
      <c r="FO306">
        <v>15</v>
      </c>
      <c r="FP306">
        <v>0</v>
      </c>
      <c r="FQ306" t="s">
        <v>439</v>
      </c>
      <c r="FR306">
        <v>1760210915.6</v>
      </c>
      <c r="FS306">
        <v>0</v>
      </c>
      <c r="FT306">
        <v>0</v>
      </c>
      <c r="FU306">
        <v>-0.215</v>
      </c>
      <c r="FV306">
        <v>0</v>
      </c>
      <c r="FW306">
        <v>-0.6919999999999999</v>
      </c>
      <c r="FX306">
        <v>0</v>
      </c>
      <c r="FY306">
        <v>400</v>
      </c>
      <c r="FZ306">
        <v>0</v>
      </c>
      <c r="GA306">
        <v>0.15</v>
      </c>
      <c r="GB306">
        <v>0</v>
      </c>
      <c r="GC306">
        <v>0.3965091390243903</v>
      </c>
      <c r="GD306">
        <v>4.100222799303134</v>
      </c>
      <c r="GE306">
        <v>0.6131233711723632</v>
      </c>
      <c r="GF306">
        <v>0</v>
      </c>
      <c r="GG306">
        <v>1203.114705882353</v>
      </c>
      <c r="GH306">
        <v>17.37662340996411</v>
      </c>
      <c r="GI306">
        <v>7.759439501928158</v>
      </c>
      <c r="GJ306">
        <v>0</v>
      </c>
      <c r="GK306">
        <v>1.17813</v>
      </c>
      <c r="GL306">
        <v>0.1232621602787473</v>
      </c>
      <c r="GM306">
        <v>0.01234038324107421</v>
      </c>
      <c r="GN306">
        <v>0</v>
      </c>
      <c r="GO306">
        <v>0</v>
      </c>
      <c r="GP306">
        <v>3</v>
      </c>
      <c r="GQ306" t="s">
        <v>440</v>
      </c>
      <c r="GR306">
        <v>3.13673</v>
      </c>
      <c r="GS306">
        <v>2.76027</v>
      </c>
      <c r="GT306">
        <v>0.0952335</v>
      </c>
      <c r="GU306">
        <v>0.09371930000000001</v>
      </c>
      <c r="GV306">
        <v>0.106778</v>
      </c>
      <c r="GW306">
        <v>0.101557</v>
      </c>
      <c r="GX306">
        <v>28963.4</v>
      </c>
      <c r="GY306">
        <v>28960</v>
      </c>
      <c r="GZ306">
        <v>29738.8</v>
      </c>
      <c r="HA306">
        <v>29516.8</v>
      </c>
      <c r="HB306">
        <v>35090.7</v>
      </c>
      <c r="HC306">
        <v>35130.8</v>
      </c>
      <c r="HD306">
        <v>41854.6</v>
      </c>
      <c r="HE306">
        <v>41948.1</v>
      </c>
      <c r="HF306">
        <v>1.96388</v>
      </c>
      <c r="HG306">
        <v>1.94578</v>
      </c>
      <c r="HH306">
        <v>0.0253022</v>
      </c>
      <c r="HI306">
        <v>0</v>
      </c>
      <c r="HJ306">
        <v>20.033</v>
      </c>
      <c r="HK306">
        <v>999.9</v>
      </c>
      <c r="HL306">
        <v>52.9</v>
      </c>
      <c r="HM306">
        <v>28.8</v>
      </c>
      <c r="HN306">
        <v>23.1749</v>
      </c>
      <c r="HO306">
        <v>62.2072</v>
      </c>
      <c r="HP306">
        <v>31.0978</v>
      </c>
      <c r="HQ306">
        <v>1</v>
      </c>
      <c r="HR306">
        <v>-0.154649</v>
      </c>
      <c r="HS306">
        <v>1.23914</v>
      </c>
      <c r="HT306">
        <v>20.3547</v>
      </c>
      <c r="HU306">
        <v>5.21774</v>
      </c>
      <c r="HV306">
        <v>12.0159</v>
      </c>
      <c r="HW306">
        <v>4.99105</v>
      </c>
      <c r="HX306">
        <v>3.28848</v>
      </c>
      <c r="HY306">
        <v>9999</v>
      </c>
      <c r="HZ306">
        <v>9999</v>
      </c>
      <c r="IA306">
        <v>9999</v>
      </c>
      <c r="IB306">
        <v>999.9</v>
      </c>
      <c r="IC306">
        <v>4.97284</v>
      </c>
      <c r="ID306">
        <v>1.86646</v>
      </c>
      <c r="IE306">
        <v>1.86584</v>
      </c>
      <c r="IF306">
        <v>1.86571</v>
      </c>
      <c r="IG306">
        <v>1.86759</v>
      </c>
      <c r="IH306">
        <v>1.87013</v>
      </c>
      <c r="II306">
        <v>1.86873</v>
      </c>
      <c r="IJ306">
        <v>1.87021</v>
      </c>
      <c r="IK306">
        <v>0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-0.849</v>
      </c>
      <c r="IY306">
        <v>0.0929</v>
      </c>
      <c r="IZ306">
        <v>-0.7832898091892299</v>
      </c>
      <c r="JA306">
        <v>-0.0002628084512485203</v>
      </c>
      <c r="JB306">
        <v>2.995354917081976E-07</v>
      </c>
      <c r="JC306">
        <v>-1.087754766273629E-10</v>
      </c>
      <c r="JD306">
        <v>-0.01666594074606723</v>
      </c>
      <c r="JE306">
        <v>-0.02438089335778848</v>
      </c>
      <c r="JF306">
        <v>0.001790740049955031</v>
      </c>
      <c r="JG306">
        <v>-2.386884331579614E-05</v>
      </c>
      <c r="JH306">
        <v>6</v>
      </c>
      <c r="JI306">
        <v>2407</v>
      </c>
      <c r="JJ306">
        <v>1</v>
      </c>
      <c r="JK306">
        <v>23</v>
      </c>
      <c r="JL306">
        <v>33211</v>
      </c>
      <c r="JM306">
        <v>29370059.6</v>
      </c>
      <c r="JN306">
        <v>0.361328</v>
      </c>
      <c r="JO306">
        <v>2.31567</v>
      </c>
      <c r="JP306">
        <v>1.39648</v>
      </c>
      <c r="JQ306">
        <v>2.34741</v>
      </c>
      <c r="JR306">
        <v>1.49536</v>
      </c>
      <c r="JS306">
        <v>2.69043</v>
      </c>
      <c r="JT306">
        <v>34.3042</v>
      </c>
      <c r="JU306">
        <v>24.0875</v>
      </c>
      <c r="JV306">
        <v>18</v>
      </c>
      <c r="JW306">
        <v>489.648</v>
      </c>
      <c r="JX306">
        <v>469.032</v>
      </c>
      <c r="JY306">
        <v>19.1366</v>
      </c>
      <c r="JZ306">
        <v>25.5941</v>
      </c>
      <c r="KA306">
        <v>30.0002</v>
      </c>
      <c r="KB306">
        <v>25.513</v>
      </c>
      <c r="KC306">
        <v>25.4573</v>
      </c>
      <c r="KD306">
        <v>7.04837</v>
      </c>
      <c r="KE306">
        <v>0</v>
      </c>
      <c r="KF306">
        <v>100</v>
      </c>
      <c r="KG306">
        <v>19.1381</v>
      </c>
      <c r="KH306">
        <v>399.948</v>
      </c>
      <c r="KI306">
        <v>63.4564</v>
      </c>
      <c r="KJ306">
        <v>101.648</v>
      </c>
      <c r="KK306">
        <v>100.858</v>
      </c>
    </row>
    <row r="307" spans="1:297">
      <c r="A307">
        <v>291</v>
      </c>
      <c r="B307">
        <v>1762203579.1</v>
      </c>
      <c r="C307">
        <v>4001</v>
      </c>
      <c r="D307" t="s">
        <v>1027</v>
      </c>
      <c r="E307" t="s">
        <v>1028</v>
      </c>
      <c r="F307">
        <v>5</v>
      </c>
      <c r="G307" t="s">
        <v>1024</v>
      </c>
      <c r="H307" t="s">
        <v>436</v>
      </c>
      <c r="I307">
        <v>1762203576.3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426.0720051323754</v>
      </c>
      <c r="AK307">
        <v>428.9130303030302</v>
      </c>
      <c r="AL307">
        <v>-0.4476852573305876</v>
      </c>
      <c r="AM307">
        <v>66.09641961440346</v>
      </c>
      <c r="AN307">
        <f>(AP307 - AO307 + DY307*1E3/(8.314*(EA307+273.15)) * AR307/DX307 * AQ307) * DX307/(100*DL307) * 1000/(1000 - AP307)</f>
        <v>0</v>
      </c>
      <c r="AO307">
        <v>22.55543129869278</v>
      </c>
      <c r="AP307">
        <v>23.76448303030302</v>
      </c>
      <c r="AQ307">
        <v>0.0001314604275885196</v>
      </c>
      <c r="AR307">
        <v>107.0120141919318</v>
      </c>
      <c r="AS307">
        <v>21</v>
      </c>
      <c r="AT307">
        <v>4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1762203576.3</v>
      </c>
      <c r="DR307">
        <v>419.729</v>
      </c>
      <c r="DS307">
        <v>415.7327999999999</v>
      </c>
      <c r="DT307">
        <v>23.75977</v>
      </c>
      <c r="DU307">
        <v>22.55564</v>
      </c>
      <c r="DV307">
        <v>420.5780000000001</v>
      </c>
      <c r="DW307">
        <v>23.66684</v>
      </c>
      <c r="DX307">
        <v>499.9955000000001</v>
      </c>
      <c r="DY307">
        <v>90.74418</v>
      </c>
      <c r="DZ307">
        <v>0.09997227</v>
      </c>
      <c r="EA307">
        <v>21.08476</v>
      </c>
      <c r="EB307">
        <v>20.45868</v>
      </c>
      <c r="EC307">
        <v>999.9</v>
      </c>
      <c r="ED307">
        <v>0</v>
      </c>
      <c r="EE307">
        <v>0</v>
      </c>
      <c r="EF307">
        <v>10001.506</v>
      </c>
      <c r="EG307">
        <v>0</v>
      </c>
      <c r="EH307">
        <v>957.6045000000001</v>
      </c>
      <c r="EI307">
        <v>3.996113</v>
      </c>
      <c r="EJ307">
        <v>429.9444999999999</v>
      </c>
      <c r="EK307">
        <v>425.3264</v>
      </c>
      <c r="EL307">
        <v>1.20413</v>
      </c>
      <c r="EM307">
        <v>415.7327999999999</v>
      </c>
      <c r="EN307">
        <v>22.55564</v>
      </c>
      <c r="EO307">
        <v>2.156061</v>
      </c>
      <c r="EP307">
        <v>2.046793</v>
      </c>
      <c r="EQ307">
        <v>18.63953</v>
      </c>
      <c r="ER307">
        <v>17.81104</v>
      </c>
      <c r="ES307">
        <v>0.00500097</v>
      </c>
      <c r="ET307">
        <v>0</v>
      </c>
      <c r="EU307">
        <v>0</v>
      </c>
      <c r="EV307">
        <v>0</v>
      </c>
      <c r="EW307">
        <v>1202.49</v>
      </c>
      <c r="EX307">
        <v>0.00500097</v>
      </c>
      <c r="EY307">
        <v>313.5</v>
      </c>
      <c r="EZ307">
        <v>-0.5</v>
      </c>
      <c r="FA307">
        <v>34.2248</v>
      </c>
      <c r="FB307">
        <v>38.8622</v>
      </c>
      <c r="FC307">
        <v>36.48100000000001</v>
      </c>
      <c r="FD307">
        <v>38.8935</v>
      </c>
      <c r="FE307">
        <v>35.5372</v>
      </c>
      <c r="FF307">
        <v>0</v>
      </c>
      <c r="FG307">
        <v>0</v>
      </c>
      <c r="FH307">
        <v>0</v>
      </c>
      <c r="FI307">
        <v>6656.5</v>
      </c>
      <c r="FJ307">
        <v>0</v>
      </c>
      <c r="FK307">
        <v>1203.438461538462</v>
      </c>
      <c r="FL307">
        <v>23.46666648152227</v>
      </c>
      <c r="FM307">
        <v>13.19316219917927</v>
      </c>
      <c r="FN307">
        <v>309.7961538461539</v>
      </c>
      <c r="FO307">
        <v>15</v>
      </c>
      <c r="FP307">
        <v>0</v>
      </c>
      <c r="FQ307" t="s">
        <v>439</v>
      </c>
      <c r="FR307">
        <v>1760210915.6</v>
      </c>
      <c r="FS307">
        <v>0</v>
      </c>
      <c r="FT307">
        <v>0</v>
      </c>
      <c r="FU307">
        <v>-0.215</v>
      </c>
      <c r="FV307">
        <v>0</v>
      </c>
      <c r="FW307">
        <v>-0.6919999999999999</v>
      </c>
      <c r="FX307">
        <v>0</v>
      </c>
      <c r="FY307">
        <v>400</v>
      </c>
      <c r="FZ307">
        <v>0</v>
      </c>
      <c r="GA307">
        <v>0.15</v>
      </c>
      <c r="GB307">
        <v>0</v>
      </c>
      <c r="GC307">
        <v>1.340654925</v>
      </c>
      <c r="GD307">
        <v>10.86136742589118</v>
      </c>
      <c r="GE307">
        <v>1.406814711102734</v>
      </c>
      <c r="GF307">
        <v>0</v>
      </c>
      <c r="GG307">
        <v>1202.891176470588</v>
      </c>
      <c r="GH307">
        <v>0.1329259047184886</v>
      </c>
      <c r="GI307">
        <v>7.447122130573788</v>
      </c>
      <c r="GJ307">
        <v>1</v>
      </c>
      <c r="GK307">
        <v>1.18827375</v>
      </c>
      <c r="GL307">
        <v>0.1120823639774811</v>
      </c>
      <c r="GM307">
        <v>0.01084999393721028</v>
      </c>
      <c r="GN307">
        <v>0</v>
      </c>
      <c r="GO307">
        <v>1</v>
      </c>
      <c r="GP307">
        <v>3</v>
      </c>
      <c r="GQ307" t="s">
        <v>502</v>
      </c>
      <c r="GR307">
        <v>3.13676</v>
      </c>
      <c r="GS307">
        <v>2.76031</v>
      </c>
      <c r="GT307">
        <v>0.09486459999999999</v>
      </c>
      <c r="GU307">
        <v>0.09239029999999999</v>
      </c>
      <c r="GV307">
        <v>0.106804</v>
      </c>
      <c r="GW307">
        <v>0.101553</v>
      </c>
      <c r="GX307">
        <v>28975.4</v>
      </c>
      <c r="GY307">
        <v>29002.3</v>
      </c>
      <c r="GZ307">
        <v>29739</v>
      </c>
      <c r="HA307">
        <v>29516.7</v>
      </c>
      <c r="HB307">
        <v>35089.7</v>
      </c>
      <c r="HC307">
        <v>35130.8</v>
      </c>
      <c r="HD307">
        <v>41854.8</v>
      </c>
      <c r="HE307">
        <v>41948</v>
      </c>
      <c r="HF307">
        <v>1.9639</v>
      </c>
      <c r="HG307">
        <v>1.94573</v>
      </c>
      <c r="HH307">
        <v>0.0254512</v>
      </c>
      <c r="HI307">
        <v>0</v>
      </c>
      <c r="HJ307">
        <v>20.042</v>
      </c>
      <c r="HK307">
        <v>999.9</v>
      </c>
      <c r="HL307">
        <v>52.9</v>
      </c>
      <c r="HM307">
        <v>28.8</v>
      </c>
      <c r="HN307">
        <v>23.1747</v>
      </c>
      <c r="HO307">
        <v>62.2172</v>
      </c>
      <c r="HP307">
        <v>31.242</v>
      </c>
      <c r="HQ307">
        <v>1</v>
      </c>
      <c r="HR307">
        <v>-0.154566</v>
      </c>
      <c r="HS307">
        <v>1.24092</v>
      </c>
      <c r="HT307">
        <v>20.3547</v>
      </c>
      <c r="HU307">
        <v>5.21819</v>
      </c>
      <c r="HV307">
        <v>12.0159</v>
      </c>
      <c r="HW307">
        <v>4.99095</v>
      </c>
      <c r="HX307">
        <v>3.28863</v>
      </c>
      <c r="HY307">
        <v>9999</v>
      </c>
      <c r="HZ307">
        <v>9999</v>
      </c>
      <c r="IA307">
        <v>9999</v>
      </c>
      <c r="IB307">
        <v>999.9</v>
      </c>
      <c r="IC307">
        <v>4.97283</v>
      </c>
      <c r="ID307">
        <v>1.86647</v>
      </c>
      <c r="IE307">
        <v>1.86582</v>
      </c>
      <c r="IF307">
        <v>1.86573</v>
      </c>
      <c r="IG307">
        <v>1.86762</v>
      </c>
      <c r="IH307">
        <v>1.87012</v>
      </c>
      <c r="II307">
        <v>1.86872</v>
      </c>
      <c r="IJ307">
        <v>1.87021</v>
      </c>
      <c r="IK307">
        <v>0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-0.849</v>
      </c>
      <c r="IY307">
        <v>0.093</v>
      </c>
      <c r="IZ307">
        <v>-0.7832898091892299</v>
      </c>
      <c r="JA307">
        <v>-0.0002628084512485203</v>
      </c>
      <c r="JB307">
        <v>2.995354917081976E-07</v>
      </c>
      <c r="JC307">
        <v>-1.087754766273629E-10</v>
      </c>
      <c r="JD307">
        <v>-0.01666594074606723</v>
      </c>
      <c r="JE307">
        <v>-0.02438089335778848</v>
      </c>
      <c r="JF307">
        <v>0.001790740049955031</v>
      </c>
      <c r="JG307">
        <v>-2.386884331579614E-05</v>
      </c>
      <c r="JH307">
        <v>6</v>
      </c>
      <c r="JI307">
        <v>2407</v>
      </c>
      <c r="JJ307">
        <v>1</v>
      </c>
      <c r="JK307">
        <v>23</v>
      </c>
      <c r="JL307">
        <v>33211.1</v>
      </c>
      <c r="JM307">
        <v>29370059.7</v>
      </c>
      <c r="JN307">
        <v>0.317383</v>
      </c>
      <c r="JO307">
        <v>2.33154</v>
      </c>
      <c r="JP307">
        <v>1.39648</v>
      </c>
      <c r="JQ307">
        <v>2.34741</v>
      </c>
      <c r="JR307">
        <v>1.49536</v>
      </c>
      <c r="JS307">
        <v>2.56958</v>
      </c>
      <c r="JT307">
        <v>34.3042</v>
      </c>
      <c r="JU307">
        <v>24.0875</v>
      </c>
      <c r="JV307">
        <v>18</v>
      </c>
      <c r="JW307">
        <v>489.678</v>
      </c>
      <c r="JX307">
        <v>469.014</v>
      </c>
      <c r="JY307">
        <v>19.1415</v>
      </c>
      <c r="JZ307">
        <v>25.5956</v>
      </c>
      <c r="KA307">
        <v>30.0002</v>
      </c>
      <c r="KB307">
        <v>25.5147</v>
      </c>
      <c r="KC307">
        <v>25.4589</v>
      </c>
      <c r="KD307">
        <v>6.28572</v>
      </c>
      <c r="KE307">
        <v>0</v>
      </c>
      <c r="KF307">
        <v>100</v>
      </c>
      <c r="KG307">
        <v>19.1449</v>
      </c>
      <c r="KH307">
        <v>386.532</v>
      </c>
      <c r="KI307">
        <v>63.4564</v>
      </c>
      <c r="KJ307">
        <v>101.648</v>
      </c>
      <c r="KK307">
        <v>100.858</v>
      </c>
    </row>
    <row r="308" spans="1:297">
      <c r="A308">
        <v>292</v>
      </c>
      <c r="B308">
        <v>1762203584.1</v>
      </c>
      <c r="C308">
        <v>4006</v>
      </c>
      <c r="D308" t="s">
        <v>1029</v>
      </c>
      <c r="E308" t="s">
        <v>1030</v>
      </c>
      <c r="F308">
        <v>5</v>
      </c>
      <c r="G308" t="s">
        <v>1024</v>
      </c>
      <c r="H308" t="s">
        <v>436</v>
      </c>
      <c r="I308">
        <v>1762203581.6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408.8461509618912</v>
      </c>
      <c r="AK308">
        <v>420.4106606060606</v>
      </c>
      <c r="AL308">
        <v>-2.066711113715874</v>
      </c>
      <c r="AM308">
        <v>66.09641961440346</v>
      </c>
      <c r="AN308">
        <f>(AP308 - AO308 + DY308*1E3/(8.314*(EA308+273.15)) * AR308/DX308 * AQ308) * DX308/(100*DL308) * 1000/(1000 - AP308)</f>
        <v>0</v>
      </c>
      <c r="AO308">
        <v>22.55306864369801</v>
      </c>
      <c r="AP308">
        <v>23.77338242424241</v>
      </c>
      <c r="AQ308">
        <v>7.130146546188552E-05</v>
      </c>
      <c r="AR308">
        <v>107.0120141919318</v>
      </c>
      <c r="AS308">
        <v>21</v>
      </c>
      <c r="AT308">
        <v>4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1762203581.6</v>
      </c>
      <c r="DR308">
        <v>414.7397777777778</v>
      </c>
      <c r="DS308">
        <v>397.9125555555555</v>
      </c>
      <c r="DT308">
        <v>23.7703</v>
      </c>
      <c r="DU308">
        <v>22.55338888888889</v>
      </c>
      <c r="DV308">
        <v>415.5883333333334</v>
      </c>
      <c r="DW308">
        <v>23.67714444444444</v>
      </c>
      <c r="DX308">
        <v>499.9875555555556</v>
      </c>
      <c r="DY308">
        <v>90.74541111111111</v>
      </c>
      <c r="DZ308">
        <v>0.09991936666666668</v>
      </c>
      <c r="EA308">
        <v>21.09385555555556</v>
      </c>
      <c r="EB308">
        <v>20.467</v>
      </c>
      <c r="EC308">
        <v>999.9000000000001</v>
      </c>
      <c r="ED308">
        <v>0</v>
      </c>
      <c r="EE308">
        <v>0</v>
      </c>
      <c r="EF308">
        <v>10000.42777777778</v>
      </c>
      <c r="EG308">
        <v>0</v>
      </c>
      <c r="EH308">
        <v>957.601</v>
      </c>
      <c r="EI308">
        <v>16.82716666666667</v>
      </c>
      <c r="EJ308">
        <v>424.8381111111111</v>
      </c>
      <c r="EK308">
        <v>407.0937777777779</v>
      </c>
      <c r="EL308">
        <v>1.216901111111111</v>
      </c>
      <c r="EM308">
        <v>397.9125555555555</v>
      </c>
      <c r="EN308">
        <v>22.55338888888889</v>
      </c>
      <c r="EO308">
        <v>2.157045555555555</v>
      </c>
      <c r="EP308">
        <v>2.046618888888889</v>
      </c>
      <c r="EQ308">
        <v>18.6468</v>
      </c>
      <c r="ER308">
        <v>17.80968888888889</v>
      </c>
      <c r="ES308">
        <v>0.00500097</v>
      </c>
      <c r="ET308">
        <v>0</v>
      </c>
      <c r="EU308">
        <v>0</v>
      </c>
      <c r="EV308">
        <v>0</v>
      </c>
      <c r="EW308">
        <v>1207.611111111111</v>
      </c>
      <c r="EX308">
        <v>0.00500097</v>
      </c>
      <c r="EY308">
        <v>313.2</v>
      </c>
      <c r="EZ308">
        <v>-0.06666666666666672</v>
      </c>
      <c r="FA308">
        <v>34.17322222222222</v>
      </c>
      <c r="FB308">
        <v>38.708</v>
      </c>
      <c r="FC308">
        <v>36.39566666666666</v>
      </c>
      <c r="FD308">
        <v>38.69422222222222</v>
      </c>
      <c r="FE308">
        <v>35.458</v>
      </c>
      <c r="FF308">
        <v>0</v>
      </c>
      <c r="FG308">
        <v>0</v>
      </c>
      <c r="FH308">
        <v>0</v>
      </c>
      <c r="FI308">
        <v>6661.299999952316</v>
      </c>
      <c r="FJ308">
        <v>0</v>
      </c>
      <c r="FK308">
        <v>1206.184615384615</v>
      </c>
      <c r="FL308">
        <v>-3.829059864844424</v>
      </c>
      <c r="FM308">
        <v>36.42393149290696</v>
      </c>
      <c r="FN308">
        <v>310.5461538461539</v>
      </c>
      <c r="FO308">
        <v>15</v>
      </c>
      <c r="FP308">
        <v>0</v>
      </c>
      <c r="FQ308" t="s">
        <v>439</v>
      </c>
      <c r="FR308">
        <v>1760210915.6</v>
      </c>
      <c r="FS308">
        <v>0</v>
      </c>
      <c r="FT308">
        <v>0</v>
      </c>
      <c r="FU308">
        <v>-0.215</v>
      </c>
      <c r="FV308">
        <v>0</v>
      </c>
      <c r="FW308">
        <v>-0.6919999999999999</v>
      </c>
      <c r="FX308">
        <v>0</v>
      </c>
      <c r="FY308">
        <v>400</v>
      </c>
      <c r="FZ308">
        <v>0</v>
      </c>
      <c r="GA308">
        <v>0.15</v>
      </c>
      <c r="GB308">
        <v>0</v>
      </c>
      <c r="GC308">
        <v>4.7942047</v>
      </c>
      <c r="GD308">
        <v>55.1140139662289</v>
      </c>
      <c r="GE308">
        <v>6.260395273667132</v>
      </c>
      <c r="GF308">
        <v>0</v>
      </c>
      <c r="GG308">
        <v>1203.955882352941</v>
      </c>
      <c r="GH308">
        <v>30.46142079353007</v>
      </c>
      <c r="GI308">
        <v>8.307976010914091</v>
      </c>
      <c r="GJ308">
        <v>0</v>
      </c>
      <c r="GK308">
        <v>1.1984265</v>
      </c>
      <c r="GL308">
        <v>0.1261758348968048</v>
      </c>
      <c r="GM308">
        <v>0.01223357665402886</v>
      </c>
      <c r="GN308">
        <v>0</v>
      </c>
      <c r="GO308">
        <v>0</v>
      </c>
      <c r="GP308">
        <v>3</v>
      </c>
      <c r="GQ308" t="s">
        <v>440</v>
      </c>
      <c r="GR308">
        <v>3.13667</v>
      </c>
      <c r="GS308">
        <v>2.76027</v>
      </c>
      <c r="GT308">
        <v>0.0932636</v>
      </c>
      <c r="GU308">
        <v>0.0885717</v>
      </c>
      <c r="GV308">
        <v>0.106833</v>
      </c>
      <c r="GW308">
        <v>0.10155</v>
      </c>
      <c r="GX308">
        <v>29026.4</v>
      </c>
      <c r="GY308">
        <v>29124.1</v>
      </c>
      <c r="GZ308">
        <v>29738.7</v>
      </c>
      <c r="HA308">
        <v>29516.5</v>
      </c>
      <c r="HB308">
        <v>35088.2</v>
      </c>
      <c r="HC308">
        <v>35131</v>
      </c>
      <c r="HD308">
        <v>41854.4</v>
      </c>
      <c r="HE308">
        <v>41948.2</v>
      </c>
      <c r="HF308">
        <v>1.96355</v>
      </c>
      <c r="HG308">
        <v>1.94585</v>
      </c>
      <c r="HH308">
        <v>0.0253543</v>
      </c>
      <c r="HI308">
        <v>0</v>
      </c>
      <c r="HJ308">
        <v>20.0505</v>
      </c>
      <c r="HK308">
        <v>999.9</v>
      </c>
      <c r="HL308">
        <v>52.9</v>
      </c>
      <c r="HM308">
        <v>28.8</v>
      </c>
      <c r="HN308">
        <v>23.1745</v>
      </c>
      <c r="HO308">
        <v>62.1372</v>
      </c>
      <c r="HP308">
        <v>31.1218</v>
      </c>
      <c r="HQ308">
        <v>1</v>
      </c>
      <c r="HR308">
        <v>-0.154451</v>
      </c>
      <c r="HS308">
        <v>1.24145</v>
      </c>
      <c r="HT308">
        <v>20.3546</v>
      </c>
      <c r="HU308">
        <v>5.21714</v>
      </c>
      <c r="HV308">
        <v>12.0159</v>
      </c>
      <c r="HW308">
        <v>4.99075</v>
      </c>
      <c r="HX308">
        <v>3.28835</v>
      </c>
      <c r="HY308">
        <v>9999</v>
      </c>
      <c r="HZ308">
        <v>9999</v>
      </c>
      <c r="IA308">
        <v>9999</v>
      </c>
      <c r="IB308">
        <v>999.9</v>
      </c>
      <c r="IC308">
        <v>4.97285</v>
      </c>
      <c r="ID308">
        <v>1.86646</v>
      </c>
      <c r="IE308">
        <v>1.86583</v>
      </c>
      <c r="IF308">
        <v>1.86575</v>
      </c>
      <c r="IG308">
        <v>1.8676</v>
      </c>
      <c r="IH308">
        <v>1.87012</v>
      </c>
      <c r="II308">
        <v>1.86873</v>
      </c>
      <c r="IJ308">
        <v>1.87023</v>
      </c>
      <c r="IK308">
        <v>0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-0.848</v>
      </c>
      <c r="IY308">
        <v>0.09320000000000001</v>
      </c>
      <c r="IZ308">
        <v>-0.7832898091892299</v>
      </c>
      <c r="JA308">
        <v>-0.0002628084512485203</v>
      </c>
      <c r="JB308">
        <v>2.995354917081976E-07</v>
      </c>
      <c r="JC308">
        <v>-1.087754766273629E-10</v>
      </c>
      <c r="JD308">
        <v>-0.01666594074606723</v>
      </c>
      <c r="JE308">
        <v>-0.02438089335778848</v>
      </c>
      <c r="JF308">
        <v>0.001790740049955031</v>
      </c>
      <c r="JG308">
        <v>-2.386884331579614E-05</v>
      </c>
      <c r="JH308">
        <v>6</v>
      </c>
      <c r="JI308">
        <v>2407</v>
      </c>
      <c r="JJ308">
        <v>1</v>
      </c>
      <c r="JK308">
        <v>23</v>
      </c>
      <c r="JL308">
        <v>33211.1</v>
      </c>
      <c r="JM308">
        <v>29370059.7</v>
      </c>
      <c r="JN308">
        <v>0.290527</v>
      </c>
      <c r="JO308">
        <v>2.3291</v>
      </c>
      <c r="JP308">
        <v>1.39648</v>
      </c>
      <c r="JQ308">
        <v>2.34741</v>
      </c>
      <c r="JR308">
        <v>1.49536</v>
      </c>
      <c r="JS308">
        <v>2.69775</v>
      </c>
      <c r="JT308">
        <v>34.3042</v>
      </c>
      <c r="JU308">
        <v>24.0875</v>
      </c>
      <c r="JV308">
        <v>18</v>
      </c>
      <c r="JW308">
        <v>489.474</v>
      </c>
      <c r="JX308">
        <v>469.106</v>
      </c>
      <c r="JY308">
        <v>19.1497</v>
      </c>
      <c r="JZ308">
        <v>25.5973</v>
      </c>
      <c r="KA308">
        <v>30.0002</v>
      </c>
      <c r="KB308">
        <v>25.5163</v>
      </c>
      <c r="KC308">
        <v>25.4604</v>
      </c>
      <c r="KD308">
        <v>5.64918</v>
      </c>
      <c r="KE308">
        <v>0</v>
      </c>
      <c r="KF308">
        <v>100</v>
      </c>
      <c r="KG308">
        <v>19.1494</v>
      </c>
      <c r="KH308">
        <v>366.394</v>
      </c>
      <c r="KI308">
        <v>63.4564</v>
      </c>
      <c r="KJ308">
        <v>101.647</v>
      </c>
      <c r="KK308">
        <v>100.858</v>
      </c>
    </row>
    <row r="309" spans="1:297">
      <c r="A309">
        <v>293</v>
      </c>
      <c r="B309">
        <v>1762203589.1</v>
      </c>
      <c r="C309">
        <v>4011</v>
      </c>
      <c r="D309" t="s">
        <v>1031</v>
      </c>
      <c r="E309" t="s">
        <v>1032</v>
      </c>
      <c r="F309">
        <v>5</v>
      </c>
      <c r="G309" t="s">
        <v>1024</v>
      </c>
      <c r="H309" t="s">
        <v>436</v>
      </c>
      <c r="I309">
        <v>1762203586.3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391.2771483623621</v>
      </c>
      <c r="AK309">
        <v>406.4518303030301</v>
      </c>
      <c r="AL309">
        <v>-2.812451982703799</v>
      </c>
      <c r="AM309">
        <v>66.09641961440346</v>
      </c>
      <c r="AN309">
        <f>(AP309 - AO309 + DY309*1E3/(8.314*(EA309+273.15)) * AR309/DX309 * AQ309) * DX309/(100*DL309) * 1000/(1000 - AP309)</f>
        <v>0</v>
      </c>
      <c r="AO309">
        <v>22.55245384912582</v>
      </c>
      <c r="AP309">
        <v>23.77777515151516</v>
      </c>
      <c r="AQ309">
        <v>8.844857793194943E-07</v>
      </c>
      <c r="AR309">
        <v>107.0120141919318</v>
      </c>
      <c r="AS309">
        <v>21</v>
      </c>
      <c r="AT309">
        <v>4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1762203586.3</v>
      </c>
      <c r="DR309">
        <v>403.0955</v>
      </c>
      <c r="DS309">
        <v>381.9136</v>
      </c>
      <c r="DT309">
        <v>23.77685</v>
      </c>
      <c r="DU309">
        <v>22.55296</v>
      </c>
      <c r="DV309">
        <v>403.9431000000001</v>
      </c>
      <c r="DW309">
        <v>23.6836</v>
      </c>
      <c r="DX309">
        <v>499.9990000000001</v>
      </c>
      <c r="DY309">
        <v>90.74757</v>
      </c>
      <c r="DZ309">
        <v>0.09995202</v>
      </c>
      <c r="EA309">
        <v>21.10476</v>
      </c>
      <c r="EB309">
        <v>20.47355</v>
      </c>
      <c r="EC309">
        <v>999.9</v>
      </c>
      <c r="ED309">
        <v>0</v>
      </c>
      <c r="EE309">
        <v>0</v>
      </c>
      <c r="EF309">
        <v>10007.94</v>
      </c>
      <c r="EG309">
        <v>0</v>
      </c>
      <c r="EH309">
        <v>957.5989000000002</v>
      </c>
      <c r="EI309">
        <v>21.18184</v>
      </c>
      <c r="EJ309">
        <v>412.9132</v>
      </c>
      <c r="EK309">
        <v>390.7256</v>
      </c>
      <c r="EL309">
        <v>1.223921</v>
      </c>
      <c r="EM309">
        <v>381.9136</v>
      </c>
      <c r="EN309">
        <v>22.55296</v>
      </c>
      <c r="EO309">
        <v>2.157693</v>
      </c>
      <c r="EP309">
        <v>2.046624</v>
      </c>
      <c r="EQ309">
        <v>18.6516</v>
      </c>
      <c r="ER309">
        <v>17.80974</v>
      </c>
      <c r="ES309">
        <v>0.00500097</v>
      </c>
      <c r="ET309">
        <v>0</v>
      </c>
      <c r="EU309">
        <v>0</v>
      </c>
      <c r="EV309">
        <v>0</v>
      </c>
      <c r="EW309">
        <v>1206.21</v>
      </c>
      <c r="EX309">
        <v>0.00500097</v>
      </c>
      <c r="EY309">
        <v>308.1799999999999</v>
      </c>
      <c r="EZ309">
        <v>-1.26</v>
      </c>
      <c r="FA309">
        <v>34.0998</v>
      </c>
      <c r="FB309">
        <v>38.5934</v>
      </c>
      <c r="FC309">
        <v>36.3246</v>
      </c>
      <c r="FD309">
        <v>38.5498</v>
      </c>
      <c r="FE309">
        <v>35.4122</v>
      </c>
      <c r="FF309">
        <v>0</v>
      </c>
      <c r="FG309">
        <v>0</v>
      </c>
      <c r="FH309">
        <v>0</v>
      </c>
      <c r="FI309">
        <v>6666.700000047684</v>
      </c>
      <c r="FJ309">
        <v>0</v>
      </c>
      <c r="FK309">
        <v>1205.224</v>
      </c>
      <c r="FL309">
        <v>27.4615381275666</v>
      </c>
      <c r="FM309">
        <v>-30.70769203409796</v>
      </c>
      <c r="FN309">
        <v>311.24</v>
      </c>
      <c r="FO309">
        <v>15</v>
      </c>
      <c r="FP309">
        <v>0</v>
      </c>
      <c r="FQ309" t="s">
        <v>439</v>
      </c>
      <c r="FR309">
        <v>1760210915.6</v>
      </c>
      <c r="FS309">
        <v>0</v>
      </c>
      <c r="FT309">
        <v>0</v>
      </c>
      <c r="FU309">
        <v>-0.215</v>
      </c>
      <c r="FV309">
        <v>0</v>
      </c>
      <c r="FW309">
        <v>-0.6919999999999999</v>
      </c>
      <c r="FX309">
        <v>0</v>
      </c>
      <c r="FY309">
        <v>400</v>
      </c>
      <c r="FZ309">
        <v>0</v>
      </c>
      <c r="GA309">
        <v>0.15</v>
      </c>
      <c r="GB309">
        <v>0</v>
      </c>
      <c r="GC309">
        <v>10.28167814634146</v>
      </c>
      <c r="GD309">
        <v>83.90825487804878</v>
      </c>
      <c r="GE309">
        <v>8.666158515554827</v>
      </c>
      <c r="GF309">
        <v>0</v>
      </c>
      <c r="GG309">
        <v>1206.067647058823</v>
      </c>
      <c r="GH309">
        <v>-0.9335371110836037</v>
      </c>
      <c r="GI309">
        <v>7.182319819743455</v>
      </c>
      <c r="GJ309">
        <v>1</v>
      </c>
      <c r="GK309">
        <v>1.208725121951219</v>
      </c>
      <c r="GL309">
        <v>0.1268259930313595</v>
      </c>
      <c r="GM309">
        <v>0.01259604895891453</v>
      </c>
      <c r="GN309">
        <v>0</v>
      </c>
      <c r="GO309">
        <v>1</v>
      </c>
      <c r="GP309">
        <v>3</v>
      </c>
      <c r="GQ309" t="s">
        <v>502</v>
      </c>
      <c r="GR309">
        <v>3.13675</v>
      </c>
      <c r="GS309">
        <v>2.76039</v>
      </c>
      <c r="GT309">
        <v>0.090867</v>
      </c>
      <c r="GU309">
        <v>0.0860301</v>
      </c>
      <c r="GV309">
        <v>0.106847</v>
      </c>
      <c r="GW309">
        <v>0.10155</v>
      </c>
      <c r="GX309">
        <v>29102.8</v>
      </c>
      <c r="GY309">
        <v>29205.2</v>
      </c>
      <c r="GZ309">
        <v>29738.5</v>
      </c>
      <c r="HA309">
        <v>29516.4</v>
      </c>
      <c r="HB309">
        <v>35087.2</v>
      </c>
      <c r="HC309">
        <v>35130.9</v>
      </c>
      <c r="HD309">
        <v>41853.8</v>
      </c>
      <c r="HE309">
        <v>41948</v>
      </c>
      <c r="HF309">
        <v>1.96397</v>
      </c>
      <c r="HG309">
        <v>1.94552</v>
      </c>
      <c r="HH309">
        <v>0.0252575</v>
      </c>
      <c r="HI309">
        <v>0</v>
      </c>
      <c r="HJ309">
        <v>20.0591</v>
      </c>
      <c r="HK309">
        <v>999.9</v>
      </c>
      <c r="HL309">
        <v>52.9</v>
      </c>
      <c r="HM309">
        <v>28.8</v>
      </c>
      <c r="HN309">
        <v>23.1725</v>
      </c>
      <c r="HO309">
        <v>62.1172</v>
      </c>
      <c r="HP309">
        <v>31.2099</v>
      </c>
      <c r="HQ309">
        <v>1</v>
      </c>
      <c r="HR309">
        <v>-0.154217</v>
      </c>
      <c r="HS309">
        <v>1.25777</v>
      </c>
      <c r="HT309">
        <v>20.3548</v>
      </c>
      <c r="HU309">
        <v>5.21789</v>
      </c>
      <c r="HV309">
        <v>12.0159</v>
      </c>
      <c r="HW309">
        <v>4.991</v>
      </c>
      <c r="HX309">
        <v>3.2886</v>
      </c>
      <c r="HY309">
        <v>9999</v>
      </c>
      <c r="HZ309">
        <v>9999</v>
      </c>
      <c r="IA309">
        <v>9999</v>
      </c>
      <c r="IB309">
        <v>999.9</v>
      </c>
      <c r="IC309">
        <v>4.97284</v>
      </c>
      <c r="ID309">
        <v>1.86646</v>
      </c>
      <c r="IE309">
        <v>1.86583</v>
      </c>
      <c r="IF309">
        <v>1.86573</v>
      </c>
      <c r="IG309">
        <v>1.8676</v>
      </c>
      <c r="IH309">
        <v>1.87012</v>
      </c>
      <c r="II309">
        <v>1.86873</v>
      </c>
      <c r="IJ309">
        <v>1.87026</v>
      </c>
      <c r="IK309">
        <v>0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-0.847</v>
      </c>
      <c r="IY309">
        <v>0.09329999999999999</v>
      </c>
      <c r="IZ309">
        <v>-0.7832898091892299</v>
      </c>
      <c r="JA309">
        <v>-0.0002628084512485203</v>
      </c>
      <c r="JB309">
        <v>2.995354917081976E-07</v>
      </c>
      <c r="JC309">
        <v>-1.087754766273629E-10</v>
      </c>
      <c r="JD309">
        <v>-0.01666594074606723</v>
      </c>
      <c r="JE309">
        <v>-0.02438089335778848</v>
      </c>
      <c r="JF309">
        <v>0.001790740049955031</v>
      </c>
      <c r="JG309">
        <v>-2.386884331579614E-05</v>
      </c>
      <c r="JH309">
        <v>6</v>
      </c>
      <c r="JI309">
        <v>2407</v>
      </c>
      <c r="JJ309">
        <v>1</v>
      </c>
      <c r="JK309">
        <v>23</v>
      </c>
      <c r="JL309">
        <v>33211.2</v>
      </c>
      <c r="JM309">
        <v>29370059.8</v>
      </c>
      <c r="JN309">
        <v>0.253906</v>
      </c>
      <c r="JO309">
        <v>2.3584</v>
      </c>
      <c r="JP309">
        <v>1.39648</v>
      </c>
      <c r="JQ309">
        <v>2.34619</v>
      </c>
      <c r="JR309">
        <v>1.49536</v>
      </c>
      <c r="JS309">
        <v>2.53174</v>
      </c>
      <c r="JT309">
        <v>34.3042</v>
      </c>
      <c r="JU309">
        <v>24.0875</v>
      </c>
      <c r="JV309">
        <v>18</v>
      </c>
      <c r="JW309">
        <v>489.747</v>
      </c>
      <c r="JX309">
        <v>468.915</v>
      </c>
      <c r="JY309">
        <v>19.1543</v>
      </c>
      <c r="JZ309">
        <v>25.5984</v>
      </c>
      <c r="KA309">
        <v>30.0002</v>
      </c>
      <c r="KB309">
        <v>25.5174</v>
      </c>
      <c r="KC309">
        <v>25.462</v>
      </c>
      <c r="KD309">
        <v>4.98524</v>
      </c>
      <c r="KE309">
        <v>0</v>
      </c>
      <c r="KF309">
        <v>100</v>
      </c>
      <c r="KG309">
        <v>19.1527</v>
      </c>
      <c r="KH309">
        <v>353.035</v>
      </c>
      <c r="KI309">
        <v>63.4564</v>
      </c>
      <c r="KJ309">
        <v>101.646</v>
      </c>
      <c r="KK309">
        <v>100.857</v>
      </c>
    </row>
    <row r="310" spans="1:297">
      <c r="A310">
        <v>294</v>
      </c>
      <c r="B310">
        <v>1762203594.1</v>
      </c>
      <c r="C310">
        <v>4016</v>
      </c>
      <c r="D310" t="s">
        <v>1033</v>
      </c>
      <c r="E310" t="s">
        <v>1034</v>
      </c>
      <c r="F310">
        <v>5</v>
      </c>
      <c r="G310" t="s">
        <v>1024</v>
      </c>
      <c r="H310" t="s">
        <v>436</v>
      </c>
      <c r="I310">
        <v>1762203591.6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376.0169964761437</v>
      </c>
      <c r="AK310">
        <v>391.8432969696971</v>
      </c>
      <c r="AL310">
        <v>-2.951026288809169</v>
      </c>
      <c r="AM310">
        <v>66.09641961440346</v>
      </c>
      <c r="AN310">
        <f>(AP310 - AO310 + DY310*1E3/(8.314*(EA310+273.15)) * AR310/DX310 * AQ310) * DX310/(100*DL310) * 1000/(1000 - AP310)</f>
        <v>0</v>
      </c>
      <c r="AO310">
        <v>22.55101954208904</v>
      </c>
      <c r="AP310">
        <v>23.78056181818181</v>
      </c>
      <c r="AQ310">
        <v>1.809318705666353E-05</v>
      </c>
      <c r="AR310">
        <v>107.0120141919318</v>
      </c>
      <c r="AS310">
        <v>21</v>
      </c>
      <c r="AT310">
        <v>4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1762203591.6</v>
      </c>
      <c r="DR310">
        <v>388.3146666666666</v>
      </c>
      <c r="DS310">
        <v>366.008</v>
      </c>
      <c r="DT310">
        <v>23.77938888888889</v>
      </c>
      <c r="DU310">
        <v>22.55153333333333</v>
      </c>
      <c r="DV310">
        <v>389.1609999999999</v>
      </c>
      <c r="DW310">
        <v>23.68607777777778</v>
      </c>
      <c r="DX310">
        <v>500.0316666666668</v>
      </c>
      <c r="DY310">
        <v>90.74903333333333</v>
      </c>
      <c r="DZ310">
        <v>0.1001144555555556</v>
      </c>
      <c r="EA310">
        <v>21.11776666666667</v>
      </c>
      <c r="EB310">
        <v>20.48877777777778</v>
      </c>
      <c r="EC310">
        <v>999.9000000000001</v>
      </c>
      <c r="ED310">
        <v>0</v>
      </c>
      <c r="EE310">
        <v>0</v>
      </c>
      <c r="EF310">
        <v>9987.911111111111</v>
      </c>
      <c r="EG310">
        <v>0</v>
      </c>
      <c r="EH310">
        <v>957.5961111111111</v>
      </c>
      <c r="EI310">
        <v>22.30652222222222</v>
      </c>
      <c r="EJ310">
        <v>397.7733333333333</v>
      </c>
      <c r="EK310">
        <v>374.4522222222222</v>
      </c>
      <c r="EL310">
        <v>1.22785</v>
      </c>
      <c r="EM310">
        <v>366.008</v>
      </c>
      <c r="EN310">
        <v>22.55153333333333</v>
      </c>
      <c r="EO310">
        <v>2.157956666666667</v>
      </c>
      <c r="EP310">
        <v>2.046528888888889</v>
      </c>
      <c r="EQ310">
        <v>18.65355555555556</v>
      </c>
      <c r="ER310">
        <v>17.809</v>
      </c>
      <c r="ES310">
        <v>0.00500097</v>
      </c>
      <c r="ET310">
        <v>0</v>
      </c>
      <c r="EU310">
        <v>0</v>
      </c>
      <c r="EV310">
        <v>0</v>
      </c>
      <c r="EW310">
        <v>1206.022222222222</v>
      </c>
      <c r="EX310">
        <v>0.00500097</v>
      </c>
      <c r="EY310">
        <v>307.7333333333333</v>
      </c>
      <c r="EZ310">
        <v>-1.344444444444444</v>
      </c>
      <c r="FA310">
        <v>34.04822222222222</v>
      </c>
      <c r="FB310">
        <v>38.458</v>
      </c>
      <c r="FC310">
        <v>36.236</v>
      </c>
      <c r="FD310">
        <v>38.38166666666667</v>
      </c>
      <c r="FE310">
        <v>35.312</v>
      </c>
      <c r="FF310">
        <v>0</v>
      </c>
      <c r="FG310">
        <v>0</v>
      </c>
      <c r="FH310">
        <v>0</v>
      </c>
      <c r="FI310">
        <v>6671.5</v>
      </c>
      <c r="FJ310">
        <v>0</v>
      </c>
      <c r="FK310">
        <v>1206.436</v>
      </c>
      <c r="FL310">
        <v>9.038461315329368</v>
      </c>
      <c r="FM310">
        <v>-30.21538472786944</v>
      </c>
      <c r="FN310">
        <v>309.704</v>
      </c>
      <c r="FO310">
        <v>15</v>
      </c>
      <c r="FP310">
        <v>0</v>
      </c>
      <c r="FQ310" t="s">
        <v>439</v>
      </c>
      <c r="FR310">
        <v>1760210915.6</v>
      </c>
      <c r="FS310">
        <v>0</v>
      </c>
      <c r="FT310">
        <v>0</v>
      </c>
      <c r="FU310">
        <v>-0.215</v>
      </c>
      <c r="FV310">
        <v>0</v>
      </c>
      <c r="FW310">
        <v>-0.6919999999999999</v>
      </c>
      <c r="FX310">
        <v>0</v>
      </c>
      <c r="FY310">
        <v>400</v>
      </c>
      <c r="FZ310">
        <v>0</v>
      </c>
      <c r="GA310">
        <v>0.15</v>
      </c>
      <c r="GB310">
        <v>0</v>
      </c>
      <c r="GC310">
        <v>15.53008731707317</v>
      </c>
      <c r="GD310">
        <v>71.61537240418117</v>
      </c>
      <c r="GE310">
        <v>7.750238230324003</v>
      </c>
      <c r="GF310">
        <v>0</v>
      </c>
      <c r="GG310">
        <v>1205.502941176471</v>
      </c>
      <c r="GH310">
        <v>10.36058046868929</v>
      </c>
      <c r="GI310">
        <v>6.391468821986243</v>
      </c>
      <c r="GJ310">
        <v>0</v>
      </c>
      <c r="GK310">
        <v>1.217556585365854</v>
      </c>
      <c r="GL310">
        <v>0.09433818815330978</v>
      </c>
      <c r="GM310">
        <v>0.009575503962985529</v>
      </c>
      <c r="GN310">
        <v>1</v>
      </c>
      <c r="GO310">
        <v>1</v>
      </c>
      <c r="GP310">
        <v>3</v>
      </c>
      <c r="GQ310" t="s">
        <v>502</v>
      </c>
      <c r="GR310">
        <v>3.13674</v>
      </c>
      <c r="GS310">
        <v>2.76017</v>
      </c>
      <c r="GT310">
        <v>0.0883125</v>
      </c>
      <c r="GU310">
        <v>0.0831722</v>
      </c>
      <c r="GV310">
        <v>0.106854</v>
      </c>
      <c r="GW310">
        <v>0.101537</v>
      </c>
      <c r="GX310">
        <v>29184.2</v>
      </c>
      <c r="GY310">
        <v>29296.8</v>
      </c>
      <c r="GZ310">
        <v>29738.1</v>
      </c>
      <c r="HA310">
        <v>29516.8</v>
      </c>
      <c r="HB310">
        <v>35086.6</v>
      </c>
      <c r="HC310">
        <v>35131.6</v>
      </c>
      <c r="HD310">
        <v>41853.5</v>
      </c>
      <c r="HE310">
        <v>41948.4</v>
      </c>
      <c r="HF310">
        <v>1.96388</v>
      </c>
      <c r="HG310">
        <v>1.9457</v>
      </c>
      <c r="HH310">
        <v>0.025712</v>
      </c>
      <c r="HI310">
        <v>0</v>
      </c>
      <c r="HJ310">
        <v>20.0677</v>
      </c>
      <c r="HK310">
        <v>999.9</v>
      </c>
      <c r="HL310">
        <v>52.9</v>
      </c>
      <c r="HM310">
        <v>28.8</v>
      </c>
      <c r="HN310">
        <v>23.1737</v>
      </c>
      <c r="HO310">
        <v>62.0372</v>
      </c>
      <c r="HP310">
        <v>31.1378</v>
      </c>
      <c r="HQ310">
        <v>1</v>
      </c>
      <c r="HR310">
        <v>-0.154121</v>
      </c>
      <c r="HS310">
        <v>1.27389</v>
      </c>
      <c r="HT310">
        <v>20.3545</v>
      </c>
      <c r="HU310">
        <v>5.21654</v>
      </c>
      <c r="HV310">
        <v>12.0159</v>
      </c>
      <c r="HW310">
        <v>4.99065</v>
      </c>
      <c r="HX310">
        <v>3.28828</v>
      </c>
      <c r="HY310">
        <v>9999</v>
      </c>
      <c r="HZ310">
        <v>9999</v>
      </c>
      <c r="IA310">
        <v>9999</v>
      </c>
      <c r="IB310">
        <v>999.9</v>
      </c>
      <c r="IC310">
        <v>4.97286</v>
      </c>
      <c r="ID310">
        <v>1.86646</v>
      </c>
      <c r="IE310">
        <v>1.86582</v>
      </c>
      <c r="IF310">
        <v>1.86574</v>
      </c>
      <c r="IG310">
        <v>1.86761</v>
      </c>
      <c r="IH310">
        <v>1.87012</v>
      </c>
      <c r="II310">
        <v>1.86873</v>
      </c>
      <c r="IJ310">
        <v>1.87022</v>
      </c>
      <c r="IK310">
        <v>0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-0.846</v>
      </c>
      <c r="IY310">
        <v>0.0934</v>
      </c>
      <c r="IZ310">
        <v>-0.7832898091892299</v>
      </c>
      <c r="JA310">
        <v>-0.0002628084512485203</v>
      </c>
      <c r="JB310">
        <v>2.995354917081976E-07</v>
      </c>
      <c r="JC310">
        <v>-1.087754766273629E-10</v>
      </c>
      <c r="JD310">
        <v>-0.01666594074606723</v>
      </c>
      <c r="JE310">
        <v>-0.02438089335778848</v>
      </c>
      <c r="JF310">
        <v>0.001790740049955031</v>
      </c>
      <c r="JG310">
        <v>-2.386884331579614E-05</v>
      </c>
      <c r="JH310">
        <v>6</v>
      </c>
      <c r="JI310">
        <v>2407</v>
      </c>
      <c r="JJ310">
        <v>1</v>
      </c>
      <c r="JK310">
        <v>23</v>
      </c>
      <c r="JL310">
        <v>33211.3</v>
      </c>
      <c r="JM310">
        <v>29370059.9</v>
      </c>
      <c r="JN310">
        <v>0.218506</v>
      </c>
      <c r="JO310">
        <v>2.35229</v>
      </c>
      <c r="JP310">
        <v>1.39648</v>
      </c>
      <c r="JQ310">
        <v>2.34741</v>
      </c>
      <c r="JR310">
        <v>1.49536</v>
      </c>
      <c r="JS310">
        <v>2.69897</v>
      </c>
      <c r="JT310">
        <v>34.3042</v>
      </c>
      <c r="JU310">
        <v>24.0875</v>
      </c>
      <c r="JV310">
        <v>18</v>
      </c>
      <c r="JW310">
        <v>489.703</v>
      </c>
      <c r="JX310">
        <v>469.043</v>
      </c>
      <c r="JY310">
        <v>19.1564</v>
      </c>
      <c r="JZ310">
        <v>25.5999</v>
      </c>
      <c r="KA310">
        <v>30.0001</v>
      </c>
      <c r="KB310">
        <v>25.5194</v>
      </c>
      <c r="KC310">
        <v>25.4641</v>
      </c>
      <c r="KD310">
        <v>4.1986</v>
      </c>
      <c r="KE310">
        <v>0</v>
      </c>
      <c r="KF310">
        <v>100</v>
      </c>
      <c r="KG310">
        <v>19.1542</v>
      </c>
      <c r="KH310">
        <v>332.772</v>
      </c>
      <c r="KI310">
        <v>63.4564</v>
      </c>
      <c r="KJ310">
        <v>101.645</v>
      </c>
      <c r="KK310">
        <v>100.858</v>
      </c>
    </row>
    <row r="311" spans="1:297">
      <c r="A311">
        <v>295</v>
      </c>
      <c r="B311">
        <v>1762203599.1</v>
      </c>
      <c r="C311">
        <v>4021</v>
      </c>
      <c r="D311" t="s">
        <v>1035</v>
      </c>
      <c r="E311" t="s">
        <v>1036</v>
      </c>
      <c r="F311">
        <v>5</v>
      </c>
      <c r="G311" t="s">
        <v>1024</v>
      </c>
      <c r="H311" t="s">
        <v>436</v>
      </c>
      <c r="I311">
        <v>1762203596.3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359.4812718132864</v>
      </c>
      <c r="AK311">
        <v>376.3328848484848</v>
      </c>
      <c r="AL311">
        <v>-3.129982943520723</v>
      </c>
      <c r="AM311">
        <v>66.09641961440346</v>
      </c>
      <c r="AN311">
        <f>(AP311 - AO311 + DY311*1E3/(8.314*(EA311+273.15)) * AR311/DX311 * AQ311) * DX311/(100*DL311) * 1000/(1000 - AP311)</f>
        <v>0</v>
      </c>
      <c r="AO311">
        <v>22.54661593725284</v>
      </c>
      <c r="AP311">
        <v>23.78410666666666</v>
      </c>
      <c r="AQ311">
        <v>1.070471624136447E-05</v>
      </c>
      <c r="AR311">
        <v>107.0120141919318</v>
      </c>
      <c r="AS311">
        <v>21</v>
      </c>
      <c r="AT311">
        <v>4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1762203596.3</v>
      </c>
      <c r="DR311">
        <v>374.4152</v>
      </c>
      <c r="DS311">
        <v>350.8233999999999</v>
      </c>
      <c r="DT311">
        <v>23.78284</v>
      </c>
      <c r="DU311">
        <v>22.54771999999999</v>
      </c>
      <c r="DV311">
        <v>375.2606</v>
      </c>
      <c r="DW311">
        <v>23.68946</v>
      </c>
      <c r="DX311">
        <v>499.9893</v>
      </c>
      <c r="DY311">
        <v>90.74679</v>
      </c>
      <c r="DZ311">
        <v>0.09998013999999998</v>
      </c>
      <c r="EA311">
        <v>21.12741</v>
      </c>
      <c r="EB311">
        <v>20.49089</v>
      </c>
      <c r="EC311">
        <v>999.9</v>
      </c>
      <c r="ED311">
        <v>0</v>
      </c>
      <c r="EE311">
        <v>0</v>
      </c>
      <c r="EF311">
        <v>10003.13</v>
      </c>
      <c r="EG311">
        <v>0</v>
      </c>
      <c r="EH311">
        <v>957.5947</v>
      </c>
      <c r="EI311">
        <v>23.59192</v>
      </c>
      <c r="EJ311">
        <v>383.5367</v>
      </c>
      <c r="EK311">
        <v>358.916</v>
      </c>
      <c r="EL311">
        <v>1.235118</v>
      </c>
      <c r="EM311">
        <v>350.8233999999999</v>
      </c>
      <c r="EN311">
        <v>22.54771999999999</v>
      </c>
      <c r="EO311">
        <v>2.158216</v>
      </c>
      <c r="EP311">
        <v>2.046133</v>
      </c>
      <c r="EQ311">
        <v>18.65549</v>
      </c>
      <c r="ER311">
        <v>17.80593</v>
      </c>
      <c r="ES311">
        <v>0.00500097</v>
      </c>
      <c r="ET311">
        <v>0</v>
      </c>
      <c r="EU311">
        <v>0</v>
      </c>
      <c r="EV311">
        <v>0</v>
      </c>
      <c r="EW311">
        <v>1204.44</v>
      </c>
      <c r="EX311">
        <v>0.00500097</v>
      </c>
      <c r="EY311">
        <v>310.66</v>
      </c>
      <c r="EZ311">
        <v>-1.93</v>
      </c>
      <c r="FA311">
        <v>34</v>
      </c>
      <c r="FB311">
        <v>38.3434</v>
      </c>
      <c r="FC311">
        <v>36.1622</v>
      </c>
      <c r="FD311">
        <v>38.2372</v>
      </c>
      <c r="FE311">
        <v>35.2624</v>
      </c>
      <c r="FF311">
        <v>0</v>
      </c>
      <c r="FG311">
        <v>0</v>
      </c>
      <c r="FH311">
        <v>0</v>
      </c>
      <c r="FI311">
        <v>6676.299999952316</v>
      </c>
      <c r="FJ311">
        <v>0</v>
      </c>
      <c r="FK311">
        <v>1205.496</v>
      </c>
      <c r="FL311">
        <v>1.93846177522678</v>
      </c>
      <c r="FM311">
        <v>32.01538418557175</v>
      </c>
      <c r="FN311">
        <v>309.436</v>
      </c>
      <c r="FO311">
        <v>15</v>
      </c>
      <c r="FP311">
        <v>0</v>
      </c>
      <c r="FQ311" t="s">
        <v>439</v>
      </c>
      <c r="FR311">
        <v>1760210915.6</v>
      </c>
      <c r="FS311">
        <v>0</v>
      </c>
      <c r="FT311">
        <v>0</v>
      </c>
      <c r="FU311">
        <v>-0.215</v>
      </c>
      <c r="FV311">
        <v>0</v>
      </c>
      <c r="FW311">
        <v>-0.6919999999999999</v>
      </c>
      <c r="FX311">
        <v>0</v>
      </c>
      <c r="FY311">
        <v>400</v>
      </c>
      <c r="FZ311">
        <v>0</v>
      </c>
      <c r="GA311">
        <v>0.15</v>
      </c>
      <c r="GB311">
        <v>0</v>
      </c>
      <c r="GC311">
        <v>20.319813</v>
      </c>
      <c r="GD311">
        <v>34.86683932457784</v>
      </c>
      <c r="GE311">
        <v>4.174335611542392</v>
      </c>
      <c r="GF311">
        <v>0</v>
      </c>
      <c r="GG311">
        <v>1206.161764705882</v>
      </c>
      <c r="GH311">
        <v>-11.53399537877249</v>
      </c>
      <c r="GI311">
        <v>6.63808152236607</v>
      </c>
      <c r="GJ311">
        <v>0</v>
      </c>
      <c r="GK311">
        <v>1.22504675</v>
      </c>
      <c r="GL311">
        <v>0.07516018761726082</v>
      </c>
      <c r="GM311">
        <v>0.007360572120256688</v>
      </c>
      <c r="GN311">
        <v>1</v>
      </c>
      <c r="GO311">
        <v>1</v>
      </c>
      <c r="GP311">
        <v>3</v>
      </c>
      <c r="GQ311" t="s">
        <v>502</v>
      </c>
      <c r="GR311">
        <v>3.13677</v>
      </c>
      <c r="GS311">
        <v>2.76031</v>
      </c>
      <c r="GT311">
        <v>0.0855547</v>
      </c>
      <c r="GU311">
        <v>0.0801665</v>
      </c>
      <c r="GV311">
        <v>0.106862</v>
      </c>
      <c r="GW311">
        <v>0.101524</v>
      </c>
      <c r="GX311">
        <v>29272.6</v>
      </c>
      <c r="GY311">
        <v>29392.7</v>
      </c>
      <c r="GZ311">
        <v>29738.3</v>
      </c>
      <c r="HA311">
        <v>29516.6</v>
      </c>
      <c r="HB311">
        <v>35086.3</v>
      </c>
      <c r="HC311">
        <v>35131.9</v>
      </c>
      <c r="HD311">
        <v>41853.6</v>
      </c>
      <c r="HE311">
        <v>41948.1</v>
      </c>
      <c r="HF311">
        <v>1.96382</v>
      </c>
      <c r="HG311">
        <v>1.94575</v>
      </c>
      <c r="HH311">
        <v>0.025183</v>
      </c>
      <c r="HI311">
        <v>0</v>
      </c>
      <c r="HJ311">
        <v>20.0762</v>
      </c>
      <c r="HK311">
        <v>999.9</v>
      </c>
      <c r="HL311">
        <v>52.9</v>
      </c>
      <c r="HM311">
        <v>28.8</v>
      </c>
      <c r="HN311">
        <v>23.1736</v>
      </c>
      <c r="HO311">
        <v>62.1672</v>
      </c>
      <c r="HP311">
        <v>31.1739</v>
      </c>
      <c r="HQ311">
        <v>1</v>
      </c>
      <c r="HR311">
        <v>-0.154096</v>
      </c>
      <c r="HS311">
        <v>1.27829</v>
      </c>
      <c r="HT311">
        <v>20.3544</v>
      </c>
      <c r="HU311">
        <v>5.21834</v>
      </c>
      <c r="HV311">
        <v>12.0159</v>
      </c>
      <c r="HW311">
        <v>4.991</v>
      </c>
      <c r="HX311">
        <v>3.28863</v>
      </c>
      <c r="HY311">
        <v>9999</v>
      </c>
      <c r="HZ311">
        <v>9999</v>
      </c>
      <c r="IA311">
        <v>9999</v>
      </c>
      <c r="IB311">
        <v>999.9</v>
      </c>
      <c r="IC311">
        <v>4.97285</v>
      </c>
      <c r="ID311">
        <v>1.86646</v>
      </c>
      <c r="IE311">
        <v>1.86582</v>
      </c>
      <c r="IF311">
        <v>1.86574</v>
      </c>
      <c r="IG311">
        <v>1.86759</v>
      </c>
      <c r="IH311">
        <v>1.87012</v>
      </c>
      <c r="II311">
        <v>1.86873</v>
      </c>
      <c r="IJ311">
        <v>1.87022</v>
      </c>
      <c r="IK311">
        <v>0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-0.845</v>
      </c>
      <c r="IY311">
        <v>0.0934</v>
      </c>
      <c r="IZ311">
        <v>-0.7832898091892299</v>
      </c>
      <c r="JA311">
        <v>-0.0002628084512485203</v>
      </c>
      <c r="JB311">
        <v>2.995354917081976E-07</v>
      </c>
      <c r="JC311">
        <v>-1.087754766273629E-10</v>
      </c>
      <c r="JD311">
        <v>-0.01666594074606723</v>
      </c>
      <c r="JE311">
        <v>-0.02438089335778848</v>
      </c>
      <c r="JF311">
        <v>0.001790740049955031</v>
      </c>
      <c r="JG311">
        <v>-2.386884331579614E-05</v>
      </c>
      <c r="JH311">
        <v>6</v>
      </c>
      <c r="JI311">
        <v>2407</v>
      </c>
      <c r="JJ311">
        <v>1</v>
      </c>
      <c r="JK311">
        <v>23</v>
      </c>
      <c r="JL311">
        <v>33211.4</v>
      </c>
      <c r="JM311">
        <v>29370060</v>
      </c>
      <c r="JN311">
        <v>0.178223</v>
      </c>
      <c r="JO311">
        <v>2.39502</v>
      </c>
      <c r="JP311">
        <v>1.39771</v>
      </c>
      <c r="JQ311">
        <v>2.34619</v>
      </c>
      <c r="JR311">
        <v>1.49536</v>
      </c>
      <c r="JS311">
        <v>2.53906</v>
      </c>
      <c r="JT311">
        <v>34.3042</v>
      </c>
      <c r="JU311">
        <v>24.0787</v>
      </c>
      <c r="JV311">
        <v>18</v>
      </c>
      <c r="JW311">
        <v>489.69</v>
      </c>
      <c r="JX311">
        <v>469.093</v>
      </c>
      <c r="JY311">
        <v>19.1574</v>
      </c>
      <c r="JZ311">
        <v>25.6016</v>
      </c>
      <c r="KA311">
        <v>30.0001</v>
      </c>
      <c r="KB311">
        <v>25.5216</v>
      </c>
      <c r="KC311">
        <v>25.4663</v>
      </c>
      <c r="KD311">
        <v>3.47517</v>
      </c>
      <c r="KE311">
        <v>0</v>
      </c>
      <c r="KF311">
        <v>100</v>
      </c>
      <c r="KG311">
        <v>19.1567</v>
      </c>
      <c r="KH311">
        <v>319.397</v>
      </c>
      <c r="KI311">
        <v>63.4564</v>
      </c>
      <c r="KJ311">
        <v>101.645</v>
      </c>
      <c r="KK311">
        <v>100.858</v>
      </c>
    </row>
    <row r="312" spans="1:297">
      <c r="A312">
        <v>296</v>
      </c>
      <c r="B312">
        <v>1762203604.1</v>
      </c>
      <c r="C312">
        <v>4026</v>
      </c>
      <c r="D312" t="s">
        <v>1037</v>
      </c>
      <c r="E312" t="s">
        <v>1038</v>
      </c>
      <c r="F312">
        <v>5</v>
      </c>
      <c r="G312" t="s">
        <v>1024</v>
      </c>
      <c r="H312" t="s">
        <v>436</v>
      </c>
      <c r="I312">
        <v>1762203601.6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343.0209652648616</v>
      </c>
      <c r="AK312">
        <v>360.3304606060606</v>
      </c>
      <c r="AL312">
        <v>-3.19540141320044</v>
      </c>
      <c r="AM312">
        <v>66.09641961440346</v>
      </c>
      <c r="AN312">
        <f>(AP312 - AO312 + DY312*1E3/(8.314*(EA312+273.15)) * AR312/DX312 * AQ312) * DX312/(100*DL312) * 1000/(1000 - AP312)</f>
        <v>0</v>
      </c>
      <c r="AO312">
        <v>22.54537804968241</v>
      </c>
      <c r="AP312">
        <v>23.78252545454545</v>
      </c>
      <c r="AQ312">
        <v>-2.950690622534282E-05</v>
      </c>
      <c r="AR312">
        <v>107.0120141919318</v>
      </c>
      <c r="AS312">
        <v>21</v>
      </c>
      <c r="AT312">
        <v>4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1762203601.6</v>
      </c>
      <c r="DR312">
        <v>357.9916666666666</v>
      </c>
      <c r="DS312">
        <v>333.915</v>
      </c>
      <c r="DT312">
        <v>23.78374444444444</v>
      </c>
      <c r="DU312">
        <v>22.54536666666667</v>
      </c>
      <c r="DV312">
        <v>358.8356666666667</v>
      </c>
      <c r="DW312">
        <v>23.69033333333333</v>
      </c>
      <c r="DX312">
        <v>499.9795555555555</v>
      </c>
      <c r="DY312">
        <v>90.74732222222222</v>
      </c>
      <c r="DZ312">
        <v>0.09996666666666666</v>
      </c>
      <c r="EA312">
        <v>21.13334444444444</v>
      </c>
      <c r="EB312">
        <v>20.50098888888889</v>
      </c>
      <c r="EC312">
        <v>999.9000000000001</v>
      </c>
      <c r="ED312">
        <v>0</v>
      </c>
      <c r="EE312">
        <v>0</v>
      </c>
      <c r="EF312">
        <v>10000.05222222222</v>
      </c>
      <c r="EG312">
        <v>0</v>
      </c>
      <c r="EH312">
        <v>957.567888888889</v>
      </c>
      <c r="EI312">
        <v>24.07666666666667</v>
      </c>
      <c r="EJ312">
        <v>366.7133333333334</v>
      </c>
      <c r="EK312">
        <v>341.6168888888889</v>
      </c>
      <c r="EL312">
        <v>1.238357777777778</v>
      </c>
      <c r="EM312">
        <v>333.915</v>
      </c>
      <c r="EN312">
        <v>22.54536666666667</v>
      </c>
      <c r="EO312">
        <v>2.158311111111111</v>
      </c>
      <c r="EP312">
        <v>2.045934444444445</v>
      </c>
      <c r="EQ312">
        <v>18.65617777777778</v>
      </c>
      <c r="ER312">
        <v>17.80436666666667</v>
      </c>
      <c r="ES312">
        <v>0.00500097</v>
      </c>
      <c r="ET312">
        <v>0</v>
      </c>
      <c r="EU312">
        <v>0</v>
      </c>
      <c r="EV312">
        <v>0</v>
      </c>
      <c r="EW312">
        <v>1202.8</v>
      </c>
      <c r="EX312">
        <v>0.00500097</v>
      </c>
      <c r="EY312">
        <v>312.3666666666666</v>
      </c>
      <c r="EZ312">
        <v>-0.4333333333333333</v>
      </c>
      <c r="FA312">
        <v>33.937</v>
      </c>
      <c r="FB312">
        <v>38.222</v>
      </c>
      <c r="FC312">
        <v>36.083</v>
      </c>
      <c r="FD312">
        <v>38.097</v>
      </c>
      <c r="FE312">
        <v>35.208</v>
      </c>
      <c r="FF312">
        <v>0</v>
      </c>
      <c r="FG312">
        <v>0</v>
      </c>
      <c r="FH312">
        <v>0</v>
      </c>
      <c r="FI312">
        <v>6681.700000047684</v>
      </c>
      <c r="FJ312">
        <v>0</v>
      </c>
      <c r="FK312">
        <v>1205.034615384615</v>
      </c>
      <c r="FL312">
        <v>-6.362392755761568</v>
      </c>
      <c r="FM312">
        <v>25.09059778744816</v>
      </c>
      <c r="FN312">
        <v>311.2961538461539</v>
      </c>
      <c r="FO312">
        <v>15</v>
      </c>
      <c r="FP312">
        <v>0</v>
      </c>
      <c r="FQ312" t="s">
        <v>439</v>
      </c>
      <c r="FR312">
        <v>1760210915.6</v>
      </c>
      <c r="FS312">
        <v>0</v>
      </c>
      <c r="FT312">
        <v>0</v>
      </c>
      <c r="FU312">
        <v>-0.215</v>
      </c>
      <c r="FV312">
        <v>0</v>
      </c>
      <c r="FW312">
        <v>-0.6919999999999999</v>
      </c>
      <c r="FX312">
        <v>0</v>
      </c>
      <c r="FY312">
        <v>400</v>
      </c>
      <c r="FZ312">
        <v>0</v>
      </c>
      <c r="GA312">
        <v>0.15</v>
      </c>
      <c r="GB312">
        <v>0</v>
      </c>
      <c r="GC312">
        <v>22.73089756097561</v>
      </c>
      <c r="GD312">
        <v>11.74886550522651</v>
      </c>
      <c r="GE312">
        <v>1.193173223064427</v>
      </c>
      <c r="GF312">
        <v>0</v>
      </c>
      <c r="GG312">
        <v>1204.788235294118</v>
      </c>
      <c r="GH312">
        <v>-8.49503430167716</v>
      </c>
      <c r="GI312">
        <v>5.737890814877908</v>
      </c>
      <c r="GJ312">
        <v>0</v>
      </c>
      <c r="GK312">
        <v>1.231004146341463</v>
      </c>
      <c r="GL312">
        <v>0.06095268292682793</v>
      </c>
      <c r="GM312">
        <v>0.006188115665594765</v>
      </c>
      <c r="GN312">
        <v>1</v>
      </c>
      <c r="GO312">
        <v>1</v>
      </c>
      <c r="GP312">
        <v>3</v>
      </c>
      <c r="GQ312" t="s">
        <v>502</v>
      </c>
      <c r="GR312">
        <v>3.13669</v>
      </c>
      <c r="GS312">
        <v>2.7603</v>
      </c>
      <c r="GT312">
        <v>0.0826764</v>
      </c>
      <c r="GU312">
        <v>0.0773414</v>
      </c>
      <c r="GV312">
        <v>0.106855</v>
      </c>
      <c r="GW312">
        <v>0.101524</v>
      </c>
      <c r="GX312">
        <v>29364.7</v>
      </c>
      <c r="GY312">
        <v>29483</v>
      </c>
      <c r="GZ312">
        <v>29738.2</v>
      </c>
      <c r="HA312">
        <v>29516.6</v>
      </c>
      <c r="HB312">
        <v>35086.3</v>
      </c>
      <c r="HC312">
        <v>35131.9</v>
      </c>
      <c r="HD312">
        <v>41853.3</v>
      </c>
      <c r="HE312">
        <v>41948.2</v>
      </c>
      <c r="HF312">
        <v>1.9636</v>
      </c>
      <c r="HG312">
        <v>1.94545</v>
      </c>
      <c r="HH312">
        <v>0.025481</v>
      </c>
      <c r="HI312">
        <v>0</v>
      </c>
      <c r="HJ312">
        <v>20.0831</v>
      </c>
      <c r="HK312">
        <v>999.9</v>
      </c>
      <c r="HL312">
        <v>52.9</v>
      </c>
      <c r="HM312">
        <v>28.8</v>
      </c>
      <c r="HN312">
        <v>23.1771</v>
      </c>
      <c r="HO312">
        <v>62.0872</v>
      </c>
      <c r="HP312">
        <v>31.1659</v>
      </c>
      <c r="HQ312">
        <v>1</v>
      </c>
      <c r="HR312">
        <v>-0.153948</v>
      </c>
      <c r="HS312">
        <v>1.28833</v>
      </c>
      <c r="HT312">
        <v>20.3543</v>
      </c>
      <c r="HU312">
        <v>5.21714</v>
      </c>
      <c r="HV312">
        <v>12.0159</v>
      </c>
      <c r="HW312">
        <v>4.991</v>
      </c>
      <c r="HX312">
        <v>3.28853</v>
      </c>
      <c r="HY312">
        <v>9999</v>
      </c>
      <c r="HZ312">
        <v>9999</v>
      </c>
      <c r="IA312">
        <v>9999</v>
      </c>
      <c r="IB312">
        <v>999.9</v>
      </c>
      <c r="IC312">
        <v>4.97284</v>
      </c>
      <c r="ID312">
        <v>1.86646</v>
      </c>
      <c r="IE312">
        <v>1.86583</v>
      </c>
      <c r="IF312">
        <v>1.86573</v>
      </c>
      <c r="IG312">
        <v>1.8676</v>
      </c>
      <c r="IH312">
        <v>1.87012</v>
      </c>
      <c r="II312">
        <v>1.86874</v>
      </c>
      <c r="IJ312">
        <v>1.87022</v>
      </c>
      <c r="IK312">
        <v>0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-0.843</v>
      </c>
      <c r="IY312">
        <v>0.09329999999999999</v>
      </c>
      <c r="IZ312">
        <v>-0.7832898091892299</v>
      </c>
      <c r="JA312">
        <v>-0.0002628084512485203</v>
      </c>
      <c r="JB312">
        <v>2.995354917081976E-07</v>
      </c>
      <c r="JC312">
        <v>-1.087754766273629E-10</v>
      </c>
      <c r="JD312">
        <v>-0.01666594074606723</v>
      </c>
      <c r="JE312">
        <v>-0.02438089335778848</v>
      </c>
      <c r="JF312">
        <v>0.001790740049955031</v>
      </c>
      <c r="JG312">
        <v>-2.386884331579614E-05</v>
      </c>
      <c r="JH312">
        <v>6</v>
      </c>
      <c r="JI312">
        <v>2407</v>
      </c>
      <c r="JJ312">
        <v>1</v>
      </c>
      <c r="JK312">
        <v>23</v>
      </c>
      <c r="JL312">
        <v>33211.5</v>
      </c>
      <c r="JM312">
        <v>29370060.1</v>
      </c>
      <c r="JN312">
        <v>0.140381</v>
      </c>
      <c r="JO312">
        <v>2.3999</v>
      </c>
      <c r="JP312">
        <v>1.39648</v>
      </c>
      <c r="JQ312">
        <v>2.34741</v>
      </c>
      <c r="JR312">
        <v>1.49536</v>
      </c>
      <c r="JS312">
        <v>2.7002</v>
      </c>
      <c r="JT312">
        <v>34.3042</v>
      </c>
      <c r="JU312">
        <v>24.0875</v>
      </c>
      <c r="JV312">
        <v>18</v>
      </c>
      <c r="JW312">
        <v>489.565</v>
      </c>
      <c r="JX312">
        <v>468.917</v>
      </c>
      <c r="JY312">
        <v>19.1586</v>
      </c>
      <c r="JZ312">
        <v>25.6027</v>
      </c>
      <c r="KA312">
        <v>30.0003</v>
      </c>
      <c r="KB312">
        <v>25.5233</v>
      </c>
      <c r="KC312">
        <v>25.4679</v>
      </c>
      <c r="KD312">
        <v>2.58712</v>
      </c>
      <c r="KE312">
        <v>0</v>
      </c>
      <c r="KF312">
        <v>100</v>
      </c>
      <c r="KG312">
        <v>19.1568</v>
      </c>
      <c r="KH312">
        <v>299.346</v>
      </c>
      <c r="KI312">
        <v>63.4564</v>
      </c>
      <c r="KJ312">
        <v>101.645</v>
      </c>
      <c r="KK312">
        <v>100.858</v>
      </c>
    </row>
    <row r="313" spans="1:297">
      <c r="A313">
        <v>297</v>
      </c>
      <c r="B313">
        <v>1762203609.1</v>
      </c>
      <c r="C313">
        <v>4031</v>
      </c>
      <c r="D313" t="s">
        <v>1039</v>
      </c>
      <c r="E313" t="s">
        <v>1040</v>
      </c>
      <c r="F313">
        <v>5</v>
      </c>
      <c r="G313" t="s">
        <v>1024</v>
      </c>
      <c r="H313" t="s">
        <v>436</v>
      </c>
      <c r="I313">
        <v>1762203606.3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330.7973572623679</v>
      </c>
      <c r="AK313">
        <v>345.9586181818182</v>
      </c>
      <c r="AL313">
        <v>-2.749808886560056</v>
      </c>
      <c r="AM313">
        <v>66.09641961440346</v>
      </c>
      <c r="AN313">
        <f>(AP313 - AO313 + DY313*1E3/(8.314*(EA313+273.15)) * AR313/DX313 * AQ313) * DX313/(100*DL313) * 1000/(1000 - AP313)</f>
        <v>0</v>
      </c>
      <c r="AO313">
        <v>22.54559282807001</v>
      </c>
      <c r="AP313">
        <v>23.77889212121211</v>
      </c>
      <c r="AQ313">
        <v>-7.783220830724122E-06</v>
      </c>
      <c r="AR313">
        <v>107.0120141919318</v>
      </c>
      <c r="AS313">
        <v>21</v>
      </c>
      <c r="AT313">
        <v>4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1762203606.3</v>
      </c>
      <c r="DR313">
        <v>343.8418</v>
      </c>
      <c r="DS313">
        <v>323.7682</v>
      </c>
      <c r="DT313">
        <v>23.77984</v>
      </c>
      <c r="DU313">
        <v>22.54539</v>
      </c>
      <c r="DV313">
        <v>344.6847000000001</v>
      </c>
      <c r="DW313">
        <v>23.6865</v>
      </c>
      <c r="DX313">
        <v>499.987</v>
      </c>
      <c r="DY313">
        <v>90.7484</v>
      </c>
      <c r="DZ313">
        <v>0.1000012</v>
      </c>
      <c r="EA313">
        <v>21.14048</v>
      </c>
      <c r="EB313">
        <v>20.50744</v>
      </c>
      <c r="EC313">
        <v>999.9</v>
      </c>
      <c r="ED313">
        <v>0</v>
      </c>
      <c r="EE313">
        <v>0</v>
      </c>
      <c r="EF313">
        <v>10000.487</v>
      </c>
      <c r="EG313">
        <v>0</v>
      </c>
      <c r="EH313">
        <v>957.5695000000002</v>
      </c>
      <c r="EI313">
        <v>20.07374</v>
      </c>
      <c r="EJ313">
        <v>352.2175</v>
      </c>
      <c r="EK313">
        <v>331.2361</v>
      </c>
      <c r="EL313">
        <v>1.234429</v>
      </c>
      <c r="EM313">
        <v>323.7682</v>
      </c>
      <c r="EN313">
        <v>22.54539</v>
      </c>
      <c r="EO313">
        <v>2.157981</v>
      </c>
      <c r="EP313">
        <v>2.045959</v>
      </c>
      <c r="EQ313">
        <v>18.65374</v>
      </c>
      <c r="ER313">
        <v>17.80457</v>
      </c>
      <c r="ES313">
        <v>0.00500097</v>
      </c>
      <c r="ET313">
        <v>0</v>
      </c>
      <c r="EU313">
        <v>0</v>
      </c>
      <c r="EV313">
        <v>0</v>
      </c>
      <c r="EW313">
        <v>1208.07</v>
      </c>
      <c r="EX313">
        <v>0.00500097</v>
      </c>
      <c r="EY313">
        <v>317.29</v>
      </c>
      <c r="EZ313">
        <v>-0.4600000000000001</v>
      </c>
      <c r="FA313">
        <v>33.8812</v>
      </c>
      <c r="FB313">
        <v>38.12480000000001</v>
      </c>
      <c r="FC313">
        <v>36.0248</v>
      </c>
      <c r="FD313">
        <v>37.98100000000001</v>
      </c>
      <c r="FE313">
        <v>35.1498</v>
      </c>
      <c r="FF313">
        <v>0</v>
      </c>
      <c r="FG313">
        <v>0</v>
      </c>
      <c r="FH313">
        <v>0</v>
      </c>
      <c r="FI313">
        <v>6686.5</v>
      </c>
      <c r="FJ313">
        <v>0</v>
      </c>
      <c r="FK313">
        <v>1204.930769230769</v>
      </c>
      <c r="FL313">
        <v>-0.6700850125303641</v>
      </c>
      <c r="FM313">
        <v>44.39999961102663</v>
      </c>
      <c r="FN313">
        <v>314.0807692307692</v>
      </c>
      <c r="FO313">
        <v>15</v>
      </c>
      <c r="FP313">
        <v>0</v>
      </c>
      <c r="FQ313" t="s">
        <v>439</v>
      </c>
      <c r="FR313">
        <v>1760210915.6</v>
      </c>
      <c r="FS313">
        <v>0</v>
      </c>
      <c r="FT313">
        <v>0</v>
      </c>
      <c r="FU313">
        <v>-0.215</v>
      </c>
      <c r="FV313">
        <v>0</v>
      </c>
      <c r="FW313">
        <v>-0.6919999999999999</v>
      </c>
      <c r="FX313">
        <v>0</v>
      </c>
      <c r="FY313">
        <v>400</v>
      </c>
      <c r="FZ313">
        <v>0</v>
      </c>
      <c r="GA313">
        <v>0.15</v>
      </c>
      <c r="GB313">
        <v>0</v>
      </c>
      <c r="GC313">
        <v>22.634685</v>
      </c>
      <c r="GD313">
        <v>-4.486525328330236</v>
      </c>
      <c r="GE313">
        <v>1.737130223033092</v>
      </c>
      <c r="GF313">
        <v>0</v>
      </c>
      <c r="GG313">
        <v>1206.123529411765</v>
      </c>
      <c r="GH313">
        <v>-5.454545265477403</v>
      </c>
      <c r="GI313">
        <v>6.580410268969439</v>
      </c>
      <c r="GJ313">
        <v>0</v>
      </c>
      <c r="GK313">
        <v>1.2336825</v>
      </c>
      <c r="GL313">
        <v>0.0322559099437127</v>
      </c>
      <c r="GM313">
        <v>0.004419162675213484</v>
      </c>
      <c r="GN313">
        <v>1</v>
      </c>
      <c r="GO313">
        <v>1</v>
      </c>
      <c r="GP313">
        <v>3</v>
      </c>
      <c r="GQ313" t="s">
        <v>502</v>
      </c>
      <c r="GR313">
        <v>3.13667</v>
      </c>
      <c r="GS313">
        <v>2.76021</v>
      </c>
      <c r="GT313">
        <v>0.0801374</v>
      </c>
      <c r="GU313">
        <v>0.0764485</v>
      </c>
      <c r="GV313">
        <v>0.106848</v>
      </c>
      <c r="GW313">
        <v>0.101528</v>
      </c>
      <c r="GX313">
        <v>29445.9</v>
      </c>
      <c r="GY313">
        <v>29511.7</v>
      </c>
      <c r="GZ313">
        <v>29738.2</v>
      </c>
      <c r="HA313">
        <v>29516.8</v>
      </c>
      <c r="HB313">
        <v>35086.4</v>
      </c>
      <c r="HC313">
        <v>35131.9</v>
      </c>
      <c r="HD313">
        <v>41853.1</v>
      </c>
      <c r="HE313">
        <v>41948.4</v>
      </c>
      <c r="HF313">
        <v>1.96373</v>
      </c>
      <c r="HG313">
        <v>1.94485</v>
      </c>
      <c r="HH313">
        <v>0.0252575</v>
      </c>
      <c r="HI313">
        <v>0</v>
      </c>
      <c r="HJ313">
        <v>20.09</v>
      </c>
      <c r="HK313">
        <v>999.9</v>
      </c>
      <c r="HL313">
        <v>52.9</v>
      </c>
      <c r="HM313">
        <v>28.8</v>
      </c>
      <c r="HN313">
        <v>23.1735</v>
      </c>
      <c r="HO313">
        <v>62.0372</v>
      </c>
      <c r="HP313">
        <v>31.246</v>
      </c>
      <c r="HQ313">
        <v>1</v>
      </c>
      <c r="HR313">
        <v>-0.153829</v>
      </c>
      <c r="HS313">
        <v>1.29688</v>
      </c>
      <c r="HT313">
        <v>20.3544</v>
      </c>
      <c r="HU313">
        <v>5.21819</v>
      </c>
      <c r="HV313">
        <v>12.0159</v>
      </c>
      <c r="HW313">
        <v>4.99115</v>
      </c>
      <c r="HX313">
        <v>3.2886</v>
      </c>
      <c r="HY313">
        <v>9999</v>
      </c>
      <c r="HZ313">
        <v>9999</v>
      </c>
      <c r="IA313">
        <v>9999</v>
      </c>
      <c r="IB313">
        <v>999.9</v>
      </c>
      <c r="IC313">
        <v>4.97286</v>
      </c>
      <c r="ID313">
        <v>1.86646</v>
      </c>
      <c r="IE313">
        <v>1.86582</v>
      </c>
      <c r="IF313">
        <v>1.86576</v>
      </c>
      <c r="IG313">
        <v>1.8676</v>
      </c>
      <c r="IH313">
        <v>1.87012</v>
      </c>
      <c r="II313">
        <v>1.86874</v>
      </c>
      <c r="IJ313">
        <v>1.87025</v>
      </c>
      <c r="IK313">
        <v>0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-0.842</v>
      </c>
      <c r="IY313">
        <v>0.09329999999999999</v>
      </c>
      <c r="IZ313">
        <v>-0.7832898091892299</v>
      </c>
      <c r="JA313">
        <v>-0.0002628084512485203</v>
      </c>
      <c r="JB313">
        <v>2.995354917081976E-07</v>
      </c>
      <c r="JC313">
        <v>-1.087754766273629E-10</v>
      </c>
      <c r="JD313">
        <v>-0.01666594074606723</v>
      </c>
      <c r="JE313">
        <v>-0.02438089335778848</v>
      </c>
      <c r="JF313">
        <v>0.001790740049955031</v>
      </c>
      <c r="JG313">
        <v>-2.386884331579614E-05</v>
      </c>
      <c r="JH313">
        <v>6</v>
      </c>
      <c r="JI313">
        <v>2407</v>
      </c>
      <c r="JJ313">
        <v>1</v>
      </c>
      <c r="JK313">
        <v>23</v>
      </c>
      <c r="JL313">
        <v>33211.6</v>
      </c>
      <c r="JM313">
        <v>29370060.2</v>
      </c>
      <c r="JN313">
        <v>0.07690429999999999</v>
      </c>
      <c r="JO313">
        <v>2.4939</v>
      </c>
      <c r="JP313">
        <v>1.39771</v>
      </c>
      <c r="JQ313">
        <v>2.35107</v>
      </c>
      <c r="JR313">
        <v>1.49536</v>
      </c>
      <c r="JS313">
        <v>2.54517</v>
      </c>
      <c r="JT313">
        <v>34.3042</v>
      </c>
      <c r="JU313">
        <v>24.0875</v>
      </c>
      <c r="JV313">
        <v>18</v>
      </c>
      <c r="JW313">
        <v>489.652</v>
      </c>
      <c r="JX313">
        <v>468.551</v>
      </c>
      <c r="JY313">
        <v>19.1586</v>
      </c>
      <c r="JZ313">
        <v>25.6043</v>
      </c>
      <c r="KA313">
        <v>30.0003</v>
      </c>
      <c r="KB313">
        <v>25.5244</v>
      </c>
      <c r="KC313">
        <v>25.4695</v>
      </c>
      <c r="KD313">
        <v>1.25509</v>
      </c>
      <c r="KE313">
        <v>0</v>
      </c>
      <c r="KF313">
        <v>100</v>
      </c>
      <c r="KG313">
        <v>19.1568</v>
      </c>
      <c r="KH313">
        <v>285.982</v>
      </c>
      <c r="KI313">
        <v>63.4564</v>
      </c>
      <c r="KJ313">
        <v>101.645</v>
      </c>
      <c r="KK313">
        <v>100.858</v>
      </c>
    </row>
    <row r="314" spans="1:297">
      <c r="A314">
        <v>298</v>
      </c>
      <c r="B314">
        <v>1762203614.1</v>
      </c>
      <c r="C314">
        <v>4036</v>
      </c>
      <c r="D314" t="s">
        <v>1041</v>
      </c>
      <c r="E314" t="s">
        <v>1042</v>
      </c>
      <c r="F314">
        <v>5</v>
      </c>
      <c r="G314" t="s">
        <v>1024</v>
      </c>
      <c r="H314" t="s">
        <v>436</v>
      </c>
      <c r="I314">
        <v>1762203611.6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330.1773026404072</v>
      </c>
      <c r="AK314">
        <v>338.3478484848483</v>
      </c>
      <c r="AL314">
        <v>-1.297855856489231</v>
      </c>
      <c r="AM314">
        <v>66.09641961440346</v>
      </c>
      <c r="AN314">
        <f>(AP314 - AO314 + DY314*1E3/(8.314*(EA314+273.15)) * AR314/DX314 * AQ314) * DX314/(100*DL314) * 1000/(1000 - AP314)</f>
        <v>0</v>
      </c>
      <c r="AO314">
        <v>22.54625140455303</v>
      </c>
      <c r="AP314">
        <v>23.77954666666666</v>
      </c>
      <c r="AQ314">
        <v>2.738726561066459E-05</v>
      </c>
      <c r="AR314">
        <v>107.0120141919318</v>
      </c>
      <c r="AS314">
        <v>21</v>
      </c>
      <c r="AT314">
        <v>4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1762203611.6</v>
      </c>
      <c r="DR314">
        <v>332.636</v>
      </c>
      <c r="DS314">
        <v>324.0885555555556</v>
      </c>
      <c r="DT314">
        <v>23.77811111111111</v>
      </c>
      <c r="DU314">
        <v>22.54641111111111</v>
      </c>
      <c r="DV314">
        <v>333.4774444444444</v>
      </c>
      <c r="DW314">
        <v>23.68478888888889</v>
      </c>
      <c r="DX314">
        <v>500.0075555555556</v>
      </c>
      <c r="DY314">
        <v>90.7490111111111</v>
      </c>
      <c r="DZ314">
        <v>0.1000399444444444</v>
      </c>
      <c r="EA314">
        <v>21.1474</v>
      </c>
      <c r="EB314">
        <v>20.51373333333333</v>
      </c>
      <c r="EC314">
        <v>999.9000000000001</v>
      </c>
      <c r="ED314">
        <v>0</v>
      </c>
      <c r="EE314">
        <v>0</v>
      </c>
      <c r="EF314">
        <v>9997.706666666667</v>
      </c>
      <c r="EG314">
        <v>0</v>
      </c>
      <c r="EH314">
        <v>957.5632222222222</v>
      </c>
      <c r="EI314">
        <v>8.547322222222222</v>
      </c>
      <c r="EJ314">
        <v>340.7378888888888</v>
      </c>
      <c r="EK314">
        <v>331.5643333333334</v>
      </c>
      <c r="EL314">
        <v>1.231693333333333</v>
      </c>
      <c r="EM314">
        <v>324.0885555555556</v>
      </c>
      <c r="EN314">
        <v>22.54641111111111</v>
      </c>
      <c r="EO314">
        <v>2.157837777777778</v>
      </c>
      <c r="EP314">
        <v>2.046064444444444</v>
      </c>
      <c r="EQ314">
        <v>18.65267777777778</v>
      </c>
      <c r="ER314">
        <v>17.80538888888888</v>
      </c>
      <c r="ES314">
        <v>0.00500097</v>
      </c>
      <c r="ET314">
        <v>0</v>
      </c>
      <c r="EU314">
        <v>0</v>
      </c>
      <c r="EV314">
        <v>0</v>
      </c>
      <c r="EW314">
        <v>1204.688888888889</v>
      </c>
      <c r="EX314">
        <v>0.00500097</v>
      </c>
      <c r="EY314">
        <v>310.1888888888889</v>
      </c>
      <c r="EZ314">
        <v>-1.344444444444444</v>
      </c>
      <c r="FA314">
        <v>33.833</v>
      </c>
      <c r="FB314">
        <v>38</v>
      </c>
      <c r="FC314">
        <v>35.937</v>
      </c>
      <c r="FD314">
        <v>37.833</v>
      </c>
      <c r="FE314">
        <v>35.083</v>
      </c>
      <c r="FF314">
        <v>0</v>
      </c>
      <c r="FG314">
        <v>0</v>
      </c>
      <c r="FH314">
        <v>0</v>
      </c>
      <c r="FI314">
        <v>6691.299999952316</v>
      </c>
      <c r="FJ314">
        <v>0</v>
      </c>
      <c r="FK314">
        <v>1205.592307692308</v>
      </c>
      <c r="FL314">
        <v>4.991452958878114</v>
      </c>
      <c r="FM314">
        <v>-4.656410601317986</v>
      </c>
      <c r="FN314">
        <v>314.7692307692308</v>
      </c>
      <c r="FO314">
        <v>15</v>
      </c>
      <c r="FP314">
        <v>0</v>
      </c>
      <c r="FQ314" t="s">
        <v>439</v>
      </c>
      <c r="FR314">
        <v>1760210915.6</v>
      </c>
      <c r="FS314">
        <v>0</v>
      </c>
      <c r="FT314">
        <v>0</v>
      </c>
      <c r="FU314">
        <v>-0.215</v>
      </c>
      <c r="FV314">
        <v>0</v>
      </c>
      <c r="FW314">
        <v>-0.6919999999999999</v>
      </c>
      <c r="FX314">
        <v>0</v>
      </c>
      <c r="FY314">
        <v>400</v>
      </c>
      <c r="FZ314">
        <v>0</v>
      </c>
      <c r="GA314">
        <v>0.15</v>
      </c>
      <c r="GB314">
        <v>0</v>
      </c>
      <c r="GC314">
        <v>19.733075</v>
      </c>
      <c r="GD314">
        <v>-51.15050971857418</v>
      </c>
      <c r="GE314">
        <v>5.891760917306048</v>
      </c>
      <c r="GF314">
        <v>0</v>
      </c>
      <c r="GG314">
        <v>1205.15</v>
      </c>
      <c r="GH314">
        <v>0.7318565175557963</v>
      </c>
      <c r="GI314">
        <v>7.182914777851831</v>
      </c>
      <c r="GJ314">
        <v>1</v>
      </c>
      <c r="GK314">
        <v>1.234837</v>
      </c>
      <c r="GL314">
        <v>-0.0126911819887455</v>
      </c>
      <c r="GM314">
        <v>0.002796824270489651</v>
      </c>
      <c r="GN314">
        <v>1</v>
      </c>
      <c r="GO314">
        <v>2</v>
      </c>
      <c r="GP314">
        <v>3</v>
      </c>
      <c r="GQ314" t="s">
        <v>569</v>
      </c>
      <c r="GR314">
        <v>3.13676</v>
      </c>
      <c r="GS314">
        <v>2.76024</v>
      </c>
      <c r="GT314">
        <v>0.0788864</v>
      </c>
      <c r="GU314">
        <v>0.0778368</v>
      </c>
      <c r="GV314">
        <v>0.106849</v>
      </c>
      <c r="GW314">
        <v>0.101526</v>
      </c>
      <c r="GX314">
        <v>29485.7</v>
      </c>
      <c r="GY314">
        <v>29466.8</v>
      </c>
      <c r="GZ314">
        <v>29737.9</v>
      </c>
      <c r="HA314">
        <v>29516.3</v>
      </c>
      <c r="HB314">
        <v>35086</v>
      </c>
      <c r="HC314">
        <v>35131.7</v>
      </c>
      <c r="HD314">
        <v>41852.7</v>
      </c>
      <c r="HE314">
        <v>41948</v>
      </c>
      <c r="HF314">
        <v>1.9641</v>
      </c>
      <c r="HG314">
        <v>1.94492</v>
      </c>
      <c r="HH314">
        <v>0.0253841</v>
      </c>
      <c r="HI314">
        <v>0</v>
      </c>
      <c r="HJ314">
        <v>20.0973</v>
      </c>
      <c r="HK314">
        <v>999.9</v>
      </c>
      <c r="HL314">
        <v>52.9</v>
      </c>
      <c r="HM314">
        <v>28.8</v>
      </c>
      <c r="HN314">
        <v>23.1749</v>
      </c>
      <c r="HO314">
        <v>61.9272</v>
      </c>
      <c r="HP314">
        <v>31.1619</v>
      </c>
      <c r="HQ314">
        <v>1</v>
      </c>
      <c r="HR314">
        <v>-0.153519</v>
      </c>
      <c r="HS314">
        <v>1.30268</v>
      </c>
      <c r="HT314">
        <v>20.3545</v>
      </c>
      <c r="HU314">
        <v>5.21744</v>
      </c>
      <c r="HV314">
        <v>12.0159</v>
      </c>
      <c r="HW314">
        <v>4.9905</v>
      </c>
      <c r="HX314">
        <v>3.28842</v>
      </c>
      <c r="HY314">
        <v>9999</v>
      </c>
      <c r="HZ314">
        <v>9999</v>
      </c>
      <c r="IA314">
        <v>9999</v>
      </c>
      <c r="IB314">
        <v>999.9</v>
      </c>
      <c r="IC314">
        <v>4.97293</v>
      </c>
      <c r="ID314">
        <v>1.86647</v>
      </c>
      <c r="IE314">
        <v>1.86583</v>
      </c>
      <c r="IF314">
        <v>1.86581</v>
      </c>
      <c r="IG314">
        <v>1.86767</v>
      </c>
      <c r="IH314">
        <v>1.87012</v>
      </c>
      <c r="II314">
        <v>1.86874</v>
      </c>
      <c r="IJ314">
        <v>1.87027</v>
      </c>
      <c r="IK314">
        <v>0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-0.841</v>
      </c>
      <c r="IY314">
        <v>0.09329999999999999</v>
      </c>
      <c r="IZ314">
        <v>-0.7832898091892299</v>
      </c>
      <c r="JA314">
        <v>-0.0002628084512485203</v>
      </c>
      <c r="JB314">
        <v>2.995354917081976E-07</v>
      </c>
      <c r="JC314">
        <v>-1.087754766273629E-10</v>
      </c>
      <c r="JD314">
        <v>-0.01666594074606723</v>
      </c>
      <c r="JE314">
        <v>-0.02438089335778848</v>
      </c>
      <c r="JF314">
        <v>0.001790740049955031</v>
      </c>
      <c r="JG314">
        <v>-2.386884331579614E-05</v>
      </c>
      <c r="JH314">
        <v>6</v>
      </c>
      <c r="JI314">
        <v>2407</v>
      </c>
      <c r="JJ314">
        <v>1</v>
      </c>
      <c r="JK314">
        <v>23</v>
      </c>
      <c r="JL314">
        <v>33211.6</v>
      </c>
      <c r="JM314">
        <v>29370060.2</v>
      </c>
      <c r="JN314">
        <v>0.0317383</v>
      </c>
      <c r="JO314">
        <v>4.99878</v>
      </c>
      <c r="JP314">
        <v>1.39648</v>
      </c>
      <c r="JQ314">
        <v>2.34985</v>
      </c>
      <c r="JR314">
        <v>1.49536</v>
      </c>
      <c r="JS314">
        <v>2.68066</v>
      </c>
      <c r="JT314">
        <v>34.3042</v>
      </c>
      <c r="JU314">
        <v>24.0787</v>
      </c>
      <c r="JV314">
        <v>18</v>
      </c>
      <c r="JW314">
        <v>489.898</v>
      </c>
      <c r="JX314">
        <v>468.611</v>
      </c>
      <c r="JY314">
        <v>19.1582</v>
      </c>
      <c r="JZ314">
        <v>25.6064</v>
      </c>
      <c r="KA314">
        <v>30.0003</v>
      </c>
      <c r="KB314">
        <v>25.526</v>
      </c>
      <c r="KC314">
        <v>25.4711</v>
      </c>
      <c r="KD314">
        <v>0</v>
      </c>
      <c r="KE314">
        <v>0</v>
      </c>
      <c r="KF314">
        <v>100</v>
      </c>
      <c r="KG314">
        <v>19.1568</v>
      </c>
      <c r="KH314">
        <v>265.908</v>
      </c>
      <c r="KI314">
        <v>63.4564</v>
      </c>
      <c r="KJ314">
        <v>101.644</v>
      </c>
      <c r="KK314">
        <v>100.857</v>
      </c>
    </row>
    <row r="315" spans="1:297">
      <c r="A315">
        <v>299</v>
      </c>
      <c r="B315">
        <v>1762203619.1</v>
      </c>
      <c r="C315">
        <v>4041</v>
      </c>
      <c r="D315" t="s">
        <v>1043</v>
      </c>
      <c r="E315" t="s">
        <v>1044</v>
      </c>
      <c r="F315">
        <v>5</v>
      </c>
      <c r="G315" t="s">
        <v>1024</v>
      </c>
      <c r="H315" t="s">
        <v>436</v>
      </c>
      <c r="I315">
        <v>1762203616.3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339.3787455688449</v>
      </c>
      <c r="AK315">
        <v>338.939606060606</v>
      </c>
      <c r="AL315">
        <v>0.2493065133188949</v>
      </c>
      <c r="AM315">
        <v>66.09641961440346</v>
      </c>
      <c r="AN315">
        <f>(AP315 - AO315 + DY315*1E3/(8.314*(EA315+273.15)) * AR315/DX315 * AQ315) * DX315/(100*DL315) * 1000/(1000 - AP315)</f>
        <v>0</v>
      </c>
      <c r="AO315">
        <v>22.54388397119502</v>
      </c>
      <c r="AP315">
        <v>23.77707939393939</v>
      </c>
      <c r="AQ315">
        <v>-9.566675302785918E-06</v>
      </c>
      <c r="AR315">
        <v>107.0120141919318</v>
      </c>
      <c r="AS315">
        <v>21</v>
      </c>
      <c r="AT315">
        <v>4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1762203616.3</v>
      </c>
      <c r="DR315">
        <v>330.3819999999999</v>
      </c>
      <c r="DS315">
        <v>330.5309</v>
      </c>
      <c r="DT315">
        <v>23.77825</v>
      </c>
      <c r="DU315">
        <v>22.54482</v>
      </c>
      <c r="DV315">
        <v>331.2232</v>
      </c>
      <c r="DW315">
        <v>23.68493</v>
      </c>
      <c r="DX315">
        <v>500.0128</v>
      </c>
      <c r="DY315">
        <v>90.74569</v>
      </c>
      <c r="DZ315">
        <v>0.10001388</v>
      </c>
      <c r="EA315">
        <v>21.15407</v>
      </c>
      <c r="EB315">
        <v>20.51713</v>
      </c>
      <c r="EC315">
        <v>999.9</v>
      </c>
      <c r="ED315">
        <v>0</v>
      </c>
      <c r="EE315">
        <v>0</v>
      </c>
      <c r="EF315">
        <v>10001.503</v>
      </c>
      <c r="EG315">
        <v>0</v>
      </c>
      <c r="EH315">
        <v>957.5527</v>
      </c>
      <c r="EI315">
        <v>-0.1492103</v>
      </c>
      <c r="EJ315">
        <v>338.4290999999999</v>
      </c>
      <c r="EK315">
        <v>338.1547</v>
      </c>
      <c r="EL315">
        <v>1.233411</v>
      </c>
      <c r="EM315">
        <v>330.5309</v>
      </c>
      <c r="EN315">
        <v>22.54482</v>
      </c>
      <c r="EO315">
        <v>2.157773</v>
      </c>
      <c r="EP315">
        <v>2.045844</v>
      </c>
      <c r="EQ315">
        <v>18.6522</v>
      </c>
      <c r="ER315">
        <v>17.80369</v>
      </c>
      <c r="ES315">
        <v>0.00500097</v>
      </c>
      <c r="ET315">
        <v>0</v>
      </c>
      <c r="EU315">
        <v>0</v>
      </c>
      <c r="EV315">
        <v>0</v>
      </c>
      <c r="EW315">
        <v>1201.83</v>
      </c>
      <c r="EX315">
        <v>0.00500097</v>
      </c>
      <c r="EY315">
        <v>308.76</v>
      </c>
      <c r="EZ315">
        <v>-0.9199999999999999</v>
      </c>
      <c r="FA315">
        <v>33.7562</v>
      </c>
      <c r="FB315">
        <v>37.96849999999999</v>
      </c>
      <c r="FC315">
        <v>35.89360000000001</v>
      </c>
      <c r="FD315">
        <v>37.76860000000001</v>
      </c>
      <c r="FE315">
        <v>35.0872</v>
      </c>
      <c r="FF315">
        <v>0</v>
      </c>
      <c r="FG315">
        <v>0</v>
      </c>
      <c r="FH315">
        <v>0</v>
      </c>
      <c r="FI315">
        <v>6696.700000047684</v>
      </c>
      <c r="FJ315">
        <v>0</v>
      </c>
      <c r="FK315">
        <v>1204.416</v>
      </c>
      <c r="FL315">
        <v>-28.60769260415992</v>
      </c>
      <c r="FM315">
        <v>-41.30769228107523</v>
      </c>
      <c r="FN315">
        <v>312.968</v>
      </c>
      <c r="FO315">
        <v>15</v>
      </c>
      <c r="FP315">
        <v>0</v>
      </c>
      <c r="FQ315" t="s">
        <v>439</v>
      </c>
      <c r="FR315">
        <v>1760210915.6</v>
      </c>
      <c r="FS315">
        <v>0</v>
      </c>
      <c r="FT315">
        <v>0</v>
      </c>
      <c r="FU315">
        <v>-0.215</v>
      </c>
      <c r="FV315">
        <v>0</v>
      </c>
      <c r="FW315">
        <v>-0.6919999999999999</v>
      </c>
      <c r="FX315">
        <v>0</v>
      </c>
      <c r="FY315">
        <v>400</v>
      </c>
      <c r="FZ315">
        <v>0</v>
      </c>
      <c r="GA315">
        <v>0.15</v>
      </c>
      <c r="GB315">
        <v>0</v>
      </c>
      <c r="GC315">
        <v>13.50340551219512</v>
      </c>
      <c r="GD315">
        <v>-95.89647495470383</v>
      </c>
      <c r="GE315">
        <v>9.86286194777608</v>
      </c>
      <c r="GF315">
        <v>0</v>
      </c>
      <c r="GG315">
        <v>1204.9</v>
      </c>
      <c r="GH315">
        <v>-7.144385079926426</v>
      </c>
      <c r="GI315">
        <v>6.925273407216909</v>
      </c>
      <c r="GJ315">
        <v>0</v>
      </c>
      <c r="GK315">
        <v>1.234535853658536</v>
      </c>
      <c r="GL315">
        <v>-0.01997623693379795</v>
      </c>
      <c r="GM315">
        <v>0.002586609020027312</v>
      </c>
      <c r="GN315">
        <v>1</v>
      </c>
      <c r="GO315">
        <v>1</v>
      </c>
      <c r="GP315">
        <v>3</v>
      </c>
      <c r="GQ315" t="s">
        <v>502</v>
      </c>
      <c r="GR315">
        <v>3.13678</v>
      </c>
      <c r="GS315">
        <v>2.76026</v>
      </c>
      <c r="GT315">
        <v>0.0790144</v>
      </c>
      <c r="GU315">
        <v>0.07760980000000001</v>
      </c>
      <c r="GV315">
        <v>0.106839</v>
      </c>
      <c r="GW315">
        <v>0.101514</v>
      </c>
      <c r="GX315">
        <v>29481.6</v>
      </c>
      <c r="GY315">
        <v>29473.9</v>
      </c>
      <c r="GZ315">
        <v>29738</v>
      </c>
      <c r="HA315">
        <v>29516.1</v>
      </c>
      <c r="HB315">
        <v>35086.4</v>
      </c>
      <c r="HC315">
        <v>35131.8</v>
      </c>
      <c r="HD315">
        <v>41852.7</v>
      </c>
      <c r="HE315">
        <v>41947.6</v>
      </c>
      <c r="HF315">
        <v>1.96397</v>
      </c>
      <c r="HG315">
        <v>1.94505</v>
      </c>
      <c r="HH315">
        <v>0.0250936</v>
      </c>
      <c r="HI315">
        <v>0</v>
      </c>
      <c r="HJ315">
        <v>20.1042</v>
      </c>
      <c r="HK315">
        <v>999.9</v>
      </c>
      <c r="HL315">
        <v>52.9</v>
      </c>
      <c r="HM315">
        <v>28.8</v>
      </c>
      <c r="HN315">
        <v>23.1752</v>
      </c>
      <c r="HO315">
        <v>62.0872</v>
      </c>
      <c r="HP315">
        <v>31.23</v>
      </c>
      <c r="HQ315">
        <v>1</v>
      </c>
      <c r="HR315">
        <v>-0.153481</v>
      </c>
      <c r="HS315">
        <v>1.31148</v>
      </c>
      <c r="HT315">
        <v>20.3562</v>
      </c>
      <c r="HU315">
        <v>5.21864</v>
      </c>
      <c r="HV315">
        <v>12.0159</v>
      </c>
      <c r="HW315">
        <v>4.991</v>
      </c>
      <c r="HX315">
        <v>3.28848</v>
      </c>
      <c r="HY315">
        <v>9999</v>
      </c>
      <c r="HZ315">
        <v>9999</v>
      </c>
      <c r="IA315">
        <v>9999</v>
      </c>
      <c r="IB315">
        <v>999.9</v>
      </c>
      <c r="IC315">
        <v>4.97294</v>
      </c>
      <c r="ID315">
        <v>1.86648</v>
      </c>
      <c r="IE315">
        <v>1.86584</v>
      </c>
      <c r="IF315">
        <v>1.86583</v>
      </c>
      <c r="IG315">
        <v>1.86768</v>
      </c>
      <c r="IH315">
        <v>1.87014</v>
      </c>
      <c r="II315">
        <v>1.86874</v>
      </c>
      <c r="IJ315">
        <v>1.87027</v>
      </c>
      <c r="IK315">
        <v>0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-0.842</v>
      </c>
      <c r="IY315">
        <v>0.09320000000000001</v>
      </c>
      <c r="IZ315">
        <v>-0.7832898091892299</v>
      </c>
      <c r="JA315">
        <v>-0.0002628084512485203</v>
      </c>
      <c r="JB315">
        <v>2.995354917081976E-07</v>
      </c>
      <c r="JC315">
        <v>-1.087754766273629E-10</v>
      </c>
      <c r="JD315">
        <v>-0.01666594074606723</v>
      </c>
      <c r="JE315">
        <v>-0.02438089335778848</v>
      </c>
      <c r="JF315">
        <v>0.001790740049955031</v>
      </c>
      <c r="JG315">
        <v>-2.386884331579614E-05</v>
      </c>
      <c r="JH315">
        <v>6</v>
      </c>
      <c r="JI315">
        <v>2407</v>
      </c>
      <c r="JJ315">
        <v>1</v>
      </c>
      <c r="JK315">
        <v>23</v>
      </c>
      <c r="JL315">
        <v>33211.7</v>
      </c>
      <c r="JM315">
        <v>29370060.3</v>
      </c>
      <c r="JN315">
        <v>0.0317383</v>
      </c>
      <c r="JO315">
        <v>4.99878</v>
      </c>
      <c r="JP315">
        <v>1.39648</v>
      </c>
      <c r="JQ315">
        <v>2.34863</v>
      </c>
      <c r="JR315">
        <v>1.49536</v>
      </c>
      <c r="JS315">
        <v>2.55737</v>
      </c>
      <c r="JT315">
        <v>34.3042</v>
      </c>
      <c r="JU315">
        <v>24.0787</v>
      </c>
      <c r="JV315">
        <v>18</v>
      </c>
      <c r="JW315">
        <v>489.839</v>
      </c>
      <c r="JX315">
        <v>468.704</v>
      </c>
      <c r="JY315">
        <v>19.1579</v>
      </c>
      <c r="JZ315">
        <v>25.6081</v>
      </c>
      <c r="KA315">
        <v>30.0001</v>
      </c>
      <c r="KB315">
        <v>25.528</v>
      </c>
      <c r="KC315">
        <v>25.4726</v>
      </c>
      <c r="KD315">
        <v>0</v>
      </c>
      <c r="KE315">
        <v>0</v>
      </c>
      <c r="KF315">
        <v>100</v>
      </c>
      <c r="KG315">
        <v>19.1542</v>
      </c>
      <c r="KH315">
        <v>252.549</v>
      </c>
      <c r="KI315">
        <v>63.4564</v>
      </c>
      <c r="KJ315">
        <v>101.644</v>
      </c>
      <c r="KK315">
        <v>100.856</v>
      </c>
    </row>
    <row r="316" spans="1:297">
      <c r="A316">
        <v>300</v>
      </c>
      <c r="B316">
        <v>1762203624.1</v>
      </c>
      <c r="C316">
        <v>4046</v>
      </c>
      <c r="D316" t="s">
        <v>1045</v>
      </c>
      <c r="E316" t="s">
        <v>1046</v>
      </c>
      <c r="F316">
        <v>5</v>
      </c>
      <c r="G316" t="s">
        <v>1024</v>
      </c>
      <c r="H316" t="s">
        <v>436</v>
      </c>
      <c r="I316">
        <v>1762203621.6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333.1032830504724</v>
      </c>
      <c r="AK316">
        <v>336.8229575757574</v>
      </c>
      <c r="AL316">
        <v>-0.5241353070835932</v>
      </c>
      <c r="AM316">
        <v>66.09641961440346</v>
      </c>
      <c r="AN316">
        <f>(AP316 - AO316 + DY316*1E3/(8.314*(EA316+273.15)) * AR316/DX316 * AQ316) * DX316/(100*DL316) * 1000/(1000 - AP316)</f>
        <v>0</v>
      </c>
      <c r="AO316">
        <v>22.54539590342942</v>
      </c>
      <c r="AP316">
        <v>23.77290303030303</v>
      </c>
      <c r="AQ316">
        <v>-2.581700602635817E-05</v>
      </c>
      <c r="AR316">
        <v>107.0120141919318</v>
      </c>
      <c r="AS316">
        <v>21</v>
      </c>
      <c r="AT316">
        <v>4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1762203621.6</v>
      </c>
      <c r="DR316">
        <v>329.9043333333333</v>
      </c>
      <c r="DS316">
        <v>325.2565555555555</v>
      </c>
      <c r="DT316">
        <v>23.77473333333334</v>
      </c>
      <c r="DU316">
        <v>22.54437777777778</v>
      </c>
      <c r="DV316">
        <v>330.7456666666666</v>
      </c>
      <c r="DW316">
        <v>23.68151111111111</v>
      </c>
      <c r="DX316">
        <v>499.9843333333334</v>
      </c>
      <c r="DY316">
        <v>90.74712222222223</v>
      </c>
      <c r="DZ316">
        <v>0.09997926666666666</v>
      </c>
      <c r="EA316">
        <v>21.16395555555556</v>
      </c>
      <c r="EB316">
        <v>20.5232</v>
      </c>
      <c r="EC316">
        <v>999.9000000000001</v>
      </c>
      <c r="ED316">
        <v>0</v>
      </c>
      <c r="EE316">
        <v>0</v>
      </c>
      <c r="EF316">
        <v>9987.083333333334</v>
      </c>
      <c r="EG316">
        <v>0</v>
      </c>
      <c r="EH316">
        <v>957.562111111111</v>
      </c>
      <c r="EI316">
        <v>4.647883333333333</v>
      </c>
      <c r="EJ316">
        <v>337.9386666666667</v>
      </c>
      <c r="EK316">
        <v>332.758</v>
      </c>
      <c r="EL316">
        <v>1.230356666666667</v>
      </c>
      <c r="EM316">
        <v>325.2565555555555</v>
      </c>
      <c r="EN316">
        <v>22.54437777777778</v>
      </c>
      <c r="EO316">
        <v>2.157488888888889</v>
      </c>
      <c r="EP316">
        <v>2.045836666666667</v>
      </c>
      <c r="EQ316">
        <v>18.65008888888889</v>
      </c>
      <c r="ER316">
        <v>17.80362222222222</v>
      </c>
      <c r="ES316">
        <v>0.00500097</v>
      </c>
      <c r="ET316">
        <v>0</v>
      </c>
      <c r="EU316">
        <v>0</v>
      </c>
      <c r="EV316">
        <v>0</v>
      </c>
      <c r="EW316">
        <v>1204.788888888889</v>
      </c>
      <c r="EX316">
        <v>0.00500097</v>
      </c>
      <c r="EY316">
        <v>313.9888888888889</v>
      </c>
      <c r="EZ316">
        <v>0.02222222222222219</v>
      </c>
      <c r="FA316">
        <v>33.75</v>
      </c>
      <c r="FB316">
        <v>38.11777777777777</v>
      </c>
      <c r="FC316">
        <v>35.95099999999999</v>
      </c>
      <c r="FD316">
        <v>37.93033333333333</v>
      </c>
      <c r="FE316">
        <v>35.28444444444445</v>
      </c>
      <c r="FF316">
        <v>0</v>
      </c>
      <c r="FG316">
        <v>0</v>
      </c>
      <c r="FH316">
        <v>0</v>
      </c>
      <c r="FI316">
        <v>6701.5</v>
      </c>
      <c r="FJ316">
        <v>0</v>
      </c>
      <c r="FK316">
        <v>1204.22</v>
      </c>
      <c r="FL316">
        <v>-18.7846157459174</v>
      </c>
      <c r="FM316">
        <v>-5.838461506061728</v>
      </c>
      <c r="FN316">
        <v>310.848</v>
      </c>
      <c r="FO316">
        <v>15</v>
      </c>
      <c r="FP316">
        <v>0</v>
      </c>
      <c r="FQ316" t="s">
        <v>439</v>
      </c>
      <c r="FR316">
        <v>1760210915.6</v>
      </c>
      <c r="FS316">
        <v>0</v>
      </c>
      <c r="FT316">
        <v>0</v>
      </c>
      <c r="FU316">
        <v>-0.215</v>
      </c>
      <c r="FV316">
        <v>0</v>
      </c>
      <c r="FW316">
        <v>-0.6919999999999999</v>
      </c>
      <c r="FX316">
        <v>0</v>
      </c>
      <c r="FY316">
        <v>400</v>
      </c>
      <c r="FZ316">
        <v>0</v>
      </c>
      <c r="GA316">
        <v>0.15</v>
      </c>
      <c r="GB316">
        <v>0</v>
      </c>
      <c r="GC316">
        <v>8.710141365853659</v>
      </c>
      <c r="GD316">
        <v>-68.26857119163762</v>
      </c>
      <c r="GE316">
        <v>8.194734013148922</v>
      </c>
      <c r="GF316">
        <v>0</v>
      </c>
      <c r="GG316">
        <v>1204.84705882353</v>
      </c>
      <c r="GH316">
        <v>-14.98854093792088</v>
      </c>
      <c r="GI316">
        <v>7.338105032440447</v>
      </c>
      <c r="GJ316">
        <v>0</v>
      </c>
      <c r="GK316">
        <v>1.232656829268293</v>
      </c>
      <c r="GL316">
        <v>-0.01308919860627308</v>
      </c>
      <c r="GM316">
        <v>0.002074853434758404</v>
      </c>
      <c r="GN316">
        <v>1</v>
      </c>
      <c r="GO316">
        <v>1</v>
      </c>
      <c r="GP316">
        <v>3</v>
      </c>
      <c r="GQ316" t="s">
        <v>502</v>
      </c>
      <c r="GR316">
        <v>3.13665</v>
      </c>
      <c r="GS316">
        <v>2.76017</v>
      </c>
      <c r="GT316">
        <v>0.0785819</v>
      </c>
      <c r="GU316">
        <v>0.0766771</v>
      </c>
      <c r="GV316">
        <v>0.106828</v>
      </c>
      <c r="GW316">
        <v>0.101531</v>
      </c>
      <c r="GX316">
        <v>29495</v>
      </c>
      <c r="GY316">
        <v>29504.1</v>
      </c>
      <c r="GZ316">
        <v>29737.5</v>
      </c>
      <c r="HA316">
        <v>29516.5</v>
      </c>
      <c r="HB316">
        <v>35086.4</v>
      </c>
      <c r="HC316">
        <v>35131.4</v>
      </c>
      <c r="HD316">
        <v>41852.3</v>
      </c>
      <c r="HE316">
        <v>41947.9</v>
      </c>
      <c r="HF316">
        <v>1.96367</v>
      </c>
      <c r="HG316">
        <v>1.94495</v>
      </c>
      <c r="HH316">
        <v>0.0251159</v>
      </c>
      <c r="HI316">
        <v>0</v>
      </c>
      <c r="HJ316">
        <v>20.111</v>
      </c>
      <c r="HK316">
        <v>999.9</v>
      </c>
      <c r="HL316">
        <v>52.9</v>
      </c>
      <c r="HM316">
        <v>28.8</v>
      </c>
      <c r="HN316">
        <v>23.1713</v>
      </c>
      <c r="HO316">
        <v>62.3372</v>
      </c>
      <c r="HP316">
        <v>31.2019</v>
      </c>
      <c r="HQ316">
        <v>1</v>
      </c>
      <c r="HR316">
        <v>-0.153455</v>
      </c>
      <c r="HS316">
        <v>1.32294</v>
      </c>
      <c r="HT316">
        <v>20.3562</v>
      </c>
      <c r="HU316">
        <v>5.21804</v>
      </c>
      <c r="HV316">
        <v>12.0159</v>
      </c>
      <c r="HW316">
        <v>4.99075</v>
      </c>
      <c r="HX316">
        <v>3.2884</v>
      </c>
      <c r="HY316">
        <v>9999</v>
      </c>
      <c r="HZ316">
        <v>9999</v>
      </c>
      <c r="IA316">
        <v>9999</v>
      </c>
      <c r="IB316">
        <v>999.9</v>
      </c>
      <c r="IC316">
        <v>4.97293</v>
      </c>
      <c r="ID316">
        <v>1.86646</v>
      </c>
      <c r="IE316">
        <v>1.86584</v>
      </c>
      <c r="IF316">
        <v>1.86582</v>
      </c>
      <c r="IG316">
        <v>1.86768</v>
      </c>
      <c r="IH316">
        <v>1.87012</v>
      </c>
      <c r="II316">
        <v>1.86874</v>
      </c>
      <c r="IJ316">
        <v>1.87027</v>
      </c>
      <c r="IK316">
        <v>0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-0.842</v>
      </c>
      <c r="IY316">
        <v>0.09320000000000001</v>
      </c>
      <c r="IZ316">
        <v>-0.7832898091892299</v>
      </c>
      <c r="JA316">
        <v>-0.0002628084512485203</v>
      </c>
      <c r="JB316">
        <v>2.995354917081976E-07</v>
      </c>
      <c r="JC316">
        <v>-1.087754766273629E-10</v>
      </c>
      <c r="JD316">
        <v>-0.01666594074606723</v>
      </c>
      <c r="JE316">
        <v>-0.02438089335778848</v>
      </c>
      <c r="JF316">
        <v>0.001790740049955031</v>
      </c>
      <c r="JG316">
        <v>-2.386884331579614E-05</v>
      </c>
      <c r="JH316">
        <v>6</v>
      </c>
      <c r="JI316">
        <v>2407</v>
      </c>
      <c r="JJ316">
        <v>1</v>
      </c>
      <c r="JK316">
        <v>23</v>
      </c>
      <c r="JL316">
        <v>33211.8</v>
      </c>
      <c r="JM316">
        <v>29370060.4</v>
      </c>
      <c r="JN316">
        <v>0.0317383</v>
      </c>
      <c r="JO316">
        <v>4.99878</v>
      </c>
      <c r="JP316">
        <v>1.39648</v>
      </c>
      <c r="JQ316">
        <v>2.35107</v>
      </c>
      <c r="JR316">
        <v>1.49536</v>
      </c>
      <c r="JS316">
        <v>2.65991</v>
      </c>
      <c r="JT316">
        <v>34.3042</v>
      </c>
      <c r="JU316">
        <v>24.0787</v>
      </c>
      <c r="JV316">
        <v>18</v>
      </c>
      <c r="JW316">
        <v>489.667</v>
      </c>
      <c r="JX316">
        <v>468.659</v>
      </c>
      <c r="JY316">
        <v>19.1555</v>
      </c>
      <c r="JZ316">
        <v>25.6097</v>
      </c>
      <c r="KA316">
        <v>30.0001</v>
      </c>
      <c r="KB316">
        <v>25.5297</v>
      </c>
      <c r="KC316">
        <v>25.4748</v>
      </c>
      <c r="KD316">
        <v>0</v>
      </c>
      <c r="KE316">
        <v>0</v>
      </c>
      <c r="KF316">
        <v>100</v>
      </c>
      <c r="KG316">
        <v>19.1534</v>
      </c>
      <c r="KH316">
        <v>232.498</v>
      </c>
      <c r="KI316">
        <v>63.4564</v>
      </c>
      <c r="KJ316">
        <v>101.642</v>
      </c>
      <c r="KK316">
        <v>100.857</v>
      </c>
    </row>
    <row r="317" spans="1:297">
      <c r="A317">
        <v>301</v>
      </c>
      <c r="B317">
        <v>1762203629.1</v>
      </c>
      <c r="C317">
        <v>4051</v>
      </c>
      <c r="D317" t="s">
        <v>1047</v>
      </c>
      <c r="E317" t="s">
        <v>1048</v>
      </c>
      <c r="F317">
        <v>5</v>
      </c>
      <c r="G317" t="s">
        <v>1024</v>
      </c>
      <c r="H317" t="s">
        <v>436</v>
      </c>
      <c r="I317">
        <v>1762203626.3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330.3747390183891</v>
      </c>
      <c r="AK317">
        <v>334.0987696969697</v>
      </c>
      <c r="AL317">
        <v>-0.5114147555562452</v>
      </c>
      <c r="AM317">
        <v>66.09641961440346</v>
      </c>
      <c r="AN317">
        <f>(AP317 - AO317 + DY317*1E3/(8.314*(EA317+273.15)) * AR317/DX317 * AQ317) * DX317/(100*DL317) * 1000/(1000 - AP317)</f>
        <v>0</v>
      </c>
      <c r="AO317">
        <v>22.55300225549494</v>
      </c>
      <c r="AP317">
        <v>23.76703757575757</v>
      </c>
      <c r="AQ317">
        <v>-3.375532757660177E-05</v>
      </c>
      <c r="AR317">
        <v>107.0120141919318</v>
      </c>
      <c r="AS317">
        <v>21</v>
      </c>
      <c r="AT317">
        <v>4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1762203626.3</v>
      </c>
      <c r="DR317">
        <v>327.2903</v>
      </c>
      <c r="DS317">
        <v>323.0171</v>
      </c>
      <c r="DT317">
        <v>23.77026</v>
      </c>
      <c r="DU317">
        <v>22.55099</v>
      </c>
      <c r="DV317">
        <v>328.1316</v>
      </c>
      <c r="DW317">
        <v>23.67712</v>
      </c>
      <c r="DX317">
        <v>499.9728</v>
      </c>
      <c r="DY317">
        <v>90.74806</v>
      </c>
      <c r="DZ317">
        <v>0.09992592</v>
      </c>
      <c r="EA317">
        <v>21.16955</v>
      </c>
      <c r="EB317">
        <v>20.53238</v>
      </c>
      <c r="EC317">
        <v>999.9</v>
      </c>
      <c r="ED317">
        <v>0</v>
      </c>
      <c r="EE317">
        <v>0</v>
      </c>
      <c r="EF317">
        <v>10018.323</v>
      </c>
      <c r="EG317">
        <v>0</v>
      </c>
      <c r="EH317">
        <v>957.5616</v>
      </c>
      <c r="EI317">
        <v>4.273257000000001</v>
      </c>
      <c r="EJ317">
        <v>335.2595</v>
      </c>
      <c r="EK317">
        <v>330.4694</v>
      </c>
      <c r="EL317">
        <v>1.219272</v>
      </c>
      <c r="EM317">
        <v>323.0171</v>
      </c>
      <c r="EN317">
        <v>22.55099</v>
      </c>
      <c r="EO317">
        <v>2.157105</v>
      </c>
      <c r="EP317">
        <v>2.046459</v>
      </c>
      <c r="EQ317">
        <v>18.64727</v>
      </c>
      <c r="ER317">
        <v>17.80845</v>
      </c>
      <c r="ES317">
        <v>0.00500097</v>
      </c>
      <c r="ET317">
        <v>0</v>
      </c>
      <c r="EU317">
        <v>0</v>
      </c>
      <c r="EV317">
        <v>0</v>
      </c>
      <c r="EW317">
        <v>1205.6</v>
      </c>
      <c r="EX317">
        <v>0.00500097</v>
      </c>
      <c r="EY317">
        <v>311.1</v>
      </c>
      <c r="EZ317">
        <v>-0.64</v>
      </c>
      <c r="FA317">
        <v>33.76860000000001</v>
      </c>
      <c r="FB317">
        <v>38.25600000000001</v>
      </c>
      <c r="FC317">
        <v>36.01860000000001</v>
      </c>
      <c r="FD317">
        <v>38.06849999999999</v>
      </c>
      <c r="FE317">
        <v>35.38100000000001</v>
      </c>
      <c r="FF317">
        <v>0</v>
      </c>
      <c r="FG317">
        <v>0</v>
      </c>
      <c r="FH317">
        <v>0</v>
      </c>
      <c r="FI317">
        <v>6706.299999952316</v>
      </c>
      <c r="FJ317">
        <v>0</v>
      </c>
      <c r="FK317">
        <v>1203.38</v>
      </c>
      <c r="FL317">
        <v>1.653846154899643</v>
      </c>
      <c r="FM317">
        <v>1.353846443756823</v>
      </c>
      <c r="FN317">
        <v>310.348</v>
      </c>
      <c r="FO317">
        <v>15</v>
      </c>
      <c r="FP317">
        <v>0</v>
      </c>
      <c r="FQ317" t="s">
        <v>439</v>
      </c>
      <c r="FR317">
        <v>1760210915.6</v>
      </c>
      <c r="FS317">
        <v>0</v>
      </c>
      <c r="FT317">
        <v>0</v>
      </c>
      <c r="FU317">
        <v>-0.215</v>
      </c>
      <c r="FV317">
        <v>0</v>
      </c>
      <c r="FW317">
        <v>-0.6919999999999999</v>
      </c>
      <c r="FX317">
        <v>0</v>
      </c>
      <c r="FY317">
        <v>400</v>
      </c>
      <c r="FZ317">
        <v>0</v>
      </c>
      <c r="GA317">
        <v>0.15</v>
      </c>
      <c r="GB317">
        <v>0</v>
      </c>
      <c r="GC317">
        <v>5.344540634146343</v>
      </c>
      <c r="GD317">
        <v>-26.01254111498256</v>
      </c>
      <c r="GE317">
        <v>5.061021210661076</v>
      </c>
      <c r="GF317">
        <v>0</v>
      </c>
      <c r="GG317">
        <v>1204.341176470588</v>
      </c>
      <c r="GH317">
        <v>-1.277311008198958</v>
      </c>
      <c r="GI317">
        <v>6.470981271485553</v>
      </c>
      <c r="GJ317">
        <v>0</v>
      </c>
      <c r="GK317">
        <v>1.229786829268293</v>
      </c>
      <c r="GL317">
        <v>-0.03797205574912996</v>
      </c>
      <c r="GM317">
        <v>0.005131151840937199</v>
      </c>
      <c r="GN317">
        <v>1</v>
      </c>
      <c r="GO317">
        <v>1</v>
      </c>
      <c r="GP317">
        <v>3</v>
      </c>
      <c r="GQ317" t="s">
        <v>502</v>
      </c>
      <c r="GR317">
        <v>3.13676</v>
      </c>
      <c r="GS317">
        <v>2.76051</v>
      </c>
      <c r="GT317">
        <v>0.0780933</v>
      </c>
      <c r="GU317">
        <v>0.07661900000000001</v>
      </c>
      <c r="GV317">
        <v>0.106809</v>
      </c>
      <c r="GW317">
        <v>0.101547</v>
      </c>
      <c r="GX317">
        <v>29510.8</v>
      </c>
      <c r="GY317">
        <v>29505.3</v>
      </c>
      <c r="GZ317">
        <v>29737.7</v>
      </c>
      <c r="HA317">
        <v>29515.9</v>
      </c>
      <c r="HB317">
        <v>35087.4</v>
      </c>
      <c r="HC317">
        <v>35130.2</v>
      </c>
      <c r="HD317">
        <v>41852.5</v>
      </c>
      <c r="HE317">
        <v>41947.3</v>
      </c>
      <c r="HF317">
        <v>1.96362</v>
      </c>
      <c r="HG317">
        <v>1.94498</v>
      </c>
      <c r="HH317">
        <v>0.0248626</v>
      </c>
      <c r="HI317">
        <v>0</v>
      </c>
      <c r="HJ317">
        <v>20.1179</v>
      </c>
      <c r="HK317">
        <v>999.9</v>
      </c>
      <c r="HL317">
        <v>52.9</v>
      </c>
      <c r="HM317">
        <v>28.8</v>
      </c>
      <c r="HN317">
        <v>23.1736</v>
      </c>
      <c r="HO317">
        <v>62.1972</v>
      </c>
      <c r="HP317">
        <v>31.0857</v>
      </c>
      <c r="HQ317">
        <v>1</v>
      </c>
      <c r="HR317">
        <v>-0.153239</v>
      </c>
      <c r="HS317">
        <v>1.32333</v>
      </c>
      <c r="HT317">
        <v>20.356</v>
      </c>
      <c r="HU317">
        <v>5.21939</v>
      </c>
      <c r="HV317">
        <v>12.0159</v>
      </c>
      <c r="HW317">
        <v>4.991</v>
      </c>
      <c r="HX317">
        <v>3.28863</v>
      </c>
      <c r="HY317">
        <v>9999</v>
      </c>
      <c r="HZ317">
        <v>9999</v>
      </c>
      <c r="IA317">
        <v>9999</v>
      </c>
      <c r="IB317">
        <v>999.9</v>
      </c>
      <c r="IC317">
        <v>4.97294</v>
      </c>
      <c r="ID317">
        <v>1.86646</v>
      </c>
      <c r="IE317">
        <v>1.86584</v>
      </c>
      <c r="IF317">
        <v>1.8658</v>
      </c>
      <c r="IG317">
        <v>1.86768</v>
      </c>
      <c r="IH317">
        <v>1.87013</v>
      </c>
      <c r="II317">
        <v>1.86874</v>
      </c>
      <c r="IJ317">
        <v>1.87027</v>
      </c>
      <c r="IK317">
        <v>0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-0.841</v>
      </c>
      <c r="IY317">
        <v>0.0931</v>
      </c>
      <c r="IZ317">
        <v>-0.7832898091892299</v>
      </c>
      <c r="JA317">
        <v>-0.0002628084512485203</v>
      </c>
      <c r="JB317">
        <v>2.995354917081976E-07</v>
      </c>
      <c r="JC317">
        <v>-1.087754766273629E-10</v>
      </c>
      <c r="JD317">
        <v>-0.01666594074606723</v>
      </c>
      <c r="JE317">
        <v>-0.02438089335778848</v>
      </c>
      <c r="JF317">
        <v>0.001790740049955031</v>
      </c>
      <c r="JG317">
        <v>-2.386884331579614E-05</v>
      </c>
      <c r="JH317">
        <v>6</v>
      </c>
      <c r="JI317">
        <v>2407</v>
      </c>
      <c r="JJ317">
        <v>1</v>
      </c>
      <c r="JK317">
        <v>23</v>
      </c>
      <c r="JL317">
        <v>33211.9</v>
      </c>
      <c r="JM317">
        <v>29370060.5</v>
      </c>
      <c r="JN317">
        <v>0.0317383</v>
      </c>
      <c r="JO317">
        <v>4.99878</v>
      </c>
      <c r="JP317">
        <v>1.39648</v>
      </c>
      <c r="JQ317">
        <v>2.35107</v>
      </c>
      <c r="JR317">
        <v>1.49536</v>
      </c>
      <c r="JS317">
        <v>2.69043</v>
      </c>
      <c r="JT317">
        <v>34.3042</v>
      </c>
      <c r="JU317">
        <v>24.0875</v>
      </c>
      <c r="JV317">
        <v>18</v>
      </c>
      <c r="JW317">
        <v>489.653</v>
      </c>
      <c r="JX317">
        <v>468.692</v>
      </c>
      <c r="JY317">
        <v>19.1542</v>
      </c>
      <c r="JZ317">
        <v>25.6113</v>
      </c>
      <c r="KA317">
        <v>30.0004</v>
      </c>
      <c r="KB317">
        <v>25.5318</v>
      </c>
      <c r="KC317">
        <v>25.4769</v>
      </c>
      <c r="KD317">
        <v>0</v>
      </c>
      <c r="KE317">
        <v>0</v>
      </c>
      <c r="KF317">
        <v>100</v>
      </c>
      <c r="KG317">
        <v>19.153</v>
      </c>
      <c r="KH317">
        <v>218.73</v>
      </c>
      <c r="KI317">
        <v>63.4564</v>
      </c>
      <c r="KJ317">
        <v>101.643</v>
      </c>
      <c r="KK317">
        <v>100.856</v>
      </c>
    </row>
    <row r="318" spans="1:297">
      <c r="A318">
        <v>302</v>
      </c>
      <c r="B318">
        <v>1762203634.1</v>
      </c>
      <c r="C318">
        <v>4056</v>
      </c>
      <c r="D318" t="s">
        <v>1049</v>
      </c>
      <c r="E318" t="s">
        <v>1050</v>
      </c>
      <c r="F318">
        <v>5</v>
      </c>
      <c r="G318" t="s">
        <v>1024</v>
      </c>
      <c r="H318" t="s">
        <v>436</v>
      </c>
      <c r="I318">
        <v>1762203631.6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330.5123857624401</v>
      </c>
      <c r="AK318">
        <v>332.7525939393939</v>
      </c>
      <c r="AL318">
        <v>-0.2402193831761088</v>
      </c>
      <c r="AM318">
        <v>66.09641961440346</v>
      </c>
      <c r="AN318">
        <f>(AP318 - AO318 + DY318*1E3/(8.314*(EA318+273.15)) * AR318/DX318 * AQ318) * DX318/(100*DL318) * 1000/(1000 - AP318)</f>
        <v>0</v>
      </c>
      <c r="AO318">
        <v>22.54950393601185</v>
      </c>
      <c r="AP318">
        <v>23.76259878787879</v>
      </c>
      <c r="AQ318">
        <v>-1.800192495094565E-05</v>
      </c>
      <c r="AR318">
        <v>107.0120141919318</v>
      </c>
      <c r="AS318">
        <v>21</v>
      </c>
      <c r="AT318">
        <v>4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1762203631.6</v>
      </c>
      <c r="DR318">
        <v>325.295</v>
      </c>
      <c r="DS318">
        <v>323.1232222222222</v>
      </c>
      <c r="DT318">
        <v>23.76426666666667</v>
      </c>
      <c r="DU318">
        <v>22.55107777777778</v>
      </c>
      <c r="DV318">
        <v>326.1358888888889</v>
      </c>
      <c r="DW318">
        <v>23.67123333333333</v>
      </c>
      <c r="DX318">
        <v>500.0235555555555</v>
      </c>
      <c r="DY318">
        <v>90.74895555555555</v>
      </c>
      <c r="DZ318">
        <v>0.1000696333333333</v>
      </c>
      <c r="EA318">
        <v>21.17393333333333</v>
      </c>
      <c r="EB318">
        <v>20.53318888888889</v>
      </c>
      <c r="EC318">
        <v>999.9000000000001</v>
      </c>
      <c r="ED318">
        <v>0</v>
      </c>
      <c r="EE318">
        <v>0</v>
      </c>
      <c r="EF318">
        <v>10003.67444444444</v>
      </c>
      <c r="EG318">
        <v>0</v>
      </c>
      <c r="EH318">
        <v>957.5629999999999</v>
      </c>
      <c r="EI318">
        <v>2.171683333333333</v>
      </c>
      <c r="EJ318">
        <v>333.2135555555556</v>
      </c>
      <c r="EK318">
        <v>330.578</v>
      </c>
      <c r="EL318">
        <v>1.213181111111111</v>
      </c>
      <c r="EM318">
        <v>323.1232222222222</v>
      </c>
      <c r="EN318">
        <v>22.55107777777778</v>
      </c>
      <c r="EO318">
        <v>2.156582222222222</v>
      </c>
      <c r="EP318">
        <v>2.046486666666667</v>
      </c>
      <c r="EQ318">
        <v>18.64337777777778</v>
      </c>
      <c r="ER318">
        <v>17.80866666666667</v>
      </c>
      <c r="ES318">
        <v>0.00500097</v>
      </c>
      <c r="ET318">
        <v>0</v>
      </c>
      <c r="EU318">
        <v>0</v>
      </c>
      <c r="EV318">
        <v>0</v>
      </c>
      <c r="EW318">
        <v>1202.188888888889</v>
      </c>
      <c r="EX318">
        <v>0.00500097</v>
      </c>
      <c r="EY318">
        <v>312.5444444444445</v>
      </c>
      <c r="EZ318">
        <v>0.1666666666666667</v>
      </c>
      <c r="FA318">
        <v>33.812</v>
      </c>
      <c r="FB318">
        <v>38.42344444444444</v>
      </c>
      <c r="FC318">
        <v>36.07599999999999</v>
      </c>
      <c r="FD318">
        <v>38.18033333333333</v>
      </c>
      <c r="FE318">
        <v>35.45099999999999</v>
      </c>
      <c r="FF318">
        <v>0</v>
      </c>
      <c r="FG318">
        <v>0</v>
      </c>
      <c r="FH318">
        <v>0</v>
      </c>
      <c r="FI318">
        <v>6711.700000047684</v>
      </c>
      <c r="FJ318">
        <v>0</v>
      </c>
      <c r="FK318">
        <v>1203.715384615385</v>
      </c>
      <c r="FL318">
        <v>1.258120092681984</v>
      </c>
      <c r="FM318">
        <v>-5.446153756115446</v>
      </c>
      <c r="FN318">
        <v>311.0653846153846</v>
      </c>
      <c r="FO318">
        <v>15</v>
      </c>
      <c r="FP318">
        <v>0</v>
      </c>
      <c r="FQ318" t="s">
        <v>439</v>
      </c>
      <c r="FR318">
        <v>1760210915.6</v>
      </c>
      <c r="FS318">
        <v>0</v>
      </c>
      <c r="FT318">
        <v>0</v>
      </c>
      <c r="FU318">
        <v>-0.215</v>
      </c>
      <c r="FV318">
        <v>0</v>
      </c>
      <c r="FW318">
        <v>-0.6919999999999999</v>
      </c>
      <c r="FX318">
        <v>0</v>
      </c>
      <c r="FY318">
        <v>400</v>
      </c>
      <c r="FZ318">
        <v>0</v>
      </c>
      <c r="GA318">
        <v>0.15</v>
      </c>
      <c r="GB318">
        <v>0</v>
      </c>
      <c r="GC318">
        <v>2.68354865</v>
      </c>
      <c r="GD318">
        <v>9.341411279549712</v>
      </c>
      <c r="GE318">
        <v>2.093498167599133</v>
      </c>
      <c r="GF318">
        <v>0</v>
      </c>
      <c r="GG318">
        <v>1203.082352941176</v>
      </c>
      <c r="GH318">
        <v>-5.805958683785664</v>
      </c>
      <c r="GI318">
        <v>6.509019560589627</v>
      </c>
      <c r="GJ318">
        <v>0</v>
      </c>
      <c r="GK318">
        <v>1.22458775</v>
      </c>
      <c r="GL318">
        <v>-0.08445174484052782</v>
      </c>
      <c r="GM318">
        <v>0.008565573094516211</v>
      </c>
      <c r="GN318">
        <v>1</v>
      </c>
      <c r="GO318">
        <v>1</v>
      </c>
      <c r="GP318">
        <v>3</v>
      </c>
      <c r="GQ318" t="s">
        <v>502</v>
      </c>
      <c r="GR318">
        <v>3.13672</v>
      </c>
      <c r="GS318">
        <v>2.76031</v>
      </c>
      <c r="GT318">
        <v>0.0778623</v>
      </c>
      <c r="GU318">
        <v>0.07669719999999999</v>
      </c>
      <c r="GV318">
        <v>0.106799</v>
      </c>
      <c r="GW318">
        <v>0.101528</v>
      </c>
      <c r="GX318">
        <v>29517.9</v>
      </c>
      <c r="GY318">
        <v>29503.4</v>
      </c>
      <c r="GZ318">
        <v>29737.4</v>
      </c>
      <c r="HA318">
        <v>29516.5</v>
      </c>
      <c r="HB318">
        <v>35087.4</v>
      </c>
      <c r="HC318">
        <v>35131.8</v>
      </c>
      <c r="HD318">
        <v>41852.1</v>
      </c>
      <c r="HE318">
        <v>41948.2</v>
      </c>
      <c r="HF318">
        <v>1.9638</v>
      </c>
      <c r="HG318">
        <v>1.94477</v>
      </c>
      <c r="HH318">
        <v>0.0251234</v>
      </c>
      <c r="HI318">
        <v>0</v>
      </c>
      <c r="HJ318">
        <v>20.1248</v>
      </c>
      <c r="HK318">
        <v>999.9</v>
      </c>
      <c r="HL318">
        <v>53</v>
      </c>
      <c r="HM318">
        <v>28.8</v>
      </c>
      <c r="HN318">
        <v>23.2187</v>
      </c>
      <c r="HO318">
        <v>62.0272</v>
      </c>
      <c r="HP318">
        <v>31.226</v>
      </c>
      <c r="HQ318">
        <v>1</v>
      </c>
      <c r="HR318">
        <v>-0.153178</v>
      </c>
      <c r="HS318">
        <v>1.33215</v>
      </c>
      <c r="HT318">
        <v>20.356</v>
      </c>
      <c r="HU318">
        <v>5.22014</v>
      </c>
      <c r="HV318">
        <v>12.0159</v>
      </c>
      <c r="HW318">
        <v>4.9911</v>
      </c>
      <c r="HX318">
        <v>3.2886</v>
      </c>
      <c r="HY318">
        <v>9999</v>
      </c>
      <c r="HZ318">
        <v>9999</v>
      </c>
      <c r="IA318">
        <v>9999</v>
      </c>
      <c r="IB318">
        <v>999.9</v>
      </c>
      <c r="IC318">
        <v>4.97294</v>
      </c>
      <c r="ID318">
        <v>1.86647</v>
      </c>
      <c r="IE318">
        <v>1.86584</v>
      </c>
      <c r="IF318">
        <v>1.86581</v>
      </c>
      <c r="IG318">
        <v>1.86768</v>
      </c>
      <c r="IH318">
        <v>1.87014</v>
      </c>
      <c r="II318">
        <v>1.86874</v>
      </c>
      <c r="IJ318">
        <v>1.87027</v>
      </c>
      <c r="IK318">
        <v>0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-0.841</v>
      </c>
      <c r="IY318">
        <v>0.093</v>
      </c>
      <c r="IZ318">
        <v>-0.7832898091892299</v>
      </c>
      <c r="JA318">
        <v>-0.0002628084512485203</v>
      </c>
      <c r="JB318">
        <v>2.995354917081976E-07</v>
      </c>
      <c r="JC318">
        <v>-1.087754766273629E-10</v>
      </c>
      <c r="JD318">
        <v>-0.01666594074606723</v>
      </c>
      <c r="JE318">
        <v>-0.02438089335778848</v>
      </c>
      <c r="JF318">
        <v>0.001790740049955031</v>
      </c>
      <c r="JG318">
        <v>-2.386884331579614E-05</v>
      </c>
      <c r="JH318">
        <v>6</v>
      </c>
      <c r="JI318">
        <v>2407</v>
      </c>
      <c r="JJ318">
        <v>1</v>
      </c>
      <c r="JK318">
        <v>23</v>
      </c>
      <c r="JL318">
        <v>33212</v>
      </c>
      <c r="JM318">
        <v>29370060.6</v>
      </c>
      <c r="JN318">
        <v>0.0317383</v>
      </c>
      <c r="JO318">
        <v>4.99878</v>
      </c>
      <c r="JP318">
        <v>1.39648</v>
      </c>
      <c r="JQ318">
        <v>2.35107</v>
      </c>
      <c r="JR318">
        <v>1.49536</v>
      </c>
      <c r="JS318">
        <v>2.61963</v>
      </c>
      <c r="JT318">
        <v>34.3042</v>
      </c>
      <c r="JU318">
        <v>24.0787</v>
      </c>
      <c r="JV318">
        <v>18</v>
      </c>
      <c r="JW318">
        <v>489.772</v>
      </c>
      <c r="JX318">
        <v>468.575</v>
      </c>
      <c r="JY318">
        <v>19.1534</v>
      </c>
      <c r="JZ318">
        <v>25.613</v>
      </c>
      <c r="KA318">
        <v>30.0003</v>
      </c>
      <c r="KB318">
        <v>25.5329</v>
      </c>
      <c r="KC318">
        <v>25.478</v>
      </c>
      <c r="KD318">
        <v>0</v>
      </c>
      <c r="KE318">
        <v>0</v>
      </c>
      <c r="KF318">
        <v>100</v>
      </c>
      <c r="KG318">
        <v>19.1507</v>
      </c>
      <c r="KH318">
        <v>198.692</v>
      </c>
      <c r="KI318">
        <v>63.4564</v>
      </c>
      <c r="KJ318">
        <v>101.642</v>
      </c>
      <c r="KK318">
        <v>100.858</v>
      </c>
    </row>
    <row r="319" spans="1:297">
      <c r="A319">
        <v>303</v>
      </c>
      <c r="B319">
        <v>1762203639.1</v>
      </c>
      <c r="C319">
        <v>4061</v>
      </c>
      <c r="D319" t="s">
        <v>1051</v>
      </c>
      <c r="E319" t="s">
        <v>1052</v>
      </c>
      <c r="F319">
        <v>5</v>
      </c>
      <c r="G319" t="s">
        <v>1024</v>
      </c>
      <c r="H319" t="s">
        <v>436</v>
      </c>
      <c r="I319">
        <v>1762203636.3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331.1348349300291</v>
      </c>
      <c r="AK319">
        <v>332.4352060606059</v>
      </c>
      <c r="AL319">
        <v>-0.04276528926296273</v>
      </c>
      <c r="AM319">
        <v>66.09641961440346</v>
      </c>
      <c r="AN319">
        <f>(AP319 - AO319 + DY319*1E3/(8.314*(EA319+273.15)) * AR319/DX319 * AQ319) * DX319/(100*DL319) * 1000/(1000 - AP319)</f>
        <v>0</v>
      </c>
      <c r="AO319">
        <v>22.54433482693148</v>
      </c>
      <c r="AP319">
        <v>23.75928909090908</v>
      </c>
      <c r="AQ319">
        <v>-3.021453934648632E-05</v>
      </c>
      <c r="AR319">
        <v>107.0120141919318</v>
      </c>
      <c r="AS319">
        <v>21</v>
      </c>
      <c r="AT319">
        <v>4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1762203636.3</v>
      </c>
      <c r="DR319">
        <v>324.6319</v>
      </c>
      <c r="DS319">
        <v>323.61</v>
      </c>
      <c r="DT319">
        <v>23.76187</v>
      </c>
      <c r="DU319">
        <v>22.54517</v>
      </c>
      <c r="DV319">
        <v>325.4728</v>
      </c>
      <c r="DW319">
        <v>23.6689</v>
      </c>
      <c r="DX319">
        <v>500.0341999999999</v>
      </c>
      <c r="DY319">
        <v>90.74694</v>
      </c>
      <c r="DZ319">
        <v>0.10002907</v>
      </c>
      <c r="EA319">
        <v>21.18073</v>
      </c>
      <c r="EB319">
        <v>20.54555</v>
      </c>
      <c r="EC319">
        <v>999.9</v>
      </c>
      <c r="ED319">
        <v>0</v>
      </c>
      <c r="EE319">
        <v>0</v>
      </c>
      <c r="EF319">
        <v>9987.683999999997</v>
      </c>
      <c r="EG319">
        <v>0</v>
      </c>
      <c r="EH319">
        <v>957.552</v>
      </c>
      <c r="EI319">
        <v>1.0218784</v>
      </c>
      <c r="EJ319">
        <v>332.5338</v>
      </c>
      <c r="EK319">
        <v>331.0743</v>
      </c>
      <c r="EL319">
        <v>1.216713</v>
      </c>
      <c r="EM319">
        <v>323.61</v>
      </c>
      <c r="EN319">
        <v>22.54517</v>
      </c>
      <c r="EO319">
        <v>2.156319</v>
      </c>
      <c r="EP319">
        <v>2.045903</v>
      </c>
      <c r="EQ319">
        <v>18.64141</v>
      </c>
      <c r="ER319">
        <v>17.80415</v>
      </c>
      <c r="ES319">
        <v>0.00500097</v>
      </c>
      <c r="ET319">
        <v>0</v>
      </c>
      <c r="EU319">
        <v>0</v>
      </c>
      <c r="EV319">
        <v>0</v>
      </c>
      <c r="EW319">
        <v>1206.77</v>
      </c>
      <c r="EX319">
        <v>0.00500097</v>
      </c>
      <c r="EY319">
        <v>305.03</v>
      </c>
      <c r="EZ319">
        <v>-1.38</v>
      </c>
      <c r="FA319">
        <v>33.8309</v>
      </c>
      <c r="FB319">
        <v>38.5623</v>
      </c>
      <c r="FC319">
        <v>36.125</v>
      </c>
      <c r="FD319">
        <v>38.29340000000001</v>
      </c>
      <c r="FE319">
        <v>35.52480000000001</v>
      </c>
      <c r="FF319">
        <v>0</v>
      </c>
      <c r="FG319">
        <v>0</v>
      </c>
      <c r="FH319">
        <v>0</v>
      </c>
      <c r="FI319">
        <v>6716.5</v>
      </c>
      <c r="FJ319">
        <v>0</v>
      </c>
      <c r="FK319">
        <v>1203.823076923077</v>
      </c>
      <c r="FL319">
        <v>2.379487562980586</v>
      </c>
      <c r="FM319">
        <v>-23.7435898614311</v>
      </c>
      <c r="FN319">
        <v>309.7500000000001</v>
      </c>
      <c r="FO319">
        <v>15</v>
      </c>
      <c r="FP319">
        <v>0</v>
      </c>
      <c r="FQ319" t="s">
        <v>439</v>
      </c>
      <c r="FR319">
        <v>1760210915.6</v>
      </c>
      <c r="FS319">
        <v>0</v>
      </c>
      <c r="FT319">
        <v>0</v>
      </c>
      <c r="FU319">
        <v>-0.215</v>
      </c>
      <c r="FV319">
        <v>0</v>
      </c>
      <c r="FW319">
        <v>-0.6919999999999999</v>
      </c>
      <c r="FX319">
        <v>0</v>
      </c>
      <c r="FY319">
        <v>400</v>
      </c>
      <c r="FZ319">
        <v>0</v>
      </c>
      <c r="GA319">
        <v>0.15</v>
      </c>
      <c r="GB319">
        <v>0</v>
      </c>
      <c r="GC319">
        <v>2.966346682926829</v>
      </c>
      <c r="GD319">
        <v>-12.68251390243902</v>
      </c>
      <c r="GE319">
        <v>1.551080848300125</v>
      </c>
      <c r="GF319">
        <v>0</v>
      </c>
      <c r="GG319">
        <v>1204.179411764706</v>
      </c>
      <c r="GH319">
        <v>2.13445392437246</v>
      </c>
      <c r="GI319">
        <v>6.827917579870802</v>
      </c>
      <c r="GJ319">
        <v>0</v>
      </c>
      <c r="GK319">
        <v>1.220347073170732</v>
      </c>
      <c r="GL319">
        <v>-0.05913261324041916</v>
      </c>
      <c r="GM319">
        <v>0.007208857100953181</v>
      </c>
      <c r="GN319">
        <v>1</v>
      </c>
      <c r="GO319">
        <v>1</v>
      </c>
      <c r="GP319">
        <v>3</v>
      </c>
      <c r="GQ319" t="s">
        <v>502</v>
      </c>
      <c r="GR319">
        <v>3.13666</v>
      </c>
      <c r="GS319">
        <v>2.76018</v>
      </c>
      <c r="GT319">
        <v>0.07781100000000001</v>
      </c>
      <c r="GU319">
        <v>0.07673049999999999</v>
      </c>
      <c r="GV319">
        <v>0.106781</v>
      </c>
      <c r="GW319">
        <v>0.101519</v>
      </c>
      <c r="GX319">
        <v>29519.2</v>
      </c>
      <c r="GY319">
        <v>29502.2</v>
      </c>
      <c r="GZ319">
        <v>29737.1</v>
      </c>
      <c r="HA319">
        <v>29516.4</v>
      </c>
      <c r="HB319">
        <v>35087.7</v>
      </c>
      <c r="HC319">
        <v>35131.8</v>
      </c>
      <c r="HD319">
        <v>41851.5</v>
      </c>
      <c r="HE319">
        <v>41947.8</v>
      </c>
      <c r="HF319">
        <v>1.9638</v>
      </c>
      <c r="HG319">
        <v>1.94475</v>
      </c>
      <c r="HH319">
        <v>0.0248849</v>
      </c>
      <c r="HI319">
        <v>0</v>
      </c>
      <c r="HJ319">
        <v>20.1317</v>
      </c>
      <c r="HK319">
        <v>999.9</v>
      </c>
      <c r="HL319">
        <v>52.9</v>
      </c>
      <c r="HM319">
        <v>28.8</v>
      </c>
      <c r="HN319">
        <v>23.1742</v>
      </c>
      <c r="HO319">
        <v>62.1572</v>
      </c>
      <c r="HP319">
        <v>31.3021</v>
      </c>
      <c r="HQ319">
        <v>1</v>
      </c>
      <c r="HR319">
        <v>-0.152762</v>
      </c>
      <c r="HS319">
        <v>1.33988</v>
      </c>
      <c r="HT319">
        <v>20.3562</v>
      </c>
      <c r="HU319">
        <v>5.22014</v>
      </c>
      <c r="HV319">
        <v>12.0159</v>
      </c>
      <c r="HW319">
        <v>4.99095</v>
      </c>
      <c r="HX319">
        <v>3.28858</v>
      </c>
      <c r="HY319">
        <v>9999</v>
      </c>
      <c r="HZ319">
        <v>9999</v>
      </c>
      <c r="IA319">
        <v>9999</v>
      </c>
      <c r="IB319">
        <v>999.9</v>
      </c>
      <c r="IC319">
        <v>4.97293</v>
      </c>
      <c r="ID319">
        <v>1.86646</v>
      </c>
      <c r="IE319">
        <v>1.86584</v>
      </c>
      <c r="IF319">
        <v>1.86582</v>
      </c>
      <c r="IG319">
        <v>1.86768</v>
      </c>
      <c r="IH319">
        <v>1.87014</v>
      </c>
      <c r="II319">
        <v>1.86874</v>
      </c>
      <c r="IJ319">
        <v>1.87027</v>
      </c>
      <c r="IK319">
        <v>0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-0.84</v>
      </c>
      <c r="IY319">
        <v>0.0929</v>
      </c>
      <c r="IZ319">
        <v>-0.7832898091892299</v>
      </c>
      <c r="JA319">
        <v>-0.0002628084512485203</v>
      </c>
      <c r="JB319">
        <v>2.995354917081976E-07</v>
      </c>
      <c r="JC319">
        <v>-1.087754766273629E-10</v>
      </c>
      <c r="JD319">
        <v>-0.01666594074606723</v>
      </c>
      <c r="JE319">
        <v>-0.02438089335778848</v>
      </c>
      <c r="JF319">
        <v>0.001790740049955031</v>
      </c>
      <c r="JG319">
        <v>-2.386884331579614E-05</v>
      </c>
      <c r="JH319">
        <v>6</v>
      </c>
      <c r="JI319">
        <v>2407</v>
      </c>
      <c r="JJ319">
        <v>1</v>
      </c>
      <c r="JK319">
        <v>23</v>
      </c>
      <c r="JL319">
        <v>33212.1</v>
      </c>
      <c r="JM319">
        <v>29370060.7</v>
      </c>
      <c r="JN319">
        <v>0.0317383</v>
      </c>
      <c r="JO319">
        <v>4.99878</v>
      </c>
      <c r="JP319">
        <v>1.39648</v>
      </c>
      <c r="JQ319">
        <v>2.35107</v>
      </c>
      <c r="JR319">
        <v>1.49536</v>
      </c>
      <c r="JS319">
        <v>2.52319</v>
      </c>
      <c r="JT319">
        <v>34.3042</v>
      </c>
      <c r="JU319">
        <v>24.0787</v>
      </c>
      <c r="JV319">
        <v>18</v>
      </c>
      <c r="JW319">
        <v>489.786</v>
      </c>
      <c r="JX319">
        <v>468.573</v>
      </c>
      <c r="JY319">
        <v>19.1514</v>
      </c>
      <c r="JZ319">
        <v>25.615</v>
      </c>
      <c r="KA319">
        <v>30.0003</v>
      </c>
      <c r="KB319">
        <v>25.5345</v>
      </c>
      <c r="KC319">
        <v>25.4796</v>
      </c>
      <c r="KD319">
        <v>0</v>
      </c>
      <c r="KE319">
        <v>0</v>
      </c>
      <c r="KF319">
        <v>100</v>
      </c>
      <c r="KG319">
        <v>19.149</v>
      </c>
      <c r="KH319">
        <v>185.33</v>
      </c>
      <c r="KI319">
        <v>63.4564</v>
      </c>
      <c r="KJ319">
        <v>101.641</v>
      </c>
      <c r="KK319">
        <v>100.857</v>
      </c>
    </row>
    <row r="320" spans="1:297">
      <c r="A320">
        <v>304</v>
      </c>
      <c r="B320">
        <v>1762203644.1</v>
      </c>
      <c r="C320">
        <v>4066</v>
      </c>
      <c r="D320" t="s">
        <v>1053</v>
      </c>
      <c r="E320" t="s">
        <v>1054</v>
      </c>
      <c r="F320">
        <v>5</v>
      </c>
      <c r="G320" t="s">
        <v>1024</v>
      </c>
      <c r="H320" t="s">
        <v>436</v>
      </c>
      <c r="I320">
        <v>1762203641.6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330.602403142078</v>
      </c>
      <c r="AK320">
        <v>332.0775575757576</v>
      </c>
      <c r="AL320">
        <v>-0.08560463621103423</v>
      </c>
      <c r="AM320">
        <v>66.09641961440346</v>
      </c>
      <c r="AN320">
        <f>(AP320 - AO320 + DY320*1E3/(8.314*(EA320+273.15)) * AR320/DX320 * AQ320) * DX320/(100*DL320) * 1000/(1000 - AP320)</f>
        <v>0</v>
      </c>
      <c r="AO320">
        <v>22.54878487144844</v>
      </c>
      <c r="AP320">
        <v>23.7569709090909</v>
      </c>
      <c r="AQ320">
        <v>7.101342333007593E-07</v>
      </c>
      <c r="AR320">
        <v>107.0120141919318</v>
      </c>
      <c r="AS320">
        <v>21</v>
      </c>
      <c r="AT320">
        <v>4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1762203641.6</v>
      </c>
      <c r="DR320">
        <v>324.3692222222222</v>
      </c>
      <c r="DS320">
        <v>323.0617777777777</v>
      </c>
      <c r="DT320">
        <v>23.75722222222222</v>
      </c>
      <c r="DU320">
        <v>22.54741111111111</v>
      </c>
      <c r="DV320">
        <v>325.21</v>
      </c>
      <c r="DW320">
        <v>23.66433333333334</v>
      </c>
      <c r="DX320">
        <v>499.9806666666667</v>
      </c>
      <c r="DY320">
        <v>90.74674444444445</v>
      </c>
      <c r="DZ320">
        <v>0.09999948888888889</v>
      </c>
      <c r="EA320">
        <v>21.18815555555555</v>
      </c>
      <c r="EB320">
        <v>20.54682222222222</v>
      </c>
      <c r="EC320">
        <v>999.9000000000001</v>
      </c>
      <c r="ED320">
        <v>0</v>
      </c>
      <c r="EE320">
        <v>0</v>
      </c>
      <c r="EF320">
        <v>9994.085555555555</v>
      </c>
      <c r="EG320">
        <v>0</v>
      </c>
      <c r="EH320">
        <v>957.5520000000001</v>
      </c>
      <c r="EI320">
        <v>1.307402666666667</v>
      </c>
      <c r="EJ320">
        <v>332.2627777777778</v>
      </c>
      <c r="EK320">
        <v>330.514</v>
      </c>
      <c r="EL320">
        <v>1.209802222222222</v>
      </c>
      <c r="EM320">
        <v>323.0617777777777</v>
      </c>
      <c r="EN320">
        <v>22.54741111111111</v>
      </c>
      <c r="EO320">
        <v>2.155888888888889</v>
      </c>
      <c r="EP320">
        <v>2.046103333333333</v>
      </c>
      <c r="EQ320">
        <v>18.63826666666667</v>
      </c>
      <c r="ER320">
        <v>17.8057</v>
      </c>
      <c r="ES320">
        <v>0.00500097</v>
      </c>
      <c r="ET320">
        <v>0</v>
      </c>
      <c r="EU320">
        <v>0</v>
      </c>
      <c r="EV320">
        <v>0</v>
      </c>
      <c r="EW320">
        <v>1205.966666666666</v>
      </c>
      <c r="EX320">
        <v>0.00500097</v>
      </c>
      <c r="EY320">
        <v>312.7666666666667</v>
      </c>
      <c r="EZ320">
        <v>-0.3444444444444446</v>
      </c>
      <c r="FA320">
        <v>33.875</v>
      </c>
      <c r="FB320">
        <v>38.722</v>
      </c>
      <c r="FC320">
        <v>36.187</v>
      </c>
      <c r="FD320">
        <v>38.41644444444444</v>
      </c>
      <c r="FE320">
        <v>35.604</v>
      </c>
      <c r="FF320">
        <v>0</v>
      </c>
      <c r="FG320">
        <v>0</v>
      </c>
      <c r="FH320">
        <v>0</v>
      </c>
      <c r="FI320">
        <v>6721.299999952316</v>
      </c>
      <c r="FJ320">
        <v>0</v>
      </c>
      <c r="FK320">
        <v>1204.019230769231</v>
      </c>
      <c r="FL320">
        <v>33.61709397846793</v>
      </c>
      <c r="FM320">
        <v>-8.242735294215136</v>
      </c>
      <c r="FN320">
        <v>310.4423076923077</v>
      </c>
      <c r="FO320">
        <v>15</v>
      </c>
      <c r="FP320">
        <v>0</v>
      </c>
      <c r="FQ320" t="s">
        <v>439</v>
      </c>
      <c r="FR320">
        <v>1760210915.6</v>
      </c>
      <c r="FS320">
        <v>0</v>
      </c>
      <c r="FT320">
        <v>0</v>
      </c>
      <c r="FU320">
        <v>-0.215</v>
      </c>
      <c r="FV320">
        <v>0</v>
      </c>
      <c r="FW320">
        <v>-0.6919999999999999</v>
      </c>
      <c r="FX320">
        <v>0</v>
      </c>
      <c r="FY320">
        <v>400</v>
      </c>
      <c r="FZ320">
        <v>0</v>
      </c>
      <c r="GA320">
        <v>0.15</v>
      </c>
      <c r="GB320">
        <v>0</v>
      </c>
      <c r="GC320">
        <v>2.276121170731707</v>
      </c>
      <c r="GD320">
        <v>-12.66054119163763</v>
      </c>
      <c r="GE320">
        <v>1.419008525314734</v>
      </c>
      <c r="GF320">
        <v>0</v>
      </c>
      <c r="GG320">
        <v>1204.479411764706</v>
      </c>
      <c r="GH320">
        <v>9.385790783466572</v>
      </c>
      <c r="GI320">
        <v>6.567647058823531</v>
      </c>
      <c r="GJ320">
        <v>0</v>
      </c>
      <c r="GK320">
        <v>1.215150975609756</v>
      </c>
      <c r="GL320">
        <v>-0.03272006968641069</v>
      </c>
      <c r="GM320">
        <v>0.004463355843941745</v>
      </c>
      <c r="GN320">
        <v>1</v>
      </c>
      <c r="GO320">
        <v>1</v>
      </c>
      <c r="GP320">
        <v>3</v>
      </c>
      <c r="GQ320" t="s">
        <v>502</v>
      </c>
      <c r="GR320">
        <v>3.13676</v>
      </c>
      <c r="GS320">
        <v>2.76018</v>
      </c>
      <c r="GT320">
        <v>0.0777342</v>
      </c>
      <c r="GU320">
        <v>0.0765474</v>
      </c>
      <c r="GV320">
        <v>0.106772</v>
      </c>
      <c r="GW320">
        <v>0.101535</v>
      </c>
      <c r="GX320">
        <v>29521.7</v>
      </c>
      <c r="GY320">
        <v>29508</v>
      </c>
      <c r="GZ320">
        <v>29737.1</v>
      </c>
      <c r="HA320">
        <v>29516.3</v>
      </c>
      <c r="HB320">
        <v>35088.3</v>
      </c>
      <c r="HC320">
        <v>35131.2</v>
      </c>
      <c r="HD320">
        <v>41851.8</v>
      </c>
      <c r="HE320">
        <v>41947.9</v>
      </c>
      <c r="HF320">
        <v>1.96405</v>
      </c>
      <c r="HG320">
        <v>1.94492</v>
      </c>
      <c r="HH320">
        <v>0.0249371</v>
      </c>
      <c r="HI320">
        <v>0</v>
      </c>
      <c r="HJ320">
        <v>20.1381</v>
      </c>
      <c r="HK320">
        <v>999.9</v>
      </c>
      <c r="HL320">
        <v>52.9</v>
      </c>
      <c r="HM320">
        <v>28.8</v>
      </c>
      <c r="HN320">
        <v>23.1747</v>
      </c>
      <c r="HO320">
        <v>62.1972</v>
      </c>
      <c r="HP320">
        <v>31.1418</v>
      </c>
      <c r="HQ320">
        <v>1</v>
      </c>
      <c r="HR320">
        <v>-0.152922</v>
      </c>
      <c r="HS320">
        <v>1.35236</v>
      </c>
      <c r="HT320">
        <v>20.356</v>
      </c>
      <c r="HU320">
        <v>5.21999</v>
      </c>
      <c r="HV320">
        <v>12.0159</v>
      </c>
      <c r="HW320">
        <v>4.9906</v>
      </c>
      <c r="HX320">
        <v>3.28845</v>
      </c>
      <c r="HY320">
        <v>9999</v>
      </c>
      <c r="HZ320">
        <v>9999</v>
      </c>
      <c r="IA320">
        <v>9999</v>
      </c>
      <c r="IB320">
        <v>999.9</v>
      </c>
      <c r="IC320">
        <v>4.97295</v>
      </c>
      <c r="ID320">
        <v>1.86647</v>
      </c>
      <c r="IE320">
        <v>1.86584</v>
      </c>
      <c r="IF320">
        <v>1.86581</v>
      </c>
      <c r="IG320">
        <v>1.86768</v>
      </c>
      <c r="IH320">
        <v>1.87014</v>
      </c>
      <c r="II320">
        <v>1.86874</v>
      </c>
      <c r="IJ320">
        <v>1.87027</v>
      </c>
      <c r="IK320">
        <v>0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-0.841</v>
      </c>
      <c r="IY320">
        <v>0.0929</v>
      </c>
      <c r="IZ320">
        <v>-0.7832898091892299</v>
      </c>
      <c r="JA320">
        <v>-0.0002628084512485203</v>
      </c>
      <c r="JB320">
        <v>2.995354917081976E-07</v>
      </c>
      <c r="JC320">
        <v>-1.087754766273629E-10</v>
      </c>
      <c r="JD320">
        <v>-0.01666594074606723</v>
      </c>
      <c r="JE320">
        <v>-0.02438089335778848</v>
      </c>
      <c r="JF320">
        <v>0.001790740049955031</v>
      </c>
      <c r="JG320">
        <v>-2.386884331579614E-05</v>
      </c>
      <c r="JH320">
        <v>6</v>
      </c>
      <c r="JI320">
        <v>2407</v>
      </c>
      <c r="JJ320">
        <v>1</v>
      </c>
      <c r="JK320">
        <v>23</v>
      </c>
      <c r="JL320">
        <v>33212.1</v>
      </c>
      <c r="JM320">
        <v>29370060.7</v>
      </c>
      <c r="JN320">
        <v>0.0317383</v>
      </c>
      <c r="JO320">
        <v>4.99878</v>
      </c>
      <c r="JP320">
        <v>1.39771</v>
      </c>
      <c r="JQ320">
        <v>2.35107</v>
      </c>
      <c r="JR320">
        <v>1.49536</v>
      </c>
      <c r="JS320">
        <v>2.66357</v>
      </c>
      <c r="JT320">
        <v>34.3042</v>
      </c>
      <c r="JU320">
        <v>24.0787</v>
      </c>
      <c r="JV320">
        <v>18</v>
      </c>
      <c r="JW320">
        <v>489.959</v>
      </c>
      <c r="JX320">
        <v>468.702</v>
      </c>
      <c r="JY320">
        <v>19.1487</v>
      </c>
      <c r="JZ320">
        <v>25.6172</v>
      </c>
      <c r="KA320">
        <v>30.0001</v>
      </c>
      <c r="KB320">
        <v>25.5366</v>
      </c>
      <c r="KC320">
        <v>25.4817</v>
      </c>
      <c r="KD320">
        <v>0</v>
      </c>
      <c r="KE320">
        <v>0</v>
      </c>
      <c r="KF320">
        <v>100</v>
      </c>
      <c r="KG320">
        <v>19.1446</v>
      </c>
      <c r="KH320">
        <v>165.294</v>
      </c>
      <c r="KI320">
        <v>63.4564</v>
      </c>
      <c r="KJ320">
        <v>101.641</v>
      </c>
      <c r="KK320">
        <v>100.857</v>
      </c>
    </row>
    <row r="321" spans="1:297">
      <c r="A321">
        <v>305</v>
      </c>
      <c r="B321">
        <v>1762203649.1</v>
      </c>
      <c r="C321">
        <v>4071</v>
      </c>
      <c r="D321" t="s">
        <v>1055</v>
      </c>
      <c r="E321" t="s">
        <v>1056</v>
      </c>
      <c r="F321">
        <v>5</v>
      </c>
      <c r="G321" t="s">
        <v>1024</v>
      </c>
      <c r="H321" t="s">
        <v>436</v>
      </c>
      <c r="I321">
        <v>1762203646.3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329.8960110371052</v>
      </c>
      <c r="AK321">
        <v>331.5288484848485</v>
      </c>
      <c r="AL321">
        <v>-0.1037657517385566</v>
      </c>
      <c r="AM321">
        <v>66.09641961440346</v>
      </c>
      <c r="AN321">
        <f>(AP321 - AO321 + DY321*1E3/(8.314*(EA321+273.15)) * AR321/DX321 * AQ321) * DX321/(100*DL321) * 1000/(1000 - AP321)</f>
        <v>0</v>
      </c>
      <c r="AO321">
        <v>22.55282870834032</v>
      </c>
      <c r="AP321">
        <v>23.74962606060607</v>
      </c>
      <c r="AQ321">
        <v>-2.332424865758561E-05</v>
      </c>
      <c r="AR321">
        <v>107.0120141919318</v>
      </c>
      <c r="AS321">
        <v>21</v>
      </c>
      <c r="AT321">
        <v>4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1762203646.3</v>
      </c>
      <c r="DR321">
        <v>323.8823</v>
      </c>
      <c r="DS321">
        <v>322.4359000000001</v>
      </c>
      <c r="DT321">
        <v>23.75275</v>
      </c>
      <c r="DU321">
        <v>22.5519</v>
      </c>
      <c r="DV321">
        <v>324.7231</v>
      </c>
      <c r="DW321">
        <v>23.65994</v>
      </c>
      <c r="DX321">
        <v>499.9916</v>
      </c>
      <c r="DY321">
        <v>90.74733000000001</v>
      </c>
      <c r="DZ321">
        <v>0.09993030999999999</v>
      </c>
      <c r="EA321">
        <v>21.1934</v>
      </c>
      <c r="EB321">
        <v>20.55934</v>
      </c>
      <c r="EC321">
        <v>999.9</v>
      </c>
      <c r="ED321">
        <v>0</v>
      </c>
      <c r="EE321">
        <v>0</v>
      </c>
      <c r="EF321">
        <v>10006.36</v>
      </c>
      <c r="EG321">
        <v>0</v>
      </c>
      <c r="EH321">
        <v>957.5631999999999</v>
      </c>
      <c r="EI321">
        <v>1.446464</v>
      </c>
      <c r="EJ321">
        <v>331.7625</v>
      </c>
      <c r="EK321">
        <v>329.8751</v>
      </c>
      <c r="EL321">
        <v>1.200859</v>
      </c>
      <c r="EM321">
        <v>322.4359000000001</v>
      </c>
      <c r="EN321">
        <v>22.5519</v>
      </c>
      <c r="EO321">
        <v>2.155498000000001</v>
      </c>
      <c r="EP321">
        <v>2.046522</v>
      </c>
      <c r="EQ321">
        <v>18.63535</v>
      </c>
      <c r="ER321">
        <v>17.80897</v>
      </c>
      <c r="ES321">
        <v>0.00500097</v>
      </c>
      <c r="ET321">
        <v>0</v>
      </c>
      <c r="EU321">
        <v>0</v>
      </c>
      <c r="EV321">
        <v>0</v>
      </c>
      <c r="EW321">
        <v>1198.15</v>
      </c>
      <c r="EX321">
        <v>0.00500097</v>
      </c>
      <c r="EY321">
        <v>315.08</v>
      </c>
      <c r="EZ321">
        <v>-0.25</v>
      </c>
      <c r="FA321">
        <v>33.875</v>
      </c>
      <c r="FB321">
        <v>38.8248</v>
      </c>
      <c r="FC321">
        <v>36.2122</v>
      </c>
      <c r="FD321">
        <v>38.52480000000001</v>
      </c>
      <c r="FE321">
        <v>35.64360000000001</v>
      </c>
      <c r="FF321">
        <v>0</v>
      </c>
      <c r="FG321">
        <v>0</v>
      </c>
      <c r="FH321">
        <v>0</v>
      </c>
      <c r="FI321">
        <v>6726.700000047684</v>
      </c>
      <c r="FJ321">
        <v>0</v>
      </c>
      <c r="FK321">
        <v>1202.112</v>
      </c>
      <c r="FL321">
        <v>-47.57692351959169</v>
      </c>
      <c r="FM321">
        <v>32.38461498424162</v>
      </c>
      <c r="FN321">
        <v>310.008</v>
      </c>
      <c r="FO321">
        <v>15</v>
      </c>
      <c r="FP321">
        <v>0</v>
      </c>
      <c r="FQ321" t="s">
        <v>439</v>
      </c>
      <c r="FR321">
        <v>1760210915.6</v>
      </c>
      <c r="FS321">
        <v>0</v>
      </c>
      <c r="FT321">
        <v>0</v>
      </c>
      <c r="FU321">
        <v>-0.215</v>
      </c>
      <c r="FV321">
        <v>0</v>
      </c>
      <c r="FW321">
        <v>-0.6919999999999999</v>
      </c>
      <c r="FX321">
        <v>0</v>
      </c>
      <c r="FY321">
        <v>400</v>
      </c>
      <c r="FZ321">
        <v>0</v>
      </c>
      <c r="GA321">
        <v>0.15</v>
      </c>
      <c r="GB321">
        <v>0</v>
      </c>
      <c r="GC321">
        <v>1.638713121951219</v>
      </c>
      <c r="GD321">
        <v>-4.767996397212541</v>
      </c>
      <c r="GE321">
        <v>0.729363705279963</v>
      </c>
      <c r="GF321">
        <v>0</v>
      </c>
      <c r="GG321">
        <v>1203.208823529412</v>
      </c>
      <c r="GH321">
        <v>-3.017570672515361</v>
      </c>
      <c r="GI321">
        <v>7.029825855388844</v>
      </c>
      <c r="GJ321">
        <v>0</v>
      </c>
      <c r="GK321">
        <v>1.211249512195122</v>
      </c>
      <c r="GL321">
        <v>-0.042746968641115</v>
      </c>
      <c r="GM321">
        <v>0.005541110635885156</v>
      </c>
      <c r="GN321">
        <v>1</v>
      </c>
      <c r="GO321">
        <v>1</v>
      </c>
      <c r="GP321">
        <v>3</v>
      </c>
      <c r="GQ321" t="s">
        <v>502</v>
      </c>
      <c r="GR321">
        <v>3.13678</v>
      </c>
      <c r="GS321">
        <v>2.76038</v>
      </c>
      <c r="GT321">
        <v>0.0776357</v>
      </c>
      <c r="GU321">
        <v>0.0764657</v>
      </c>
      <c r="GV321">
        <v>0.106749</v>
      </c>
      <c r="GW321">
        <v>0.101545</v>
      </c>
      <c r="GX321">
        <v>29525.1</v>
      </c>
      <c r="GY321">
        <v>29510.3</v>
      </c>
      <c r="GZ321">
        <v>29737.4</v>
      </c>
      <c r="HA321">
        <v>29516</v>
      </c>
      <c r="HB321">
        <v>35089.6</v>
      </c>
      <c r="HC321">
        <v>35130.3</v>
      </c>
      <c r="HD321">
        <v>41852.2</v>
      </c>
      <c r="HE321">
        <v>41947.3</v>
      </c>
      <c r="HF321">
        <v>1.96382</v>
      </c>
      <c r="HG321">
        <v>1.94503</v>
      </c>
      <c r="HH321">
        <v>0.0253022</v>
      </c>
      <c r="HI321">
        <v>0</v>
      </c>
      <c r="HJ321">
        <v>20.145</v>
      </c>
      <c r="HK321">
        <v>999.9</v>
      </c>
      <c r="HL321">
        <v>52.9</v>
      </c>
      <c r="HM321">
        <v>28.8</v>
      </c>
      <c r="HN321">
        <v>23.1735</v>
      </c>
      <c r="HO321">
        <v>62.0572</v>
      </c>
      <c r="HP321">
        <v>31.246</v>
      </c>
      <c r="HQ321">
        <v>1</v>
      </c>
      <c r="HR321">
        <v>-0.152785</v>
      </c>
      <c r="HS321">
        <v>1.35892</v>
      </c>
      <c r="HT321">
        <v>20.3559</v>
      </c>
      <c r="HU321">
        <v>5.21954</v>
      </c>
      <c r="HV321">
        <v>12.0159</v>
      </c>
      <c r="HW321">
        <v>4.99075</v>
      </c>
      <c r="HX321">
        <v>3.28838</v>
      </c>
      <c r="HY321">
        <v>9999</v>
      </c>
      <c r="HZ321">
        <v>9999</v>
      </c>
      <c r="IA321">
        <v>9999</v>
      </c>
      <c r="IB321">
        <v>999.9</v>
      </c>
      <c r="IC321">
        <v>4.97292</v>
      </c>
      <c r="ID321">
        <v>1.86646</v>
      </c>
      <c r="IE321">
        <v>1.86584</v>
      </c>
      <c r="IF321">
        <v>1.86581</v>
      </c>
      <c r="IG321">
        <v>1.86766</v>
      </c>
      <c r="IH321">
        <v>1.87015</v>
      </c>
      <c r="II321">
        <v>1.86874</v>
      </c>
      <c r="IJ321">
        <v>1.87027</v>
      </c>
      <c r="IK321">
        <v>0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-0.84</v>
      </c>
      <c r="IY321">
        <v>0.0927</v>
      </c>
      <c r="IZ321">
        <v>-0.7832898091892299</v>
      </c>
      <c r="JA321">
        <v>-0.0002628084512485203</v>
      </c>
      <c r="JB321">
        <v>2.995354917081976E-07</v>
      </c>
      <c r="JC321">
        <v>-1.087754766273629E-10</v>
      </c>
      <c r="JD321">
        <v>-0.01666594074606723</v>
      </c>
      <c r="JE321">
        <v>-0.02438089335778848</v>
      </c>
      <c r="JF321">
        <v>0.001790740049955031</v>
      </c>
      <c r="JG321">
        <v>-2.386884331579614E-05</v>
      </c>
      <c r="JH321">
        <v>6</v>
      </c>
      <c r="JI321">
        <v>2407</v>
      </c>
      <c r="JJ321">
        <v>1</v>
      </c>
      <c r="JK321">
        <v>23</v>
      </c>
      <c r="JL321">
        <v>33212.2</v>
      </c>
      <c r="JM321">
        <v>29370060.8</v>
      </c>
      <c r="JN321">
        <v>0.0317383</v>
      </c>
      <c r="JO321">
        <v>4.99878</v>
      </c>
      <c r="JP321">
        <v>1.39771</v>
      </c>
      <c r="JQ321">
        <v>2.34741</v>
      </c>
      <c r="JR321">
        <v>1.49536</v>
      </c>
      <c r="JS321">
        <v>2.58057</v>
      </c>
      <c r="JT321">
        <v>34.3042</v>
      </c>
      <c r="JU321">
        <v>24.0787</v>
      </c>
      <c r="JV321">
        <v>18</v>
      </c>
      <c r="JW321">
        <v>489.838</v>
      </c>
      <c r="JX321">
        <v>468.78</v>
      </c>
      <c r="JY321">
        <v>19.1448</v>
      </c>
      <c r="JZ321">
        <v>25.6189</v>
      </c>
      <c r="KA321">
        <v>30.0002</v>
      </c>
      <c r="KB321">
        <v>25.5387</v>
      </c>
      <c r="KC321">
        <v>25.4833</v>
      </c>
      <c r="KD321">
        <v>0</v>
      </c>
      <c r="KE321">
        <v>0</v>
      </c>
      <c r="KF321">
        <v>100</v>
      </c>
      <c r="KG321">
        <v>19.1425</v>
      </c>
      <c r="KH321">
        <v>151.937</v>
      </c>
      <c r="KI321">
        <v>63.4564</v>
      </c>
      <c r="KJ321">
        <v>101.642</v>
      </c>
      <c r="KK321">
        <v>100.856</v>
      </c>
    </row>
    <row r="322" spans="1:297">
      <c r="A322">
        <v>306</v>
      </c>
      <c r="B322">
        <v>1762203654.1</v>
      </c>
      <c r="C322">
        <v>4076</v>
      </c>
      <c r="D322" t="s">
        <v>1057</v>
      </c>
      <c r="E322" t="s">
        <v>1058</v>
      </c>
      <c r="F322">
        <v>5</v>
      </c>
      <c r="G322" t="s">
        <v>1024</v>
      </c>
      <c r="H322" t="s">
        <v>436</v>
      </c>
      <c r="I322">
        <v>1762203651.6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329.5151229429065</v>
      </c>
      <c r="AK322">
        <v>331.0786848484849</v>
      </c>
      <c r="AL322">
        <v>-0.09091632267370055</v>
      </c>
      <c r="AM322">
        <v>66.09641961440346</v>
      </c>
      <c r="AN322">
        <f>(AP322 - AO322 + DY322*1E3/(8.314*(EA322+273.15)) * AR322/DX322 * AQ322) * DX322/(100*DL322) * 1000/(1000 - AP322)</f>
        <v>0</v>
      </c>
      <c r="AO322">
        <v>22.55053590154264</v>
      </c>
      <c r="AP322">
        <v>23.74426969696969</v>
      </c>
      <c r="AQ322">
        <v>-3.755168715307652E-06</v>
      </c>
      <c r="AR322">
        <v>107.0120141919318</v>
      </c>
      <c r="AS322">
        <v>21</v>
      </c>
      <c r="AT322">
        <v>4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1762203651.6</v>
      </c>
      <c r="DR322">
        <v>323.3917777777778</v>
      </c>
      <c r="DS322">
        <v>322.1534444444445</v>
      </c>
      <c r="DT322">
        <v>23.74543333333333</v>
      </c>
      <c r="DU322">
        <v>22.55166666666667</v>
      </c>
      <c r="DV322">
        <v>324.2324444444445</v>
      </c>
      <c r="DW322">
        <v>23.65277777777778</v>
      </c>
      <c r="DX322">
        <v>500.0403333333334</v>
      </c>
      <c r="DY322">
        <v>90.74677777777777</v>
      </c>
      <c r="DZ322">
        <v>0.1000656</v>
      </c>
      <c r="EA322">
        <v>21.19881111111111</v>
      </c>
      <c r="EB322">
        <v>20.56237777777778</v>
      </c>
      <c r="EC322">
        <v>999.9000000000001</v>
      </c>
      <c r="ED322">
        <v>0</v>
      </c>
      <c r="EE322">
        <v>0</v>
      </c>
      <c r="EF322">
        <v>10007.91666666667</v>
      </c>
      <c r="EG322">
        <v>0</v>
      </c>
      <c r="EH322">
        <v>957.5520000000001</v>
      </c>
      <c r="EI322">
        <v>1.238240666666667</v>
      </c>
      <c r="EJ322">
        <v>331.2574444444444</v>
      </c>
      <c r="EK322">
        <v>329.5862222222223</v>
      </c>
      <c r="EL322">
        <v>1.193745555555556</v>
      </c>
      <c r="EM322">
        <v>322.1534444444445</v>
      </c>
      <c r="EN322">
        <v>22.55166666666667</v>
      </c>
      <c r="EO322">
        <v>2.154822222222223</v>
      </c>
      <c r="EP322">
        <v>2.046494444444444</v>
      </c>
      <c r="EQ322">
        <v>18.63032222222223</v>
      </c>
      <c r="ER322">
        <v>17.80872222222222</v>
      </c>
      <c r="ES322">
        <v>0.00500097</v>
      </c>
      <c r="ET322">
        <v>0</v>
      </c>
      <c r="EU322">
        <v>0</v>
      </c>
      <c r="EV322">
        <v>0</v>
      </c>
      <c r="EW322">
        <v>1206.511111111111</v>
      </c>
      <c r="EX322">
        <v>0.00500097</v>
      </c>
      <c r="EY322">
        <v>312</v>
      </c>
      <c r="EZ322">
        <v>-0.1777777777777778</v>
      </c>
      <c r="FA322">
        <v>33.90944444444445</v>
      </c>
      <c r="FB322">
        <v>38.972</v>
      </c>
      <c r="FC322">
        <v>36.26377777777778</v>
      </c>
      <c r="FD322">
        <v>38.63877777777778</v>
      </c>
      <c r="FE322">
        <v>35.70099999999999</v>
      </c>
      <c r="FF322">
        <v>0</v>
      </c>
      <c r="FG322">
        <v>0</v>
      </c>
      <c r="FH322">
        <v>0</v>
      </c>
      <c r="FI322">
        <v>6731.5</v>
      </c>
      <c r="FJ322">
        <v>0</v>
      </c>
      <c r="FK322">
        <v>1202.096</v>
      </c>
      <c r="FL322">
        <v>-25.53076972105628</v>
      </c>
      <c r="FM322">
        <v>3.776923201023038</v>
      </c>
      <c r="FN322">
        <v>311.608</v>
      </c>
      <c r="FO322">
        <v>15</v>
      </c>
      <c r="FP322">
        <v>0</v>
      </c>
      <c r="FQ322" t="s">
        <v>439</v>
      </c>
      <c r="FR322">
        <v>1760210915.6</v>
      </c>
      <c r="FS322">
        <v>0</v>
      </c>
      <c r="FT322">
        <v>0</v>
      </c>
      <c r="FU322">
        <v>-0.215</v>
      </c>
      <c r="FV322">
        <v>0</v>
      </c>
      <c r="FW322">
        <v>-0.6919999999999999</v>
      </c>
      <c r="FX322">
        <v>0</v>
      </c>
      <c r="FY322">
        <v>400</v>
      </c>
      <c r="FZ322">
        <v>0</v>
      </c>
      <c r="GA322">
        <v>0.15</v>
      </c>
      <c r="GB322">
        <v>0</v>
      </c>
      <c r="GC322">
        <v>1.26072745</v>
      </c>
      <c r="GD322">
        <v>0.9633386566604112</v>
      </c>
      <c r="GE322">
        <v>0.2218244306139373</v>
      </c>
      <c r="GF322">
        <v>0</v>
      </c>
      <c r="GG322">
        <v>1203.135294117647</v>
      </c>
      <c r="GH322">
        <v>-21.80290315050577</v>
      </c>
      <c r="GI322">
        <v>7.243247660973681</v>
      </c>
      <c r="GJ322">
        <v>0</v>
      </c>
      <c r="GK322">
        <v>1.2059265</v>
      </c>
      <c r="GL322">
        <v>-0.09137268292682867</v>
      </c>
      <c r="GM322">
        <v>0.008964537508985059</v>
      </c>
      <c r="GN322">
        <v>1</v>
      </c>
      <c r="GO322">
        <v>1</v>
      </c>
      <c r="GP322">
        <v>3</v>
      </c>
      <c r="GQ322" t="s">
        <v>502</v>
      </c>
      <c r="GR322">
        <v>3.13684</v>
      </c>
      <c r="GS322">
        <v>2.76029</v>
      </c>
      <c r="GT322">
        <v>0.0775547</v>
      </c>
      <c r="GU322">
        <v>0.0765035</v>
      </c>
      <c r="GV322">
        <v>0.106736</v>
      </c>
      <c r="GW322">
        <v>0.101529</v>
      </c>
      <c r="GX322">
        <v>29528.3</v>
      </c>
      <c r="GY322">
        <v>29508.9</v>
      </c>
      <c r="GZ322">
        <v>29738</v>
      </c>
      <c r="HA322">
        <v>29515.9</v>
      </c>
      <c r="HB322">
        <v>35090.6</v>
      </c>
      <c r="HC322">
        <v>35130.9</v>
      </c>
      <c r="HD322">
        <v>41852.9</v>
      </c>
      <c r="HE322">
        <v>41947.2</v>
      </c>
      <c r="HF322">
        <v>1.9641</v>
      </c>
      <c r="HG322">
        <v>1.94475</v>
      </c>
      <c r="HH322">
        <v>0.0249594</v>
      </c>
      <c r="HI322">
        <v>0</v>
      </c>
      <c r="HJ322">
        <v>20.1515</v>
      </c>
      <c r="HK322">
        <v>999.9</v>
      </c>
      <c r="HL322">
        <v>53</v>
      </c>
      <c r="HM322">
        <v>28.8</v>
      </c>
      <c r="HN322">
        <v>23.2192</v>
      </c>
      <c r="HO322">
        <v>61.9472</v>
      </c>
      <c r="HP322">
        <v>31.0817</v>
      </c>
      <c r="HQ322">
        <v>1</v>
      </c>
      <c r="HR322">
        <v>-0.152622</v>
      </c>
      <c r="HS322">
        <v>1.36492</v>
      </c>
      <c r="HT322">
        <v>20.3559</v>
      </c>
      <c r="HU322">
        <v>5.21954</v>
      </c>
      <c r="HV322">
        <v>12.0159</v>
      </c>
      <c r="HW322">
        <v>4.99055</v>
      </c>
      <c r="HX322">
        <v>3.28845</v>
      </c>
      <c r="HY322">
        <v>9999</v>
      </c>
      <c r="HZ322">
        <v>9999</v>
      </c>
      <c r="IA322">
        <v>9999</v>
      </c>
      <c r="IB322">
        <v>999.9</v>
      </c>
      <c r="IC322">
        <v>4.97292</v>
      </c>
      <c r="ID322">
        <v>1.86646</v>
      </c>
      <c r="IE322">
        <v>1.86584</v>
      </c>
      <c r="IF322">
        <v>1.86583</v>
      </c>
      <c r="IG322">
        <v>1.86768</v>
      </c>
      <c r="IH322">
        <v>1.87016</v>
      </c>
      <c r="II322">
        <v>1.86875</v>
      </c>
      <c r="IJ322">
        <v>1.87027</v>
      </c>
      <c r="IK322">
        <v>0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-0.841</v>
      </c>
      <c r="IY322">
        <v>0.0926</v>
      </c>
      <c r="IZ322">
        <v>-0.7832898091892299</v>
      </c>
      <c r="JA322">
        <v>-0.0002628084512485203</v>
      </c>
      <c r="JB322">
        <v>2.995354917081976E-07</v>
      </c>
      <c r="JC322">
        <v>-1.087754766273629E-10</v>
      </c>
      <c r="JD322">
        <v>-0.01666594074606723</v>
      </c>
      <c r="JE322">
        <v>-0.02438089335778848</v>
      </c>
      <c r="JF322">
        <v>0.001790740049955031</v>
      </c>
      <c r="JG322">
        <v>-2.386884331579614E-05</v>
      </c>
      <c r="JH322">
        <v>6</v>
      </c>
      <c r="JI322">
        <v>2407</v>
      </c>
      <c r="JJ322">
        <v>1</v>
      </c>
      <c r="JK322">
        <v>23</v>
      </c>
      <c r="JL322">
        <v>33212.3</v>
      </c>
      <c r="JM322">
        <v>29370060.9</v>
      </c>
      <c r="JN322">
        <v>0.0317383</v>
      </c>
      <c r="JO322">
        <v>4.99878</v>
      </c>
      <c r="JP322">
        <v>1.39648</v>
      </c>
      <c r="JQ322">
        <v>2.34985</v>
      </c>
      <c r="JR322">
        <v>1.49536</v>
      </c>
      <c r="JS322">
        <v>2.69165</v>
      </c>
      <c r="JT322">
        <v>34.3042</v>
      </c>
      <c r="JU322">
        <v>24.0787</v>
      </c>
      <c r="JV322">
        <v>18</v>
      </c>
      <c r="JW322">
        <v>490.018</v>
      </c>
      <c r="JX322">
        <v>468.623</v>
      </c>
      <c r="JY322">
        <v>19.1423</v>
      </c>
      <c r="JZ322">
        <v>25.6211</v>
      </c>
      <c r="KA322">
        <v>30.0002</v>
      </c>
      <c r="KB322">
        <v>25.5399</v>
      </c>
      <c r="KC322">
        <v>25.4854</v>
      </c>
      <c r="KD322">
        <v>0</v>
      </c>
      <c r="KE322">
        <v>0</v>
      </c>
      <c r="KF322">
        <v>100</v>
      </c>
      <c r="KG322">
        <v>19.1391</v>
      </c>
      <c r="KH322">
        <v>131.902</v>
      </c>
      <c r="KI322">
        <v>63.4564</v>
      </c>
      <c r="KJ322">
        <v>101.644</v>
      </c>
      <c r="KK322">
        <v>100.855</v>
      </c>
    </row>
    <row r="323" spans="1:297">
      <c r="A323">
        <v>307</v>
      </c>
      <c r="B323">
        <v>1762203659.1</v>
      </c>
      <c r="C323">
        <v>4081</v>
      </c>
      <c r="D323" t="s">
        <v>1059</v>
      </c>
      <c r="E323" t="s">
        <v>1060</v>
      </c>
      <c r="F323">
        <v>5</v>
      </c>
      <c r="G323" t="s">
        <v>1024</v>
      </c>
      <c r="H323" t="s">
        <v>436</v>
      </c>
      <c r="I323">
        <v>1762203656.3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330.117312089687</v>
      </c>
      <c r="AK323">
        <v>331.0584727272727</v>
      </c>
      <c r="AL323">
        <v>0.00596855001216186</v>
      </c>
      <c r="AM323">
        <v>66.09641961440346</v>
      </c>
      <c r="AN323">
        <f>(AP323 - AO323 + DY323*1E3/(8.314*(EA323+273.15)) * AR323/DX323 * AQ323) * DX323/(100*DL323) * 1000/(1000 - AP323)</f>
        <v>0</v>
      </c>
      <c r="AO323">
        <v>22.54617471916654</v>
      </c>
      <c r="AP323">
        <v>23.73670848484848</v>
      </c>
      <c r="AQ323">
        <v>-3.544422751237134E-05</v>
      </c>
      <c r="AR323">
        <v>107.0120141919318</v>
      </c>
      <c r="AS323">
        <v>21</v>
      </c>
      <c r="AT323">
        <v>4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1762203656.3</v>
      </c>
      <c r="DR323">
        <v>323.1706</v>
      </c>
      <c r="DS323">
        <v>322.6646000000001</v>
      </c>
      <c r="DT323">
        <v>23.74101</v>
      </c>
      <c r="DU323">
        <v>22.54695</v>
      </c>
      <c r="DV323">
        <v>324.0113</v>
      </c>
      <c r="DW323">
        <v>23.64847</v>
      </c>
      <c r="DX323">
        <v>500.015</v>
      </c>
      <c r="DY323">
        <v>90.74639999999999</v>
      </c>
      <c r="DZ323">
        <v>0.09998800999999999</v>
      </c>
      <c r="EA323">
        <v>21.20127</v>
      </c>
      <c r="EB323">
        <v>20.56742999999999</v>
      </c>
      <c r="EC323">
        <v>999.9</v>
      </c>
      <c r="ED323">
        <v>0</v>
      </c>
      <c r="EE323">
        <v>0</v>
      </c>
      <c r="EF323">
        <v>9985.813999999998</v>
      </c>
      <c r="EG323">
        <v>0</v>
      </c>
      <c r="EH323">
        <v>957.552</v>
      </c>
      <c r="EI323">
        <v>0.5059965999999999</v>
      </c>
      <c r="EJ323">
        <v>331.0297</v>
      </c>
      <c r="EK323">
        <v>330.1076</v>
      </c>
      <c r="EL323">
        <v>1.19407</v>
      </c>
      <c r="EM323">
        <v>322.6646000000001</v>
      </c>
      <c r="EN323">
        <v>22.54695</v>
      </c>
      <c r="EO323">
        <v>2.154414</v>
      </c>
      <c r="EP323">
        <v>2.046056</v>
      </c>
      <c r="EQ323">
        <v>18.62729</v>
      </c>
      <c r="ER323">
        <v>17.80532</v>
      </c>
      <c r="ES323">
        <v>0.00500097</v>
      </c>
      <c r="ET323">
        <v>0</v>
      </c>
      <c r="EU323">
        <v>0</v>
      </c>
      <c r="EV323">
        <v>0</v>
      </c>
      <c r="EW323">
        <v>1205.8</v>
      </c>
      <c r="EX323">
        <v>0.00500097</v>
      </c>
      <c r="EY323">
        <v>306.85</v>
      </c>
      <c r="EZ323">
        <v>-1.38</v>
      </c>
      <c r="FA323">
        <v>33.937</v>
      </c>
      <c r="FB323">
        <v>39.06849999999999</v>
      </c>
      <c r="FC323">
        <v>36.3183</v>
      </c>
      <c r="FD323">
        <v>38.7374</v>
      </c>
      <c r="FE323">
        <v>35.75</v>
      </c>
      <c r="FF323">
        <v>0</v>
      </c>
      <c r="FG323">
        <v>0</v>
      </c>
      <c r="FH323">
        <v>0</v>
      </c>
      <c r="FI323">
        <v>6736.299999952316</v>
      </c>
      <c r="FJ323">
        <v>0</v>
      </c>
      <c r="FK323">
        <v>1201.192</v>
      </c>
      <c r="FL323">
        <v>26.11538421582965</v>
      </c>
      <c r="FM323">
        <v>-18.83846116665674</v>
      </c>
      <c r="FN323">
        <v>310.396</v>
      </c>
      <c r="FO323">
        <v>15</v>
      </c>
      <c r="FP323">
        <v>0</v>
      </c>
      <c r="FQ323" t="s">
        <v>439</v>
      </c>
      <c r="FR323">
        <v>1760210915.6</v>
      </c>
      <c r="FS323">
        <v>0</v>
      </c>
      <c r="FT323">
        <v>0</v>
      </c>
      <c r="FU323">
        <v>-0.215</v>
      </c>
      <c r="FV323">
        <v>0</v>
      </c>
      <c r="FW323">
        <v>-0.6919999999999999</v>
      </c>
      <c r="FX323">
        <v>0</v>
      </c>
      <c r="FY323">
        <v>400</v>
      </c>
      <c r="FZ323">
        <v>0</v>
      </c>
      <c r="GA323">
        <v>0.15</v>
      </c>
      <c r="GB323">
        <v>0</v>
      </c>
      <c r="GC323">
        <v>1.111461756097561</v>
      </c>
      <c r="GD323">
        <v>-2.620720473867594</v>
      </c>
      <c r="GE323">
        <v>0.3948958341407837</v>
      </c>
      <c r="GF323">
        <v>0</v>
      </c>
      <c r="GG323">
        <v>1202.85</v>
      </c>
      <c r="GH323">
        <v>-2.721161426087161</v>
      </c>
      <c r="GI323">
        <v>7.060172052561085</v>
      </c>
      <c r="GJ323">
        <v>0</v>
      </c>
      <c r="GK323">
        <v>1.200118780487805</v>
      </c>
      <c r="GL323">
        <v>-0.06801365853658363</v>
      </c>
      <c r="GM323">
        <v>0.007264968129828531</v>
      </c>
      <c r="GN323">
        <v>1</v>
      </c>
      <c r="GO323">
        <v>1</v>
      </c>
      <c r="GP323">
        <v>3</v>
      </c>
      <c r="GQ323" t="s">
        <v>502</v>
      </c>
      <c r="GR323">
        <v>3.13672</v>
      </c>
      <c r="GS323">
        <v>2.76019</v>
      </c>
      <c r="GT323">
        <v>0.0775588</v>
      </c>
      <c r="GU323">
        <v>0.07660550000000001</v>
      </c>
      <c r="GV323">
        <v>0.10671</v>
      </c>
      <c r="GW323">
        <v>0.101526</v>
      </c>
      <c r="GX323">
        <v>29528.1</v>
      </c>
      <c r="GY323">
        <v>29505.6</v>
      </c>
      <c r="GZ323">
        <v>29738</v>
      </c>
      <c r="HA323">
        <v>29515.8</v>
      </c>
      <c r="HB323">
        <v>35091.7</v>
      </c>
      <c r="HC323">
        <v>35130.9</v>
      </c>
      <c r="HD323">
        <v>41852.9</v>
      </c>
      <c r="HE323">
        <v>41947.1</v>
      </c>
      <c r="HF323">
        <v>1.96365</v>
      </c>
      <c r="HG323">
        <v>1.94538</v>
      </c>
      <c r="HH323">
        <v>0.0249743</v>
      </c>
      <c r="HI323">
        <v>0</v>
      </c>
      <c r="HJ323">
        <v>20.1575</v>
      </c>
      <c r="HK323">
        <v>999.9</v>
      </c>
      <c r="HL323">
        <v>53</v>
      </c>
      <c r="HM323">
        <v>28.8</v>
      </c>
      <c r="HN323">
        <v>23.2176</v>
      </c>
      <c r="HO323">
        <v>62.1672</v>
      </c>
      <c r="HP323">
        <v>31.1619</v>
      </c>
      <c r="HQ323">
        <v>1</v>
      </c>
      <c r="HR323">
        <v>-0.152365</v>
      </c>
      <c r="HS323">
        <v>1.37519</v>
      </c>
      <c r="HT323">
        <v>20.3558</v>
      </c>
      <c r="HU323">
        <v>5.21999</v>
      </c>
      <c r="HV323">
        <v>12.0159</v>
      </c>
      <c r="HW323">
        <v>4.99045</v>
      </c>
      <c r="HX323">
        <v>3.28835</v>
      </c>
      <c r="HY323">
        <v>9999</v>
      </c>
      <c r="HZ323">
        <v>9999</v>
      </c>
      <c r="IA323">
        <v>9999</v>
      </c>
      <c r="IB323">
        <v>999.9</v>
      </c>
      <c r="IC323">
        <v>4.97291</v>
      </c>
      <c r="ID323">
        <v>1.86646</v>
      </c>
      <c r="IE323">
        <v>1.86584</v>
      </c>
      <c r="IF323">
        <v>1.86582</v>
      </c>
      <c r="IG323">
        <v>1.86768</v>
      </c>
      <c r="IH323">
        <v>1.87014</v>
      </c>
      <c r="II323">
        <v>1.86874</v>
      </c>
      <c r="IJ323">
        <v>1.87027</v>
      </c>
      <c r="IK323">
        <v>0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-0.841</v>
      </c>
      <c r="IY323">
        <v>0.0925</v>
      </c>
      <c r="IZ323">
        <v>-0.7832898091892299</v>
      </c>
      <c r="JA323">
        <v>-0.0002628084512485203</v>
      </c>
      <c r="JB323">
        <v>2.995354917081976E-07</v>
      </c>
      <c r="JC323">
        <v>-1.087754766273629E-10</v>
      </c>
      <c r="JD323">
        <v>-0.01666594074606723</v>
      </c>
      <c r="JE323">
        <v>-0.02438089335778848</v>
      </c>
      <c r="JF323">
        <v>0.001790740049955031</v>
      </c>
      <c r="JG323">
        <v>-2.386884331579614E-05</v>
      </c>
      <c r="JH323">
        <v>6</v>
      </c>
      <c r="JI323">
        <v>2407</v>
      </c>
      <c r="JJ323">
        <v>1</v>
      </c>
      <c r="JK323">
        <v>23</v>
      </c>
      <c r="JL323">
        <v>33212.4</v>
      </c>
      <c r="JM323">
        <v>29370061</v>
      </c>
      <c r="JN323">
        <v>0.0317383</v>
      </c>
      <c r="JO323">
        <v>4.99878</v>
      </c>
      <c r="JP323">
        <v>1.39771</v>
      </c>
      <c r="JQ323">
        <v>2.34619</v>
      </c>
      <c r="JR323">
        <v>1.49536</v>
      </c>
      <c r="JS323">
        <v>2.59033</v>
      </c>
      <c r="JT323">
        <v>34.3042</v>
      </c>
      <c r="JU323">
        <v>24.0787</v>
      </c>
      <c r="JV323">
        <v>18</v>
      </c>
      <c r="JW323">
        <v>489.752</v>
      </c>
      <c r="JX323">
        <v>469.027</v>
      </c>
      <c r="JY323">
        <v>19.1398</v>
      </c>
      <c r="JZ323">
        <v>25.6221</v>
      </c>
      <c r="KA323">
        <v>30.0003</v>
      </c>
      <c r="KB323">
        <v>25.5415</v>
      </c>
      <c r="KC323">
        <v>25.4865</v>
      </c>
      <c r="KD323">
        <v>0</v>
      </c>
      <c r="KE323">
        <v>0</v>
      </c>
      <c r="KF323">
        <v>100</v>
      </c>
      <c r="KG323">
        <v>19.1371</v>
      </c>
      <c r="KH323">
        <v>118.546</v>
      </c>
      <c r="KI323">
        <v>63.4564</v>
      </c>
      <c r="KJ323">
        <v>101.644</v>
      </c>
      <c r="KK323">
        <v>100.855</v>
      </c>
    </row>
    <row r="324" spans="1:297">
      <c r="A324">
        <v>308</v>
      </c>
      <c r="B324">
        <v>1762203664.1</v>
      </c>
      <c r="C324">
        <v>4086</v>
      </c>
      <c r="D324" t="s">
        <v>1061</v>
      </c>
      <c r="E324" t="s">
        <v>1062</v>
      </c>
      <c r="F324">
        <v>5</v>
      </c>
      <c r="G324" t="s">
        <v>1024</v>
      </c>
      <c r="H324" t="s">
        <v>436</v>
      </c>
      <c r="I324">
        <v>1762203661.6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330.8406151538658</v>
      </c>
      <c r="AK324">
        <v>331.464921212121</v>
      </c>
      <c r="AL324">
        <v>0.09885100620524884</v>
      </c>
      <c r="AM324">
        <v>66.09641961440346</v>
      </c>
      <c r="AN324">
        <f>(AP324 - AO324 + DY324*1E3/(8.314*(EA324+273.15)) * AR324/DX324 * AQ324) * DX324/(100*DL324) * 1000/(1000 - AP324)</f>
        <v>0</v>
      </c>
      <c r="AO324">
        <v>22.55028525245914</v>
      </c>
      <c r="AP324">
        <v>23.72966484848484</v>
      </c>
      <c r="AQ324">
        <v>-2.121087443373088E-05</v>
      </c>
      <c r="AR324">
        <v>107.0120141919318</v>
      </c>
      <c r="AS324">
        <v>21</v>
      </c>
      <c r="AT324">
        <v>4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1762203661.6</v>
      </c>
      <c r="DR324">
        <v>323.3827777777777</v>
      </c>
      <c r="DS324">
        <v>323.6628888888889</v>
      </c>
      <c r="DT324">
        <v>23.73236666666666</v>
      </c>
      <c r="DU324">
        <v>22.54931111111111</v>
      </c>
      <c r="DV324">
        <v>324.2236666666666</v>
      </c>
      <c r="DW324">
        <v>23.63998888888889</v>
      </c>
      <c r="DX324">
        <v>500.0291111111111</v>
      </c>
      <c r="DY324">
        <v>90.74997777777779</v>
      </c>
      <c r="DZ324">
        <v>0.1000991111111111</v>
      </c>
      <c r="EA324">
        <v>21.20662222222223</v>
      </c>
      <c r="EB324">
        <v>20.57106666666666</v>
      </c>
      <c r="EC324">
        <v>999.9000000000001</v>
      </c>
      <c r="ED324">
        <v>0</v>
      </c>
      <c r="EE324">
        <v>0</v>
      </c>
      <c r="EF324">
        <v>9984.652222222221</v>
      </c>
      <c r="EG324">
        <v>0</v>
      </c>
      <c r="EH324">
        <v>957.5520000000001</v>
      </c>
      <c r="EI324">
        <v>-0.2799714777777778</v>
      </c>
      <c r="EJ324">
        <v>331.244</v>
      </c>
      <c r="EK324">
        <v>331.1295555555556</v>
      </c>
      <c r="EL324">
        <v>1.183065555555555</v>
      </c>
      <c r="EM324">
        <v>323.6628888888889</v>
      </c>
      <c r="EN324">
        <v>22.54931111111111</v>
      </c>
      <c r="EO324">
        <v>2.153712222222222</v>
      </c>
      <c r="EP324">
        <v>2.04635</v>
      </c>
      <c r="EQ324">
        <v>18.6221</v>
      </c>
      <c r="ER324">
        <v>17.8076</v>
      </c>
      <c r="ES324">
        <v>0.00500097</v>
      </c>
      <c r="ET324">
        <v>0</v>
      </c>
      <c r="EU324">
        <v>0</v>
      </c>
      <c r="EV324">
        <v>0</v>
      </c>
      <c r="EW324">
        <v>1202.777777777778</v>
      </c>
      <c r="EX324">
        <v>0.00500097</v>
      </c>
      <c r="EY324">
        <v>309.0666666666666</v>
      </c>
      <c r="EZ324">
        <v>-0.9444444444444444</v>
      </c>
      <c r="FA324">
        <v>33.937</v>
      </c>
      <c r="FB324">
        <v>39.20099999999999</v>
      </c>
      <c r="FC324">
        <v>36.375</v>
      </c>
      <c r="FD324">
        <v>38.86088888888889</v>
      </c>
      <c r="FE324">
        <v>35.79133333333333</v>
      </c>
      <c r="FF324">
        <v>0</v>
      </c>
      <c r="FG324">
        <v>0</v>
      </c>
      <c r="FH324">
        <v>0</v>
      </c>
      <c r="FI324">
        <v>6741.700000047684</v>
      </c>
      <c r="FJ324">
        <v>0</v>
      </c>
      <c r="FK324">
        <v>1202.826923076923</v>
      </c>
      <c r="FL324">
        <v>-2.164102843161741</v>
      </c>
      <c r="FM324">
        <v>2.55384630762877</v>
      </c>
      <c r="FN324">
        <v>309.45</v>
      </c>
      <c r="FO324">
        <v>15</v>
      </c>
      <c r="FP324">
        <v>0</v>
      </c>
      <c r="FQ324" t="s">
        <v>439</v>
      </c>
      <c r="FR324">
        <v>1760210915.6</v>
      </c>
      <c r="FS324">
        <v>0</v>
      </c>
      <c r="FT324">
        <v>0</v>
      </c>
      <c r="FU324">
        <v>-0.215</v>
      </c>
      <c r="FV324">
        <v>0</v>
      </c>
      <c r="FW324">
        <v>-0.6919999999999999</v>
      </c>
      <c r="FX324">
        <v>0</v>
      </c>
      <c r="FY324">
        <v>400</v>
      </c>
      <c r="FZ324">
        <v>0</v>
      </c>
      <c r="GA324">
        <v>0.15</v>
      </c>
      <c r="GB324">
        <v>0</v>
      </c>
      <c r="GC324">
        <v>0.7627203585365855</v>
      </c>
      <c r="GD324">
        <v>-6.810277007665502</v>
      </c>
      <c r="GE324">
        <v>0.7068474450675184</v>
      </c>
      <c r="GF324">
        <v>0</v>
      </c>
      <c r="GG324">
        <v>1201.655882352941</v>
      </c>
      <c r="GH324">
        <v>15.21925117251596</v>
      </c>
      <c r="GI324">
        <v>6.585643529074555</v>
      </c>
      <c r="GJ324">
        <v>0</v>
      </c>
      <c r="GK324">
        <v>1.193445853658537</v>
      </c>
      <c r="GL324">
        <v>-0.06410111498257662</v>
      </c>
      <c r="GM324">
        <v>0.006858859670425104</v>
      </c>
      <c r="GN324">
        <v>1</v>
      </c>
      <c r="GO324">
        <v>1</v>
      </c>
      <c r="GP324">
        <v>3</v>
      </c>
      <c r="GQ324" t="s">
        <v>502</v>
      </c>
      <c r="GR324">
        <v>3.13683</v>
      </c>
      <c r="GS324">
        <v>2.76007</v>
      </c>
      <c r="GT324">
        <v>0.0776534</v>
      </c>
      <c r="GU324">
        <v>0.07698579999999999</v>
      </c>
      <c r="GV324">
        <v>0.106692</v>
      </c>
      <c r="GW324">
        <v>0.101542</v>
      </c>
      <c r="GX324">
        <v>29524.7</v>
      </c>
      <c r="GY324">
        <v>29493.3</v>
      </c>
      <c r="GZ324">
        <v>29737.6</v>
      </c>
      <c r="HA324">
        <v>29515.7</v>
      </c>
      <c r="HB324">
        <v>35092</v>
      </c>
      <c r="HC324">
        <v>35130.2</v>
      </c>
      <c r="HD324">
        <v>41852.4</v>
      </c>
      <c r="HE324">
        <v>41947</v>
      </c>
      <c r="HF324">
        <v>1.96375</v>
      </c>
      <c r="HG324">
        <v>1.9451</v>
      </c>
      <c r="HH324">
        <v>0.0249073</v>
      </c>
      <c r="HI324">
        <v>0</v>
      </c>
      <c r="HJ324">
        <v>20.1631</v>
      </c>
      <c r="HK324">
        <v>999.9</v>
      </c>
      <c r="HL324">
        <v>53</v>
      </c>
      <c r="HM324">
        <v>28.8</v>
      </c>
      <c r="HN324">
        <v>23.2171</v>
      </c>
      <c r="HO324">
        <v>62.1172</v>
      </c>
      <c r="HP324">
        <v>31.246</v>
      </c>
      <c r="HQ324">
        <v>1</v>
      </c>
      <c r="HR324">
        <v>-0.152292</v>
      </c>
      <c r="HS324">
        <v>1.38467</v>
      </c>
      <c r="HT324">
        <v>20.3558</v>
      </c>
      <c r="HU324">
        <v>5.21999</v>
      </c>
      <c r="HV324">
        <v>12.0159</v>
      </c>
      <c r="HW324">
        <v>4.98995</v>
      </c>
      <c r="HX324">
        <v>3.2884</v>
      </c>
      <c r="HY324">
        <v>9999</v>
      </c>
      <c r="HZ324">
        <v>9999</v>
      </c>
      <c r="IA324">
        <v>9999</v>
      </c>
      <c r="IB324">
        <v>999.9</v>
      </c>
      <c r="IC324">
        <v>4.97291</v>
      </c>
      <c r="ID324">
        <v>1.86646</v>
      </c>
      <c r="IE324">
        <v>1.86584</v>
      </c>
      <c r="IF324">
        <v>1.86583</v>
      </c>
      <c r="IG324">
        <v>1.86768</v>
      </c>
      <c r="IH324">
        <v>1.87014</v>
      </c>
      <c r="II324">
        <v>1.86874</v>
      </c>
      <c r="IJ324">
        <v>1.87027</v>
      </c>
      <c r="IK324">
        <v>0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-0.841</v>
      </c>
      <c r="IY324">
        <v>0.09229999999999999</v>
      </c>
      <c r="IZ324">
        <v>-0.7832898091892299</v>
      </c>
      <c r="JA324">
        <v>-0.0002628084512485203</v>
      </c>
      <c r="JB324">
        <v>2.995354917081976E-07</v>
      </c>
      <c r="JC324">
        <v>-1.087754766273629E-10</v>
      </c>
      <c r="JD324">
        <v>-0.01666594074606723</v>
      </c>
      <c r="JE324">
        <v>-0.02438089335778848</v>
      </c>
      <c r="JF324">
        <v>0.001790740049955031</v>
      </c>
      <c r="JG324">
        <v>-2.386884331579614E-05</v>
      </c>
      <c r="JH324">
        <v>6</v>
      </c>
      <c r="JI324">
        <v>2407</v>
      </c>
      <c r="JJ324">
        <v>1</v>
      </c>
      <c r="JK324">
        <v>23</v>
      </c>
      <c r="JL324">
        <v>33212.5</v>
      </c>
      <c r="JM324">
        <v>29370061.1</v>
      </c>
      <c r="JN324">
        <v>0.0317383</v>
      </c>
      <c r="JO324">
        <v>4.99878</v>
      </c>
      <c r="JP324">
        <v>1.39648</v>
      </c>
      <c r="JQ324">
        <v>2.34619</v>
      </c>
      <c r="JR324">
        <v>1.49536</v>
      </c>
      <c r="JS324">
        <v>2.60254</v>
      </c>
      <c r="JT324">
        <v>34.3042</v>
      </c>
      <c r="JU324">
        <v>24.0787</v>
      </c>
      <c r="JV324">
        <v>18</v>
      </c>
      <c r="JW324">
        <v>489.827</v>
      </c>
      <c r="JX324">
        <v>468.871</v>
      </c>
      <c r="JY324">
        <v>19.1364</v>
      </c>
      <c r="JZ324">
        <v>25.6243</v>
      </c>
      <c r="KA324">
        <v>30.0001</v>
      </c>
      <c r="KB324">
        <v>25.5431</v>
      </c>
      <c r="KC324">
        <v>25.4886</v>
      </c>
      <c r="KD324">
        <v>0</v>
      </c>
      <c r="KE324">
        <v>0</v>
      </c>
      <c r="KF324">
        <v>100</v>
      </c>
      <c r="KG324">
        <v>19.132</v>
      </c>
      <c r="KH324">
        <v>98.51220000000001</v>
      </c>
      <c r="KI324">
        <v>63.4564</v>
      </c>
      <c r="KJ324">
        <v>101.643</v>
      </c>
      <c r="KK324">
        <v>100.855</v>
      </c>
    </row>
    <row r="325" spans="1:297">
      <c r="A325">
        <v>309</v>
      </c>
      <c r="B325">
        <v>1762203669.1</v>
      </c>
      <c r="C325">
        <v>4091</v>
      </c>
      <c r="D325" t="s">
        <v>1063</v>
      </c>
      <c r="E325" t="s">
        <v>1064</v>
      </c>
      <c r="F325">
        <v>5</v>
      </c>
      <c r="G325" t="s">
        <v>1024</v>
      </c>
      <c r="H325" t="s">
        <v>436</v>
      </c>
      <c r="I325">
        <v>1762203666.3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333.3980534936201</v>
      </c>
      <c r="AK325">
        <v>332.869109090909</v>
      </c>
      <c r="AL325">
        <v>0.2982200382291013</v>
      </c>
      <c r="AM325">
        <v>66.09641961440346</v>
      </c>
      <c r="AN325">
        <f>(AP325 - AO325 + DY325*1E3/(8.314*(EA325+273.15)) * AR325/DX325 * AQ325) * DX325/(100*DL325) * 1000/(1000 - AP325)</f>
        <v>0</v>
      </c>
      <c r="AO325">
        <v>22.55284606405061</v>
      </c>
      <c r="AP325">
        <v>23.7215212121212</v>
      </c>
      <c r="AQ325">
        <v>-2.190941779109207E-05</v>
      </c>
      <c r="AR325">
        <v>107.0120141919318</v>
      </c>
      <c r="AS325">
        <v>21</v>
      </c>
      <c r="AT325">
        <v>4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1762203666.3</v>
      </c>
      <c r="DR325">
        <v>324.3072</v>
      </c>
      <c r="DS325">
        <v>325.7718</v>
      </c>
      <c r="DT325">
        <v>23.72518</v>
      </c>
      <c r="DU325">
        <v>22.55248</v>
      </c>
      <c r="DV325">
        <v>325.1481</v>
      </c>
      <c r="DW325">
        <v>23.63293</v>
      </c>
      <c r="DX325">
        <v>499.9683</v>
      </c>
      <c r="DY325">
        <v>90.75103</v>
      </c>
      <c r="DZ325">
        <v>0.09984296999999999</v>
      </c>
      <c r="EA325">
        <v>21.21019</v>
      </c>
      <c r="EB325">
        <v>20.57282</v>
      </c>
      <c r="EC325">
        <v>999.9</v>
      </c>
      <c r="ED325">
        <v>0</v>
      </c>
      <c r="EE325">
        <v>0</v>
      </c>
      <c r="EF325">
        <v>10004.5</v>
      </c>
      <c r="EG325">
        <v>0</v>
      </c>
      <c r="EH325">
        <v>957.5506000000001</v>
      </c>
      <c r="EI325">
        <v>-1.464461</v>
      </c>
      <c r="EJ325">
        <v>332.1885</v>
      </c>
      <c r="EK325">
        <v>333.2884</v>
      </c>
      <c r="EL325">
        <v>1.172698</v>
      </c>
      <c r="EM325">
        <v>325.7718</v>
      </c>
      <c r="EN325">
        <v>22.55248</v>
      </c>
      <c r="EO325">
        <v>2.153085</v>
      </c>
      <c r="EP325">
        <v>2.046663</v>
      </c>
      <c r="EQ325">
        <v>18.61744</v>
      </c>
      <c r="ER325">
        <v>17.81001</v>
      </c>
      <c r="ES325">
        <v>0.00500097</v>
      </c>
      <c r="ET325">
        <v>0</v>
      </c>
      <c r="EU325">
        <v>0</v>
      </c>
      <c r="EV325">
        <v>0</v>
      </c>
      <c r="EW325">
        <v>1205.16</v>
      </c>
      <c r="EX325">
        <v>0.00500097</v>
      </c>
      <c r="EY325">
        <v>304.9999999999999</v>
      </c>
      <c r="EZ325">
        <v>-2.28</v>
      </c>
      <c r="FA325">
        <v>33.937</v>
      </c>
      <c r="FB325">
        <v>39.29340000000001</v>
      </c>
      <c r="FC325">
        <v>36.39980000000001</v>
      </c>
      <c r="FD325">
        <v>38.9622</v>
      </c>
      <c r="FE325">
        <v>35.812</v>
      </c>
      <c r="FF325">
        <v>0</v>
      </c>
      <c r="FG325">
        <v>0</v>
      </c>
      <c r="FH325">
        <v>0</v>
      </c>
      <c r="FI325">
        <v>6746.5</v>
      </c>
      <c r="FJ325">
        <v>0</v>
      </c>
      <c r="FK325">
        <v>1202.976923076923</v>
      </c>
      <c r="FL325">
        <v>3.808546782897446</v>
      </c>
      <c r="FM325">
        <v>1.364102586876904</v>
      </c>
      <c r="FN325">
        <v>308.45</v>
      </c>
      <c r="FO325">
        <v>15</v>
      </c>
      <c r="FP325">
        <v>0</v>
      </c>
      <c r="FQ325" t="s">
        <v>439</v>
      </c>
      <c r="FR325">
        <v>1760210915.6</v>
      </c>
      <c r="FS325">
        <v>0</v>
      </c>
      <c r="FT325">
        <v>0</v>
      </c>
      <c r="FU325">
        <v>-0.215</v>
      </c>
      <c r="FV325">
        <v>0</v>
      </c>
      <c r="FW325">
        <v>-0.6919999999999999</v>
      </c>
      <c r="FX325">
        <v>0</v>
      </c>
      <c r="FY325">
        <v>400</v>
      </c>
      <c r="FZ325">
        <v>0</v>
      </c>
      <c r="GA325">
        <v>0.15</v>
      </c>
      <c r="GB325">
        <v>0</v>
      </c>
      <c r="GC325">
        <v>0.1807745048780488</v>
      </c>
      <c r="GD325">
        <v>-10.24681772404181</v>
      </c>
      <c r="GE325">
        <v>1.04031735839787</v>
      </c>
      <c r="GF325">
        <v>0</v>
      </c>
      <c r="GG325">
        <v>1202.385294117647</v>
      </c>
      <c r="GH325">
        <v>8.279602627867854</v>
      </c>
      <c r="GI325">
        <v>6.90584289496694</v>
      </c>
      <c r="GJ325">
        <v>0</v>
      </c>
      <c r="GK325">
        <v>1.187737073170732</v>
      </c>
      <c r="GL325">
        <v>-0.08055135888501526</v>
      </c>
      <c r="GM325">
        <v>0.008624137777730594</v>
      </c>
      <c r="GN325">
        <v>1</v>
      </c>
      <c r="GO325">
        <v>1</v>
      </c>
      <c r="GP325">
        <v>3</v>
      </c>
      <c r="GQ325" t="s">
        <v>502</v>
      </c>
      <c r="GR325">
        <v>3.13665</v>
      </c>
      <c r="GS325">
        <v>2.76034</v>
      </c>
      <c r="GT325">
        <v>0.07792490000000001</v>
      </c>
      <c r="GU325">
        <v>0.07724010000000001</v>
      </c>
      <c r="GV325">
        <v>0.106663</v>
      </c>
      <c r="GW325">
        <v>0.101548</v>
      </c>
      <c r="GX325">
        <v>29515.8</v>
      </c>
      <c r="GY325">
        <v>29485.5</v>
      </c>
      <c r="GZ325">
        <v>29737.4</v>
      </c>
      <c r="HA325">
        <v>29516</v>
      </c>
      <c r="HB325">
        <v>35092.7</v>
      </c>
      <c r="HC325">
        <v>35130.4</v>
      </c>
      <c r="HD325">
        <v>41851.8</v>
      </c>
      <c r="HE325">
        <v>41947.5</v>
      </c>
      <c r="HF325">
        <v>1.96347</v>
      </c>
      <c r="HG325">
        <v>1.94515</v>
      </c>
      <c r="HH325">
        <v>0.0245422</v>
      </c>
      <c r="HI325">
        <v>0</v>
      </c>
      <c r="HJ325">
        <v>20.1691</v>
      </c>
      <c r="HK325">
        <v>999.9</v>
      </c>
      <c r="HL325">
        <v>53</v>
      </c>
      <c r="HM325">
        <v>28.8</v>
      </c>
      <c r="HN325">
        <v>23.2169</v>
      </c>
      <c r="HO325">
        <v>62.0072</v>
      </c>
      <c r="HP325">
        <v>31.27</v>
      </c>
      <c r="HQ325">
        <v>1</v>
      </c>
      <c r="HR325">
        <v>-0.152251</v>
      </c>
      <c r="HS325">
        <v>1.3927</v>
      </c>
      <c r="HT325">
        <v>20.3557</v>
      </c>
      <c r="HU325">
        <v>5.21999</v>
      </c>
      <c r="HV325">
        <v>12.0159</v>
      </c>
      <c r="HW325">
        <v>4.99</v>
      </c>
      <c r="HX325">
        <v>3.28828</v>
      </c>
      <c r="HY325">
        <v>9999</v>
      </c>
      <c r="HZ325">
        <v>9999</v>
      </c>
      <c r="IA325">
        <v>9999</v>
      </c>
      <c r="IB325">
        <v>999.9</v>
      </c>
      <c r="IC325">
        <v>4.97292</v>
      </c>
      <c r="ID325">
        <v>1.86647</v>
      </c>
      <c r="IE325">
        <v>1.86584</v>
      </c>
      <c r="IF325">
        <v>1.86581</v>
      </c>
      <c r="IG325">
        <v>1.86767</v>
      </c>
      <c r="IH325">
        <v>1.87014</v>
      </c>
      <c r="II325">
        <v>1.86875</v>
      </c>
      <c r="IJ325">
        <v>1.87026</v>
      </c>
      <c r="IK325">
        <v>0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-0.841</v>
      </c>
      <c r="IY325">
        <v>0.0922</v>
      </c>
      <c r="IZ325">
        <v>-0.7832898091892299</v>
      </c>
      <c r="JA325">
        <v>-0.0002628084512485203</v>
      </c>
      <c r="JB325">
        <v>2.995354917081976E-07</v>
      </c>
      <c r="JC325">
        <v>-1.087754766273629E-10</v>
      </c>
      <c r="JD325">
        <v>-0.01666594074606723</v>
      </c>
      <c r="JE325">
        <v>-0.02438089335778848</v>
      </c>
      <c r="JF325">
        <v>0.001790740049955031</v>
      </c>
      <c r="JG325">
        <v>-2.386884331579614E-05</v>
      </c>
      <c r="JH325">
        <v>6</v>
      </c>
      <c r="JI325">
        <v>2407</v>
      </c>
      <c r="JJ325">
        <v>1</v>
      </c>
      <c r="JK325">
        <v>23</v>
      </c>
      <c r="JL325">
        <v>33212.6</v>
      </c>
      <c r="JM325">
        <v>29370061.2</v>
      </c>
      <c r="JN325">
        <v>0.0317383</v>
      </c>
      <c r="JO325">
        <v>4.99878</v>
      </c>
      <c r="JP325">
        <v>1.39648</v>
      </c>
      <c r="JQ325">
        <v>2.35107</v>
      </c>
      <c r="JR325">
        <v>1.49536</v>
      </c>
      <c r="JS325">
        <v>2.55737</v>
      </c>
      <c r="JT325">
        <v>34.3042</v>
      </c>
      <c r="JU325">
        <v>24.0787</v>
      </c>
      <c r="JV325">
        <v>18</v>
      </c>
      <c r="JW325">
        <v>489.675</v>
      </c>
      <c r="JX325">
        <v>468.912</v>
      </c>
      <c r="JY325">
        <v>19.1315</v>
      </c>
      <c r="JZ325">
        <v>25.6259</v>
      </c>
      <c r="KA325">
        <v>30.0001</v>
      </c>
      <c r="KB325">
        <v>25.5451</v>
      </c>
      <c r="KC325">
        <v>25.4896</v>
      </c>
      <c r="KD325">
        <v>0</v>
      </c>
      <c r="KE325">
        <v>0</v>
      </c>
      <c r="KF325">
        <v>100</v>
      </c>
      <c r="KG325">
        <v>19.1294</v>
      </c>
      <c r="KH325">
        <v>85.155</v>
      </c>
      <c r="KI325">
        <v>63.4564</v>
      </c>
      <c r="KJ325">
        <v>101.642</v>
      </c>
      <c r="KK325">
        <v>100.856</v>
      </c>
    </row>
    <row r="326" spans="1:297">
      <c r="A326">
        <v>310</v>
      </c>
      <c r="B326">
        <v>1762203674.1</v>
      </c>
      <c r="C326">
        <v>4096</v>
      </c>
      <c r="D326" t="s">
        <v>1065</v>
      </c>
      <c r="E326" t="s">
        <v>1066</v>
      </c>
      <c r="F326">
        <v>5</v>
      </c>
      <c r="G326" t="s">
        <v>1024</v>
      </c>
      <c r="H326" t="s">
        <v>436</v>
      </c>
      <c r="I326">
        <v>1762203671.6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333.2531884527225</v>
      </c>
      <c r="AK326">
        <v>333.6410666666666</v>
      </c>
      <c r="AL326">
        <v>0.1064693176725023</v>
      </c>
      <c r="AM326">
        <v>66.09641961440346</v>
      </c>
      <c r="AN326">
        <f>(AP326 - AO326 + DY326*1E3/(8.314*(EA326+273.15)) * AR326/DX326 * AQ326) * DX326/(100*DL326) * 1000/(1000 - AP326)</f>
        <v>0</v>
      </c>
      <c r="AO326">
        <v>22.55239607655719</v>
      </c>
      <c r="AP326">
        <v>23.71306606060605</v>
      </c>
      <c r="AQ326">
        <v>-1.292707764814211E-05</v>
      </c>
      <c r="AR326">
        <v>107.0120141919318</v>
      </c>
      <c r="AS326">
        <v>21</v>
      </c>
      <c r="AT326">
        <v>4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1762203671.6</v>
      </c>
      <c r="DR326">
        <v>325.5666666666667</v>
      </c>
      <c r="DS326">
        <v>325.4822222222222</v>
      </c>
      <c r="DT326">
        <v>23.71572222222222</v>
      </c>
      <c r="DU326">
        <v>22.55316666666666</v>
      </c>
      <c r="DV326">
        <v>326.4076666666667</v>
      </c>
      <c r="DW326">
        <v>23.62365555555556</v>
      </c>
      <c r="DX326">
        <v>499.9877777777778</v>
      </c>
      <c r="DY326">
        <v>90.75082222222221</v>
      </c>
      <c r="DZ326">
        <v>0.1001130777777778</v>
      </c>
      <c r="EA326">
        <v>21.21745555555556</v>
      </c>
      <c r="EB326">
        <v>20.57797777777778</v>
      </c>
      <c r="EC326">
        <v>999.9000000000001</v>
      </c>
      <c r="ED326">
        <v>0</v>
      </c>
      <c r="EE326">
        <v>0</v>
      </c>
      <c r="EF326">
        <v>9999.657777777778</v>
      </c>
      <c r="EG326">
        <v>0</v>
      </c>
      <c r="EH326">
        <v>957.5245555555555</v>
      </c>
      <c r="EI326">
        <v>0.08453060000000003</v>
      </c>
      <c r="EJ326">
        <v>333.4753333333334</v>
      </c>
      <c r="EK326">
        <v>332.9921111111111</v>
      </c>
      <c r="EL326">
        <v>1.162546666666667</v>
      </c>
      <c r="EM326">
        <v>325.4822222222222</v>
      </c>
      <c r="EN326">
        <v>22.55316666666666</v>
      </c>
      <c r="EO326">
        <v>2.152222222222222</v>
      </c>
      <c r="EP326">
        <v>2.046718888888889</v>
      </c>
      <c r="EQ326">
        <v>18.61103333333334</v>
      </c>
      <c r="ER326">
        <v>17.81045555555555</v>
      </c>
      <c r="ES326">
        <v>0.00500097</v>
      </c>
      <c r="ET326">
        <v>0</v>
      </c>
      <c r="EU326">
        <v>0</v>
      </c>
      <c r="EV326">
        <v>0</v>
      </c>
      <c r="EW326">
        <v>1206.866666666667</v>
      </c>
      <c r="EX326">
        <v>0.00500097</v>
      </c>
      <c r="EY326">
        <v>310.0444444444444</v>
      </c>
      <c r="EZ326">
        <v>-1.155555555555556</v>
      </c>
      <c r="FA326">
        <v>34</v>
      </c>
      <c r="FB326">
        <v>39.38877777777778</v>
      </c>
      <c r="FC326">
        <v>36.437</v>
      </c>
      <c r="FD326">
        <v>39.07599999999999</v>
      </c>
      <c r="FE326">
        <v>35.875</v>
      </c>
      <c r="FF326">
        <v>0</v>
      </c>
      <c r="FG326">
        <v>0</v>
      </c>
      <c r="FH326">
        <v>0</v>
      </c>
      <c r="FI326">
        <v>6751.299999952316</v>
      </c>
      <c r="FJ326">
        <v>0</v>
      </c>
      <c r="FK326">
        <v>1203.542307692308</v>
      </c>
      <c r="FL326">
        <v>30.08205117913197</v>
      </c>
      <c r="FM326">
        <v>-3.076923242451637</v>
      </c>
      <c r="FN326">
        <v>309.4769230769231</v>
      </c>
      <c r="FO326">
        <v>15</v>
      </c>
      <c r="FP326">
        <v>0</v>
      </c>
      <c r="FQ326" t="s">
        <v>439</v>
      </c>
      <c r="FR326">
        <v>1760210915.6</v>
      </c>
      <c r="FS326">
        <v>0</v>
      </c>
      <c r="FT326">
        <v>0</v>
      </c>
      <c r="FU326">
        <v>-0.215</v>
      </c>
      <c r="FV326">
        <v>0</v>
      </c>
      <c r="FW326">
        <v>-0.6919999999999999</v>
      </c>
      <c r="FX326">
        <v>0</v>
      </c>
      <c r="FY326">
        <v>400</v>
      </c>
      <c r="FZ326">
        <v>0</v>
      </c>
      <c r="GA326">
        <v>0.15</v>
      </c>
      <c r="GB326">
        <v>0</v>
      </c>
      <c r="GC326">
        <v>-0.3177959975</v>
      </c>
      <c r="GD326">
        <v>-4.314085975609758</v>
      </c>
      <c r="GE326">
        <v>0.84507377823102</v>
      </c>
      <c r="GF326">
        <v>0</v>
      </c>
      <c r="GG326">
        <v>1203.417647058824</v>
      </c>
      <c r="GH326">
        <v>3.941940370617763</v>
      </c>
      <c r="GI326">
        <v>6.07630260003541</v>
      </c>
      <c r="GJ326">
        <v>0</v>
      </c>
      <c r="GK326">
        <v>1.1791625</v>
      </c>
      <c r="GL326">
        <v>-0.1238546341463417</v>
      </c>
      <c r="GM326">
        <v>0.01197225161571538</v>
      </c>
      <c r="GN326">
        <v>0</v>
      </c>
      <c r="GO326">
        <v>0</v>
      </c>
      <c r="GP326">
        <v>3</v>
      </c>
      <c r="GQ326" t="s">
        <v>440</v>
      </c>
      <c r="GR326">
        <v>3.13672</v>
      </c>
      <c r="GS326">
        <v>2.76032</v>
      </c>
      <c r="GT326">
        <v>0.0780428</v>
      </c>
      <c r="GU326">
        <v>0.07688970000000001</v>
      </c>
      <c r="GV326">
        <v>0.106641</v>
      </c>
      <c r="GW326">
        <v>0.101539</v>
      </c>
      <c r="GX326">
        <v>29511.3</v>
      </c>
      <c r="GY326">
        <v>29496.6</v>
      </c>
      <c r="GZ326">
        <v>29736.7</v>
      </c>
      <c r="HA326">
        <v>29516</v>
      </c>
      <c r="HB326">
        <v>35092.9</v>
      </c>
      <c r="HC326">
        <v>35130.7</v>
      </c>
      <c r="HD326">
        <v>41850.9</v>
      </c>
      <c r="HE326">
        <v>41947.4</v>
      </c>
      <c r="HF326">
        <v>1.9637</v>
      </c>
      <c r="HG326">
        <v>1.94492</v>
      </c>
      <c r="HH326">
        <v>0.024192</v>
      </c>
      <c r="HI326">
        <v>0</v>
      </c>
      <c r="HJ326">
        <v>20.1751</v>
      </c>
      <c r="HK326">
        <v>999.9</v>
      </c>
      <c r="HL326">
        <v>53</v>
      </c>
      <c r="HM326">
        <v>28.8</v>
      </c>
      <c r="HN326">
        <v>23.2173</v>
      </c>
      <c r="HO326">
        <v>62.1972</v>
      </c>
      <c r="HP326">
        <v>31.1178</v>
      </c>
      <c r="HQ326">
        <v>1</v>
      </c>
      <c r="HR326">
        <v>-0.152058</v>
      </c>
      <c r="HS326">
        <v>1.40008</v>
      </c>
      <c r="HT326">
        <v>20.3557</v>
      </c>
      <c r="HU326">
        <v>5.21984</v>
      </c>
      <c r="HV326">
        <v>12.0159</v>
      </c>
      <c r="HW326">
        <v>4.9898</v>
      </c>
      <c r="HX326">
        <v>3.2883</v>
      </c>
      <c r="HY326">
        <v>9999</v>
      </c>
      <c r="HZ326">
        <v>9999</v>
      </c>
      <c r="IA326">
        <v>9999</v>
      </c>
      <c r="IB326">
        <v>999.9</v>
      </c>
      <c r="IC326">
        <v>4.97291</v>
      </c>
      <c r="ID326">
        <v>1.86646</v>
      </c>
      <c r="IE326">
        <v>1.86584</v>
      </c>
      <c r="IF326">
        <v>1.86578</v>
      </c>
      <c r="IG326">
        <v>1.86767</v>
      </c>
      <c r="IH326">
        <v>1.87014</v>
      </c>
      <c r="II326">
        <v>1.86874</v>
      </c>
      <c r="IJ326">
        <v>1.87025</v>
      </c>
      <c r="IK326">
        <v>0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-0.841</v>
      </c>
      <c r="IY326">
        <v>0.092</v>
      </c>
      <c r="IZ326">
        <v>-0.7832898091892299</v>
      </c>
      <c r="JA326">
        <v>-0.0002628084512485203</v>
      </c>
      <c r="JB326">
        <v>2.995354917081976E-07</v>
      </c>
      <c r="JC326">
        <v>-1.087754766273629E-10</v>
      </c>
      <c r="JD326">
        <v>-0.01666594074606723</v>
      </c>
      <c r="JE326">
        <v>-0.02438089335778848</v>
      </c>
      <c r="JF326">
        <v>0.001790740049955031</v>
      </c>
      <c r="JG326">
        <v>-2.386884331579614E-05</v>
      </c>
      <c r="JH326">
        <v>6</v>
      </c>
      <c r="JI326">
        <v>2407</v>
      </c>
      <c r="JJ326">
        <v>1</v>
      </c>
      <c r="JK326">
        <v>23</v>
      </c>
      <c r="JL326">
        <v>33212.6</v>
      </c>
      <c r="JM326">
        <v>29370061.2</v>
      </c>
      <c r="JN326">
        <v>0.0317383</v>
      </c>
      <c r="JO326">
        <v>4.99878</v>
      </c>
      <c r="JP326">
        <v>1.39648</v>
      </c>
      <c r="JQ326">
        <v>2.35107</v>
      </c>
      <c r="JR326">
        <v>1.49536</v>
      </c>
      <c r="JS326">
        <v>2.70874</v>
      </c>
      <c r="JT326">
        <v>34.3042</v>
      </c>
      <c r="JU326">
        <v>24.0875</v>
      </c>
      <c r="JV326">
        <v>18</v>
      </c>
      <c r="JW326">
        <v>489.833</v>
      </c>
      <c r="JX326">
        <v>468.788</v>
      </c>
      <c r="JY326">
        <v>19.1282</v>
      </c>
      <c r="JZ326">
        <v>25.628</v>
      </c>
      <c r="KA326">
        <v>30.0003</v>
      </c>
      <c r="KB326">
        <v>25.5472</v>
      </c>
      <c r="KC326">
        <v>25.4918</v>
      </c>
      <c r="KD326">
        <v>0</v>
      </c>
      <c r="KE326">
        <v>0</v>
      </c>
      <c r="KF326">
        <v>100</v>
      </c>
      <c r="KG326">
        <v>19.1238</v>
      </c>
      <c r="KH326">
        <v>65.1173</v>
      </c>
      <c r="KI326">
        <v>63.4564</v>
      </c>
      <c r="KJ326">
        <v>101.639</v>
      </c>
      <c r="KK326">
        <v>100.856</v>
      </c>
    </row>
    <row r="327" spans="1:297">
      <c r="A327">
        <v>311</v>
      </c>
      <c r="B327">
        <v>1762203679.1</v>
      </c>
      <c r="C327">
        <v>4101</v>
      </c>
      <c r="D327" t="s">
        <v>1067</v>
      </c>
      <c r="E327" t="s">
        <v>1068</v>
      </c>
      <c r="F327">
        <v>5</v>
      </c>
      <c r="G327" t="s">
        <v>1024</v>
      </c>
      <c r="H327" t="s">
        <v>436</v>
      </c>
      <c r="I327">
        <v>1762203676.3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331.4040426301698</v>
      </c>
      <c r="AK327">
        <v>333.1193818181819</v>
      </c>
      <c r="AL327">
        <v>-0.1238452037821965</v>
      </c>
      <c r="AM327">
        <v>66.09641961440346</v>
      </c>
      <c r="AN327">
        <f>(AP327 - AO327 + DY327*1E3/(8.314*(EA327+273.15)) * AR327/DX327 * AQ327) * DX327/(100*DL327) * 1000/(1000 - AP327)</f>
        <v>0</v>
      </c>
      <c r="AO327">
        <v>22.54710040753863</v>
      </c>
      <c r="AP327">
        <v>23.70366545454544</v>
      </c>
      <c r="AQ327">
        <v>-3.954039594594243E-05</v>
      </c>
      <c r="AR327">
        <v>107.0120141919318</v>
      </c>
      <c r="AS327">
        <v>21</v>
      </c>
      <c r="AT327">
        <v>4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1762203676.3</v>
      </c>
      <c r="DR327">
        <v>325.4988</v>
      </c>
      <c r="DS327">
        <v>323.976</v>
      </c>
      <c r="DT327">
        <v>23.70908</v>
      </c>
      <c r="DU327">
        <v>22.54848</v>
      </c>
      <c r="DV327">
        <v>326.3398</v>
      </c>
      <c r="DW327">
        <v>23.61717</v>
      </c>
      <c r="DX327">
        <v>499.9949</v>
      </c>
      <c r="DY327">
        <v>90.75013999999999</v>
      </c>
      <c r="DZ327">
        <v>0.09992508</v>
      </c>
      <c r="EA327">
        <v>21.22117</v>
      </c>
      <c r="EB327">
        <v>20.57631</v>
      </c>
      <c r="EC327">
        <v>999.9</v>
      </c>
      <c r="ED327">
        <v>0</v>
      </c>
      <c r="EE327">
        <v>0</v>
      </c>
      <c r="EF327">
        <v>10018.12</v>
      </c>
      <c r="EG327">
        <v>0</v>
      </c>
      <c r="EH327">
        <v>957.5471</v>
      </c>
      <c r="EI327">
        <v>1.522831</v>
      </c>
      <c r="EJ327">
        <v>333.4034</v>
      </c>
      <c r="EK327">
        <v>331.4497</v>
      </c>
      <c r="EL327">
        <v>1.160626</v>
      </c>
      <c r="EM327">
        <v>323.976</v>
      </c>
      <c r="EN327">
        <v>22.54848</v>
      </c>
      <c r="EO327">
        <v>2.151604</v>
      </c>
      <c r="EP327">
        <v>2.046276</v>
      </c>
      <c r="EQ327">
        <v>18.60646</v>
      </c>
      <c r="ER327">
        <v>17.80702</v>
      </c>
      <c r="ES327">
        <v>0.00500097</v>
      </c>
      <c r="ET327">
        <v>0</v>
      </c>
      <c r="EU327">
        <v>0</v>
      </c>
      <c r="EV327">
        <v>0</v>
      </c>
      <c r="EW327">
        <v>1198.31</v>
      </c>
      <c r="EX327">
        <v>0.00500097</v>
      </c>
      <c r="EY327">
        <v>316.26</v>
      </c>
      <c r="EZ327">
        <v>0.63</v>
      </c>
      <c r="FA327">
        <v>34</v>
      </c>
      <c r="FB327">
        <v>39.4811</v>
      </c>
      <c r="FC327">
        <v>36.4874</v>
      </c>
      <c r="FD327">
        <v>39.16840000000001</v>
      </c>
      <c r="FE327">
        <v>35.8812</v>
      </c>
      <c r="FF327">
        <v>0</v>
      </c>
      <c r="FG327">
        <v>0</v>
      </c>
      <c r="FH327">
        <v>0</v>
      </c>
      <c r="FI327">
        <v>6756.700000047684</v>
      </c>
      <c r="FJ327">
        <v>0</v>
      </c>
      <c r="FK327">
        <v>1202.652</v>
      </c>
      <c r="FL327">
        <v>-25.66153839532183</v>
      </c>
      <c r="FM327">
        <v>49.18461570255466</v>
      </c>
      <c r="FN327">
        <v>311.476</v>
      </c>
      <c r="FO327">
        <v>15</v>
      </c>
      <c r="FP327">
        <v>0</v>
      </c>
      <c r="FQ327" t="s">
        <v>439</v>
      </c>
      <c r="FR327">
        <v>1760210915.6</v>
      </c>
      <c r="FS327">
        <v>0</v>
      </c>
      <c r="FT327">
        <v>0</v>
      </c>
      <c r="FU327">
        <v>-0.215</v>
      </c>
      <c r="FV327">
        <v>0</v>
      </c>
      <c r="FW327">
        <v>-0.6919999999999999</v>
      </c>
      <c r="FX327">
        <v>0</v>
      </c>
      <c r="FY327">
        <v>400</v>
      </c>
      <c r="FZ327">
        <v>0</v>
      </c>
      <c r="GA327">
        <v>0.15</v>
      </c>
      <c r="GB327">
        <v>0</v>
      </c>
      <c r="GC327">
        <v>-0.04153980243902439</v>
      </c>
      <c r="GD327">
        <v>7.116418415331005</v>
      </c>
      <c r="GE327">
        <v>1.150299363863453</v>
      </c>
      <c r="GF327">
        <v>0</v>
      </c>
      <c r="GG327">
        <v>1202.35294117647</v>
      </c>
      <c r="GH327">
        <v>-4.498090194678846</v>
      </c>
      <c r="GI327">
        <v>6.934281221248759</v>
      </c>
      <c r="GJ327">
        <v>0</v>
      </c>
      <c r="GK327">
        <v>1.170440731707317</v>
      </c>
      <c r="GL327">
        <v>-0.0962575609756075</v>
      </c>
      <c r="GM327">
        <v>0.009814550768205213</v>
      </c>
      <c r="GN327">
        <v>1</v>
      </c>
      <c r="GO327">
        <v>1</v>
      </c>
      <c r="GP327">
        <v>3</v>
      </c>
      <c r="GQ327" t="s">
        <v>502</v>
      </c>
      <c r="GR327">
        <v>3.13679</v>
      </c>
      <c r="GS327">
        <v>2.76043</v>
      </c>
      <c r="GT327">
        <v>0.0779354</v>
      </c>
      <c r="GU327">
        <v>0.07675419999999999</v>
      </c>
      <c r="GV327">
        <v>0.10661</v>
      </c>
      <c r="GW327">
        <v>0.101525</v>
      </c>
      <c r="GX327">
        <v>29515.4</v>
      </c>
      <c r="GY327">
        <v>29500.8</v>
      </c>
      <c r="GZ327">
        <v>29737.3</v>
      </c>
      <c r="HA327">
        <v>29515.8</v>
      </c>
      <c r="HB327">
        <v>35094.7</v>
      </c>
      <c r="HC327">
        <v>35131.1</v>
      </c>
      <c r="HD327">
        <v>41851.7</v>
      </c>
      <c r="HE327">
        <v>41947.2</v>
      </c>
      <c r="HF327">
        <v>1.96365</v>
      </c>
      <c r="HG327">
        <v>1.94492</v>
      </c>
      <c r="HH327">
        <v>0.0243485</v>
      </c>
      <c r="HI327">
        <v>0</v>
      </c>
      <c r="HJ327">
        <v>20.1803</v>
      </c>
      <c r="HK327">
        <v>999.9</v>
      </c>
      <c r="HL327">
        <v>53</v>
      </c>
      <c r="HM327">
        <v>28.8</v>
      </c>
      <c r="HN327">
        <v>23.218</v>
      </c>
      <c r="HO327">
        <v>62.2072</v>
      </c>
      <c r="HP327">
        <v>31.1098</v>
      </c>
      <c r="HQ327">
        <v>1</v>
      </c>
      <c r="HR327">
        <v>-0.151974</v>
      </c>
      <c r="HS327">
        <v>1.40767</v>
      </c>
      <c r="HT327">
        <v>20.3556</v>
      </c>
      <c r="HU327">
        <v>5.21939</v>
      </c>
      <c r="HV327">
        <v>12.0159</v>
      </c>
      <c r="HW327">
        <v>4.98945</v>
      </c>
      <c r="HX327">
        <v>3.2883</v>
      </c>
      <c r="HY327">
        <v>9999</v>
      </c>
      <c r="HZ327">
        <v>9999</v>
      </c>
      <c r="IA327">
        <v>9999</v>
      </c>
      <c r="IB327">
        <v>999.9</v>
      </c>
      <c r="IC327">
        <v>4.97293</v>
      </c>
      <c r="ID327">
        <v>1.86646</v>
      </c>
      <c r="IE327">
        <v>1.86584</v>
      </c>
      <c r="IF327">
        <v>1.86581</v>
      </c>
      <c r="IG327">
        <v>1.86767</v>
      </c>
      <c r="IH327">
        <v>1.87015</v>
      </c>
      <c r="II327">
        <v>1.86874</v>
      </c>
      <c r="IJ327">
        <v>1.87027</v>
      </c>
      <c r="IK327">
        <v>0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-0.841</v>
      </c>
      <c r="IY327">
        <v>0.09180000000000001</v>
      </c>
      <c r="IZ327">
        <v>-0.7832898091892299</v>
      </c>
      <c r="JA327">
        <v>-0.0002628084512485203</v>
      </c>
      <c r="JB327">
        <v>2.995354917081976E-07</v>
      </c>
      <c r="JC327">
        <v>-1.087754766273629E-10</v>
      </c>
      <c r="JD327">
        <v>-0.01666594074606723</v>
      </c>
      <c r="JE327">
        <v>-0.02438089335778848</v>
      </c>
      <c r="JF327">
        <v>0.001790740049955031</v>
      </c>
      <c r="JG327">
        <v>-2.386884331579614E-05</v>
      </c>
      <c r="JH327">
        <v>6</v>
      </c>
      <c r="JI327">
        <v>2407</v>
      </c>
      <c r="JJ327">
        <v>1</v>
      </c>
      <c r="JK327">
        <v>23</v>
      </c>
      <c r="JL327">
        <v>33212.7</v>
      </c>
      <c r="JM327">
        <v>29370061.3</v>
      </c>
      <c r="JN327">
        <v>0.0317383</v>
      </c>
      <c r="JO327">
        <v>4.99878</v>
      </c>
      <c r="JP327">
        <v>1.39648</v>
      </c>
      <c r="JQ327">
        <v>2.34985</v>
      </c>
      <c r="JR327">
        <v>1.49536</v>
      </c>
      <c r="JS327">
        <v>2.68066</v>
      </c>
      <c r="JT327">
        <v>34.3042</v>
      </c>
      <c r="JU327">
        <v>24.0875</v>
      </c>
      <c r="JV327">
        <v>18</v>
      </c>
      <c r="JW327">
        <v>489.816</v>
      </c>
      <c r="JX327">
        <v>468.806</v>
      </c>
      <c r="JY327">
        <v>19.1231</v>
      </c>
      <c r="JZ327">
        <v>25.6301</v>
      </c>
      <c r="KA327">
        <v>30.0003</v>
      </c>
      <c r="KB327">
        <v>25.549</v>
      </c>
      <c r="KC327">
        <v>25.4939</v>
      </c>
      <c r="KD327">
        <v>0</v>
      </c>
      <c r="KE327">
        <v>0</v>
      </c>
      <c r="KF327">
        <v>100</v>
      </c>
      <c r="KG327">
        <v>19.1197</v>
      </c>
      <c r="KH327">
        <v>51.7612</v>
      </c>
      <c r="KI327">
        <v>63.4564</v>
      </c>
      <c r="KJ327">
        <v>101.641</v>
      </c>
      <c r="KK327">
        <v>100.855</v>
      </c>
    </row>
    <row r="328" spans="1:297">
      <c r="A328">
        <v>312</v>
      </c>
      <c r="B328">
        <v>1762203684.1</v>
      </c>
      <c r="C328">
        <v>4106</v>
      </c>
      <c r="D328" t="s">
        <v>1069</v>
      </c>
      <c r="E328" t="s">
        <v>1070</v>
      </c>
      <c r="F328">
        <v>5</v>
      </c>
      <c r="G328" t="s">
        <v>1024</v>
      </c>
      <c r="H328" t="s">
        <v>436</v>
      </c>
      <c r="I328">
        <v>1762203681.6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331.4104610667275</v>
      </c>
      <c r="AK328">
        <v>332.7180909090908</v>
      </c>
      <c r="AL328">
        <v>-0.06504315843864815</v>
      </c>
      <c r="AM328">
        <v>66.09641961440346</v>
      </c>
      <c r="AN328">
        <f>(AP328 - AO328 + DY328*1E3/(8.314*(EA328+273.15)) * AR328/DX328 * AQ328) * DX328/(100*DL328) * 1000/(1000 - AP328)</f>
        <v>0</v>
      </c>
      <c r="AO328">
        <v>22.55152314481678</v>
      </c>
      <c r="AP328">
        <v>23.69830181818181</v>
      </c>
      <c r="AQ328">
        <v>-1.998261195667916E-05</v>
      </c>
      <c r="AR328">
        <v>107.0120141919318</v>
      </c>
      <c r="AS328">
        <v>21</v>
      </c>
      <c r="AT328">
        <v>4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1762203681.6</v>
      </c>
      <c r="DR328">
        <v>324.9407777777778</v>
      </c>
      <c r="DS328">
        <v>323.9987777777778</v>
      </c>
      <c r="DT328">
        <v>23.7008</v>
      </c>
      <c r="DU328">
        <v>22.54998888888889</v>
      </c>
      <c r="DV328">
        <v>325.7817777777778</v>
      </c>
      <c r="DW328">
        <v>23.60905555555555</v>
      </c>
      <c r="DX328">
        <v>499.9768888888889</v>
      </c>
      <c r="DY328">
        <v>90.74883333333334</v>
      </c>
      <c r="DZ328">
        <v>0.1000269222222222</v>
      </c>
      <c r="EA328">
        <v>21.2252</v>
      </c>
      <c r="EB328">
        <v>20.58506666666667</v>
      </c>
      <c r="EC328">
        <v>999.9000000000001</v>
      </c>
      <c r="ED328">
        <v>0</v>
      </c>
      <c r="EE328">
        <v>0</v>
      </c>
      <c r="EF328">
        <v>9989.93</v>
      </c>
      <c r="EG328">
        <v>0</v>
      </c>
      <c r="EH328">
        <v>957.5520000000001</v>
      </c>
      <c r="EI328">
        <v>0.9422325555555555</v>
      </c>
      <c r="EJ328">
        <v>332.8292222222222</v>
      </c>
      <c r="EK328">
        <v>331.4735555555555</v>
      </c>
      <c r="EL328">
        <v>1.150821111111111</v>
      </c>
      <c r="EM328">
        <v>323.9987777777778</v>
      </c>
      <c r="EN328">
        <v>22.54998888888889</v>
      </c>
      <c r="EO328">
        <v>2.150821111111112</v>
      </c>
      <c r="EP328">
        <v>2.046384444444445</v>
      </c>
      <c r="EQ328">
        <v>18.60061111111111</v>
      </c>
      <c r="ER328">
        <v>17.80786666666667</v>
      </c>
      <c r="ES328">
        <v>0.00500097</v>
      </c>
      <c r="ET328">
        <v>0</v>
      </c>
      <c r="EU328">
        <v>0</v>
      </c>
      <c r="EV328">
        <v>0</v>
      </c>
      <c r="EW328">
        <v>1199.355555555556</v>
      </c>
      <c r="EX328">
        <v>0.00500097</v>
      </c>
      <c r="EY328">
        <v>313.4444444444445</v>
      </c>
      <c r="EZ328">
        <v>-0.2555555555555556</v>
      </c>
      <c r="FA328">
        <v>34.04133333333333</v>
      </c>
      <c r="FB328">
        <v>39.56911111111111</v>
      </c>
      <c r="FC328">
        <v>36.51377777777778</v>
      </c>
      <c r="FD328">
        <v>39.29133333333333</v>
      </c>
      <c r="FE328">
        <v>35.937</v>
      </c>
      <c r="FF328">
        <v>0</v>
      </c>
      <c r="FG328">
        <v>0</v>
      </c>
      <c r="FH328">
        <v>0</v>
      </c>
      <c r="FI328">
        <v>6761.5</v>
      </c>
      <c r="FJ328">
        <v>0</v>
      </c>
      <c r="FK328">
        <v>1201.6</v>
      </c>
      <c r="FL328">
        <v>-35.66153831971029</v>
      </c>
      <c r="FM328">
        <v>8.546154000819779</v>
      </c>
      <c r="FN328">
        <v>312.932</v>
      </c>
      <c r="FO328">
        <v>15</v>
      </c>
      <c r="FP328">
        <v>0</v>
      </c>
      <c r="FQ328" t="s">
        <v>439</v>
      </c>
      <c r="FR328">
        <v>1760210915.6</v>
      </c>
      <c r="FS328">
        <v>0</v>
      </c>
      <c r="FT328">
        <v>0</v>
      </c>
      <c r="FU328">
        <v>-0.215</v>
      </c>
      <c r="FV328">
        <v>0</v>
      </c>
      <c r="FW328">
        <v>-0.6919999999999999</v>
      </c>
      <c r="FX328">
        <v>0</v>
      </c>
      <c r="FY328">
        <v>400</v>
      </c>
      <c r="FZ328">
        <v>0</v>
      </c>
      <c r="GA328">
        <v>0.15</v>
      </c>
      <c r="GB328">
        <v>0</v>
      </c>
      <c r="GC328">
        <v>0.21441611</v>
      </c>
      <c r="GD328">
        <v>10.87814399099438</v>
      </c>
      <c r="GE328">
        <v>1.240603913143793</v>
      </c>
      <c r="GF328">
        <v>0</v>
      </c>
      <c r="GG328">
        <v>1202.15</v>
      </c>
      <c r="GH328">
        <v>-19.38731861259974</v>
      </c>
      <c r="GI328">
        <v>7.446169564042338</v>
      </c>
      <c r="GJ328">
        <v>0</v>
      </c>
      <c r="GK328">
        <v>1.16271975</v>
      </c>
      <c r="GL328">
        <v>-0.08035238273921433</v>
      </c>
      <c r="GM328">
        <v>0.00796886393644038</v>
      </c>
      <c r="GN328">
        <v>1</v>
      </c>
      <c r="GO328">
        <v>1</v>
      </c>
      <c r="GP328">
        <v>3</v>
      </c>
      <c r="GQ328" t="s">
        <v>502</v>
      </c>
      <c r="GR328">
        <v>3.13669</v>
      </c>
      <c r="GS328">
        <v>2.76022</v>
      </c>
      <c r="GT328">
        <v>0.07786709999999999</v>
      </c>
      <c r="GU328">
        <v>0.0768644</v>
      </c>
      <c r="GV328">
        <v>0.106588</v>
      </c>
      <c r="GW328">
        <v>0.10154</v>
      </c>
      <c r="GX328">
        <v>29517.1</v>
      </c>
      <c r="GY328">
        <v>29497.6</v>
      </c>
      <c r="GZ328">
        <v>29736.9</v>
      </c>
      <c r="HA328">
        <v>29516.1</v>
      </c>
      <c r="HB328">
        <v>35095.2</v>
      </c>
      <c r="HC328">
        <v>35130.7</v>
      </c>
      <c r="HD328">
        <v>41851.3</v>
      </c>
      <c r="HE328">
        <v>41947.4</v>
      </c>
      <c r="HF328">
        <v>1.9636</v>
      </c>
      <c r="HG328">
        <v>1.9448</v>
      </c>
      <c r="HH328">
        <v>0.0243112</v>
      </c>
      <c r="HI328">
        <v>0</v>
      </c>
      <c r="HJ328">
        <v>20.1855</v>
      </c>
      <c r="HK328">
        <v>999.9</v>
      </c>
      <c r="HL328">
        <v>53</v>
      </c>
      <c r="HM328">
        <v>28.8</v>
      </c>
      <c r="HN328">
        <v>23.219</v>
      </c>
      <c r="HO328">
        <v>61.9472</v>
      </c>
      <c r="HP328">
        <v>31.2821</v>
      </c>
      <c r="HQ328">
        <v>1</v>
      </c>
      <c r="HR328">
        <v>-0.151649</v>
      </c>
      <c r="HS328">
        <v>1.41931</v>
      </c>
      <c r="HT328">
        <v>20.3555</v>
      </c>
      <c r="HU328">
        <v>5.21999</v>
      </c>
      <c r="HV328">
        <v>12.0159</v>
      </c>
      <c r="HW328">
        <v>4.9897</v>
      </c>
      <c r="HX328">
        <v>3.28838</v>
      </c>
      <c r="HY328">
        <v>9999</v>
      </c>
      <c r="HZ328">
        <v>9999</v>
      </c>
      <c r="IA328">
        <v>9999</v>
      </c>
      <c r="IB328">
        <v>999.9</v>
      </c>
      <c r="IC328">
        <v>4.97292</v>
      </c>
      <c r="ID328">
        <v>1.86647</v>
      </c>
      <c r="IE328">
        <v>1.86584</v>
      </c>
      <c r="IF328">
        <v>1.86581</v>
      </c>
      <c r="IG328">
        <v>1.86768</v>
      </c>
      <c r="IH328">
        <v>1.87016</v>
      </c>
      <c r="II328">
        <v>1.86874</v>
      </c>
      <c r="IJ328">
        <v>1.87027</v>
      </c>
      <c r="IK328">
        <v>0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-0.84</v>
      </c>
      <c r="IY328">
        <v>0.0916</v>
      </c>
      <c r="IZ328">
        <v>-0.7832898091892299</v>
      </c>
      <c r="JA328">
        <v>-0.0002628084512485203</v>
      </c>
      <c r="JB328">
        <v>2.995354917081976E-07</v>
      </c>
      <c r="JC328">
        <v>-1.087754766273629E-10</v>
      </c>
      <c r="JD328">
        <v>-0.01666594074606723</v>
      </c>
      <c r="JE328">
        <v>-0.02438089335778848</v>
      </c>
      <c r="JF328">
        <v>0.001790740049955031</v>
      </c>
      <c r="JG328">
        <v>-2.386884331579614E-05</v>
      </c>
      <c r="JH328">
        <v>6</v>
      </c>
      <c r="JI328">
        <v>2407</v>
      </c>
      <c r="JJ328">
        <v>1</v>
      </c>
      <c r="JK328">
        <v>23</v>
      </c>
      <c r="JL328">
        <v>33212.8</v>
      </c>
      <c r="JM328">
        <v>29370061.4</v>
      </c>
      <c r="JN328">
        <v>0.0317383</v>
      </c>
      <c r="JO328">
        <v>4.99878</v>
      </c>
      <c r="JP328">
        <v>1.39771</v>
      </c>
      <c r="JQ328">
        <v>2.35107</v>
      </c>
      <c r="JR328">
        <v>1.49536</v>
      </c>
      <c r="JS328">
        <v>2.56348</v>
      </c>
      <c r="JT328">
        <v>34.3042</v>
      </c>
      <c r="JU328">
        <v>24.0787</v>
      </c>
      <c r="JV328">
        <v>18</v>
      </c>
      <c r="JW328">
        <v>489.799</v>
      </c>
      <c r="JX328">
        <v>468.745</v>
      </c>
      <c r="JY328">
        <v>19.1183</v>
      </c>
      <c r="JZ328">
        <v>25.6323</v>
      </c>
      <c r="KA328">
        <v>30.0003</v>
      </c>
      <c r="KB328">
        <v>25.5506</v>
      </c>
      <c r="KC328">
        <v>25.496</v>
      </c>
      <c r="KD328">
        <v>0</v>
      </c>
      <c r="KE328">
        <v>0</v>
      </c>
      <c r="KF328">
        <v>100</v>
      </c>
      <c r="KG328">
        <v>19.1138</v>
      </c>
      <c r="KH328">
        <v>31.7281</v>
      </c>
      <c r="KI328">
        <v>63.4564</v>
      </c>
      <c r="KJ328">
        <v>101.64</v>
      </c>
      <c r="KK328">
        <v>100.856</v>
      </c>
    </row>
    <row r="329" spans="1:297">
      <c r="A329">
        <v>313</v>
      </c>
      <c r="B329">
        <v>1762203781.1</v>
      </c>
      <c r="C329">
        <v>4203</v>
      </c>
      <c r="D329" t="s">
        <v>1071</v>
      </c>
      <c r="E329" t="s">
        <v>1072</v>
      </c>
      <c r="F329">
        <v>5</v>
      </c>
      <c r="G329" t="s">
        <v>1024</v>
      </c>
      <c r="H329" t="s">
        <v>436</v>
      </c>
      <c r="I329">
        <v>1762203778.1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431.0403717178536</v>
      </c>
      <c r="AK329">
        <v>431.7199636363634</v>
      </c>
      <c r="AL329">
        <v>0.0268967326014532</v>
      </c>
      <c r="AM329">
        <v>66.09641961440346</v>
      </c>
      <c r="AN329">
        <f>(AP329 - AO329 + DY329*1E3/(8.314*(EA329+273.15)) * AR329/DX329 * AQ329) * DX329/(100*DL329) * 1000/(1000 - AP329)</f>
        <v>0</v>
      </c>
      <c r="AO329">
        <v>22.55800812278738</v>
      </c>
      <c r="AP329">
        <v>23.48928242424242</v>
      </c>
      <c r="AQ329">
        <v>-2.072182399444038E-05</v>
      </c>
      <c r="AR329">
        <v>107.0120141919318</v>
      </c>
      <c r="AS329">
        <v>21</v>
      </c>
      <c r="AT329">
        <v>4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1762203778.1</v>
      </c>
      <c r="DR329">
        <v>421.5134545454545</v>
      </c>
      <c r="DS329">
        <v>421.2427272727272</v>
      </c>
      <c r="DT329">
        <v>23.49593636363636</v>
      </c>
      <c r="DU329">
        <v>22.55813636363636</v>
      </c>
      <c r="DV329">
        <v>422.3628181818182</v>
      </c>
      <c r="DW329">
        <v>23.40825454545455</v>
      </c>
      <c r="DX329">
        <v>499.9790909090909</v>
      </c>
      <c r="DY329">
        <v>90.74945454545454</v>
      </c>
      <c r="DZ329">
        <v>0.09989369090909089</v>
      </c>
      <c r="EA329">
        <v>21.28265454545455</v>
      </c>
      <c r="EB329">
        <v>20.64283636363636</v>
      </c>
      <c r="EC329">
        <v>999.9</v>
      </c>
      <c r="ED329">
        <v>0</v>
      </c>
      <c r="EE329">
        <v>0</v>
      </c>
      <c r="EF329">
        <v>10004.44090909091</v>
      </c>
      <c r="EG329">
        <v>0</v>
      </c>
      <c r="EH329">
        <v>957.4990000000001</v>
      </c>
      <c r="EI329">
        <v>0.2707490909090909</v>
      </c>
      <c r="EJ329">
        <v>431.6556363636363</v>
      </c>
      <c r="EK329">
        <v>430.9645454545454</v>
      </c>
      <c r="EL329">
        <v>0.9377831818181818</v>
      </c>
      <c r="EM329">
        <v>421.2427272727272</v>
      </c>
      <c r="EN329">
        <v>22.55813636363636</v>
      </c>
      <c r="EO329">
        <v>2.132244545454546</v>
      </c>
      <c r="EP329">
        <v>2.04714</v>
      </c>
      <c r="EQ329">
        <v>18.46211818181818</v>
      </c>
      <c r="ER329">
        <v>17.81372727272727</v>
      </c>
      <c r="ES329">
        <v>0.00500097</v>
      </c>
      <c r="ET329">
        <v>0</v>
      </c>
      <c r="EU329">
        <v>0</v>
      </c>
      <c r="EV329">
        <v>0</v>
      </c>
      <c r="EW329">
        <v>1197.445454545455</v>
      </c>
      <c r="EX329">
        <v>0.00500097</v>
      </c>
      <c r="EY329">
        <v>310.0181818181819</v>
      </c>
      <c r="EZ329">
        <v>-0.6818181818181818</v>
      </c>
      <c r="FA329">
        <v>34.42572727272727</v>
      </c>
      <c r="FB329">
        <v>40.79509090909091</v>
      </c>
      <c r="FC329">
        <v>37.07345454545455</v>
      </c>
      <c r="FD329">
        <v>40.92009090909091</v>
      </c>
      <c r="FE329">
        <v>36.5</v>
      </c>
      <c r="FF329">
        <v>0</v>
      </c>
      <c r="FG329">
        <v>0</v>
      </c>
      <c r="FH329">
        <v>0</v>
      </c>
      <c r="FI329">
        <v>6858.700000047684</v>
      </c>
      <c r="FJ329">
        <v>0</v>
      </c>
      <c r="FK329">
        <v>1200.968</v>
      </c>
      <c r="FL329">
        <v>-36.56923036401116</v>
      </c>
      <c r="FM329">
        <v>-5.623076784844664</v>
      </c>
      <c r="FN329">
        <v>307.624</v>
      </c>
      <c r="FO329">
        <v>15</v>
      </c>
      <c r="FP329">
        <v>0</v>
      </c>
      <c r="FQ329" t="s">
        <v>439</v>
      </c>
      <c r="FR329">
        <v>1760210915.6</v>
      </c>
      <c r="FS329">
        <v>0</v>
      </c>
      <c r="FT329">
        <v>0</v>
      </c>
      <c r="FU329">
        <v>-0.215</v>
      </c>
      <c r="FV329">
        <v>0</v>
      </c>
      <c r="FW329">
        <v>-0.6919999999999999</v>
      </c>
      <c r="FX329">
        <v>0</v>
      </c>
      <c r="FY329">
        <v>400</v>
      </c>
      <c r="FZ329">
        <v>0</v>
      </c>
      <c r="GA329">
        <v>0.15</v>
      </c>
      <c r="GB329">
        <v>0</v>
      </c>
      <c r="GC329">
        <v>0.8812050487804878</v>
      </c>
      <c r="GD329">
        <v>-3.78700718466899</v>
      </c>
      <c r="GE329">
        <v>0.4473822409192713</v>
      </c>
      <c r="GF329">
        <v>0</v>
      </c>
      <c r="GG329">
        <v>1200.188235294118</v>
      </c>
      <c r="GH329">
        <v>-5.262031854670219</v>
      </c>
      <c r="GI329">
        <v>6.437882585130833</v>
      </c>
      <c r="GJ329">
        <v>0</v>
      </c>
      <c r="GK329">
        <v>0.9545768536585365</v>
      </c>
      <c r="GL329">
        <v>-0.1535710871080143</v>
      </c>
      <c r="GM329">
        <v>0.0154688978190006</v>
      </c>
      <c r="GN329">
        <v>0</v>
      </c>
      <c r="GO329">
        <v>0</v>
      </c>
      <c r="GP329">
        <v>3</v>
      </c>
      <c r="GQ329" t="s">
        <v>440</v>
      </c>
      <c r="GR329">
        <v>3.13655</v>
      </c>
      <c r="GS329">
        <v>2.76018</v>
      </c>
      <c r="GT329">
        <v>0.0954028</v>
      </c>
      <c r="GU329">
        <v>0.0942365</v>
      </c>
      <c r="GV329">
        <v>0.105936</v>
      </c>
      <c r="GW329">
        <v>0.101556</v>
      </c>
      <c r="GX329">
        <v>28956</v>
      </c>
      <c r="GY329">
        <v>28941.6</v>
      </c>
      <c r="GZ329">
        <v>29737.2</v>
      </c>
      <c r="HA329">
        <v>29515.2</v>
      </c>
      <c r="HB329">
        <v>35122.1</v>
      </c>
      <c r="HC329">
        <v>35128.9</v>
      </c>
      <c r="HD329">
        <v>41851.7</v>
      </c>
      <c r="HE329">
        <v>41945.7</v>
      </c>
      <c r="HF329">
        <v>1.9628</v>
      </c>
      <c r="HG329">
        <v>1.945</v>
      </c>
      <c r="HH329">
        <v>0.0224225</v>
      </c>
      <c r="HI329">
        <v>0</v>
      </c>
      <c r="HJ329">
        <v>20.2687</v>
      </c>
      <c r="HK329">
        <v>999.9</v>
      </c>
      <c r="HL329">
        <v>53</v>
      </c>
      <c r="HM329">
        <v>28.8</v>
      </c>
      <c r="HN329">
        <v>23.2162</v>
      </c>
      <c r="HO329">
        <v>62.0872</v>
      </c>
      <c r="HP329">
        <v>31.226</v>
      </c>
      <c r="HQ329">
        <v>1</v>
      </c>
      <c r="HR329">
        <v>-0.149372</v>
      </c>
      <c r="HS329">
        <v>1.57768</v>
      </c>
      <c r="HT329">
        <v>20.3547</v>
      </c>
      <c r="HU329">
        <v>5.22463</v>
      </c>
      <c r="HV329">
        <v>12.0159</v>
      </c>
      <c r="HW329">
        <v>4.99205</v>
      </c>
      <c r="HX329">
        <v>3.28923</v>
      </c>
      <c r="HY329">
        <v>9999</v>
      </c>
      <c r="HZ329">
        <v>9999</v>
      </c>
      <c r="IA329">
        <v>9999</v>
      </c>
      <c r="IB329">
        <v>999.9</v>
      </c>
      <c r="IC329">
        <v>4.97279</v>
      </c>
      <c r="ID329">
        <v>1.86646</v>
      </c>
      <c r="IE329">
        <v>1.86582</v>
      </c>
      <c r="IF329">
        <v>1.86575</v>
      </c>
      <c r="IG329">
        <v>1.8676</v>
      </c>
      <c r="IH329">
        <v>1.87012</v>
      </c>
      <c r="II329">
        <v>1.86874</v>
      </c>
      <c r="IJ329">
        <v>1.87024</v>
      </c>
      <c r="IK329">
        <v>0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-0.849</v>
      </c>
      <c r="IY329">
        <v>0.08749999999999999</v>
      </c>
      <c r="IZ329">
        <v>-0.7832898091892299</v>
      </c>
      <c r="JA329">
        <v>-0.0002628084512485203</v>
      </c>
      <c r="JB329">
        <v>2.995354917081976E-07</v>
      </c>
      <c r="JC329">
        <v>-1.087754766273629E-10</v>
      </c>
      <c r="JD329">
        <v>-0.01666594074606723</v>
      </c>
      <c r="JE329">
        <v>-0.02438089335778848</v>
      </c>
      <c r="JF329">
        <v>0.001790740049955031</v>
      </c>
      <c r="JG329">
        <v>-2.386884331579614E-05</v>
      </c>
      <c r="JH329">
        <v>6</v>
      </c>
      <c r="JI329">
        <v>2407</v>
      </c>
      <c r="JJ329">
        <v>1</v>
      </c>
      <c r="JK329">
        <v>23</v>
      </c>
      <c r="JL329">
        <v>33214.4</v>
      </c>
      <c r="JM329">
        <v>29370063</v>
      </c>
      <c r="JN329">
        <v>0.384521</v>
      </c>
      <c r="JO329">
        <v>2.34497</v>
      </c>
      <c r="JP329">
        <v>1.39648</v>
      </c>
      <c r="JQ329">
        <v>2.35229</v>
      </c>
      <c r="JR329">
        <v>1.49536</v>
      </c>
      <c r="JS329">
        <v>2.64282</v>
      </c>
      <c r="JT329">
        <v>34.3269</v>
      </c>
      <c r="JU329">
        <v>24.0875</v>
      </c>
      <c r="JV329">
        <v>18</v>
      </c>
      <c r="JW329">
        <v>489.563</v>
      </c>
      <c r="JX329">
        <v>469.125</v>
      </c>
      <c r="JY329">
        <v>18.9883</v>
      </c>
      <c r="JZ329">
        <v>25.6631</v>
      </c>
      <c r="KA329">
        <v>30.0002</v>
      </c>
      <c r="KB329">
        <v>25.5811</v>
      </c>
      <c r="KC329">
        <v>25.5258</v>
      </c>
      <c r="KD329">
        <v>7.7598</v>
      </c>
      <c r="KE329">
        <v>0</v>
      </c>
      <c r="KF329">
        <v>100</v>
      </c>
      <c r="KG329">
        <v>18.982</v>
      </c>
      <c r="KH329">
        <v>426.687</v>
      </c>
      <c r="KI329">
        <v>63.4564</v>
      </c>
      <c r="KJ329">
        <v>101.641</v>
      </c>
      <c r="KK329">
        <v>100.852</v>
      </c>
    </row>
    <row r="330" spans="1:297">
      <c r="A330">
        <v>314</v>
      </c>
      <c r="B330">
        <v>1762203786.1</v>
      </c>
      <c r="C330">
        <v>4208</v>
      </c>
      <c r="D330" t="s">
        <v>1073</v>
      </c>
      <c r="E330" t="s">
        <v>1074</v>
      </c>
      <c r="F330">
        <v>5</v>
      </c>
      <c r="G330" t="s">
        <v>1024</v>
      </c>
      <c r="H330" t="s">
        <v>436</v>
      </c>
      <c r="I330">
        <v>1762203783.6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430.7219169482707</v>
      </c>
      <c r="AK330">
        <v>431.6712909090908</v>
      </c>
      <c r="AL330">
        <v>-0.008898109004761479</v>
      </c>
      <c r="AM330">
        <v>66.09641961440346</v>
      </c>
      <c r="AN330">
        <f>(AP330 - AO330 + DY330*1E3/(8.314*(EA330+273.15)) * AR330/DX330 * AQ330) * DX330/(100*DL330) * 1000/(1000 - AP330)</f>
        <v>0</v>
      </c>
      <c r="AO330">
        <v>22.56185527628688</v>
      </c>
      <c r="AP330">
        <v>23.47759151515152</v>
      </c>
      <c r="AQ330">
        <v>-2.458103337049743E-05</v>
      </c>
      <c r="AR330">
        <v>107.0120141919318</v>
      </c>
      <c r="AS330">
        <v>21</v>
      </c>
      <c r="AT330">
        <v>4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1762203783.6</v>
      </c>
      <c r="DR330">
        <v>421.5424444444444</v>
      </c>
      <c r="DS330">
        <v>421.4993333333334</v>
      </c>
      <c r="DT330">
        <v>23.48317777777778</v>
      </c>
      <c r="DU330">
        <v>22.56108888888889</v>
      </c>
      <c r="DV330">
        <v>422.3914444444445</v>
      </c>
      <c r="DW330">
        <v>23.39573333333333</v>
      </c>
      <c r="DX330">
        <v>499.9296666666667</v>
      </c>
      <c r="DY330">
        <v>90.75001111111111</v>
      </c>
      <c r="DZ330">
        <v>0.09996337777777779</v>
      </c>
      <c r="EA330">
        <v>21.28415555555555</v>
      </c>
      <c r="EB330">
        <v>20.63628888888889</v>
      </c>
      <c r="EC330">
        <v>999.9000000000001</v>
      </c>
      <c r="ED330">
        <v>0</v>
      </c>
      <c r="EE330">
        <v>0</v>
      </c>
      <c r="EF330">
        <v>9997.024444444445</v>
      </c>
      <c r="EG330">
        <v>0</v>
      </c>
      <c r="EH330">
        <v>957.5032222222222</v>
      </c>
      <c r="EI330">
        <v>0.04297546666666668</v>
      </c>
      <c r="EJ330">
        <v>431.6796666666667</v>
      </c>
      <c r="EK330">
        <v>431.2282222222222</v>
      </c>
      <c r="EL330">
        <v>0.9220861111111112</v>
      </c>
      <c r="EM330">
        <v>421.4993333333334</v>
      </c>
      <c r="EN330">
        <v>22.56108888888889</v>
      </c>
      <c r="EO330">
        <v>2.131097777777778</v>
      </c>
      <c r="EP330">
        <v>2.047417777777778</v>
      </c>
      <c r="EQ330">
        <v>18.45355555555556</v>
      </c>
      <c r="ER330">
        <v>17.81587777777778</v>
      </c>
      <c r="ES330">
        <v>0.00500097</v>
      </c>
      <c r="ET330">
        <v>0</v>
      </c>
      <c r="EU330">
        <v>0</v>
      </c>
      <c r="EV330">
        <v>0</v>
      </c>
      <c r="EW330">
        <v>1198.311111111111</v>
      </c>
      <c r="EX330">
        <v>0.00500097</v>
      </c>
      <c r="EY330">
        <v>313.9</v>
      </c>
      <c r="EZ330">
        <v>-0.6333333333333333</v>
      </c>
      <c r="FA330">
        <v>34.437</v>
      </c>
      <c r="FB330">
        <v>40.854</v>
      </c>
      <c r="FC330">
        <v>37.125</v>
      </c>
      <c r="FD330">
        <v>40.979</v>
      </c>
      <c r="FE330">
        <v>36.54133333333333</v>
      </c>
      <c r="FF330">
        <v>0</v>
      </c>
      <c r="FG330">
        <v>0</v>
      </c>
      <c r="FH330">
        <v>0</v>
      </c>
      <c r="FI330">
        <v>6863.5</v>
      </c>
      <c r="FJ330">
        <v>0</v>
      </c>
      <c r="FK330">
        <v>1199.284</v>
      </c>
      <c r="FL330">
        <v>-26.38461502698761</v>
      </c>
      <c r="FM330">
        <v>51.93846087578068</v>
      </c>
      <c r="FN330">
        <v>309.1319999999999</v>
      </c>
      <c r="FO330">
        <v>15</v>
      </c>
      <c r="FP330">
        <v>0</v>
      </c>
      <c r="FQ330" t="s">
        <v>439</v>
      </c>
      <c r="FR330">
        <v>1760210915.6</v>
      </c>
      <c r="FS330">
        <v>0</v>
      </c>
      <c r="FT330">
        <v>0</v>
      </c>
      <c r="FU330">
        <v>-0.215</v>
      </c>
      <c r="FV330">
        <v>0</v>
      </c>
      <c r="FW330">
        <v>-0.6919999999999999</v>
      </c>
      <c r="FX330">
        <v>0</v>
      </c>
      <c r="FY330">
        <v>400</v>
      </c>
      <c r="FZ330">
        <v>0</v>
      </c>
      <c r="GA330">
        <v>0.15</v>
      </c>
      <c r="GB330">
        <v>0</v>
      </c>
      <c r="GC330">
        <v>0.7054816878048781</v>
      </c>
      <c r="GD330">
        <v>-3.436614631358886</v>
      </c>
      <c r="GE330">
        <v>0.4444349452276986</v>
      </c>
      <c r="GF330">
        <v>0</v>
      </c>
      <c r="GG330">
        <v>1200.5</v>
      </c>
      <c r="GH330">
        <v>-14.7776927155229</v>
      </c>
      <c r="GI330">
        <v>6.136870250428007</v>
      </c>
      <c r="GJ330">
        <v>0</v>
      </c>
      <c r="GK330">
        <v>0.9438708536585367</v>
      </c>
      <c r="GL330">
        <v>-0.1351737700348437</v>
      </c>
      <c r="GM330">
        <v>0.01348573639535216</v>
      </c>
      <c r="GN330">
        <v>0</v>
      </c>
      <c r="GO330">
        <v>0</v>
      </c>
      <c r="GP330">
        <v>3</v>
      </c>
      <c r="GQ330" t="s">
        <v>440</v>
      </c>
      <c r="GR330">
        <v>3.13691</v>
      </c>
      <c r="GS330">
        <v>2.7603</v>
      </c>
      <c r="GT330">
        <v>0.0954054</v>
      </c>
      <c r="GU330">
        <v>0.0947066</v>
      </c>
      <c r="GV330">
        <v>0.105897</v>
      </c>
      <c r="GW330">
        <v>0.101563</v>
      </c>
      <c r="GX330">
        <v>28955.3</v>
      </c>
      <c r="GY330">
        <v>28926.6</v>
      </c>
      <c r="GZ330">
        <v>29736.5</v>
      </c>
      <c r="HA330">
        <v>29515.2</v>
      </c>
      <c r="HB330">
        <v>35122.9</v>
      </c>
      <c r="HC330">
        <v>35128.5</v>
      </c>
      <c r="HD330">
        <v>41850.8</v>
      </c>
      <c r="HE330">
        <v>41945.5</v>
      </c>
      <c r="HF330">
        <v>1.96335</v>
      </c>
      <c r="HG330">
        <v>1.94453</v>
      </c>
      <c r="HH330">
        <v>0.0218078</v>
      </c>
      <c r="HI330">
        <v>0</v>
      </c>
      <c r="HJ330">
        <v>20.2719</v>
      </c>
      <c r="HK330">
        <v>999.9</v>
      </c>
      <c r="HL330">
        <v>53</v>
      </c>
      <c r="HM330">
        <v>28.8</v>
      </c>
      <c r="HN330">
        <v>23.2176</v>
      </c>
      <c r="HO330">
        <v>62.0372</v>
      </c>
      <c r="HP330">
        <v>31.0296</v>
      </c>
      <c r="HQ330">
        <v>1</v>
      </c>
      <c r="HR330">
        <v>-0.149162</v>
      </c>
      <c r="HS330">
        <v>1.59217</v>
      </c>
      <c r="HT330">
        <v>20.3539</v>
      </c>
      <c r="HU330">
        <v>5.22118</v>
      </c>
      <c r="HV330">
        <v>12.0159</v>
      </c>
      <c r="HW330">
        <v>4.9908</v>
      </c>
      <c r="HX330">
        <v>3.2886</v>
      </c>
      <c r="HY330">
        <v>9999</v>
      </c>
      <c r="HZ330">
        <v>9999</v>
      </c>
      <c r="IA330">
        <v>9999</v>
      </c>
      <c r="IB330">
        <v>999.9</v>
      </c>
      <c r="IC330">
        <v>4.97281</v>
      </c>
      <c r="ID330">
        <v>1.86646</v>
      </c>
      <c r="IE330">
        <v>1.86583</v>
      </c>
      <c r="IF330">
        <v>1.86574</v>
      </c>
      <c r="IG330">
        <v>1.86761</v>
      </c>
      <c r="IH330">
        <v>1.87012</v>
      </c>
      <c r="II330">
        <v>1.86874</v>
      </c>
      <c r="IJ330">
        <v>1.87022</v>
      </c>
      <c r="IK330">
        <v>0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-0.849</v>
      </c>
      <c r="IY330">
        <v>0.0873</v>
      </c>
      <c r="IZ330">
        <v>-0.7832898091892299</v>
      </c>
      <c r="JA330">
        <v>-0.0002628084512485203</v>
      </c>
      <c r="JB330">
        <v>2.995354917081976E-07</v>
      </c>
      <c r="JC330">
        <v>-1.087754766273629E-10</v>
      </c>
      <c r="JD330">
        <v>-0.01666594074606723</v>
      </c>
      <c r="JE330">
        <v>-0.02438089335778848</v>
      </c>
      <c r="JF330">
        <v>0.001790740049955031</v>
      </c>
      <c r="JG330">
        <v>-2.386884331579614E-05</v>
      </c>
      <c r="JH330">
        <v>6</v>
      </c>
      <c r="JI330">
        <v>2407</v>
      </c>
      <c r="JJ330">
        <v>1</v>
      </c>
      <c r="JK330">
        <v>23</v>
      </c>
      <c r="JL330">
        <v>33214.5</v>
      </c>
      <c r="JM330">
        <v>29370063.1</v>
      </c>
      <c r="JN330">
        <v>0.406494</v>
      </c>
      <c r="JO330">
        <v>2.33032</v>
      </c>
      <c r="JP330">
        <v>1.39648</v>
      </c>
      <c r="JQ330">
        <v>2.35107</v>
      </c>
      <c r="JR330">
        <v>1.49536</v>
      </c>
      <c r="JS330">
        <v>2.69653</v>
      </c>
      <c r="JT330">
        <v>34.3042</v>
      </c>
      <c r="JU330">
        <v>24.0963</v>
      </c>
      <c r="JV330">
        <v>18</v>
      </c>
      <c r="JW330">
        <v>489.914</v>
      </c>
      <c r="JX330">
        <v>468.842</v>
      </c>
      <c r="JY330">
        <v>18.9799</v>
      </c>
      <c r="JZ330">
        <v>25.6647</v>
      </c>
      <c r="KA330">
        <v>30.0002</v>
      </c>
      <c r="KB330">
        <v>25.5822</v>
      </c>
      <c r="KC330">
        <v>25.528</v>
      </c>
      <c r="KD330">
        <v>8.219709999999999</v>
      </c>
      <c r="KE330">
        <v>0</v>
      </c>
      <c r="KF330">
        <v>100</v>
      </c>
      <c r="KG330">
        <v>18.9738</v>
      </c>
      <c r="KH330">
        <v>440.055</v>
      </c>
      <c r="KI330">
        <v>63.4564</v>
      </c>
      <c r="KJ330">
        <v>101.639</v>
      </c>
      <c r="KK330">
        <v>100.852</v>
      </c>
    </row>
    <row r="331" spans="1:297">
      <c r="A331">
        <v>315</v>
      </c>
      <c r="B331">
        <v>1762203791.1</v>
      </c>
      <c r="C331">
        <v>4213</v>
      </c>
      <c r="D331" t="s">
        <v>1075</v>
      </c>
      <c r="E331" t="s">
        <v>1076</v>
      </c>
      <c r="F331">
        <v>5</v>
      </c>
      <c r="G331" t="s">
        <v>1024</v>
      </c>
      <c r="H331" t="s">
        <v>436</v>
      </c>
      <c r="I331">
        <v>1762203788.3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438.2320581472375</v>
      </c>
      <c r="AK331">
        <v>434.9727575757576</v>
      </c>
      <c r="AL331">
        <v>0.8474821932397256</v>
      </c>
      <c r="AM331">
        <v>66.09641961440346</v>
      </c>
      <c r="AN331">
        <f>(AP331 - AO331 + DY331*1E3/(8.314*(EA331+273.15)) * AR331/DX331 * AQ331) * DX331/(100*DL331) * 1000/(1000 - AP331)</f>
        <v>0</v>
      </c>
      <c r="AO331">
        <v>22.56204009521383</v>
      </c>
      <c r="AP331">
        <v>23.46542606060605</v>
      </c>
      <c r="AQ331">
        <v>-2.107374876739325E-05</v>
      </c>
      <c r="AR331">
        <v>107.0120141919318</v>
      </c>
      <c r="AS331">
        <v>21</v>
      </c>
      <c r="AT331">
        <v>4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1762203788.3</v>
      </c>
      <c r="DR331">
        <v>422.7986</v>
      </c>
      <c r="DS331">
        <v>429.0658999999999</v>
      </c>
      <c r="DT331">
        <v>23.47114</v>
      </c>
      <c r="DU331">
        <v>22.56186</v>
      </c>
      <c r="DV331">
        <v>423.6479</v>
      </c>
      <c r="DW331">
        <v>23.38395</v>
      </c>
      <c r="DX331">
        <v>500.0134</v>
      </c>
      <c r="DY331">
        <v>90.75000999999999</v>
      </c>
      <c r="DZ331">
        <v>0.10002441</v>
      </c>
      <c r="EA331">
        <v>21.2845</v>
      </c>
      <c r="EB331">
        <v>20.64502</v>
      </c>
      <c r="EC331">
        <v>999.9</v>
      </c>
      <c r="ED331">
        <v>0</v>
      </c>
      <c r="EE331">
        <v>0</v>
      </c>
      <c r="EF331">
        <v>9988.25</v>
      </c>
      <c r="EG331">
        <v>0</v>
      </c>
      <c r="EH331">
        <v>957.5366000000001</v>
      </c>
      <c r="EI331">
        <v>-6.267322</v>
      </c>
      <c r="EJ331">
        <v>432.9607</v>
      </c>
      <c r="EK331">
        <v>438.9698</v>
      </c>
      <c r="EL331">
        <v>0.9092903</v>
      </c>
      <c r="EM331">
        <v>429.0658999999999</v>
      </c>
      <c r="EN331">
        <v>22.56186</v>
      </c>
      <c r="EO331">
        <v>2.130005</v>
      </c>
      <c r="EP331">
        <v>2.047488</v>
      </c>
      <c r="EQ331">
        <v>18.44538</v>
      </c>
      <c r="ER331">
        <v>17.81644</v>
      </c>
      <c r="ES331">
        <v>0.00500097</v>
      </c>
      <c r="ET331">
        <v>0</v>
      </c>
      <c r="EU331">
        <v>0</v>
      </c>
      <c r="EV331">
        <v>0</v>
      </c>
      <c r="EW331">
        <v>1199.14</v>
      </c>
      <c r="EX331">
        <v>0.00500097</v>
      </c>
      <c r="EY331">
        <v>304.8099999999999</v>
      </c>
      <c r="EZ331">
        <v>-2.14</v>
      </c>
      <c r="FA331">
        <v>34.4496</v>
      </c>
      <c r="FB331">
        <v>40.89980000000001</v>
      </c>
      <c r="FC331">
        <v>37.1374</v>
      </c>
      <c r="FD331">
        <v>41.0372</v>
      </c>
      <c r="FE331">
        <v>36.562</v>
      </c>
      <c r="FF331">
        <v>0</v>
      </c>
      <c r="FG331">
        <v>0</v>
      </c>
      <c r="FH331">
        <v>0</v>
      </c>
      <c r="FI331">
        <v>6868.899999856949</v>
      </c>
      <c r="FJ331">
        <v>0</v>
      </c>
      <c r="FK331">
        <v>1197.923076923077</v>
      </c>
      <c r="FL331">
        <v>7.487179817820573</v>
      </c>
      <c r="FM331">
        <v>-30.24273547670666</v>
      </c>
      <c r="FN331">
        <v>308.5692307692308</v>
      </c>
      <c r="FO331">
        <v>15</v>
      </c>
      <c r="FP331">
        <v>0</v>
      </c>
      <c r="FQ331" t="s">
        <v>439</v>
      </c>
      <c r="FR331">
        <v>1760210915.6</v>
      </c>
      <c r="FS331">
        <v>0</v>
      </c>
      <c r="FT331">
        <v>0</v>
      </c>
      <c r="FU331">
        <v>-0.215</v>
      </c>
      <c r="FV331">
        <v>0</v>
      </c>
      <c r="FW331">
        <v>-0.6919999999999999</v>
      </c>
      <c r="FX331">
        <v>0</v>
      </c>
      <c r="FY331">
        <v>400</v>
      </c>
      <c r="FZ331">
        <v>0</v>
      </c>
      <c r="GA331">
        <v>0.15</v>
      </c>
      <c r="GB331">
        <v>0</v>
      </c>
      <c r="GC331">
        <v>-1.002750995</v>
      </c>
      <c r="GD331">
        <v>-23.41117270919325</v>
      </c>
      <c r="GE331">
        <v>2.924383698172368</v>
      </c>
      <c r="GF331">
        <v>0</v>
      </c>
      <c r="GG331">
        <v>1199.279411764706</v>
      </c>
      <c r="GH331">
        <v>-8.808250404983825</v>
      </c>
      <c r="GI331">
        <v>6.440669467019033</v>
      </c>
      <c r="GJ331">
        <v>0</v>
      </c>
      <c r="GK331">
        <v>0.9299562</v>
      </c>
      <c r="GL331">
        <v>-0.1466600375234517</v>
      </c>
      <c r="GM331">
        <v>0.01424615642234776</v>
      </c>
      <c r="GN331">
        <v>0</v>
      </c>
      <c r="GO331">
        <v>0</v>
      </c>
      <c r="GP331">
        <v>3</v>
      </c>
      <c r="GQ331" t="s">
        <v>440</v>
      </c>
      <c r="GR331">
        <v>3.1368</v>
      </c>
      <c r="GS331">
        <v>2.76021</v>
      </c>
      <c r="GT331">
        <v>0.096056</v>
      </c>
      <c r="GU331">
        <v>0.0968696</v>
      </c>
      <c r="GV331">
        <v>0.10586</v>
      </c>
      <c r="GW331">
        <v>0.101564</v>
      </c>
      <c r="GX331">
        <v>28934</v>
      </c>
      <c r="GY331">
        <v>28857.3</v>
      </c>
      <c r="GZ331">
        <v>29736</v>
      </c>
      <c r="HA331">
        <v>29515.1</v>
      </c>
      <c r="HB331">
        <v>35124</v>
      </c>
      <c r="HC331">
        <v>35128.5</v>
      </c>
      <c r="HD331">
        <v>41850.3</v>
      </c>
      <c r="HE331">
        <v>41945.5</v>
      </c>
      <c r="HF331">
        <v>1.96308</v>
      </c>
      <c r="HG331">
        <v>1.9447</v>
      </c>
      <c r="HH331">
        <v>0.0229515</v>
      </c>
      <c r="HI331">
        <v>0</v>
      </c>
      <c r="HJ331">
        <v>20.2752</v>
      </c>
      <c r="HK331">
        <v>999.9</v>
      </c>
      <c r="HL331">
        <v>53.1</v>
      </c>
      <c r="HM331">
        <v>28.8</v>
      </c>
      <c r="HN331">
        <v>23.2628</v>
      </c>
      <c r="HO331">
        <v>62.1672</v>
      </c>
      <c r="HP331">
        <v>31.0056</v>
      </c>
      <c r="HQ331">
        <v>1</v>
      </c>
      <c r="HR331">
        <v>-0.149014</v>
      </c>
      <c r="HS331">
        <v>1.60318</v>
      </c>
      <c r="HT331">
        <v>20.3538</v>
      </c>
      <c r="HU331">
        <v>5.22118</v>
      </c>
      <c r="HV331">
        <v>12.0159</v>
      </c>
      <c r="HW331">
        <v>4.99115</v>
      </c>
      <c r="HX331">
        <v>3.28863</v>
      </c>
      <c r="HY331">
        <v>9999</v>
      </c>
      <c r="HZ331">
        <v>9999</v>
      </c>
      <c r="IA331">
        <v>9999</v>
      </c>
      <c r="IB331">
        <v>999.9</v>
      </c>
      <c r="IC331">
        <v>4.97283</v>
      </c>
      <c r="ID331">
        <v>1.86646</v>
      </c>
      <c r="IE331">
        <v>1.86583</v>
      </c>
      <c r="IF331">
        <v>1.86576</v>
      </c>
      <c r="IG331">
        <v>1.86764</v>
      </c>
      <c r="IH331">
        <v>1.87012</v>
      </c>
      <c r="II331">
        <v>1.86874</v>
      </c>
      <c r="IJ331">
        <v>1.87023</v>
      </c>
      <c r="IK331">
        <v>0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-0.85</v>
      </c>
      <c r="IY331">
        <v>0.08699999999999999</v>
      </c>
      <c r="IZ331">
        <v>-0.7832898091892299</v>
      </c>
      <c r="JA331">
        <v>-0.0002628084512485203</v>
      </c>
      <c r="JB331">
        <v>2.995354917081976E-07</v>
      </c>
      <c r="JC331">
        <v>-1.087754766273629E-10</v>
      </c>
      <c r="JD331">
        <v>-0.01666594074606723</v>
      </c>
      <c r="JE331">
        <v>-0.02438089335778848</v>
      </c>
      <c r="JF331">
        <v>0.001790740049955031</v>
      </c>
      <c r="JG331">
        <v>-2.386884331579614E-05</v>
      </c>
      <c r="JH331">
        <v>6</v>
      </c>
      <c r="JI331">
        <v>2407</v>
      </c>
      <c r="JJ331">
        <v>1</v>
      </c>
      <c r="JK331">
        <v>23</v>
      </c>
      <c r="JL331">
        <v>33214.6</v>
      </c>
      <c r="JM331">
        <v>29370063.2</v>
      </c>
      <c r="JN331">
        <v>0.437012</v>
      </c>
      <c r="JO331">
        <v>2.32788</v>
      </c>
      <c r="JP331">
        <v>1.39648</v>
      </c>
      <c r="JQ331">
        <v>2.35229</v>
      </c>
      <c r="JR331">
        <v>1.49536</v>
      </c>
      <c r="JS331">
        <v>2.65747</v>
      </c>
      <c r="JT331">
        <v>34.3269</v>
      </c>
      <c r="JU331">
        <v>24.0875</v>
      </c>
      <c r="JV331">
        <v>18</v>
      </c>
      <c r="JW331">
        <v>489.756</v>
      </c>
      <c r="JX331">
        <v>468.966</v>
      </c>
      <c r="JY331">
        <v>18.9714</v>
      </c>
      <c r="JZ331">
        <v>25.6663</v>
      </c>
      <c r="KA331">
        <v>30.0003</v>
      </c>
      <c r="KB331">
        <v>25.5837</v>
      </c>
      <c r="KC331">
        <v>25.5295</v>
      </c>
      <c r="KD331">
        <v>8.86712</v>
      </c>
      <c r="KE331">
        <v>0</v>
      </c>
      <c r="KF331">
        <v>100</v>
      </c>
      <c r="KG331">
        <v>18.9649</v>
      </c>
      <c r="KH331">
        <v>460.09</v>
      </c>
      <c r="KI331">
        <v>63.4564</v>
      </c>
      <c r="KJ331">
        <v>101.638</v>
      </c>
      <c r="KK331">
        <v>100.852</v>
      </c>
    </row>
    <row r="332" spans="1:297">
      <c r="A332">
        <v>316</v>
      </c>
      <c r="B332">
        <v>1762203796.1</v>
      </c>
      <c r="C332">
        <v>4218</v>
      </c>
      <c r="D332" t="s">
        <v>1077</v>
      </c>
      <c r="E332" t="s">
        <v>1078</v>
      </c>
      <c r="F332">
        <v>5</v>
      </c>
      <c r="G332" t="s">
        <v>1024</v>
      </c>
      <c r="H332" t="s">
        <v>436</v>
      </c>
      <c r="I332">
        <v>1762203793.6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451.8900067862363</v>
      </c>
      <c r="AK332">
        <v>443.5927515151513</v>
      </c>
      <c r="AL332">
        <v>1.827514329584491</v>
      </c>
      <c r="AM332">
        <v>66.09641961440346</v>
      </c>
      <c r="AN332">
        <f>(AP332 - AO332 + DY332*1E3/(8.314*(EA332+273.15)) * AR332/DX332 * AQ332) * DX332/(100*DL332) * 1000/(1000 - AP332)</f>
        <v>0</v>
      </c>
      <c r="AO332">
        <v>22.55651849208091</v>
      </c>
      <c r="AP332">
        <v>23.45450545454544</v>
      </c>
      <c r="AQ332">
        <v>-1.69430226196899E-05</v>
      </c>
      <c r="AR332">
        <v>107.0120141919318</v>
      </c>
      <c r="AS332">
        <v>21</v>
      </c>
      <c r="AT332">
        <v>4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1762203793.6</v>
      </c>
      <c r="DR332">
        <v>429.5523333333333</v>
      </c>
      <c r="DS332">
        <v>442.8924444444444</v>
      </c>
      <c r="DT332">
        <v>23.45877777777778</v>
      </c>
      <c r="DU332">
        <v>22.5581</v>
      </c>
      <c r="DV332">
        <v>430.4018888888889</v>
      </c>
      <c r="DW332">
        <v>23.37182222222222</v>
      </c>
      <c r="DX332">
        <v>499.995</v>
      </c>
      <c r="DY332">
        <v>90.75116666666666</v>
      </c>
      <c r="DZ332">
        <v>0.1000211666666667</v>
      </c>
      <c r="EA332">
        <v>21.28806666666667</v>
      </c>
      <c r="EB332">
        <v>20.6472</v>
      </c>
      <c r="EC332">
        <v>999.9000000000001</v>
      </c>
      <c r="ED332">
        <v>0</v>
      </c>
      <c r="EE332">
        <v>0</v>
      </c>
      <c r="EF332">
        <v>9996.799999999999</v>
      </c>
      <c r="EG332">
        <v>0</v>
      </c>
      <c r="EH332">
        <v>957.5002222222223</v>
      </c>
      <c r="EI332">
        <v>-13.34001111111111</v>
      </c>
      <c r="EJ332">
        <v>439.8711111111111</v>
      </c>
      <c r="EK332">
        <v>453.1137777777778</v>
      </c>
      <c r="EL332">
        <v>0.9006704444444443</v>
      </c>
      <c r="EM332">
        <v>442.8924444444444</v>
      </c>
      <c r="EN332">
        <v>22.5581</v>
      </c>
      <c r="EO332">
        <v>2.128911111111111</v>
      </c>
      <c r="EP332">
        <v>2.047174444444444</v>
      </c>
      <c r="EQ332">
        <v>18.43717777777778</v>
      </c>
      <c r="ER332">
        <v>17.81397777777778</v>
      </c>
      <c r="ES332">
        <v>0.00500097</v>
      </c>
      <c r="ET332">
        <v>0</v>
      </c>
      <c r="EU332">
        <v>0</v>
      </c>
      <c r="EV332">
        <v>0</v>
      </c>
      <c r="EW332">
        <v>1200.3</v>
      </c>
      <c r="EX332">
        <v>0.00500097</v>
      </c>
      <c r="EY332">
        <v>305.7777777777778</v>
      </c>
      <c r="EZ332">
        <v>-1.544444444444445</v>
      </c>
      <c r="FA332">
        <v>34.486</v>
      </c>
      <c r="FB332">
        <v>40.937</v>
      </c>
      <c r="FC332">
        <v>37.18011111111111</v>
      </c>
      <c r="FD332">
        <v>41.125</v>
      </c>
      <c r="FE332">
        <v>36.57599999999999</v>
      </c>
      <c r="FF332">
        <v>0</v>
      </c>
      <c r="FG332">
        <v>0</v>
      </c>
      <c r="FH332">
        <v>0</v>
      </c>
      <c r="FI332">
        <v>6873.700000047684</v>
      </c>
      <c r="FJ332">
        <v>0</v>
      </c>
      <c r="FK332">
        <v>1199.292307692308</v>
      </c>
      <c r="FL332">
        <v>6.48205184184514</v>
      </c>
      <c r="FM332">
        <v>-17.48718011522884</v>
      </c>
      <c r="FN332">
        <v>308.1884615384615</v>
      </c>
      <c r="FO332">
        <v>15</v>
      </c>
      <c r="FP332">
        <v>0</v>
      </c>
      <c r="FQ332" t="s">
        <v>439</v>
      </c>
      <c r="FR332">
        <v>1760210915.6</v>
      </c>
      <c r="FS332">
        <v>0</v>
      </c>
      <c r="FT332">
        <v>0</v>
      </c>
      <c r="FU332">
        <v>-0.215</v>
      </c>
      <c r="FV332">
        <v>0</v>
      </c>
      <c r="FW332">
        <v>-0.6919999999999999</v>
      </c>
      <c r="FX332">
        <v>0</v>
      </c>
      <c r="FY332">
        <v>400</v>
      </c>
      <c r="FZ332">
        <v>0</v>
      </c>
      <c r="GA332">
        <v>0.15</v>
      </c>
      <c r="GB332">
        <v>0</v>
      </c>
      <c r="GC332">
        <v>-4.39644692</v>
      </c>
      <c r="GD332">
        <v>-52.87576628893058</v>
      </c>
      <c r="GE332">
        <v>5.538544077995712</v>
      </c>
      <c r="GF332">
        <v>0</v>
      </c>
      <c r="GG332">
        <v>1198.764705882353</v>
      </c>
      <c r="GH332">
        <v>13.71734172425846</v>
      </c>
      <c r="GI332">
        <v>6.288405874536626</v>
      </c>
      <c r="GJ332">
        <v>0</v>
      </c>
      <c r="GK332">
        <v>0.91864715</v>
      </c>
      <c r="GL332">
        <v>-0.1495078424015014</v>
      </c>
      <c r="GM332">
        <v>0.01450899771443569</v>
      </c>
      <c r="GN332">
        <v>0</v>
      </c>
      <c r="GO332">
        <v>0</v>
      </c>
      <c r="GP332">
        <v>3</v>
      </c>
      <c r="GQ332" t="s">
        <v>440</v>
      </c>
      <c r="GR332">
        <v>3.13674</v>
      </c>
      <c r="GS332">
        <v>2.76023</v>
      </c>
      <c r="GT332">
        <v>0.0975298</v>
      </c>
      <c r="GU332">
        <v>0.09897690000000001</v>
      </c>
      <c r="GV332">
        <v>0.105823</v>
      </c>
      <c r="GW332">
        <v>0.101541</v>
      </c>
      <c r="GX332">
        <v>28886.7</v>
      </c>
      <c r="GY332">
        <v>28789.9</v>
      </c>
      <c r="GZ332">
        <v>29736</v>
      </c>
      <c r="HA332">
        <v>29514.9</v>
      </c>
      <c r="HB332">
        <v>35125.6</v>
      </c>
      <c r="HC332">
        <v>35129.2</v>
      </c>
      <c r="HD332">
        <v>41850.4</v>
      </c>
      <c r="HE332">
        <v>41945.2</v>
      </c>
      <c r="HF332">
        <v>1.96312</v>
      </c>
      <c r="HG332">
        <v>1.94473</v>
      </c>
      <c r="HH332">
        <v>0.0221431</v>
      </c>
      <c r="HI332">
        <v>0</v>
      </c>
      <c r="HJ332">
        <v>20.2788</v>
      </c>
      <c r="HK332">
        <v>999.9</v>
      </c>
      <c r="HL332">
        <v>53.1</v>
      </c>
      <c r="HM332">
        <v>28.8</v>
      </c>
      <c r="HN332">
        <v>23.2631</v>
      </c>
      <c r="HO332">
        <v>62.1472</v>
      </c>
      <c r="HP332">
        <v>31.226</v>
      </c>
      <c r="HQ332">
        <v>1</v>
      </c>
      <c r="HR332">
        <v>-0.148933</v>
      </c>
      <c r="HS332">
        <v>1.61909</v>
      </c>
      <c r="HT332">
        <v>20.3537</v>
      </c>
      <c r="HU332">
        <v>5.22103</v>
      </c>
      <c r="HV332">
        <v>12.0159</v>
      </c>
      <c r="HW332">
        <v>4.99125</v>
      </c>
      <c r="HX332">
        <v>3.2885</v>
      </c>
      <c r="HY332">
        <v>9999</v>
      </c>
      <c r="HZ332">
        <v>9999</v>
      </c>
      <c r="IA332">
        <v>9999</v>
      </c>
      <c r="IB332">
        <v>999.9</v>
      </c>
      <c r="IC332">
        <v>4.97283</v>
      </c>
      <c r="ID332">
        <v>1.86646</v>
      </c>
      <c r="IE332">
        <v>1.86584</v>
      </c>
      <c r="IF332">
        <v>1.86574</v>
      </c>
      <c r="IG332">
        <v>1.86763</v>
      </c>
      <c r="IH332">
        <v>1.87012</v>
      </c>
      <c r="II332">
        <v>1.86874</v>
      </c>
      <c r="IJ332">
        <v>1.87026</v>
      </c>
      <c r="IK332">
        <v>0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-0.85</v>
      </c>
      <c r="IY332">
        <v>0.08690000000000001</v>
      </c>
      <c r="IZ332">
        <v>-0.7832898091892299</v>
      </c>
      <c r="JA332">
        <v>-0.0002628084512485203</v>
      </c>
      <c r="JB332">
        <v>2.995354917081976E-07</v>
      </c>
      <c r="JC332">
        <v>-1.087754766273629E-10</v>
      </c>
      <c r="JD332">
        <v>-0.01666594074606723</v>
      </c>
      <c r="JE332">
        <v>-0.02438089335778848</v>
      </c>
      <c r="JF332">
        <v>0.001790740049955031</v>
      </c>
      <c r="JG332">
        <v>-2.386884331579614E-05</v>
      </c>
      <c r="JH332">
        <v>6</v>
      </c>
      <c r="JI332">
        <v>2407</v>
      </c>
      <c r="JJ332">
        <v>1</v>
      </c>
      <c r="JK332">
        <v>23</v>
      </c>
      <c r="JL332">
        <v>33214.7</v>
      </c>
      <c r="JM332">
        <v>29370063.3</v>
      </c>
      <c r="JN332">
        <v>0.474854</v>
      </c>
      <c r="JO332">
        <v>2.33765</v>
      </c>
      <c r="JP332">
        <v>1.39648</v>
      </c>
      <c r="JQ332">
        <v>2.35107</v>
      </c>
      <c r="JR332">
        <v>1.49536</v>
      </c>
      <c r="JS332">
        <v>2.60986</v>
      </c>
      <c r="JT332">
        <v>34.3269</v>
      </c>
      <c r="JU332">
        <v>24.0787</v>
      </c>
      <c r="JV332">
        <v>18</v>
      </c>
      <c r="JW332">
        <v>489.806</v>
      </c>
      <c r="JX332">
        <v>468.991</v>
      </c>
      <c r="JY332">
        <v>18.9629</v>
      </c>
      <c r="JZ332">
        <v>25.6675</v>
      </c>
      <c r="KA332">
        <v>30.0003</v>
      </c>
      <c r="KB332">
        <v>25.5858</v>
      </c>
      <c r="KC332">
        <v>25.5306</v>
      </c>
      <c r="KD332">
        <v>9.612209999999999</v>
      </c>
      <c r="KE332">
        <v>0</v>
      </c>
      <c r="KF332">
        <v>100</v>
      </c>
      <c r="KG332">
        <v>18.9568</v>
      </c>
      <c r="KH332">
        <v>473.461</v>
      </c>
      <c r="KI332">
        <v>63.4564</v>
      </c>
      <c r="KJ332">
        <v>101.638</v>
      </c>
      <c r="KK332">
        <v>100.851</v>
      </c>
    </row>
    <row r="333" spans="1:297">
      <c r="A333">
        <v>317</v>
      </c>
      <c r="B333">
        <v>1762203801.1</v>
      </c>
      <c r="C333">
        <v>4223</v>
      </c>
      <c r="D333" t="s">
        <v>1079</v>
      </c>
      <c r="E333" t="s">
        <v>1080</v>
      </c>
      <c r="F333">
        <v>5</v>
      </c>
      <c r="G333" t="s">
        <v>1024</v>
      </c>
      <c r="H333" t="s">
        <v>436</v>
      </c>
      <c r="I333">
        <v>1762203798.3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466.4584273616082</v>
      </c>
      <c r="AK333">
        <v>455.1667636363636</v>
      </c>
      <c r="AL333">
        <v>2.436873463477825</v>
      </c>
      <c r="AM333">
        <v>66.09641961440346</v>
      </c>
      <c r="AN333">
        <f>(AP333 - AO333 + DY333*1E3/(8.314*(EA333+273.15)) * AR333/DX333 * AQ333) * DX333/(100*DL333) * 1000/(1000 - AP333)</f>
        <v>0</v>
      </c>
      <c r="AO333">
        <v>22.55322878342239</v>
      </c>
      <c r="AP333">
        <v>23.43997575757575</v>
      </c>
      <c r="AQ333">
        <v>-2.696217860229093E-05</v>
      </c>
      <c r="AR333">
        <v>107.0120141919318</v>
      </c>
      <c r="AS333">
        <v>21</v>
      </c>
      <c r="AT333">
        <v>4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1762203798.3</v>
      </c>
      <c r="DR333">
        <v>438.9852</v>
      </c>
      <c r="DS333">
        <v>456.668</v>
      </c>
      <c r="DT333">
        <v>23.44719</v>
      </c>
      <c r="DU333">
        <v>22.55359</v>
      </c>
      <c r="DV333">
        <v>439.8354</v>
      </c>
      <c r="DW333">
        <v>23.36045</v>
      </c>
      <c r="DX333">
        <v>499.9607000000001</v>
      </c>
      <c r="DY333">
        <v>90.75030999999998</v>
      </c>
      <c r="DZ333">
        <v>0.09989722000000001</v>
      </c>
      <c r="EA333">
        <v>21.28837</v>
      </c>
      <c r="EB333">
        <v>20.64122</v>
      </c>
      <c r="EC333">
        <v>999.9</v>
      </c>
      <c r="ED333">
        <v>0</v>
      </c>
      <c r="EE333">
        <v>0</v>
      </c>
      <c r="EF333">
        <v>10001.995</v>
      </c>
      <c r="EG333">
        <v>0</v>
      </c>
      <c r="EH333">
        <v>957.4958</v>
      </c>
      <c r="EI333">
        <v>-17.68299</v>
      </c>
      <c r="EJ333">
        <v>449.5254</v>
      </c>
      <c r="EK333">
        <v>467.2053999999999</v>
      </c>
      <c r="EL333">
        <v>0.8936015999999999</v>
      </c>
      <c r="EM333">
        <v>456.668</v>
      </c>
      <c r="EN333">
        <v>22.55359</v>
      </c>
      <c r="EO333">
        <v>2.127839</v>
      </c>
      <c r="EP333">
        <v>2.046746</v>
      </c>
      <c r="EQ333">
        <v>18.42913</v>
      </c>
      <c r="ER333">
        <v>17.81066</v>
      </c>
      <c r="ES333">
        <v>0.00500097</v>
      </c>
      <c r="ET333">
        <v>0</v>
      </c>
      <c r="EU333">
        <v>0</v>
      </c>
      <c r="EV333">
        <v>0</v>
      </c>
      <c r="EW333">
        <v>1197.85</v>
      </c>
      <c r="EX333">
        <v>0.00500097</v>
      </c>
      <c r="EY333">
        <v>313.27</v>
      </c>
      <c r="EZ333">
        <v>-0.45</v>
      </c>
      <c r="FA333">
        <v>34.5</v>
      </c>
      <c r="FB333">
        <v>40.9874</v>
      </c>
      <c r="FC333">
        <v>37.187</v>
      </c>
      <c r="FD333">
        <v>41.1746</v>
      </c>
      <c r="FE333">
        <v>36.625</v>
      </c>
      <c r="FF333">
        <v>0</v>
      </c>
      <c r="FG333">
        <v>0</v>
      </c>
      <c r="FH333">
        <v>0</v>
      </c>
      <c r="FI333">
        <v>6878.5</v>
      </c>
      <c r="FJ333">
        <v>0</v>
      </c>
      <c r="FK333">
        <v>1199.176923076923</v>
      </c>
      <c r="FL333">
        <v>2.283761402110662</v>
      </c>
      <c r="FM333">
        <v>46.75555521641185</v>
      </c>
      <c r="FN333">
        <v>306.7</v>
      </c>
      <c r="FO333">
        <v>15</v>
      </c>
      <c r="FP333">
        <v>0</v>
      </c>
      <c r="FQ333" t="s">
        <v>439</v>
      </c>
      <c r="FR333">
        <v>1760210915.6</v>
      </c>
      <c r="FS333">
        <v>0</v>
      </c>
      <c r="FT333">
        <v>0</v>
      </c>
      <c r="FU333">
        <v>-0.215</v>
      </c>
      <c r="FV333">
        <v>0</v>
      </c>
      <c r="FW333">
        <v>-0.6919999999999999</v>
      </c>
      <c r="FX333">
        <v>0</v>
      </c>
      <c r="FY333">
        <v>400</v>
      </c>
      <c r="FZ333">
        <v>0</v>
      </c>
      <c r="GA333">
        <v>0.15</v>
      </c>
      <c r="GB333">
        <v>0</v>
      </c>
      <c r="GC333">
        <v>-9.030790946341464</v>
      </c>
      <c r="GD333">
        <v>-70.79347634006967</v>
      </c>
      <c r="GE333">
        <v>7.058073289041045</v>
      </c>
      <c r="GF333">
        <v>0</v>
      </c>
      <c r="GG333">
        <v>1198.888235294118</v>
      </c>
      <c r="GH333">
        <v>2.689076026166327</v>
      </c>
      <c r="GI333">
        <v>6.91646648589575</v>
      </c>
      <c r="GJ333">
        <v>0</v>
      </c>
      <c r="GK333">
        <v>0.9072029268292682</v>
      </c>
      <c r="GL333">
        <v>-0.118678264808363</v>
      </c>
      <c r="GM333">
        <v>0.01192313620632785</v>
      </c>
      <c r="GN333">
        <v>0</v>
      </c>
      <c r="GO333">
        <v>0</v>
      </c>
      <c r="GP333">
        <v>3</v>
      </c>
      <c r="GQ333" t="s">
        <v>440</v>
      </c>
      <c r="GR333">
        <v>3.13654</v>
      </c>
      <c r="GS333">
        <v>2.76009</v>
      </c>
      <c r="GT333">
        <v>0.09948949999999999</v>
      </c>
      <c r="GU333">
        <v>0.101735</v>
      </c>
      <c r="GV333">
        <v>0.105778</v>
      </c>
      <c r="GW333">
        <v>0.10154</v>
      </c>
      <c r="GX333">
        <v>28824.4</v>
      </c>
      <c r="GY333">
        <v>28701.9</v>
      </c>
      <c r="GZ333">
        <v>29736.4</v>
      </c>
      <c r="HA333">
        <v>29515.1</v>
      </c>
      <c r="HB333">
        <v>35127.7</v>
      </c>
      <c r="HC333">
        <v>35129.5</v>
      </c>
      <c r="HD333">
        <v>41850.8</v>
      </c>
      <c r="HE333">
        <v>41945.4</v>
      </c>
      <c r="HF333">
        <v>1.9625</v>
      </c>
      <c r="HG333">
        <v>1.94517</v>
      </c>
      <c r="HH333">
        <v>0.0217818</v>
      </c>
      <c r="HI333">
        <v>0</v>
      </c>
      <c r="HJ333">
        <v>20.2818</v>
      </c>
      <c r="HK333">
        <v>999.9</v>
      </c>
      <c r="HL333">
        <v>53.1</v>
      </c>
      <c r="HM333">
        <v>28.8</v>
      </c>
      <c r="HN333">
        <v>23.2619</v>
      </c>
      <c r="HO333">
        <v>62.2172</v>
      </c>
      <c r="HP333">
        <v>31.2139</v>
      </c>
      <c r="HQ333">
        <v>1</v>
      </c>
      <c r="HR333">
        <v>-0.148633</v>
      </c>
      <c r="HS333">
        <v>1.61798</v>
      </c>
      <c r="HT333">
        <v>20.3535</v>
      </c>
      <c r="HU333">
        <v>5.21954</v>
      </c>
      <c r="HV333">
        <v>12.0159</v>
      </c>
      <c r="HW333">
        <v>4.98895</v>
      </c>
      <c r="HX333">
        <v>3.28848</v>
      </c>
      <c r="HY333">
        <v>9999</v>
      </c>
      <c r="HZ333">
        <v>9999</v>
      </c>
      <c r="IA333">
        <v>9999</v>
      </c>
      <c r="IB333">
        <v>999.9</v>
      </c>
      <c r="IC333">
        <v>4.97283</v>
      </c>
      <c r="ID333">
        <v>1.86646</v>
      </c>
      <c r="IE333">
        <v>1.86583</v>
      </c>
      <c r="IF333">
        <v>1.86577</v>
      </c>
      <c r="IG333">
        <v>1.86762</v>
      </c>
      <c r="IH333">
        <v>1.87012</v>
      </c>
      <c r="II333">
        <v>1.86874</v>
      </c>
      <c r="IJ333">
        <v>1.87024</v>
      </c>
      <c r="IK333">
        <v>0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-0.851</v>
      </c>
      <c r="IY333">
        <v>0.0866</v>
      </c>
      <c r="IZ333">
        <v>-0.7832898091892299</v>
      </c>
      <c r="JA333">
        <v>-0.0002628084512485203</v>
      </c>
      <c r="JB333">
        <v>2.995354917081976E-07</v>
      </c>
      <c r="JC333">
        <v>-1.087754766273629E-10</v>
      </c>
      <c r="JD333">
        <v>-0.01666594074606723</v>
      </c>
      <c r="JE333">
        <v>-0.02438089335778848</v>
      </c>
      <c r="JF333">
        <v>0.001790740049955031</v>
      </c>
      <c r="JG333">
        <v>-2.386884331579614E-05</v>
      </c>
      <c r="JH333">
        <v>6</v>
      </c>
      <c r="JI333">
        <v>2407</v>
      </c>
      <c r="JJ333">
        <v>1</v>
      </c>
      <c r="JK333">
        <v>23</v>
      </c>
      <c r="JL333">
        <v>33214.8</v>
      </c>
      <c r="JM333">
        <v>29370063.4</v>
      </c>
      <c r="JN333">
        <v>0.512695</v>
      </c>
      <c r="JO333">
        <v>2.31689</v>
      </c>
      <c r="JP333">
        <v>1.39771</v>
      </c>
      <c r="JQ333">
        <v>2.34863</v>
      </c>
      <c r="JR333">
        <v>1.49536</v>
      </c>
      <c r="JS333">
        <v>2.69043</v>
      </c>
      <c r="JT333">
        <v>34.3269</v>
      </c>
      <c r="JU333">
        <v>24.0963</v>
      </c>
      <c r="JV333">
        <v>18</v>
      </c>
      <c r="JW333">
        <v>489.427</v>
      </c>
      <c r="JX333">
        <v>469.291</v>
      </c>
      <c r="JY333">
        <v>18.9531</v>
      </c>
      <c r="JZ333">
        <v>25.669</v>
      </c>
      <c r="KA333">
        <v>30.0002</v>
      </c>
      <c r="KB333">
        <v>25.5869</v>
      </c>
      <c r="KC333">
        <v>25.5322</v>
      </c>
      <c r="KD333">
        <v>10.4</v>
      </c>
      <c r="KE333">
        <v>0</v>
      </c>
      <c r="KF333">
        <v>100</v>
      </c>
      <c r="KG333">
        <v>18.9479</v>
      </c>
      <c r="KH333">
        <v>493.498</v>
      </c>
      <c r="KI333">
        <v>63.4564</v>
      </c>
      <c r="KJ333">
        <v>101.639</v>
      </c>
      <c r="KK333">
        <v>100.852</v>
      </c>
    </row>
    <row r="334" spans="1:297">
      <c r="A334">
        <v>318</v>
      </c>
      <c r="B334">
        <v>1762203806.1</v>
      </c>
      <c r="C334">
        <v>4228</v>
      </c>
      <c r="D334" t="s">
        <v>1081</v>
      </c>
      <c r="E334" t="s">
        <v>1082</v>
      </c>
      <c r="F334">
        <v>5</v>
      </c>
      <c r="G334" t="s">
        <v>1024</v>
      </c>
      <c r="H334" t="s">
        <v>436</v>
      </c>
      <c r="I334">
        <v>1762203803.6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483.5865108604209</v>
      </c>
      <c r="AK334">
        <v>469.5605575757577</v>
      </c>
      <c r="AL334">
        <v>2.932574768581094</v>
      </c>
      <c r="AM334">
        <v>66.09641961440346</v>
      </c>
      <c r="AN334">
        <f>(AP334 - AO334 + DY334*1E3/(8.314*(EA334+273.15)) * AR334/DX334 * AQ334) * DX334/(100*DL334) * 1000/(1000 - AP334)</f>
        <v>0</v>
      </c>
      <c r="AO334">
        <v>22.55645291900604</v>
      </c>
      <c r="AP334">
        <v>23.42700242424243</v>
      </c>
      <c r="AQ334">
        <v>-1.423867210410998E-05</v>
      </c>
      <c r="AR334">
        <v>107.0120141919318</v>
      </c>
      <c r="AS334">
        <v>21</v>
      </c>
      <c r="AT334">
        <v>4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1762203803.6</v>
      </c>
      <c r="DR334">
        <v>452.8003333333334</v>
      </c>
      <c r="DS334">
        <v>474.3504444444445</v>
      </c>
      <c r="DT334">
        <v>23.43148888888889</v>
      </c>
      <c r="DU334">
        <v>22.55565555555556</v>
      </c>
      <c r="DV334">
        <v>453.6513333333334</v>
      </c>
      <c r="DW334">
        <v>23.34505555555556</v>
      </c>
      <c r="DX334">
        <v>500.0396666666667</v>
      </c>
      <c r="DY334">
        <v>90.75181111111111</v>
      </c>
      <c r="DZ334">
        <v>0.1001043444444444</v>
      </c>
      <c r="EA334">
        <v>21.28851111111111</v>
      </c>
      <c r="EB334">
        <v>20.63672222222222</v>
      </c>
      <c r="EC334">
        <v>999.9000000000001</v>
      </c>
      <c r="ED334">
        <v>0</v>
      </c>
      <c r="EE334">
        <v>0</v>
      </c>
      <c r="EF334">
        <v>10001.66111111111</v>
      </c>
      <c r="EG334">
        <v>0</v>
      </c>
      <c r="EH334">
        <v>957.5237777777778</v>
      </c>
      <c r="EI334">
        <v>-21.55024444444444</v>
      </c>
      <c r="EJ334">
        <v>463.6646666666667</v>
      </c>
      <c r="EK334">
        <v>485.2967777777778</v>
      </c>
      <c r="EL334">
        <v>0.87581</v>
      </c>
      <c r="EM334">
        <v>474.3504444444445</v>
      </c>
      <c r="EN334">
        <v>22.55565555555556</v>
      </c>
      <c r="EO334">
        <v>2.12645</v>
      </c>
      <c r="EP334">
        <v>2.046967777777778</v>
      </c>
      <c r="EQ334">
        <v>18.4187</v>
      </c>
      <c r="ER334">
        <v>17.81238888888889</v>
      </c>
      <c r="ES334">
        <v>0.00500097</v>
      </c>
      <c r="ET334">
        <v>0</v>
      </c>
      <c r="EU334">
        <v>0</v>
      </c>
      <c r="EV334">
        <v>0</v>
      </c>
      <c r="EW334">
        <v>1198.022222222222</v>
      </c>
      <c r="EX334">
        <v>0.00500097</v>
      </c>
      <c r="EY334">
        <v>311.7</v>
      </c>
      <c r="EZ334">
        <v>-0.04444444444444443</v>
      </c>
      <c r="FA334">
        <v>34.51377777777778</v>
      </c>
      <c r="FB334">
        <v>41.02755555555555</v>
      </c>
      <c r="FC334">
        <v>37.20099999999999</v>
      </c>
      <c r="FD334">
        <v>41.25</v>
      </c>
      <c r="FE334">
        <v>36.625</v>
      </c>
      <c r="FF334">
        <v>0</v>
      </c>
      <c r="FG334">
        <v>0</v>
      </c>
      <c r="FH334">
        <v>0</v>
      </c>
      <c r="FI334">
        <v>6883.299999952316</v>
      </c>
      <c r="FJ334">
        <v>0</v>
      </c>
      <c r="FK334">
        <v>1199.061538461538</v>
      </c>
      <c r="FL334">
        <v>-13.79145235677634</v>
      </c>
      <c r="FM334">
        <v>31.77777761536075</v>
      </c>
      <c r="FN334">
        <v>309.0730769230769</v>
      </c>
      <c r="FO334">
        <v>15</v>
      </c>
      <c r="FP334">
        <v>0</v>
      </c>
      <c r="FQ334" t="s">
        <v>439</v>
      </c>
      <c r="FR334">
        <v>1760210915.6</v>
      </c>
      <c r="FS334">
        <v>0</v>
      </c>
      <c r="FT334">
        <v>0</v>
      </c>
      <c r="FU334">
        <v>-0.215</v>
      </c>
      <c r="FV334">
        <v>0</v>
      </c>
      <c r="FW334">
        <v>-0.6919999999999999</v>
      </c>
      <c r="FX334">
        <v>0</v>
      </c>
      <c r="FY334">
        <v>400</v>
      </c>
      <c r="FZ334">
        <v>0</v>
      </c>
      <c r="GA334">
        <v>0.15</v>
      </c>
      <c r="GB334">
        <v>0</v>
      </c>
      <c r="GC334">
        <v>-13.26655843902439</v>
      </c>
      <c r="GD334">
        <v>-65.35499370731705</v>
      </c>
      <c r="GE334">
        <v>6.555721774865942</v>
      </c>
      <c r="GF334">
        <v>0</v>
      </c>
      <c r="GG334">
        <v>1199.111764705882</v>
      </c>
      <c r="GH334">
        <v>2.912146985812266</v>
      </c>
      <c r="GI334">
        <v>7.093359143920237</v>
      </c>
      <c r="GJ334">
        <v>0</v>
      </c>
      <c r="GK334">
        <v>0.8978760731707316</v>
      </c>
      <c r="GL334">
        <v>-0.1222683554006961</v>
      </c>
      <c r="GM334">
        <v>0.01233902237577062</v>
      </c>
      <c r="GN334">
        <v>0</v>
      </c>
      <c r="GO334">
        <v>0</v>
      </c>
      <c r="GP334">
        <v>3</v>
      </c>
      <c r="GQ334" t="s">
        <v>440</v>
      </c>
      <c r="GR334">
        <v>3.13689</v>
      </c>
      <c r="GS334">
        <v>2.76031</v>
      </c>
      <c r="GT334">
        <v>0.101846</v>
      </c>
      <c r="GU334">
        <v>0.104406</v>
      </c>
      <c r="GV334">
        <v>0.105741</v>
      </c>
      <c r="GW334">
        <v>0.101551</v>
      </c>
      <c r="GX334">
        <v>28749.6</v>
      </c>
      <c r="GY334">
        <v>28616.7</v>
      </c>
      <c r="GZ334">
        <v>29737</v>
      </c>
      <c r="HA334">
        <v>29515.2</v>
      </c>
      <c r="HB334">
        <v>35130.2</v>
      </c>
      <c r="HC334">
        <v>35129.1</v>
      </c>
      <c r="HD334">
        <v>41851.9</v>
      </c>
      <c r="HE334">
        <v>41945.5</v>
      </c>
      <c r="HF334">
        <v>1.96327</v>
      </c>
      <c r="HG334">
        <v>1.94505</v>
      </c>
      <c r="HH334">
        <v>0.0214428</v>
      </c>
      <c r="HI334">
        <v>0</v>
      </c>
      <c r="HJ334">
        <v>20.2853</v>
      </c>
      <c r="HK334">
        <v>999.9</v>
      </c>
      <c r="HL334">
        <v>53.1</v>
      </c>
      <c r="HM334">
        <v>28.8</v>
      </c>
      <c r="HN334">
        <v>23.2608</v>
      </c>
      <c r="HO334">
        <v>62.1073</v>
      </c>
      <c r="HP334">
        <v>31.0497</v>
      </c>
      <c r="HQ334">
        <v>1</v>
      </c>
      <c r="HR334">
        <v>-0.148587</v>
      </c>
      <c r="HS334">
        <v>1.62505</v>
      </c>
      <c r="HT334">
        <v>20.3536</v>
      </c>
      <c r="HU334">
        <v>5.22088</v>
      </c>
      <c r="HV334">
        <v>12.0159</v>
      </c>
      <c r="HW334">
        <v>4.99105</v>
      </c>
      <c r="HX334">
        <v>3.28848</v>
      </c>
      <c r="HY334">
        <v>9999</v>
      </c>
      <c r="HZ334">
        <v>9999</v>
      </c>
      <c r="IA334">
        <v>9999</v>
      </c>
      <c r="IB334">
        <v>999.9</v>
      </c>
      <c r="IC334">
        <v>4.97286</v>
      </c>
      <c r="ID334">
        <v>1.86646</v>
      </c>
      <c r="IE334">
        <v>1.86584</v>
      </c>
      <c r="IF334">
        <v>1.86578</v>
      </c>
      <c r="IG334">
        <v>1.86764</v>
      </c>
      <c r="IH334">
        <v>1.87012</v>
      </c>
      <c r="II334">
        <v>1.86873</v>
      </c>
      <c r="IJ334">
        <v>1.87025</v>
      </c>
      <c r="IK334">
        <v>0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-0.851</v>
      </c>
      <c r="IY334">
        <v>0.0863</v>
      </c>
      <c r="IZ334">
        <v>-0.7832898091892299</v>
      </c>
      <c r="JA334">
        <v>-0.0002628084512485203</v>
      </c>
      <c r="JB334">
        <v>2.995354917081976E-07</v>
      </c>
      <c r="JC334">
        <v>-1.087754766273629E-10</v>
      </c>
      <c r="JD334">
        <v>-0.01666594074606723</v>
      </c>
      <c r="JE334">
        <v>-0.02438089335778848</v>
      </c>
      <c r="JF334">
        <v>0.001790740049955031</v>
      </c>
      <c r="JG334">
        <v>-2.386884331579614E-05</v>
      </c>
      <c r="JH334">
        <v>6</v>
      </c>
      <c r="JI334">
        <v>2407</v>
      </c>
      <c r="JJ334">
        <v>1</v>
      </c>
      <c r="JK334">
        <v>23</v>
      </c>
      <c r="JL334">
        <v>33214.8</v>
      </c>
      <c r="JM334">
        <v>29370063.4</v>
      </c>
      <c r="JN334">
        <v>0.5505370000000001</v>
      </c>
      <c r="JO334">
        <v>2.32056</v>
      </c>
      <c r="JP334">
        <v>1.39648</v>
      </c>
      <c r="JQ334">
        <v>2.34619</v>
      </c>
      <c r="JR334">
        <v>1.49536</v>
      </c>
      <c r="JS334">
        <v>2.69775</v>
      </c>
      <c r="JT334">
        <v>34.3269</v>
      </c>
      <c r="JU334">
        <v>24.0875</v>
      </c>
      <c r="JV334">
        <v>18</v>
      </c>
      <c r="JW334">
        <v>489.917</v>
      </c>
      <c r="JX334">
        <v>469.229</v>
      </c>
      <c r="JY334">
        <v>18.945</v>
      </c>
      <c r="JZ334">
        <v>25.6707</v>
      </c>
      <c r="KA334">
        <v>30.0001</v>
      </c>
      <c r="KB334">
        <v>25.5879</v>
      </c>
      <c r="KC334">
        <v>25.5343</v>
      </c>
      <c r="KD334">
        <v>11.1262</v>
      </c>
      <c r="KE334">
        <v>0</v>
      </c>
      <c r="KF334">
        <v>100</v>
      </c>
      <c r="KG334">
        <v>18.94</v>
      </c>
      <c r="KH334">
        <v>506.86</v>
      </c>
      <c r="KI334">
        <v>63.4564</v>
      </c>
      <c r="KJ334">
        <v>101.641</v>
      </c>
      <c r="KK334">
        <v>100.852</v>
      </c>
    </row>
    <row r="335" spans="1:297">
      <c r="A335">
        <v>319</v>
      </c>
      <c r="B335">
        <v>1762203811.1</v>
      </c>
      <c r="C335">
        <v>4233</v>
      </c>
      <c r="D335" t="s">
        <v>1083</v>
      </c>
      <c r="E335" t="s">
        <v>1084</v>
      </c>
      <c r="F335">
        <v>5</v>
      </c>
      <c r="G335" t="s">
        <v>1024</v>
      </c>
      <c r="H335" t="s">
        <v>436</v>
      </c>
      <c r="I335">
        <v>1762203808.3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501.3694344020869</v>
      </c>
      <c r="AK335">
        <v>485.554848484848</v>
      </c>
      <c r="AL335">
        <v>3.245580346925533</v>
      </c>
      <c r="AM335">
        <v>66.09641961440346</v>
      </c>
      <c r="AN335">
        <f>(AP335 - AO335 + DY335*1E3/(8.314*(EA335+273.15)) * AR335/DX335 * AQ335) * DX335/(100*DL335) * 1000/(1000 - AP335)</f>
        <v>0</v>
      </c>
      <c r="AO335">
        <v>22.55706922096772</v>
      </c>
      <c r="AP335">
        <v>23.41403454545454</v>
      </c>
      <c r="AQ335">
        <v>-2.613788591673347E-05</v>
      </c>
      <c r="AR335">
        <v>107.0120141919318</v>
      </c>
      <c r="AS335">
        <v>21</v>
      </c>
      <c r="AT335">
        <v>4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1762203808.3</v>
      </c>
      <c r="DR335">
        <v>466.8812</v>
      </c>
      <c r="DS335">
        <v>490.8008</v>
      </c>
      <c r="DT335">
        <v>23.421</v>
      </c>
      <c r="DU335">
        <v>22.5573</v>
      </c>
      <c r="DV335">
        <v>467.7332</v>
      </c>
      <c r="DW335">
        <v>23.33478</v>
      </c>
      <c r="DX335">
        <v>500.0179999999999</v>
      </c>
      <c r="DY335">
        <v>90.75068</v>
      </c>
      <c r="DZ335">
        <v>0.09998764</v>
      </c>
      <c r="EA335">
        <v>21.29127</v>
      </c>
      <c r="EB335">
        <v>20.64346</v>
      </c>
      <c r="EC335">
        <v>999.9</v>
      </c>
      <c r="ED335">
        <v>0</v>
      </c>
      <c r="EE335">
        <v>0</v>
      </c>
      <c r="EF335">
        <v>10005.43</v>
      </c>
      <c r="EG335">
        <v>0</v>
      </c>
      <c r="EH335">
        <v>957.5316</v>
      </c>
      <c r="EI335">
        <v>-23.91946</v>
      </c>
      <c r="EJ335">
        <v>478.0782</v>
      </c>
      <c r="EK335">
        <v>502.1274</v>
      </c>
      <c r="EL335">
        <v>0.8636917000000001</v>
      </c>
      <c r="EM335">
        <v>490.8008</v>
      </c>
      <c r="EN335">
        <v>22.5573</v>
      </c>
      <c r="EO335">
        <v>2.12547</v>
      </c>
      <c r="EP335">
        <v>2.047089</v>
      </c>
      <c r="EQ335">
        <v>18.41135</v>
      </c>
      <c r="ER335">
        <v>17.81335</v>
      </c>
      <c r="ES335">
        <v>0.00500097</v>
      </c>
      <c r="ET335">
        <v>0</v>
      </c>
      <c r="EU335">
        <v>0</v>
      </c>
      <c r="EV335">
        <v>0</v>
      </c>
      <c r="EW335">
        <v>1198.51</v>
      </c>
      <c r="EX335">
        <v>0.00500097</v>
      </c>
      <c r="EY335">
        <v>312.5700000000001</v>
      </c>
      <c r="EZ335">
        <v>0.41</v>
      </c>
      <c r="FA335">
        <v>34.562</v>
      </c>
      <c r="FB335">
        <v>41.062</v>
      </c>
      <c r="FC335">
        <v>37.25</v>
      </c>
      <c r="FD335">
        <v>41.3058</v>
      </c>
      <c r="FE335">
        <v>36.6622</v>
      </c>
      <c r="FF335">
        <v>0</v>
      </c>
      <c r="FG335">
        <v>0</v>
      </c>
      <c r="FH335">
        <v>0</v>
      </c>
      <c r="FI335">
        <v>6888.700000047684</v>
      </c>
      <c r="FJ335">
        <v>0</v>
      </c>
      <c r="FK335">
        <v>1198.996</v>
      </c>
      <c r="FL335">
        <v>2.51538438150615</v>
      </c>
      <c r="FM335">
        <v>21.55384640096574</v>
      </c>
      <c r="FN335">
        <v>310.644</v>
      </c>
      <c r="FO335">
        <v>15</v>
      </c>
      <c r="FP335">
        <v>0</v>
      </c>
      <c r="FQ335" t="s">
        <v>439</v>
      </c>
      <c r="FR335">
        <v>1760210915.6</v>
      </c>
      <c r="FS335">
        <v>0</v>
      </c>
      <c r="FT335">
        <v>0</v>
      </c>
      <c r="FU335">
        <v>-0.215</v>
      </c>
      <c r="FV335">
        <v>0</v>
      </c>
      <c r="FW335">
        <v>-0.6919999999999999</v>
      </c>
      <c r="FX335">
        <v>0</v>
      </c>
      <c r="FY335">
        <v>400</v>
      </c>
      <c r="FZ335">
        <v>0</v>
      </c>
      <c r="GA335">
        <v>0.15</v>
      </c>
      <c r="GB335">
        <v>0</v>
      </c>
      <c r="GC335">
        <v>-18.84896829268293</v>
      </c>
      <c r="GD335">
        <v>-43.8711533101045</v>
      </c>
      <c r="GE335">
        <v>4.377841042164284</v>
      </c>
      <c r="GF335">
        <v>0</v>
      </c>
      <c r="GG335">
        <v>1199.323529411765</v>
      </c>
      <c r="GH335">
        <v>-1.540106822077616</v>
      </c>
      <c r="GI335">
        <v>7.445964513966786</v>
      </c>
      <c r="GJ335">
        <v>0</v>
      </c>
      <c r="GK335">
        <v>0.8841342926829269</v>
      </c>
      <c r="GL335">
        <v>-0.1507562926829246</v>
      </c>
      <c r="GM335">
        <v>0.01511296460117233</v>
      </c>
      <c r="GN335">
        <v>0</v>
      </c>
      <c r="GO335">
        <v>0</v>
      </c>
      <c r="GP335">
        <v>3</v>
      </c>
      <c r="GQ335" t="s">
        <v>440</v>
      </c>
      <c r="GR335">
        <v>3.13677</v>
      </c>
      <c r="GS335">
        <v>2.76035</v>
      </c>
      <c r="GT335">
        <v>0.104416</v>
      </c>
      <c r="GU335">
        <v>0.107297</v>
      </c>
      <c r="GV335">
        <v>0.105697</v>
      </c>
      <c r="GW335">
        <v>0.101545</v>
      </c>
      <c r="GX335">
        <v>28667.1</v>
      </c>
      <c r="GY335">
        <v>28524</v>
      </c>
      <c r="GZ335">
        <v>29736.7</v>
      </c>
      <c r="HA335">
        <v>29514.9</v>
      </c>
      <c r="HB335">
        <v>35131.7</v>
      </c>
      <c r="HC335">
        <v>35129</v>
      </c>
      <c r="HD335">
        <v>41851.5</v>
      </c>
      <c r="HE335">
        <v>41945</v>
      </c>
      <c r="HF335">
        <v>1.96292</v>
      </c>
      <c r="HG335">
        <v>1.9452</v>
      </c>
      <c r="HH335">
        <v>0.0215508</v>
      </c>
      <c r="HI335">
        <v>0</v>
      </c>
      <c r="HJ335">
        <v>20.2883</v>
      </c>
      <c r="HK335">
        <v>999.9</v>
      </c>
      <c r="HL335">
        <v>53.1</v>
      </c>
      <c r="HM335">
        <v>28.8</v>
      </c>
      <c r="HN335">
        <v>23.2611</v>
      </c>
      <c r="HO335">
        <v>62.0872</v>
      </c>
      <c r="HP335">
        <v>31.1498</v>
      </c>
      <c r="HQ335">
        <v>1</v>
      </c>
      <c r="HR335">
        <v>-0.148501</v>
      </c>
      <c r="HS335">
        <v>1.62941</v>
      </c>
      <c r="HT335">
        <v>20.3535</v>
      </c>
      <c r="HU335">
        <v>5.22028</v>
      </c>
      <c r="HV335">
        <v>12.0159</v>
      </c>
      <c r="HW335">
        <v>4.9908</v>
      </c>
      <c r="HX335">
        <v>3.28842</v>
      </c>
      <c r="HY335">
        <v>9999</v>
      </c>
      <c r="HZ335">
        <v>9999</v>
      </c>
      <c r="IA335">
        <v>9999</v>
      </c>
      <c r="IB335">
        <v>999.9</v>
      </c>
      <c r="IC335">
        <v>4.97283</v>
      </c>
      <c r="ID335">
        <v>1.86646</v>
      </c>
      <c r="IE335">
        <v>1.86583</v>
      </c>
      <c r="IF335">
        <v>1.86576</v>
      </c>
      <c r="IG335">
        <v>1.86763</v>
      </c>
      <c r="IH335">
        <v>1.87012</v>
      </c>
      <c r="II335">
        <v>1.86874</v>
      </c>
      <c r="IJ335">
        <v>1.87022</v>
      </c>
      <c r="IK335">
        <v>0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-0.852</v>
      </c>
      <c r="IY335">
        <v>0.08599999999999999</v>
      </c>
      <c r="IZ335">
        <v>-0.7832898091892299</v>
      </c>
      <c r="JA335">
        <v>-0.0002628084512485203</v>
      </c>
      <c r="JB335">
        <v>2.995354917081976E-07</v>
      </c>
      <c r="JC335">
        <v>-1.087754766273629E-10</v>
      </c>
      <c r="JD335">
        <v>-0.01666594074606723</v>
      </c>
      <c r="JE335">
        <v>-0.02438089335778848</v>
      </c>
      <c r="JF335">
        <v>0.001790740049955031</v>
      </c>
      <c r="JG335">
        <v>-2.386884331579614E-05</v>
      </c>
      <c r="JH335">
        <v>6</v>
      </c>
      <c r="JI335">
        <v>2407</v>
      </c>
      <c r="JJ335">
        <v>1</v>
      </c>
      <c r="JK335">
        <v>23</v>
      </c>
      <c r="JL335">
        <v>33214.9</v>
      </c>
      <c r="JM335">
        <v>29370063.5</v>
      </c>
      <c r="JN335">
        <v>0.585938</v>
      </c>
      <c r="JO335">
        <v>2.31689</v>
      </c>
      <c r="JP335">
        <v>1.39648</v>
      </c>
      <c r="JQ335">
        <v>2.34619</v>
      </c>
      <c r="JR335">
        <v>1.49536</v>
      </c>
      <c r="JS335">
        <v>2.52075</v>
      </c>
      <c r="JT335">
        <v>34.3269</v>
      </c>
      <c r="JU335">
        <v>24.0875</v>
      </c>
      <c r="JV335">
        <v>18</v>
      </c>
      <c r="JW335">
        <v>489.718</v>
      </c>
      <c r="JX335">
        <v>469.332</v>
      </c>
      <c r="JY335">
        <v>18.9372</v>
      </c>
      <c r="JZ335">
        <v>25.6717</v>
      </c>
      <c r="KA335">
        <v>30.0002</v>
      </c>
      <c r="KB335">
        <v>25.5901</v>
      </c>
      <c r="KC335">
        <v>25.5353</v>
      </c>
      <c r="KD335">
        <v>11.837</v>
      </c>
      <c r="KE335">
        <v>0</v>
      </c>
      <c r="KF335">
        <v>100</v>
      </c>
      <c r="KG335">
        <v>18.9323</v>
      </c>
      <c r="KH335">
        <v>526.896</v>
      </c>
      <c r="KI335">
        <v>63.4564</v>
      </c>
      <c r="KJ335">
        <v>101.64</v>
      </c>
      <c r="KK335">
        <v>100.851</v>
      </c>
    </row>
    <row r="336" spans="1:297">
      <c r="A336">
        <v>320</v>
      </c>
      <c r="B336">
        <v>1762203816.1</v>
      </c>
      <c r="C336">
        <v>4238</v>
      </c>
      <c r="D336" t="s">
        <v>1085</v>
      </c>
      <c r="E336" t="s">
        <v>1086</v>
      </c>
      <c r="F336">
        <v>5</v>
      </c>
      <c r="G336" t="s">
        <v>1024</v>
      </c>
      <c r="H336" t="s">
        <v>436</v>
      </c>
      <c r="I336">
        <v>1762203813.6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520.783697228773</v>
      </c>
      <c r="AK336">
        <v>503.2906909090909</v>
      </c>
      <c r="AL336">
        <v>3.593461958862226</v>
      </c>
      <c r="AM336">
        <v>66.09641961440346</v>
      </c>
      <c r="AN336">
        <f>(AP336 - AO336 + DY336*1E3/(8.314*(EA336+273.15)) * AR336/DX336 * AQ336) * DX336/(100*DL336) * 1000/(1000 - AP336)</f>
        <v>0</v>
      </c>
      <c r="AO336">
        <v>22.55134857173009</v>
      </c>
      <c r="AP336">
        <v>23.4037303030303</v>
      </c>
      <c r="AQ336">
        <v>-1.543817381619557E-05</v>
      </c>
      <c r="AR336">
        <v>107.0120141919318</v>
      </c>
      <c r="AS336">
        <v>21</v>
      </c>
      <c r="AT336">
        <v>4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1762203813.6</v>
      </c>
      <c r="DR336">
        <v>484.4667777777778</v>
      </c>
      <c r="DS336">
        <v>510.5423333333334</v>
      </c>
      <c r="DT336">
        <v>23.4077</v>
      </c>
      <c r="DU336">
        <v>22.55292222222222</v>
      </c>
      <c r="DV336">
        <v>485.3194444444446</v>
      </c>
      <c r="DW336">
        <v>23.32175555555555</v>
      </c>
      <c r="DX336">
        <v>500.001</v>
      </c>
      <c r="DY336">
        <v>90.74997777777779</v>
      </c>
      <c r="DZ336">
        <v>0.09998984444444443</v>
      </c>
      <c r="EA336">
        <v>21.29043333333333</v>
      </c>
      <c r="EB336">
        <v>20.64552222222222</v>
      </c>
      <c r="EC336">
        <v>999.9000000000001</v>
      </c>
      <c r="ED336">
        <v>0</v>
      </c>
      <c r="EE336">
        <v>0</v>
      </c>
      <c r="EF336">
        <v>9998.322222222221</v>
      </c>
      <c r="EG336">
        <v>0</v>
      </c>
      <c r="EH336">
        <v>957.5081111111111</v>
      </c>
      <c r="EI336">
        <v>-26.0756</v>
      </c>
      <c r="EJ336">
        <v>496.0788888888889</v>
      </c>
      <c r="EK336">
        <v>522.3224444444445</v>
      </c>
      <c r="EL336">
        <v>0.8547807777777777</v>
      </c>
      <c r="EM336">
        <v>510.5423333333334</v>
      </c>
      <c r="EN336">
        <v>22.55292222222222</v>
      </c>
      <c r="EO336">
        <v>2.124248888888889</v>
      </c>
      <c r="EP336">
        <v>2.046675555555556</v>
      </c>
      <c r="EQ336">
        <v>18.40218888888889</v>
      </c>
      <c r="ER336">
        <v>17.81015555555555</v>
      </c>
      <c r="ES336">
        <v>0.00500097</v>
      </c>
      <c r="ET336">
        <v>0</v>
      </c>
      <c r="EU336">
        <v>0</v>
      </c>
      <c r="EV336">
        <v>0</v>
      </c>
      <c r="EW336">
        <v>1202.211111111111</v>
      </c>
      <c r="EX336">
        <v>0.00500097</v>
      </c>
      <c r="EY336">
        <v>314.7</v>
      </c>
      <c r="EZ336">
        <v>0.4222222222222222</v>
      </c>
      <c r="FA336">
        <v>34.562</v>
      </c>
      <c r="FB336">
        <v>41.104</v>
      </c>
      <c r="FC336">
        <v>37.25</v>
      </c>
      <c r="FD336">
        <v>41.375</v>
      </c>
      <c r="FE336">
        <v>36.687</v>
      </c>
      <c r="FF336">
        <v>0</v>
      </c>
      <c r="FG336">
        <v>0</v>
      </c>
      <c r="FH336">
        <v>0</v>
      </c>
      <c r="FI336">
        <v>6893.5</v>
      </c>
      <c r="FJ336">
        <v>0</v>
      </c>
      <c r="FK336">
        <v>1200.2</v>
      </c>
      <c r="FL336">
        <v>17.62307645113144</v>
      </c>
      <c r="FM336">
        <v>3.761539217752941</v>
      </c>
      <c r="FN336">
        <v>311.2</v>
      </c>
      <c r="FO336">
        <v>15</v>
      </c>
      <c r="FP336">
        <v>0</v>
      </c>
      <c r="FQ336" t="s">
        <v>439</v>
      </c>
      <c r="FR336">
        <v>1760210915.6</v>
      </c>
      <c r="FS336">
        <v>0</v>
      </c>
      <c r="FT336">
        <v>0</v>
      </c>
      <c r="FU336">
        <v>-0.215</v>
      </c>
      <c r="FV336">
        <v>0</v>
      </c>
      <c r="FW336">
        <v>-0.6919999999999999</v>
      </c>
      <c r="FX336">
        <v>0</v>
      </c>
      <c r="FY336">
        <v>400</v>
      </c>
      <c r="FZ336">
        <v>0</v>
      </c>
      <c r="GA336">
        <v>0.15</v>
      </c>
      <c r="GB336">
        <v>0</v>
      </c>
      <c r="GC336">
        <v>-21.52487804878049</v>
      </c>
      <c r="GD336">
        <v>-36.65122369337978</v>
      </c>
      <c r="GE336">
        <v>3.683107461894047</v>
      </c>
      <c r="GF336">
        <v>0</v>
      </c>
      <c r="GG336">
        <v>1199.291176470588</v>
      </c>
      <c r="GH336">
        <v>15.80290298335673</v>
      </c>
      <c r="GI336">
        <v>7.084962021860882</v>
      </c>
      <c r="GJ336">
        <v>0</v>
      </c>
      <c r="GK336">
        <v>0.875082756097561</v>
      </c>
      <c r="GL336">
        <v>-0.1583171080139369</v>
      </c>
      <c r="GM336">
        <v>0.01577053131601126</v>
      </c>
      <c r="GN336">
        <v>0</v>
      </c>
      <c r="GO336">
        <v>0</v>
      </c>
      <c r="GP336">
        <v>3</v>
      </c>
      <c r="GQ336" t="s">
        <v>440</v>
      </c>
      <c r="GR336">
        <v>3.13667</v>
      </c>
      <c r="GS336">
        <v>2.76021</v>
      </c>
      <c r="GT336">
        <v>0.107197</v>
      </c>
      <c r="GU336">
        <v>0.11001</v>
      </c>
      <c r="GV336">
        <v>0.105663</v>
      </c>
      <c r="GW336">
        <v>0.101524</v>
      </c>
      <c r="GX336">
        <v>28577.9</v>
      </c>
      <c r="GY336">
        <v>28437.4</v>
      </c>
      <c r="GZ336">
        <v>29736.6</v>
      </c>
      <c r="HA336">
        <v>29514.9</v>
      </c>
      <c r="HB336">
        <v>35133</v>
      </c>
      <c r="HC336">
        <v>35130</v>
      </c>
      <c r="HD336">
        <v>41851.4</v>
      </c>
      <c r="HE336">
        <v>41945.1</v>
      </c>
      <c r="HF336">
        <v>1.96297</v>
      </c>
      <c r="HG336">
        <v>1.9453</v>
      </c>
      <c r="HH336">
        <v>0.0218973</v>
      </c>
      <c r="HI336">
        <v>0</v>
      </c>
      <c r="HJ336">
        <v>20.2914</v>
      </c>
      <c r="HK336">
        <v>999.9</v>
      </c>
      <c r="HL336">
        <v>53.1</v>
      </c>
      <c r="HM336">
        <v>28.8</v>
      </c>
      <c r="HN336">
        <v>23.2643</v>
      </c>
      <c r="HO336">
        <v>62.2173</v>
      </c>
      <c r="HP336">
        <v>31.242</v>
      </c>
      <c r="HQ336">
        <v>1</v>
      </c>
      <c r="HR336">
        <v>-0.148361</v>
      </c>
      <c r="HS336">
        <v>1.64076</v>
      </c>
      <c r="HT336">
        <v>20.3534</v>
      </c>
      <c r="HU336">
        <v>5.22043</v>
      </c>
      <c r="HV336">
        <v>12.0159</v>
      </c>
      <c r="HW336">
        <v>4.99105</v>
      </c>
      <c r="HX336">
        <v>3.28845</v>
      </c>
      <c r="HY336">
        <v>9999</v>
      </c>
      <c r="HZ336">
        <v>9999</v>
      </c>
      <c r="IA336">
        <v>9999</v>
      </c>
      <c r="IB336">
        <v>999.9</v>
      </c>
      <c r="IC336">
        <v>4.97284</v>
      </c>
      <c r="ID336">
        <v>1.86646</v>
      </c>
      <c r="IE336">
        <v>1.86584</v>
      </c>
      <c r="IF336">
        <v>1.86575</v>
      </c>
      <c r="IG336">
        <v>1.8676</v>
      </c>
      <c r="IH336">
        <v>1.87012</v>
      </c>
      <c r="II336">
        <v>1.86874</v>
      </c>
      <c r="IJ336">
        <v>1.87021</v>
      </c>
      <c r="IK336">
        <v>0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-0.854</v>
      </c>
      <c r="IY336">
        <v>0.0859</v>
      </c>
      <c r="IZ336">
        <v>-0.7832898091892299</v>
      </c>
      <c r="JA336">
        <v>-0.0002628084512485203</v>
      </c>
      <c r="JB336">
        <v>2.995354917081976E-07</v>
      </c>
      <c r="JC336">
        <v>-1.087754766273629E-10</v>
      </c>
      <c r="JD336">
        <v>-0.01666594074606723</v>
      </c>
      <c r="JE336">
        <v>-0.02438089335778848</v>
      </c>
      <c r="JF336">
        <v>0.001790740049955031</v>
      </c>
      <c r="JG336">
        <v>-2.386884331579614E-05</v>
      </c>
      <c r="JH336">
        <v>6</v>
      </c>
      <c r="JI336">
        <v>2407</v>
      </c>
      <c r="JJ336">
        <v>1</v>
      </c>
      <c r="JK336">
        <v>23</v>
      </c>
      <c r="JL336">
        <v>33215</v>
      </c>
      <c r="JM336">
        <v>29370063.6</v>
      </c>
      <c r="JN336">
        <v>0.617676</v>
      </c>
      <c r="JO336">
        <v>2.29858</v>
      </c>
      <c r="JP336">
        <v>1.39648</v>
      </c>
      <c r="JQ336">
        <v>2.34619</v>
      </c>
      <c r="JR336">
        <v>1.49536</v>
      </c>
      <c r="JS336">
        <v>2.66235</v>
      </c>
      <c r="JT336">
        <v>34.3269</v>
      </c>
      <c r="JU336">
        <v>24.0875</v>
      </c>
      <c r="JV336">
        <v>18</v>
      </c>
      <c r="JW336">
        <v>489.763</v>
      </c>
      <c r="JX336">
        <v>469.41</v>
      </c>
      <c r="JY336">
        <v>18.9292</v>
      </c>
      <c r="JZ336">
        <v>25.6739</v>
      </c>
      <c r="KA336">
        <v>30.0002</v>
      </c>
      <c r="KB336">
        <v>25.5918</v>
      </c>
      <c r="KC336">
        <v>25.537</v>
      </c>
      <c r="KD336">
        <v>12.4686</v>
      </c>
      <c r="KE336">
        <v>0</v>
      </c>
      <c r="KF336">
        <v>100</v>
      </c>
      <c r="KG336">
        <v>18.9227</v>
      </c>
      <c r="KH336">
        <v>540.252</v>
      </c>
      <c r="KI336">
        <v>63.4564</v>
      </c>
      <c r="KJ336">
        <v>101.64</v>
      </c>
      <c r="KK336">
        <v>100.851</v>
      </c>
    </row>
    <row r="337" spans="1:297">
      <c r="A337">
        <v>321</v>
      </c>
      <c r="B337">
        <v>1762203821.1</v>
      </c>
      <c r="C337">
        <v>4243</v>
      </c>
      <c r="D337" t="s">
        <v>1087</v>
      </c>
      <c r="E337" t="s">
        <v>1088</v>
      </c>
      <c r="F337">
        <v>5</v>
      </c>
      <c r="G337" t="s">
        <v>1024</v>
      </c>
      <c r="H337" t="s">
        <v>436</v>
      </c>
      <c r="I337">
        <v>1762203818.3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536.8276837371135</v>
      </c>
      <c r="AK337">
        <v>520.4696606060605</v>
      </c>
      <c r="AL337">
        <v>3.39216020489484</v>
      </c>
      <c r="AM337">
        <v>66.09641961440346</v>
      </c>
      <c r="AN337">
        <f>(AP337 - AO337 + DY337*1E3/(8.314*(EA337+273.15)) * AR337/DX337 * AQ337) * DX337/(100*DL337) * 1000/(1000 - AP337)</f>
        <v>0</v>
      </c>
      <c r="AO337">
        <v>22.5511690940591</v>
      </c>
      <c r="AP337">
        <v>23.39128363636364</v>
      </c>
      <c r="AQ337">
        <v>-2.316858717134231E-05</v>
      </c>
      <c r="AR337">
        <v>107.0120141919318</v>
      </c>
      <c r="AS337">
        <v>21</v>
      </c>
      <c r="AT337">
        <v>4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1762203818.3</v>
      </c>
      <c r="DR337">
        <v>500.6804999999999</v>
      </c>
      <c r="DS337">
        <v>525.3425999999999</v>
      </c>
      <c r="DT337">
        <v>23.39777</v>
      </c>
      <c r="DU337">
        <v>22.55055</v>
      </c>
      <c r="DV337">
        <v>501.5338</v>
      </c>
      <c r="DW337">
        <v>23.31202</v>
      </c>
      <c r="DX337">
        <v>500.0169</v>
      </c>
      <c r="DY337">
        <v>90.74897999999999</v>
      </c>
      <c r="DZ337">
        <v>0.1000192</v>
      </c>
      <c r="EA337">
        <v>21.2913</v>
      </c>
      <c r="EB337">
        <v>20.64625</v>
      </c>
      <c r="EC337">
        <v>999.9</v>
      </c>
      <c r="ED337">
        <v>0</v>
      </c>
      <c r="EE337">
        <v>0</v>
      </c>
      <c r="EF337">
        <v>10000.315</v>
      </c>
      <c r="EG337">
        <v>0</v>
      </c>
      <c r="EH337">
        <v>957.5064</v>
      </c>
      <c r="EI337">
        <v>-24.66198</v>
      </c>
      <c r="EJ337">
        <v>512.6762000000001</v>
      </c>
      <c r="EK337">
        <v>537.4626000000001</v>
      </c>
      <c r="EL337">
        <v>0.8472436</v>
      </c>
      <c r="EM337">
        <v>525.3425999999999</v>
      </c>
      <c r="EN337">
        <v>22.55055</v>
      </c>
      <c r="EO337">
        <v>2.123324</v>
      </c>
      <c r="EP337">
        <v>2.046438</v>
      </c>
      <c r="EQ337">
        <v>18.39525</v>
      </c>
      <c r="ER337">
        <v>17.80828</v>
      </c>
      <c r="ES337">
        <v>0.00500097</v>
      </c>
      <c r="ET337">
        <v>0</v>
      </c>
      <c r="EU337">
        <v>0</v>
      </c>
      <c r="EV337">
        <v>0</v>
      </c>
      <c r="EW337">
        <v>1196.93</v>
      </c>
      <c r="EX337">
        <v>0.00500097</v>
      </c>
      <c r="EY337">
        <v>307.5</v>
      </c>
      <c r="EZ337">
        <v>-1.23</v>
      </c>
      <c r="FA337">
        <v>34.562</v>
      </c>
      <c r="FB337">
        <v>41.125</v>
      </c>
      <c r="FC337">
        <v>37.3058</v>
      </c>
      <c r="FD337">
        <v>41.4308</v>
      </c>
      <c r="FE337">
        <v>36.687</v>
      </c>
      <c r="FF337">
        <v>0</v>
      </c>
      <c r="FG337">
        <v>0</v>
      </c>
      <c r="FH337">
        <v>0</v>
      </c>
      <c r="FI337">
        <v>6898.899999856949</v>
      </c>
      <c r="FJ337">
        <v>0</v>
      </c>
      <c r="FK337">
        <v>1199.888461538462</v>
      </c>
      <c r="FL337">
        <v>-6.615384824182016</v>
      </c>
      <c r="FM337">
        <v>-21.71282006459599</v>
      </c>
      <c r="FN337">
        <v>310.6423076923077</v>
      </c>
      <c r="FO337">
        <v>15</v>
      </c>
      <c r="FP337">
        <v>0</v>
      </c>
      <c r="FQ337" t="s">
        <v>439</v>
      </c>
      <c r="FR337">
        <v>1760210915.6</v>
      </c>
      <c r="FS337">
        <v>0</v>
      </c>
      <c r="FT337">
        <v>0</v>
      </c>
      <c r="FU337">
        <v>-0.215</v>
      </c>
      <c r="FV337">
        <v>0</v>
      </c>
      <c r="FW337">
        <v>-0.6919999999999999</v>
      </c>
      <c r="FX337">
        <v>0</v>
      </c>
      <c r="FY337">
        <v>400</v>
      </c>
      <c r="FZ337">
        <v>0</v>
      </c>
      <c r="GA337">
        <v>0.15</v>
      </c>
      <c r="GB337">
        <v>0</v>
      </c>
      <c r="GC337">
        <v>-23.906635</v>
      </c>
      <c r="GD337">
        <v>-15.45707166979363</v>
      </c>
      <c r="GE337">
        <v>1.85681818880444</v>
      </c>
      <c r="GF337">
        <v>0</v>
      </c>
      <c r="GG337">
        <v>1199.25294117647</v>
      </c>
      <c r="GH337">
        <v>-2.554621976263586</v>
      </c>
      <c r="GI337">
        <v>5.874482970697108</v>
      </c>
      <c r="GJ337">
        <v>0</v>
      </c>
      <c r="GK337">
        <v>0.8617442000000001</v>
      </c>
      <c r="GL337">
        <v>-0.1189052757973779</v>
      </c>
      <c r="GM337">
        <v>0.01166751918832792</v>
      </c>
      <c r="GN337">
        <v>0</v>
      </c>
      <c r="GO337">
        <v>0</v>
      </c>
      <c r="GP337">
        <v>3</v>
      </c>
      <c r="GQ337" t="s">
        <v>440</v>
      </c>
      <c r="GR337">
        <v>3.13676</v>
      </c>
      <c r="GS337">
        <v>2.76024</v>
      </c>
      <c r="GT337">
        <v>0.109823</v>
      </c>
      <c r="GU337">
        <v>0.11235</v>
      </c>
      <c r="GV337">
        <v>0.105623</v>
      </c>
      <c r="GW337">
        <v>0.101532</v>
      </c>
      <c r="GX337">
        <v>28493.8</v>
      </c>
      <c r="GY337">
        <v>28362.4</v>
      </c>
      <c r="GZ337">
        <v>29736.4</v>
      </c>
      <c r="HA337">
        <v>29514.7</v>
      </c>
      <c r="HB337">
        <v>35134.1</v>
      </c>
      <c r="HC337">
        <v>35129.6</v>
      </c>
      <c r="HD337">
        <v>41850.7</v>
      </c>
      <c r="HE337">
        <v>41945</v>
      </c>
      <c r="HF337">
        <v>1.96285</v>
      </c>
      <c r="HG337">
        <v>1.9453</v>
      </c>
      <c r="HH337">
        <v>0.0212193</v>
      </c>
      <c r="HI337">
        <v>0</v>
      </c>
      <c r="HJ337">
        <v>20.2935</v>
      </c>
      <c r="HK337">
        <v>999.9</v>
      </c>
      <c r="HL337">
        <v>53.1</v>
      </c>
      <c r="HM337">
        <v>28.8</v>
      </c>
      <c r="HN337">
        <v>23.2635</v>
      </c>
      <c r="HO337">
        <v>62.0773</v>
      </c>
      <c r="HP337">
        <v>31.0897</v>
      </c>
      <c r="HQ337">
        <v>1</v>
      </c>
      <c r="HR337">
        <v>-0.148082</v>
      </c>
      <c r="HS337">
        <v>1.65661</v>
      </c>
      <c r="HT337">
        <v>20.3532</v>
      </c>
      <c r="HU337">
        <v>5.21999</v>
      </c>
      <c r="HV337">
        <v>12.0159</v>
      </c>
      <c r="HW337">
        <v>4.99095</v>
      </c>
      <c r="HX337">
        <v>3.28848</v>
      </c>
      <c r="HY337">
        <v>9999</v>
      </c>
      <c r="HZ337">
        <v>9999</v>
      </c>
      <c r="IA337">
        <v>9999</v>
      </c>
      <c r="IB337">
        <v>999.9</v>
      </c>
      <c r="IC337">
        <v>4.97283</v>
      </c>
      <c r="ID337">
        <v>1.86646</v>
      </c>
      <c r="IE337">
        <v>1.86584</v>
      </c>
      <c r="IF337">
        <v>1.86577</v>
      </c>
      <c r="IG337">
        <v>1.8676</v>
      </c>
      <c r="IH337">
        <v>1.87012</v>
      </c>
      <c r="II337">
        <v>1.86874</v>
      </c>
      <c r="IJ337">
        <v>1.87023</v>
      </c>
      <c r="IK337">
        <v>0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-0.854</v>
      </c>
      <c r="IY337">
        <v>0.0856</v>
      </c>
      <c r="IZ337">
        <v>-0.7832898091892299</v>
      </c>
      <c r="JA337">
        <v>-0.0002628084512485203</v>
      </c>
      <c r="JB337">
        <v>2.995354917081976E-07</v>
      </c>
      <c r="JC337">
        <v>-1.087754766273629E-10</v>
      </c>
      <c r="JD337">
        <v>-0.01666594074606723</v>
      </c>
      <c r="JE337">
        <v>-0.02438089335778848</v>
      </c>
      <c r="JF337">
        <v>0.001790740049955031</v>
      </c>
      <c r="JG337">
        <v>-2.386884331579614E-05</v>
      </c>
      <c r="JH337">
        <v>6</v>
      </c>
      <c r="JI337">
        <v>2407</v>
      </c>
      <c r="JJ337">
        <v>1</v>
      </c>
      <c r="JK337">
        <v>23</v>
      </c>
      <c r="JL337">
        <v>33215.1</v>
      </c>
      <c r="JM337">
        <v>29370063.7</v>
      </c>
      <c r="JN337">
        <v>0.654297</v>
      </c>
      <c r="JO337">
        <v>2.30591</v>
      </c>
      <c r="JP337">
        <v>1.39648</v>
      </c>
      <c r="JQ337">
        <v>2.34619</v>
      </c>
      <c r="JR337">
        <v>1.49536</v>
      </c>
      <c r="JS337">
        <v>2.68311</v>
      </c>
      <c r="JT337">
        <v>34.3042</v>
      </c>
      <c r="JU337">
        <v>24.0875</v>
      </c>
      <c r="JV337">
        <v>18</v>
      </c>
      <c r="JW337">
        <v>489.694</v>
      </c>
      <c r="JX337">
        <v>469.424</v>
      </c>
      <c r="JY337">
        <v>18.9203</v>
      </c>
      <c r="JZ337">
        <v>25.6755</v>
      </c>
      <c r="KA337">
        <v>30.0004</v>
      </c>
      <c r="KB337">
        <v>25.5928</v>
      </c>
      <c r="KC337">
        <v>25.5386</v>
      </c>
      <c r="KD337">
        <v>13.2055</v>
      </c>
      <c r="KE337">
        <v>0</v>
      </c>
      <c r="KF337">
        <v>100</v>
      </c>
      <c r="KG337">
        <v>18.9143</v>
      </c>
      <c r="KH337">
        <v>560.2859999999999</v>
      </c>
      <c r="KI337">
        <v>63.4564</v>
      </c>
      <c r="KJ337">
        <v>101.639</v>
      </c>
      <c r="KK337">
        <v>100.851</v>
      </c>
    </row>
    <row r="338" spans="1:297">
      <c r="A338">
        <v>322</v>
      </c>
      <c r="B338">
        <v>1762203826.1</v>
      </c>
      <c r="C338">
        <v>4248</v>
      </c>
      <c r="D338" t="s">
        <v>1089</v>
      </c>
      <c r="E338" t="s">
        <v>1090</v>
      </c>
      <c r="F338">
        <v>5</v>
      </c>
      <c r="G338" t="s">
        <v>1024</v>
      </c>
      <c r="H338" t="s">
        <v>436</v>
      </c>
      <c r="I338">
        <v>1762203823.6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554.6123308610851</v>
      </c>
      <c r="AK338">
        <v>537.6484363636365</v>
      </c>
      <c r="AL338">
        <v>3.487598032684394</v>
      </c>
      <c r="AM338">
        <v>66.09641961440346</v>
      </c>
      <c r="AN338">
        <f>(AP338 - AO338 + DY338*1E3/(8.314*(EA338+273.15)) * AR338/DX338 * AQ338) * DX338/(100*DL338) * 1000/(1000 - AP338)</f>
        <v>0</v>
      </c>
      <c r="AO338">
        <v>22.55459834841229</v>
      </c>
      <c r="AP338">
        <v>23.37790484848483</v>
      </c>
      <c r="AQ338">
        <v>-1.755113046458858E-05</v>
      </c>
      <c r="AR338">
        <v>107.0120141919318</v>
      </c>
      <c r="AS338">
        <v>21</v>
      </c>
      <c r="AT338">
        <v>4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1762203823.6</v>
      </c>
      <c r="DR338">
        <v>518.21</v>
      </c>
      <c r="DS338">
        <v>544.0037777777777</v>
      </c>
      <c r="DT338">
        <v>23.3831</v>
      </c>
      <c r="DU338">
        <v>22.55413333333334</v>
      </c>
      <c r="DV338">
        <v>519.0639999999999</v>
      </c>
      <c r="DW338">
        <v>23.29761111111111</v>
      </c>
      <c r="DX338">
        <v>499.9664444444445</v>
      </c>
      <c r="DY338">
        <v>90.75057777777778</v>
      </c>
      <c r="DZ338">
        <v>0.09992687777777778</v>
      </c>
      <c r="EA338">
        <v>21.29133333333333</v>
      </c>
      <c r="EB338">
        <v>20.63468888888889</v>
      </c>
      <c r="EC338">
        <v>999.9000000000001</v>
      </c>
      <c r="ED338">
        <v>0</v>
      </c>
      <c r="EE338">
        <v>0</v>
      </c>
      <c r="EF338">
        <v>10020.21111111111</v>
      </c>
      <c r="EG338">
        <v>0</v>
      </c>
      <c r="EH338">
        <v>957.5061111111112</v>
      </c>
      <c r="EI338">
        <v>-25.7937</v>
      </c>
      <c r="EJ338">
        <v>530.6175555555554</v>
      </c>
      <c r="EK338">
        <v>556.5563333333334</v>
      </c>
      <c r="EL338">
        <v>0.8289466666666666</v>
      </c>
      <c r="EM338">
        <v>544.0037777777777</v>
      </c>
      <c r="EN338">
        <v>22.55413333333334</v>
      </c>
      <c r="EO338">
        <v>2.122028888888889</v>
      </c>
      <c r="EP338">
        <v>2.046802222222222</v>
      </c>
      <c r="EQ338">
        <v>18.38551111111111</v>
      </c>
      <c r="ER338">
        <v>17.81111111111111</v>
      </c>
      <c r="ES338">
        <v>0.00500097</v>
      </c>
      <c r="ET338">
        <v>0</v>
      </c>
      <c r="EU338">
        <v>0</v>
      </c>
      <c r="EV338">
        <v>0</v>
      </c>
      <c r="EW338">
        <v>1198.844444444445</v>
      </c>
      <c r="EX338">
        <v>0.00500097</v>
      </c>
      <c r="EY338">
        <v>306.0333333333333</v>
      </c>
      <c r="EZ338">
        <v>-2.066666666666667</v>
      </c>
      <c r="FA338">
        <v>34.611</v>
      </c>
      <c r="FB338">
        <v>41.187</v>
      </c>
      <c r="FC338">
        <v>37.312</v>
      </c>
      <c r="FD338">
        <v>41.479</v>
      </c>
      <c r="FE338">
        <v>36.75</v>
      </c>
      <c r="FF338">
        <v>0</v>
      </c>
      <c r="FG338">
        <v>0</v>
      </c>
      <c r="FH338">
        <v>0</v>
      </c>
      <c r="FI338">
        <v>6903.700000047684</v>
      </c>
      <c r="FJ338">
        <v>0</v>
      </c>
      <c r="FK338">
        <v>1199.019230769231</v>
      </c>
      <c r="FL338">
        <v>-18.72478601416752</v>
      </c>
      <c r="FM338">
        <v>-37.10769189921885</v>
      </c>
      <c r="FN338">
        <v>309.1153846153846</v>
      </c>
      <c r="FO338">
        <v>15</v>
      </c>
      <c r="FP338">
        <v>0</v>
      </c>
      <c r="FQ338" t="s">
        <v>439</v>
      </c>
      <c r="FR338">
        <v>1760210915.6</v>
      </c>
      <c r="FS338">
        <v>0</v>
      </c>
      <c r="FT338">
        <v>0</v>
      </c>
      <c r="FU338">
        <v>-0.215</v>
      </c>
      <c r="FV338">
        <v>0</v>
      </c>
      <c r="FW338">
        <v>-0.6919999999999999</v>
      </c>
      <c r="FX338">
        <v>0</v>
      </c>
      <c r="FY338">
        <v>400</v>
      </c>
      <c r="FZ338">
        <v>0</v>
      </c>
      <c r="GA338">
        <v>0.15</v>
      </c>
      <c r="GB338">
        <v>0</v>
      </c>
      <c r="GC338">
        <v>-24.949855</v>
      </c>
      <c r="GD338">
        <v>-5.243315572232532</v>
      </c>
      <c r="GE338">
        <v>1.069237141599094</v>
      </c>
      <c r="GF338">
        <v>0</v>
      </c>
      <c r="GG338">
        <v>1199.135294117647</v>
      </c>
      <c r="GH338">
        <v>-4.198624918848921</v>
      </c>
      <c r="GI338">
        <v>6.133125215866267</v>
      </c>
      <c r="GJ338">
        <v>0</v>
      </c>
      <c r="GK338">
        <v>0.850041125</v>
      </c>
      <c r="GL338">
        <v>-0.1283140525328365</v>
      </c>
      <c r="GM338">
        <v>0.01266324018604145</v>
      </c>
      <c r="GN338">
        <v>0</v>
      </c>
      <c r="GO338">
        <v>0</v>
      </c>
      <c r="GP338">
        <v>3</v>
      </c>
      <c r="GQ338" t="s">
        <v>440</v>
      </c>
      <c r="GR338">
        <v>3.13674</v>
      </c>
      <c r="GS338">
        <v>2.76046</v>
      </c>
      <c r="GT338">
        <v>0.112453</v>
      </c>
      <c r="GU338">
        <v>0.115302</v>
      </c>
      <c r="GV338">
        <v>0.105587</v>
      </c>
      <c r="GW338">
        <v>0.101545</v>
      </c>
      <c r="GX338">
        <v>28409.7</v>
      </c>
      <c r="GY338">
        <v>28268.1</v>
      </c>
      <c r="GZ338">
        <v>29736.5</v>
      </c>
      <c r="HA338">
        <v>29514.6</v>
      </c>
      <c r="HB338">
        <v>35135.6</v>
      </c>
      <c r="HC338">
        <v>35129.2</v>
      </c>
      <c r="HD338">
        <v>41850.7</v>
      </c>
      <c r="HE338">
        <v>41945</v>
      </c>
      <c r="HF338">
        <v>1.96303</v>
      </c>
      <c r="HG338">
        <v>1.94505</v>
      </c>
      <c r="HH338">
        <v>0.0207201</v>
      </c>
      <c r="HI338">
        <v>0</v>
      </c>
      <c r="HJ338">
        <v>20.2957</v>
      </c>
      <c r="HK338">
        <v>999.9</v>
      </c>
      <c r="HL338">
        <v>53.1</v>
      </c>
      <c r="HM338">
        <v>28.8</v>
      </c>
      <c r="HN338">
        <v>23.2626</v>
      </c>
      <c r="HO338">
        <v>61.9073</v>
      </c>
      <c r="HP338">
        <v>31.1779</v>
      </c>
      <c r="HQ338">
        <v>1</v>
      </c>
      <c r="HR338">
        <v>-0.147983</v>
      </c>
      <c r="HS338">
        <v>1.65894</v>
      </c>
      <c r="HT338">
        <v>20.3533</v>
      </c>
      <c r="HU338">
        <v>5.22148</v>
      </c>
      <c r="HV338">
        <v>12.0159</v>
      </c>
      <c r="HW338">
        <v>4.99145</v>
      </c>
      <c r="HX338">
        <v>3.2886</v>
      </c>
      <c r="HY338">
        <v>9999</v>
      </c>
      <c r="HZ338">
        <v>9999</v>
      </c>
      <c r="IA338">
        <v>9999</v>
      </c>
      <c r="IB338">
        <v>999.9</v>
      </c>
      <c r="IC338">
        <v>4.97282</v>
      </c>
      <c r="ID338">
        <v>1.86646</v>
      </c>
      <c r="IE338">
        <v>1.86581</v>
      </c>
      <c r="IF338">
        <v>1.86575</v>
      </c>
      <c r="IG338">
        <v>1.8676</v>
      </c>
      <c r="IH338">
        <v>1.87012</v>
      </c>
      <c r="II338">
        <v>1.86873</v>
      </c>
      <c r="IJ338">
        <v>1.8702</v>
      </c>
      <c r="IK338">
        <v>0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-0.854</v>
      </c>
      <c r="IY338">
        <v>0.0854</v>
      </c>
      <c r="IZ338">
        <v>-0.7832898091892299</v>
      </c>
      <c r="JA338">
        <v>-0.0002628084512485203</v>
      </c>
      <c r="JB338">
        <v>2.995354917081976E-07</v>
      </c>
      <c r="JC338">
        <v>-1.087754766273629E-10</v>
      </c>
      <c r="JD338">
        <v>-0.01666594074606723</v>
      </c>
      <c r="JE338">
        <v>-0.02438089335778848</v>
      </c>
      <c r="JF338">
        <v>0.001790740049955031</v>
      </c>
      <c r="JG338">
        <v>-2.386884331579614E-05</v>
      </c>
      <c r="JH338">
        <v>6</v>
      </c>
      <c r="JI338">
        <v>2407</v>
      </c>
      <c r="JJ338">
        <v>1</v>
      </c>
      <c r="JK338">
        <v>23</v>
      </c>
      <c r="JL338">
        <v>33215.2</v>
      </c>
      <c r="JM338">
        <v>29370063.8</v>
      </c>
      <c r="JN338">
        <v>0.682373</v>
      </c>
      <c r="JO338">
        <v>2.30591</v>
      </c>
      <c r="JP338">
        <v>1.39648</v>
      </c>
      <c r="JQ338">
        <v>2.34741</v>
      </c>
      <c r="JR338">
        <v>1.49536</v>
      </c>
      <c r="JS338">
        <v>2.53906</v>
      </c>
      <c r="JT338">
        <v>34.3269</v>
      </c>
      <c r="JU338">
        <v>24.0787</v>
      </c>
      <c r="JV338">
        <v>18</v>
      </c>
      <c r="JW338">
        <v>489.817</v>
      </c>
      <c r="JX338">
        <v>469.284</v>
      </c>
      <c r="JY338">
        <v>18.911</v>
      </c>
      <c r="JZ338">
        <v>25.6776</v>
      </c>
      <c r="KA338">
        <v>30.0001</v>
      </c>
      <c r="KB338">
        <v>25.5945</v>
      </c>
      <c r="KC338">
        <v>25.5407</v>
      </c>
      <c r="KD338">
        <v>13.7567</v>
      </c>
      <c r="KE338">
        <v>0</v>
      </c>
      <c r="KF338">
        <v>100</v>
      </c>
      <c r="KG338">
        <v>18.9048</v>
      </c>
      <c r="KH338">
        <v>573.645</v>
      </c>
      <c r="KI338">
        <v>63.4564</v>
      </c>
      <c r="KJ338">
        <v>101.639</v>
      </c>
      <c r="KK338">
        <v>100.851</v>
      </c>
    </row>
    <row r="339" spans="1:297">
      <c r="A339">
        <v>323</v>
      </c>
      <c r="B339">
        <v>1762203831.1</v>
      </c>
      <c r="C339">
        <v>4253</v>
      </c>
      <c r="D339" t="s">
        <v>1091</v>
      </c>
      <c r="E339" t="s">
        <v>1092</v>
      </c>
      <c r="F339">
        <v>5</v>
      </c>
      <c r="G339" t="s">
        <v>1024</v>
      </c>
      <c r="H339" t="s">
        <v>436</v>
      </c>
      <c r="I339">
        <v>1762203828.3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574.2677893594984</v>
      </c>
      <c r="AK339">
        <v>556.0536545454547</v>
      </c>
      <c r="AL339">
        <v>3.687948471180772</v>
      </c>
      <c r="AM339">
        <v>66.09641961440346</v>
      </c>
      <c r="AN339">
        <f>(AP339 - AO339 + DY339*1E3/(8.314*(EA339+273.15)) * AR339/DX339 * AQ339) * DX339/(100*DL339) * 1000/(1000 - AP339)</f>
        <v>0</v>
      </c>
      <c r="AO339">
        <v>22.55819769057073</v>
      </c>
      <c r="AP339">
        <v>23.36329878787878</v>
      </c>
      <c r="AQ339">
        <v>-2.219642909190452E-05</v>
      </c>
      <c r="AR339">
        <v>107.0120141919318</v>
      </c>
      <c r="AS339">
        <v>21</v>
      </c>
      <c r="AT339">
        <v>4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1762203828.3</v>
      </c>
      <c r="DR339">
        <v>534.7716</v>
      </c>
      <c r="DS339">
        <v>561.8111</v>
      </c>
      <c r="DT339">
        <v>23.3703</v>
      </c>
      <c r="DU339">
        <v>22.55742</v>
      </c>
      <c r="DV339">
        <v>535.6262999999999</v>
      </c>
      <c r="DW339">
        <v>23.28506</v>
      </c>
      <c r="DX339">
        <v>500.0385</v>
      </c>
      <c r="DY339">
        <v>90.75102000000001</v>
      </c>
      <c r="DZ339">
        <v>0.10007032</v>
      </c>
      <c r="EA339">
        <v>21.2921</v>
      </c>
      <c r="EB339">
        <v>20.64348</v>
      </c>
      <c r="EC339">
        <v>999.9</v>
      </c>
      <c r="ED339">
        <v>0</v>
      </c>
      <c r="EE339">
        <v>0</v>
      </c>
      <c r="EF339">
        <v>9999.125</v>
      </c>
      <c r="EG339">
        <v>0</v>
      </c>
      <c r="EH339">
        <v>957.4950000000001</v>
      </c>
      <c r="EI339">
        <v>-27.03959</v>
      </c>
      <c r="EJ339">
        <v>547.5683</v>
      </c>
      <c r="EK339">
        <v>574.7765000000001</v>
      </c>
      <c r="EL339">
        <v>0.8128655</v>
      </c>
      <c r="EM339">
        <v>561.8111</v>
      </c>
      <c r="EN339">
        <v>22.55742</v>
      </c>
      <c r="EO339">
        <v>2.12088</v>
      </c>
      <c r="EP339">
        <v>2.047108999999999</v>
      </c>
      <c r="EQ339">
        <v>18.37684</v>
      </c>
      <c r="ER339">
        <v>17.8135</v>
      </c>
      <c r="ES339">
        <v>0.00500097</v>
      </c>
      <c r="ET339">
        <v>0</v>
      </c>
      <c r="EU339">
        <v>0</v>
      </c>
      <c r="EV339">
        <v>0</v>
      </c>
      <c r="EW339">
        <v>1196.51</v>
      </c>
      <c r="EX339">
        <v>0.00500097</v>
      </c>
      <c r="EY339">
        <v>312.37</v>
      </c>
      <c r="EZ339">
        <v>-0.96</v>
      </c>
      <c r="FA339">
        <v>34.625</v>
      </c>
      <c r="FB339">
        <v>41.2122</v>
      </c>
      <c r="FC339">
        <v>37.3498</v>
      </c>
      <c r="FD339">
        <v>41.52480000000001</v>
      </c>
      <c r="FE339">
        <v>36.75</v>
      </c>
      <c r="FF339">
        <v>0</v>
      </c>
      <c r="FG339">
        <v>0</v>
      </c>
      <c r="FH339">
        <v>0</v>
      </c>
      <c r="FI339">
        <v>6908.5</v>
      </c>
      <c r="FJ339">
        <v>0</v>
      </c>
      <c r="FK339">
        <v>1197.434615384615</v>
      </c>
      <c r="FL339">
        <v>-10.41709380809355</v>
      </c>
      <c r="FM339">
        <v>29.74017099815087</v>
      </c>
      <c r="FN339">
        <v>309.1653846153846</v>
      </c>
      <c r="FO339">
        <v>15</v>
      </c>
      <c r="FP339">
        <v>0</v>
      </c>
      <c r="FQ339" t="s">
        <v>439</v>
      </c>
      <c r="FR339">
        <v>1760210915.6</v>
      </c>
      <c r="FS339">
        <v>0</v>
      </c>
      <c r="FT339">
        <v>0</v>
      </c>
      <c r="FU339">
        <v>-0.215</v>
      </c>
      <c r="FV339">
        <v>0</v>
      </c>
      <c r="FW339">
        <v>-0.6919999999999999</v>
      </c>
      <c r="FX339">
        <v>0</v>
      </c>
      <c r="FY339">
        <v>400</v>
      </c>
      <c r="FZ339">
        <v>0</v>
      </c>
      <c r="GA339">
        <v>0.15</v>
      </c>
      <c r="GB339">
        <v>0</v>
      </c>
      <c r="GC339">
        <v>-25.81525853658537</v>
      </c>
      <c r="GD339">
        <v>-4.906289895470455</v>
      </c>
      <c r="GE339">
        <v>1.012715059960613</v>
      </c>
      <c r="GF339">
        <v>0</v>
      </c>
      <c r="GG339">
        <v>1198.673529411765</v>
      </c>
      <c r="GH339">
        <v>-25.46524059712917</v>
      </c>
      <c r="GI339">
        <v>5.662898282241795</v>
      </c>
      <c r="GJ339">
        <v>0</v>
      </c>
      <c r="GK339">
        <v>0.8366835853658536</v>
      </c>
      <c r="GL339">
        <v>-0.168499923344947</v>
      </c>
      <c r="GM339">
        <v>0.01693613809605266</v>
      </c>
      <c r="GN339">
        <v>0</v>
      </c>
      <c r="GO339">
        <v>0</v>
      </c>
      <c r="GP339">
        <v>3</v>
      </c>
      <c r="GQ339" t="s">
        <v>440</v>
      </c>
      <c r="GR339">
        <v>3.13678</v>
      </c>
      <c r="GS339">
        <v>2.76026</v>
      </c>
      <c r="GT339">
        <v>0.115192</v>
      </c>
      <c r="GU339">
        <v>0.117865</v>
      </c>
      <c r="GV339">
        <v>0.105541</v>
      </c>
      <c r="GW339">
        <v>0.101551</v>
      </c>
      <c r="GX339">
        <v>28322.2</v>
      </c>
      <c r="GY339">
        <v>28186.3</v>
      </c>
      <c r="GZ339">
        <v>29736.7</v>
      </c>
      <c r="HA339">
        <v>29514.7</v>
      </c>
      <c r="HB339">
        <v>35137.7</v>
      </c>
      <c r="HC339">
        <v>35129</v>
      </c>
      <c r="HD339">
        <v>41850.9</v>
      </c>
      <c r="HE339">
        <v>41945</v>
      </c>
      <c r="HF339">
        <v>1.96295</v>
      </c>
      <c r="HG339">
        <v>1.94515</v>
      </c>
      <c r="HH339">
        <v>0.0210106</v>
      </c>
      <c r="HI339">
        <v>0</v>
      </c>
      <c r="HJ339">
        <v>20.2978</v>
      </c>
      <c r="HK339">
        <v>999.9</v>
      </c>
      <c r="HL339">
        <v>53.1</v>
      </c>
      <c r="HM339">
        <v>28.8</v>
      </c>
      <c r="HN339">
        <v>23.2609</v>
      </c>
      <c r="HO339">
        <v>62.1273</v>
      </c>
      <c r="HP339">
        <v>31.0457</v>
      </c>
      <c r="HQ339">
        <v>1</v>
      </c>
      <c r="HR339">
        <v>-0.14783</v>
      </c>
      <c r="HS339">
        <v>1.66158</v>
      </c>
      <c r="HT339">
        <v>20.3533</v>
      </c>
      <c r="HU339">
        <v>5.22118</v>
      </c>
      <c r="HV339">
        <v>12.0159</v>
      </c>
      <c r="HW339">
        <v>4.99125</v>
      </c>
      <c r="HX339">
        <v>3.28865</v>
      </c>
      <c r="HY339">
        <v>9999</v>
      </c>
      <c r="HZ339">
        <v>9999</v>
      </c>
      <c r="IA339">
        <v>9999</v>
      </c>
      <c r="IB339">
        <v>999.9</v>
      </c>
      <c r="IC339">
        <v>4.97282</v>
      </c>
      <c r="ID339">
        <v>1.86646</v>
      </c>
      <c r="IE339">
        <v>1.86583</v>
      </c>
      <c r="IF339">
        <v>1.86577</v>
      </c>
      <c r="IG339">
        <v>1.86762</v>
      </c>
      <c r="IH339">
        <v>1.87012</v>
      </c>
      <c r="II339">
        <v>1.86874</v>
      </c>
      <c r="IJ339">
        <v>1.87021</v>
      </c>
      <c r="IK339">
        <v>0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-0.855</v>
      </c>
      <c r="IY339">
        <v>0.08500000000000001</v>
      </c>
      <c r="IZ339">
        <v>-0.7832898091892299</v>
      </c>
      <c r="JA339">
        <v>-0.0002628084512485203</v>
      </c>
      <c r="JB339">
        <v>2.995354917081976E-07</v>
      </c>
      <c r="JC339">
        <v>-1.087754766273629E-10</v>
      </c>
      <c r="JD339">
        <v>-0.01666594074606723</v>
      </c>
      <c r="JE339">
        <v>-0.02438089335778848</v>
      </c>
      <c r="JF339">
        <v>0.001790740049955031</v>
      </c>
      <c r="JG339">
        <v>-2.386884331579614E-05</v>
      </c>
      <c r="JH339">
        <v>6</v>
      </c>
      <c r="JI339">
        <v>2407</v>
      </c>
      <c r="JJ339">
        <v>1</v>
      </c>
      <c r="JK339">
        <v>23</v>
      </c>
      <c r="JL339">
        <v>33215.3</v>
      </c>
      <c r="JM339">
        <v>29370063.9</v>
      </c>
      <c r="JN339">
        <v>0.710449</v>
      </c>
      <c r="JO339">
        <v>2.28638</v>
      </c>
      <c r="JP339">
        <v>1.39648</v>
      </c>
      <c r="JQ339">
        <v>2.34619</v>
      </c>
      <c r="JR339">
        <v>1.49536</v>
      </c>
      <c r="JS339">
        <v>2.67212</v>
      </c>
      <c r="JT339">
        <v>34.3269</v>
      </c>
      <c r="JU339">
        <v>24.0875</v>
      </c>
      <c r="JV339">
        <v>18</v>
      </c>
      <c r="JW339">
        <v>489.788</v>
      </c>
      <c r="JX339">
        <v>469.359</v>
      </c>
      <c r="JY339">
        <v>18.902</v>
      </c>
      <c r="JZ339">
        <v>25.6798</v>
      </c>
      <c r="KA339">
        <v>30.0002</v>
      </c>
      <c r="KB339">
        <v>25.5965</v>
      </c>
      <c r="KC339">
        <v>25.5422</v>
      </c>
      <c r="KD339">
        <v>14.3615</v>
      </c>
      <c r="KE339">
        <v>0</v>
      </c>
      <c r="KF339">
        <v>100</v>
      </c>
      <c r="KG339">
        <v>18.8979</v>
      </c>
      <c r="KH339">
        <v>593.679</v>
      </c>
      <c r="KI339">
        <v>63.4564</v>
      </c>
      <c r="KJ339">
        <v>101.639</v>
      </c>
      <c r="KK339">
        <v>100.851</v>
      </c>
    </row>
    <row r="340" spans="1:297">
      <c r="A340">
        <v>324</v>
      </c>
      <c r="B340">
        <v>1762203836.1</v>
      </c>
      <c r="C340">
        <v>4258</v>
      </c>
      <c r="D340" t="s">
        <v>1093</v>
      </c>
      <c r="E340" t="s">
        <v>1094</v>
      </c>
      <c r="F340">
        <v>5</v>
      </c>
      <c r="G340" t="s">
        <v>1024</v>
      </c>
      <c r="H340" t="s">
        <v>436</v>
      </c>
      <c r="I340">
        <v>1762203833.6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589.4120930727873</v>
      </c>
      <c r="AK340">
        <v>573.201193939394</v>
      </c>
      <c r="AL340">
        <v>3.331439777215403</v>
      </c>
      <c r="AM340">
        <v>66.09641961440346</v>
      </c>
      <c r="AN340">
        <f>(AP340 - AO340 + DY340*1E3/(8.314*(EA340+273.15)) * AR340/DX340 * AQ340) * DX340/(100*DL340) * 1000/(1000 - AP340)</f>
        <v>0</v>
      </c>
      <c r="AO340">
        <v>22.55299718388902</v>
      </c>
      <c r="AP340">
        <v>23.35306121212122</v>
      </c>
      <c r="AQ340">
        <v>-1.670918503240368E-05</v>
      </c>
      <c r="AR340">
        <v>107.0120141919318</v>
      </c>
      <c r="AS340">
        <v>21</v>
      </c>
      <c r="AT340">
        <v>4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1762203833.6</v>
      </c>
      <c r="DR340">
        <v>553.3851111111111</v>
      </c>
      <c r="DS340">
        <v>577.4103333333334</v>
      </c>
      <c r="DT340">
        <v>23.35752222222222</v>
      </c>
      <c r="DU340">
        <v>22.55484444444444</v>
      </c>
      <c r="DV340">
        <v>554.2404444444445</v>
      </c>
      <c r="DW340">
        <v>23.27255555555555</v>
      </c>
      <c r="DX340">
        <v>499.9995555555556</v>
      </c>
      <c r="DY340">
        <v>90.75153333333334</v>
      </c>
      <c r="DZ340">
        <v>0.1000815111111111</v>
      </c>
      <c r="EA340">
        <v>21.29025555555555</v>
      </c>
      <c r="EB340">
        <v>20.64743333333333</v>
      </c>
      <c r="EC340">
        <v>999.9000000000001</v>
      </c>
      <c r="ED340">
        <v>0</v>
      </c>
      <c r="EE340">
        <v>0</v>
      </c>
      <c r="EF340">
        <v>9996.244444444445</v>
      </c>
      <c r="EG340">
        <v>0</v>
      </c>
      <c r="EH340">
        <v>957.495</v>
      </c>
      <c r="EI340">
        <v>-24.02534444444444</v>
      </c>
      <c r="EJ340">
        <v>566.6198888888889</v>
      </c>
      <c r="EK340">
        <v>590.7345555555555</v>
      </c>
      <c r="EL340">
        <v>0.8026644444444444</v>
      </c>
      <c r="EM340">
        <v>577.4103333333334</v>
      </c>
      <c r="EN340">
        <v>22.55484444444444</v>
      </c>
      <c r="EO340">
        <v>2.11973</v>
      </c>
      <c r="EP340">
        <v>2.046887777777778</v>
      </c>
      <c r="EQ340">
        <v>18.36822222222223</v>
      </c>
      <c r="ER340">
        <v>17.81176666666667</v>
      </c>
      <c r="ES340">
        <v>0.00500097</v>
      </c>
      <c r="ET340">
        <v>0</v>
      </c>
      <c r="EU340">
        <v>0</v>
      </c>
      <c r="EV340">
        <v>0</v>
      </c>
      <c r="EW340">
        <v>1201.566666666667</v>
      </c>
      <c r="EX340">
        <v>0.00500097</v>
      </c>
      <c r="EY340">
        <v>302.7444444444445</v>
      </c>
      <c r="EZ340">
        <v>-2.055555555555555</v>
      </c>
      <c r="FA340">
        <v>34.625</v>
      </c>
      <c r="FB340">
        <v>41.25</v>
      </c>
      <c r="FC340">
        <v>37.375</v>
      </c>
      <c r="FD340">
        <v>41.611</v>
      </c>
      <c r="FE340">
        <v>36.77755555555555</v>
      </c>
      <c r="FF340">
        <v>0</v>
      </c>
      <c r="FG340">
        <v>0</v>
      </c>
      <c r="FH340">
        <v>0</v>
      </c>
      <c r="FI340">
        <v>6913.299999952316</v>
      </c>
      <c r="FJ340">
        <v>0</v>
      </c>
      <c r="FK340">
        <v>1198.715384615384</v>
      </c>
      <c r="FL340">
        <v>15.84273512522006</v>
      </c>
      <c r="FM340">
        <v>-30.74529889167789</v>
      </c>
      <c r="FN340">
        <v>307.326923076923</v>
      </c>
      <c r="FO340">
        <v>15</v>
      </c>
      <c r="FP340">
        <v>0</v>
      </c>
      <c r="FQ340" t="s">
        <v>439</v>
      </c>
      <c r="FR340">
        <v>1760210915.6</v>
      </c>
      <c r="FS340">
        <v>0</v>
      </c>
      <c r="FT340">
        <v>0</v>
      </c>
      <c r="FU340">
        <v>-0.215</v>
      </c>
      <c r="FV340">
        <v>0</v>
      </c>
      <c r="FW340">
        <v>-0.6919999999999999</v>
      </c>
      <c r="FX340">
        <v>0</v>
      </c>
      <c r="FY340">
        <v>400</v>
      </c>
      <c r="FZ340">
        <v>0</v>
      </c>
      <c r="GA340">
        <v>0.15</v>
      </c>
      <c r="GB340">
        <v>0</v>
      </c>
      <c r="GC340">
        <v>-25.56340243902439</v>
      </c>
      <c r="GD340">
        <v>-1.381082926829265</v>
      </c>
      <c r="GE340">
        <v>1.202929623570034</v>
      </c>
      <c r="GF340">
        <v>0</v>
      </c>
      <c r="GG340">
        <v>1198.25</v>
      </c>
      <c r="GH340">
        <v>5.828877089129959</v>
      </c>
      <c r="GI340">
        <v>5.315252747020191</v>
      </c>
      <c r="GJ340">
        <v>0</v>
      </c>
      <c r="GK340">
        <v>0.8264068292682927</v>
      </c>
      <c r="GL340">
        <v>-0.1830468292682936</v>
      </c>
      <c r="GM340">
        <v>0.01818382809773354</v>
      </c>
      <c r="GN340">
        <v>0</v>
      </c>
      <c r="GO340">
        <v>0</v>
      </c>
      <c r="GP340">
        <v>3</v>
      </c>
      <c r="GQ340" t="s">
        <v>440</v>
      </c>
      <c r="GR340">
        <v>3.1368</v>
      </c>
      <c r="GS340">
        <v>2.76031</v>
      </c>
      <c r="GT340">
        <v>0.117663</v>
      </c>
      <c r="GU340">
        <v>0.119752</v>
      </c>
      <c r="GV340">
        <v>0.105508</v>
      </c>
      <c r="GW340">
        <v>0.101524</v>
      </c>
      <c r="GX340">
        <v>28242.2</v>
      </c>
      <c r="GY340">
        <v>28126</v>
      </c>
      <c r="GZ340">
        <v>29735.8</v>
      </c>
      <c r="HA340">
        <v>29514.7</v>
      </c>
      <c r="HB340">
        <v>35138.1</v>
      </c>
      <c r="HC340">
        <v>35130</v>
      </c>
      <c r="HD340">
        <v>41849.8</v>
      </c>
      <c r="HE340">
        <v>41944.9</v>
      </c>
      <c r="HF340">
        <v>1.96318</v>
      </c>
      <c r="HG340">
        <v>1.9451</v>
      </c>
      <c r="HH340">
        <v>0.0211224</v>
      </c>
      <c r="HI340">
        <v>0</v>
      </c>
      <c r="HJ340">
        <v>20.2996</v>
      </c>
      <c r="HK340">
        <v>999.9</v>
      </c>
      <c r="HL340">
        <v>53.1</v>
      </c>
      <c r="HM340">
        <v>28.8</v>
      </c>
      <c r="HN340">
        <v>23.2616</v>
      </c>
      <c r="HO340">
        <v>62.1373</v>
      </c>
      <c r="HP340">
        <v>31.0216</v>
      </c>
      <c r="HQ340">
        <v>1</v>
      </c>
      <c r="HR340">
        <v>-0.147752</v>
      </c>
      <c r="HS340">
        <v>1.66656</v>
      </c>
      <c r="HT340">
        <v>20.3533</v>
      </c>
      <c r="HU340">
        <v>5.22118</v>
      </c>
      <c r="HV340">
        <v>12.0159</v>
      </c>
      <c r="HW340">
        <v>4.99115</v>
      </c>
      <c r="HX340">
        <v>3.28865</v>
      </c>
      <c r="HY340">
        <v>9999</v>
      </c>
      <c r="HZ340">
        <v>9999</v>
      </c>
      <c r="IA340">
        <v>9999</v>
      </c>
      <c r="IB340">
        <v>999.9</v>
      </c>
      <c r="IC340">
        <v>4.97282</v>
      </c>
      <c r="ID340">
        <v>1.86646</v>
      </c>
      <c r="IE340">
        <v>1.86584</v>
      </c>
      <c r="IF340">
        <v>1.86579</v>
      </c>
      <c r="IG340">
        <v>1.86763</v>
      </c>
      <c r="IH340">
        <v>1.87012</v>
      </c>
      <c r="II340">
        <v>1.86873</v>
      </c>
      <c r="IJ340">
        <v>1.87024</v>
      </c>
      <c r="IK340">
        <v>0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-0.856</v>
      </c>
      <c r="IY340">
        <v>0.0848</v>
      </c>
      <c r="IZ340">
        <v>-0.7832898091892299</v>
      </c>
      <c r="JA340">
        <v>-0.0002628084512485203</v>
      </c>
      <c r="JB340">
        <v>2.995354917081976E-07</v>
      </c>
      <c r="JC340">
        <v>-1.087754766273629E-10</v>
      </c>
      <c r="JD340">
        <v>-0.01666594074606723</v>
      </c>
      <c r="JE340">
        <v>-0.02438089335778848</v>
      </c>
      <c r="JF340">
        <v>0.001790740049955031</v>
      </c>
      <c r="JG340">
        <v>-2.386884331579614E-05</v>
      </c>
      <c r="JH340">
        <v>6</v>
      </c>
      <c r="JI340">
        <v>2407</v>
      </c>
      <c r="JJ340">
        <v>1</v>
      </c>
      <c r="JK340">
        <v>23</v>
      </c>
      <c r="JL340">
        <v>33215.3</v>
      </c>
      <c r="JM340">
        <v>29370063.9</v>
      </c>
      <c r="JN340">
        <v>0.74585</v>
      </c>
      <c r="JO340">
        <v>2.29126</v>
      </c>
      <c r="JP340">
        <v>1.39648</v>
      </c>
      <c r="JQ340">
        <v>2.34619</v>
      </c>
      <c r="JR340">
        <v>1.49536</v>
      </c>
      <c r="JS340">
        <v>2.70386</v>
      </c>
      <c r="JT340">
        <v>34.3042</v>
      </c>
      <c r="JU340">
        <v>24.0875</v>
      </c>
      <c r="JV340">
        <v>18</v>
      </c>
      <c r="JW340">
        <v>489.942</v>
      </c>
      <c r="JX340">
        <v>469.337</v>
      </c>
      <c r="JY340">
        <v>18.8946</v>
      </c>
      <c r="JZ340">
        <v>25.6815</v>
      </c>
      <c r="KA340">
        <v>30.0002</v>
      </c>
      <c r="KB340">
        <v>25.5982</v>
      </c>
      <c r="KC340">
        <v>25.5434</v>
      </c>
      <c r="KD340">
        <v>15.0515</v>
      </c>
      <c r="KE340">
        <v>0</v>
      </c>
      <c r="KF340">
        <v>100</v>
      </c>
      <c r="KG340">
        <v>18.8893</v>
      </c>
      <c r="KH340">
        <v>607.039</v>
      </c>
      <c r="KI340">
        <v>63.4564</v>
      </c>
      <c r="KJ340">
        <v>101.636</v>
      </c>
      <c r="KK340">
        <v>100.85</v>
      </c>
    </row>
    <row r="341" spans="1:297">
      <c r="A341">
        <v>325</v>
      </c>
      <c r="B341">
        <v>1762203841.1</v>
      </c>
      <c r="C341">
        <v>4263</v>
      </c>
      <c r="D341" t="s">
        <v>1095</v>
      </c>
      <c r="E341" t="s">
        <v>1096</v>
      </c>
      <c r="F341">
        <v>5</v>
      </c>
      <c r="G341" t="s">
        <v>1024</v>
      </c>
      <c r="H341" t="s">
        <v>436</v>
      </c>
      <c r="I341">
        <v>1762203838.3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604.9749667660599</v>
      </c>
      <c r="AK341">
        <v>589.0642727272726</v>
      </c>
      <c r="AL341">
        <v>3.199780806537519</v>
      </c>
      <c r="AM341">
        <v>66.09641961440346</v>
      </c>
      <c r="AN341">
        <f>(AP341 - AO341 + DY341*1E3/(8.314*(EA341+273.15)) * AR341/DX341 * AQ341) * DX341/(100*DL341) * 1000/(1000 - AP341)</f>
        <v>0</v>
      </c>
      <c r="AO341">
        <v>22.5467050084556</v>
      </c>
      <c r="AP341">
        <v>23.34085515151514</v>
      </c>
      <c r="AQ341">
        <v>-1.366365714581349E-05</v>
      </c>
      <c r="AR341">
        <v>107.0120141919318</v>
      </c>
      <c r="AS341">
        <v>21</v>
      </c>
      <c r="AT341">
        <v>4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1762203838.3</v>
      </c>
      <c r="DR341">
        <v>568.1007</v>
      </c>
      <c r="DS341">
        <v>592.016</v>
      </c>
      <c r="DT341">
        <v>23.34603</v>
      </c>
      <c r="DU341">
        <v>22.54764</v>
      </c>
      <c r="DV341">
        <v>568.9565999999999</v>
      </c>
      <c r="DW341">
        <v>23.26129</v>
      </c>
      <c r="DX341">
        <v>499.9976999999999</v>
      </c>
      <c r="DY341">
        <v>90.75221000000002</v>
      </c>
      <c r="DZ341">
        <v>0.09994847000000001</v>
      </c>
      <c r="EA341">
        <v>21.29087</v>
      </c>
      <c r="EB341">
        <v>20.65045</v>
      </c>
      <c r="EC341">
        <v>999.9</v>
      </c>
      <c r="ED341">
        <v>0</v>
      </c>
      <c r="EE341">
        <v>0</v>
      </c>
      <c r="EF341">
        <v>10003.485</v>
      </c>
      <c r="EG341">
        <v>0</v>
      </c>
      <c r="EH341">
        <v>957.4914999999999</v>
      </c>
      <c r="EI341">
        <v>-23.91542</v>
      </c>
      <c r="EJ341">
        <v>581.6805999999999</v>
      </c>
      <c r="EK341">
        <v>605.6725</v>
      </c>
      <c r="EL341">
        <v>0.7984027</v>
      </c>
      <c r="EM341">
        <v>592.016</v>
      </c>
      <c r="EN341">
        <v>22.54764</v>
      </c>
      <c r="EO341">
        <v>2.118702</v>
      </c>
      <c r="EP341">
        <v>2.046246</v>
      </c>
      <c r="EQ341">
        <v>18.36049</v>
      </c>
      <c r="ER341">
        <v>17.80682</v>
      </c>
      <c r="ES341">
        <v>0.00500097</v>
      </c>
      <c r="ET341">
        <v>0</v>
      </c>
      <c r="EU341">
        <v>0</v>
      </c>
      <c r="EV341">
        <v>0</v>
      </c>
      <c r="EW341">
        <v>1197.98</v>
      </c>
      <c r="EX341">
        <v>0.00500097</v>
      </c>
      <c r="EY341">
        <v>310.7500000000001</v>
      </c>
      <c r="EZ341">
        <v>-0.57</v>
      </c>
      <c r="FA341">
        <v>34.6622</v>
      </c>
      <c r="FB341">
        <v>41.2996</v>
      </c>
      <c r="FC341">
        <v>37.375</v>
      </c>
      <c r="FD341">
        <v>41.625</v>
      </c>
      <c r="FE341">
        <v>36.812</v>
      </c>
      <c r="FF341">
        <v>0</v>
      </c>
      <c r="FG341">
        <v>0</v>
      </c>
      <c r="FH341">
        <v>0</v>
      </c>
      <c r="FI341">
        <v>6918.700000047684</v>
      </c>
      <c r="FJ341">
        <v>0</v>
      </c>
      <c r="FK341">
        <v>1198.924</v>
      </c>
      <c r="FL341">
        <v>21.71538436255513</v>
      </c>
      <c r="FM341">
        <v>-16.60769246844781</v>
      </c>
      <c r="FN341">
        <v>308.384</v>
      </c>
      <c r="FO341">
        <v>15</v>
      </c>
      <c r="FP341">
        <v>0</v>
      </c>
      <c r="FQ341" t="s">
        <v>439</v>
      </c>
      <c r="FR341">
        <v>1760210915.6</v>
      </c>
      <c r="FS341">
        <v>0</v>
      </c>
      <c r="FT341">
        <v>0</v>
      </c>
      <c r="FU341">
        <v>-0.215</v>
      </c>
      <c r="FV341">
        <v>0</v>
      </c>
      <c r="FW341">
        <v>-0.6919999999999999</v>
      </c>
      <c r="FX341">
        <v>0</v>
      </c>
      <c r="FY341">
        <v>400</v>
      </c>
      <c r="FZ341">
        <v>0</v>
      </c>
      <c r="GA341">
        <v>0.15</v>
      </c>
      <c r="GB341">
        <v>0</v>
      </c>
      <c r="GC341">
        <v>-25.1949525</v>
      </c>
      <c r="GD341">
        <v>8.065707692307727</v>
      </c>
      <c r="GE341">
        <v>1.511742056037917</v>
      </c>
      <c r="GF341">
        <v>0</v>
      </c>
      <c r="GG341">
        <v>1198.526470588235</v>
      </c>
      <c r="GH341">
        <v>8.093200883230432</v>
      </c>
      <c r="GI341">
        <v>5.834497247534506</v>
      </c>
      <c r="GJ341">
        <v>0</v>
      </c>
      <c r="GK341">
        <v>0.8120947000000001</v>
      </c>
      <c r="GL341">
        <v>-0.129211902439028</v>
      </c>
      <c r="GM341">
        <v>0.01297650295765389</v>
      </c>
      <c r="GN341">
        <v>0</v>
      </c>
      <c r="GO341">
        <v>0</v>
      </c>
      <c r="GP341">
        <v>3</v>
      </c>
      <c r="GQ341" t="s">
        <v>440</v>
      </c>
      <c r="GR341">
        <v>3.13674</v>
      </c>
      <c r="GS341">
        <v>2.76034</v>
      </c>
      <c r="GT341">
        <v>0.119971</v>
      </c>
      <c r="GU341">
        <v>0.122303</v>
      </c>
      <c r="GV341">
        <v>0.10547</v>
      </c>
      <c r="GW341">
        <v>0.101518</v>
      </c>
      <c r="GX341">
        <v>28168.5</v>
      </c>
      <c r="GY341">
        <v>28044.2</v>
      </c>
      <c r="GZ341">
        <v>29735.9</v>
      </c>
      <c r="HA341">
        <v>29514.4</v>
      </c>
      <c r="HB341">
        <v>35140</v>
      </c>
      <c r="HC341">
        <v>35130.2</v>
      </c>
      <c r="HD341">
        <v>41850.2</v>
      </c>
      <c r="HE341">
        <v>41944.7</v>
      </c>
      <c r="HF341">
        <v>1.96303</v>
      </c>
      <c r="HG341">
        <v>1.94547</v>
      </c>
      <c r="HH341">
        <v>0.0212118</v>
      </c>
      <c r="HI341">
        <v>0</v>
      </c>
      <c r="HJ341">
        <v>20.3008</v>
      </c>
      <c r="HK341">
        <v>999.9</v>
      </c>
      <c r="HL341">
        <v>53.1</v>
      </c>
      <c r="HM341">
        <v>28.8</v>
      </c>
      <c r="HN341">
        <v>23.2608</v>
      </c>
      <c r="HO341">
        <v>62.2073</v>
      </c>
      <c r="HP341">
        <v>30.9976</v>
      </c>
      <c r="HQ341">
        <v>1</v>
      </c>
      <c r="HR341">
        <v>-0.147406</v>
      </c>
      <c r="HS341">
        <v>1.6766</v>
      </c>
      <c r="HT341">
        <v>20.3531</v>
      </c>
      <c r="HU341">
        <v>5.22148</v>
      </c>
      <c r="HV341">
        <v>12.0159</v>
      </c>
      <c r="HW341">
        <v>4.991</v>
      </c>
      <c r="HX341">
        <v>3.28858</v>
      </c>
      <c r="HY341">
        <v>9999</v>
      </c>
      <c r="HZ341">
        <v>9999</v>
      </c>
      <c r="IA341">
        <v>9999</v>
      </c>
      <c r="IB341">
        <v>999.9</v>
      </c>
      <c r="IC341">
        <v>4.97282</v>
      </c>
      <c r="ID341">
        <v>1.86646</v>
      </c>
      <c r="IE341">
        <v>1.86583</v>
      </c>
      <c r="IF341">
        <v>1.86579</v>
      </c>
      <c r="IG341">
        <v>1.86764</v>
      </c>
      <c r="IH341">
        <v>1.87012</v>
      </c>
      <c r="II341">
        <v>1.86873</v>
      </c>
      <c r="IJ341">
        <v>1.87026</v>
      </c>
      <c r="IK341">
        <v>0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-0.856</v>
      </c>
      <c r="IY341">
        <v>0.08459999999999999</v>
      </c>
      <c r="IZ341">
        <v>-0.7832898091892299</v>
      </c>
      <c r="JA341">
        <v>-0.0002628084512485203</v>
      </c>
      <c r="JB341">
        <v>2.995354917081976E-07</v>
      </c>
      <c r="JC341">
        <v>-1.087754766273629E-10</v>
      </c>
      <c r="JD341">
        <v>-0.01666594074606723</v>
      </c>
      <c r="JE341">
        <v>-0.02438089335778848</v>
      </c>
      <c r="JF341">
        <v>0.001790740049955031</v>
      </c>
      <c r="JG341">
        <v>-2.386884331579614E-05</v>
      </c>
      <c r="JH341">
        <v>6</v>
      </c>
      <c r="JI341">
        <v>2407</v>
      </c>
      <c r="JJ341">
        <v>1</v>
      </c>
      <c r="JK341">
        <v>23</v>
      </c>
      <c r="JL341">
        <v>33215.4</v>
      </c>
      <c r="JM341">
        <v>29370064</v>
      </c>
      <c r="JN341">
        <v>0.780029</v>
      </c>
      <c r="JO341">
        <v>2.29736</v>
      </c>
      <c r="JP341">
        <v>1.39648</v>
      </c>
      <c r="JQ341">
        <v>2.34619</v>
      </c>
      <c r="JR341">
        <v>1.49536</v>
      </c>
      <c r="JS341">
        <v>2.51221</v>
      </c>
      <c r="JT341">
        <v>34.3269</v>
      </c>
      <c r="JU341">
        <v>24.0875</v>
      </c>
      <c r="JV341">
        <v>18</v>
      </c>
      <c r="JW341">
        <v>489.862</v>
      </c>
      <c r="JX341">
        <v>469.589</v>
      </c>
      <c r="JY341">
        <v>18.886</v>
      </c>
      <c r="JZ341">
        <v>25.6831</v>
      </c>
      <c r="KA341">
        <v>30.0003</v>
      </c>
      <c r="KB341">
        <v>25.5998</v>
      </c>
      <c r="KC341">
        <v>25.545</v>
      </c>
      <c r="KD341">
        <v>15.7524</v>
      </c>
      <c r="KE341">
        <v>0</v>
      </c>
      <c r="KF341">
        <v>100</v>
      </c>
      <c r="KG341">
        <v>18.8802</v>
      </c>
      <c r="KH341">
        <v>627.074</v>
      </c>
      <c r="KI341">
        <v>63.4564</v>
      </c>
      <c r="KJ341">
        <v>101.637</v>
      </c>
      <c r="KK341">
        <v>100.85</v>
      </c>
    </row>
    <row r="342" spans="1:297">
      <c r="A342">
        <v>326</v>
      </c>
      <c r="B342">
        <v>1762203846.1</v>
      </c>
      <c r="C342">
        <v>4268</v>
      </c>
      <c r="D342" t="s">
        <v>1097</v>
      </c>
      <c r="E342" t="s">
        <v>1098</v>
      </c>
      <c r="F342">
        <v>5</v>
      </c>
      <c r="G342" t="s">
        <v>1024</v>
      </c>
      <c r="H342" t="s">
        <v>436</v>
      </c>
      <c r="I342">
        <v>1762203843.6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622.7695107613206</v>
      </c>
      <c r="AK342">
        <v>606.0563696969699</v>
      </c>
      <c r="AL342">
        <v>3.39719301990983</v>
      </c>
      <c r="AM342">
        <v>66.09641961440346</v>
      </c>
      <c r="AN342">
        <f>(AP342 - AO342 + DY342*1E3/(8.314*(EA342+273.15)) * AR342/DX342 * AQ342) * DX342/(100*DL342) * 1000/(1000 - AP342)</f>
        <v>0</v>
      </c>
      <c r="AO342">
        <v>22.55335434663552</v>
      </c>
      <c r="AP342">
        <v>23.32933636363636</v>
      </c>
      <c r="AQ342">
        <v>-1.765655228448161E-05</v>
      </c>
      <c r="AR342">
        <v>107.0120141919318</v>
      </c>
      <c r="AS342">
        <v>21</v>
      </c>
      <c r="AT342">
        <v>4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1762203843.6</v>
      </c>
      <c r="DR342">
        <v>585.2851111111112</v>
      </c>
      <c r="DS342">
        <v>610.4163333333332</v>
      </c>
      <c r="DT342">
        <v>23.33458888888889</v>
      </c>
      <c r="DU342">
        <v>22.55181111111111</v>
      </c>
      <c r="DV342">
        <v>586.1415555555554</v>
      </c>
      <c r="DW342">
        <v>23.25006666666667</v>
      </c>
      <c r="DX342">
        <v>499.998111111111</v>
      </c>
      <c r="DY342">
        <v>90.75108888888889</v>
      </c>
      <c r="DZ342">
        <v>0.09994117777777778</v>
      </c>
      <c r="EA342">
        <v>21.29202222222222</v>
      </c>
      <c r="EB342">
        <v>20.64557777777778</v>
      </c>
      <c r="EC342">
        <v>999.9000000000001</v>
      </c>
      <c r="ED342">
        <v>0</v>
      </c>
      <c r="EE342">
        <v>0</v>
      </c>
      <c r="EF342">
        <v>10000.46111111111</v>
      </c>
      <c r="EG342">
        <v>0</v>
      </c>
      <c r="EH342">
        <v>957.4879999999999</v>
      </c>
      <c r="EI342">
        <v>-25.13114444444444</v>
      </c>
      <c r="EJ342">
        <v>599.2689999999999</v>
      </c>
      <c r="EK342">
        <v>624.500111111111</v>
      </c>
      <c r="EL342">
        <v>0.7827586666666667</v>
      </c>
      <c r="EM342">
        <v>610.4163333333332</v>
      </c>
      <c r="EN342">
        <v>22.55181111111111</v>
      </c>
      <c r="EO342">
        <v>2.117638888888889</v>
      </c>
      <c r="EP342">
        <v>2.04660111111111</v>
      </c>
      <c r="EQ342">
        <v>18.35247777777778</v>
      </c>
      <c r="ER342">
        <v>17.80955555555555</v>
      </c>
      <c r="ES342">
        <v>0.00500097</v>
      </c>
      <c r="ET342">
        <v>0</v>
      </c>
      <c r="EU342">
        <v>0</v>
      </c>
      <c r="EV342">
        <v>0</v>
      </c>
      <c r="EW342">
        <v>1199.1</v>
      </c>
      <c r="EX342">
        <v>0.00500097</v>
      </c>
      <c r="EY342">
        <v>305.2555555555555</v>
      </c>
      <c r="EZ342">
        <v>-1.8</v>
      </c>
      <c r="FA342">
        <v>34.687</v>
      </c>
      <c r="FB342">
        <v>41.312</v>
      </c>
      <c r="FC342">
        <v>37.43011111111111</v>
      </c>
      <c r="FD342">
        <v>41.70099999999999</v>
      </c>
      <c r="FE342">
        <v>36.812</v>
      </c>
      <c r="FF342">
        <v>0</v>
      </c>
      <c r="FG342">
        <v>0</v>
      </c>
      <c r="FH342">
        <v>0</v>
      </c>
      <c r="FI342">
        <v>6923.5</v>
      </c>
      <c r="FJ342">
        <v>0</v>
      </c>
      <c r="FK342">
        <v>1200.32</v>
      </c>
      <c r="FL342">
        <v>4.699999928475211</v>
      </c>
      <c r="FM342">
        <v>19.90000024819887</v>
      </c>
      <c r="FN342">
        <v>305.736</v>
      </c>
      <c r="FO342">
        <v>15</v>
      </c>
      <c r="FP342">
        <v>0</v>
      </c>
      <c r="FQ342" t="s">
        <v>439</v>
      </c>
      <c r="FR342">
        <v>1760210915.6</v>
      </c>
      <c r="FS342">
        <v>0</v>
      </c>
      <c r="FT342">
        <v>0</v>
      </c>
      <c r="FU342">
        <v>-0.215</v>
      </c>
      <c r="FV342">
        <v>0</v>
      </c>
      <c r="FW342">
        <v>-0.6919999999999999</v>
      </c>
      <c r="FX342">
        <v>0</v>
      </c>
      <c r="FY342">
        <v>400</v>
      </c>
      <c r="FZ342">
        <v>0</v>
      </c>
      <c r="GA342">
        <v>0.15</v>
      </c>
      <c r="GB342">
        <v>0</v>
      </c>
      <c r="GC342">
        <v>-25.1206275</v>
      </c>
      <c r="GD342">
        <v>8.065761726078833</v>
      </c>
      <c r="GE342">
        <v>1.440025076515597</v>
      </c>
      <c r="GF342">
        <v>0</v>
      </c>
      <c r="GG342">
        <v>1199.088235294118</v>
      </c>
      <c r="GH342">
        <v>15.59969435533883</v>
      </c>
      <c r="GI342">
        <v>5.895899108497175</v>
      </c>
      <c r="GJ342">
        <v>0</v>
      </c>
      <c r="GK342">
        <v>0.8006133500000001</v>
      </c>
      <c r="GL342">
        <v>-0.1107333208255194</v>
      </c>
      <c r="GM342">
        <v>0.01103930520809621</v>
      </c>
      <c r="GN342">
        <v>0</v>
      </c>
      <c r="GO342">
        <v>0</v>
      </c>
      <c r="GP342">
        <v>3</v>
      </c>
      <c r="GQ342" t="s">
        <v>440</v>
      </c>
      <c r="GR342">
        <v>3.13671</v>
      </c>
      <c r="GS342">
        <v>2.76025</v>
      </c>
      <c r="GT342">
        <v>0.1224</v>
      </c>
      <c r="GU342">
        <v>0.124733</v>
      </c>
      <c r="GV342">
        <v>0.105435</v>
      </c>
      <c r="GW342">
        <v>0.101539</v>
      </c>
      <c r="GX342">
        <v>28090.7</v>
      </c>
      <c r="GY342">
        <v>27966.6</v>
      </c>
      <c r="GZ342">
        <v>29735.8</v>
      </c>
      <c r="HA342">
        <v>29514.3</v>
      </c>
      <c r="HB342">
        <v>35141.3</v>
      </c>
      <c r="HC342">
        <v>35129.2</v>
      </c>
      <c r="HD342">
        <v>41850</v>
      </c>
      <c r="HE342">
        <v>41944.6</v>
      </c>
      <c r="HF342">
        <v>1.96275</v>
      </c>
      <c r="HG342">
        <v>1.9452</v>
      </c>
      <c r="HH342">
        <v>0.020586</v>
      </c>
      <c r="HI342">
        <v>0</v>
      </c>
      <c r="HJ342">
        <v>20.3022</v>
      </c>
      <c r="HK342">
        <v>999.9</v>
      </c>
      <c r="HL342">
        <v>53.1</v>
      </c>
      <c r="HM342">
        <v>28.8</v>
      </c>
      <c r="HN342">
        <v>23.2623</v>
      </c>
      <c r="HO342">
        <v>62.2473</v>
      </c>
      <c r="HP342">
        <v>31.2179</v>
      </c>
      <c r="HQ342">
        <v>1</v>
      </c>
      <c r="HR342">
        <v>-0.147419</v>
      </c>
      <c r="HS342">
        <v>1.69209</v>
      </c>
      <c r="HT342">
        <v>20.3531</v>
      </c>
      <c r="HU342">
        <v>5.22028</v>
      </c>
      <c r="HV342">
        <v>12.0159</v>
      </c>
      <c r="HW342">
        <v>4.991</v>
      </c>
      <c r="HX342">
        <v>3.2885</v>
      </c>
      <c r="HY342">
        <v>9999</v>
      </c>
      <c r="HZ342">
        <v>9999</v>
      </c>
      <c r="IA342">
        <v>9999</v>
      </c>
      <c r="IB342">
        <v>999.9</v>
      </c>
      <c r="IC342">
        <v>4.97281</v>
      </c>
      <c r="ID342">
        <v>1.86646</v>
      </c>
      <c r="IE342">
        <v>1.86584</v>
      </c>
      <c r="IF342">
        <v>1.86575</v>
      </c>
      <c r="IG342">
        <v>1.86763</v>
      </c>
      <c r="IH342">
        <v>1.87012</v>
      </c>
      <c r="II342">
        <v>1.86873</v>
      </c>
      <c r="IJ342">
        <v>1.87024</v>
      </c>
      <c r="IK342">
        <v>0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-0.856</v>
      </c>
      <c r="IY342">
        <v>0.0844</v>
      </c>
      <c r="IZ342">
        <v>-0.7832898091892299</v>
      </c>
      <c r="JA342">
        <v>-0.0002628084512485203</v>
      </c>
      <c r="JB342">
        <v>2.995354917081976E-07</v>
      </c>
      <c r="JC342">
        <v>-1.087754766273629E-10</v>
      </c>
      <c r="JD342">
        <v>-0.01666594074606723</v>
      </c>
      <c r="JE342">
        <v>-0.02438089335778848</v>
      </c>
      <c r="JF342">
        <v>0.001790740049955031</v>
      </c>
      <c r="JG342">
        <v>-2.386884331579614E-05</v>
      </c>
      <c r="JH342">
        <v>6</v>
      </c>
      <c r="JI342">
        <v>2407</v>
      </c>
      <c r="JJ342">
        <v>1</v>
      </c>
      <c r="JK342">
        <v>23</v>
      </c>
      <c r="JL342">
        <v>33215.5</v>
      </c>
      <c r="JM342">
        <v>29370064.1</v>
      </c>
      <c r="JN342">
        <v>0.811768</v>
      </c>
      <c r="JO342">
        <v>2.27661</v>
      </c>
      <c r="JP342">
        <v>1.39648</v>
      </c>
      <c r="JQ342">
        <v>2.34741</v>
      </c>
      <c r="JR342">
        <v>1.49536</v>
      </c>
      <c r="JS342">
        <v>2.66602</v>
      </c>
      <c r="JT342">
        <v>34.3269</v>
      </c>
      <c r="JU342">
        <v>24.0875</v>
      </c>
      <c r="JV342">
        <v>18</v>
      </c>
      <c r="JW342">
        <v>489.702</v>
      </c>
      <c r="JX342">
        <v>469.433</v>
      </c>
      <c r="JY342">
        <v>18.8777</v>
      </c>
      <c r="JZ342">
        <v>25.6848</v>
      </c>
      <c r="KA342">
        <v>30.0001</v>
      </c>
      <c r="KB342">
        <v>25.6009</v>
      </c>
      <c r="KC342">
        <v>25.5471</v>
      </c>
      <c r="KD342">
        <v>16.3753</v>
      </c>
      <c r="KE342">
        <v>0</v>
      </c>
      <c r="KF342">
        <v>100</v>
      </c>
      <c r="KG342">
        <v>18.8707</v>
      </c>
      <c r="KH342">
        <v>640.5069999999999</v>
      </c>
      <c r="KI342">
        <v>63.4564</v>
      </c>
      <c r="KJ342">
        <v>101.637</v>
      </c>
      <c r="KK342">
        <v>100.85</v>
      </c>
    </row>
    <row r="343" spans="1:297">
      <c r="A343">
        <v>327</v>
      </c>
      <c r="B343">
        <v>1762203851.1</v>
      </c>
      <c r="C343">
        <v>4273</v>
      </c>
      <c r="D343" t="s">
        <v>1099</v>
      </c>
      <c r="E343" t="s">
        <v>1100</v>
      </c>
      <c r="F343">
        <v>5</v>
      </c>
      <c r="G343" t="s">
        <v>1024</v>
      </c>
      <c r="H343" t="s">
        <v>436</v>
      </c>
      <c r="I343">
        <v>1762203848.3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640.529726481235</v>
      </c>
      <c r="AK343">
        <v>623.3849575757573</v>
      </c>
      <c r="AL343">
        <v>3.478467129142215</v>
      </c>
      <c r="AM343">
        <v>66.09641961440346</v>
      </c>
      <c r="AN343">
        <f>(AP343 - AO343 + DY343*1E3/(8.314*(EA343+273.15)) * AR343/DX343 * AQ343) * DX343/(100*DL343) * 1000/(1000 - AP343)</f>
        <v>0</v>
      </c>
      <c r="AO343">
        <v>22.55822989162538</v>
      </c>
      <c r="AP343">
        <v>23.31757393939393</v>
      </c>
      <c r="AQ343">
        <v>-1.788755862114123E-05</v>
      </c>
      <c r="AR343">
        <v>107.0120141919318</v>
      </c>
      <c r="AS343">
        <v>21</v>
      </c>
      <c r="AT343">
        <v>4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1762203848.3</v>
      </c>
      <c r="DR343">
        <v>601.0364999999999</v>
      </c>
      <c r="DS343">
        <v>626.6238</v>
      </c>
      <c r="DT343">
        <v>23.32331</v>
      </c>
      <c r="DU343">
        <v>22.55705</v>
      </c>
      <c r="DV343">
        <v>601.8933000000001</v>
      </c>
      <c r="DW343">
        <v>23.23904</v>
      </c>
      <c r="DX343">
        <v>499.9875</v>
      </c>
      <c r="DY343">
        <v>90.75313000000001</v>
      </c>
      <c r="DZ343">
        <v>0.10001393</v>
      </c>
      <c r="EA343">
        <v>21.29205</v>
      </c>
      <c r="EB343">
        <v>20.64554</v>
      </c>
      <c r="EC343">
        <v>999.9</v>
      </c>
      <c r="ED343">
        <v>0</v>
      </c>
      <c r="EE343">
        <v>0</v>
      </c>
      <c r="EF343">
        <v>10001.747</v>
      </c>
      <c r="EG343">
        <v>0</v>
      </c>
      <c r="EH343">
        <v>957.4914999999999</v>
      </c>
      <c r="EI343">
        <v>-25.587</v>
      </c>
      <c r="EJ343">
        <v>615.3895</v>
      </c>
      <c r="EK343">
        <v>641.0847</v>
      </c>
      <c r="EL343">
        <v>0.7662597000000001</v>
      </c>
      <c r="EM343">
        <v>626.6238</v>
      </c>
      <c r="EN343">
        <v>22.55705</v>
      </c>
      <c r="EO343">
        <v>2.116664</v>
      </c>
      <c r="EP343">
        <v>2.047123</v>
      </c>
      <c r="EQ343">
        <v>18.34513</v>
      </c>
      <c r="ER343">
        <v>17.81361</v>
      </c>
      <c r="ES343">
        <v>0.00500097</v>
      </c>
      <c r="ET343">
        <v>0</v>
      </c>
      <c r="EU343">
        <v>0</v>
      </c>
      <c r="EV343">
        <v>0</v>
      </c>
      <c r="EW343">
        <v>1199.5</v>
      </c>
      <c r="EX343">
        <v>0.00500097</v>
      </c>
      <c r="EY343">
        <v>306.48</v>
      </c>
      <c r="EZ343">
        <v>-1.81</v>
      </c>
      <c r="FA343">
        <v>34.687</v>
      </c>
      <c r="FB343">
        <v>41.3624</v>
      </c>
      <c r="FC343">
        <v>37.4496</v>
      </c>
      <c r="FD343">
        <v>41.7624</v>
      </c>
      <c r="FE343">
        <v>36.8498</v>
      </c>
      <c r="FF343">
        <v>0</v>
      </c>
      <c r="FG343">
        <v>0</v>
      </c>
      <c r="FH343">
        <v>0</v>
      </c>
      <c r="FI343">
        <v>6928.899999856949</v>
      </c>
      <c r="FJ343">
        <v>0</v>
      </c>
      <c r="FK343">
        <v>1199.95</v>
      </c>
      <c r="FL343">
        <v>19.43589731634652</v>
      </c>
      <c r="FM343">
        <v>-28.97777769300684</v>
      </c>
      <c r="FN343">
        <v>307.1</v>
      </c>
      <c r="FO343">
        <v>15</v>
      </c>
      <c r="FP343">
        <v>0</v>
      </c>
      <c r="FQ343" t="s">
        <v>439</v>
      </c>
      <c r="FR343">
        <v>1760210915.6</v>
      </c>
      <c r="FS343">
        <v>0</v>
      </c>
      <c r="FT343">
        <v>0</v>
      </c>
      <c r="FU343">
        <v>-0.215</v>
      </c>
      <c r="FV343">
        <v>0</v>
      </c>
      <c r="FW343">
        <v>-0.6919999999999999</v>
      </c>
      <c r="FX343">
        <v>0</v>
      </c>
      <c r="FY343">
        <v>400</v>
      </c>
      <c r="FZ343">
        <v>0</v>
      </c>
      <c r="GA343">
        <v>0.15</v>
      </c>
      <c r="GB343">
        <v>0</v>
      </c>
      <c r="GC343">
        <v>-24.7694731707317</v>
      </c>
      <c r="GD343">
        <v>-4.436422996515723</v>
      </c>
      <c r="GE343">
        <v>1.016745884031416</v>
      </c>
      <c r="GF343">
        <v>0</v>
      </c>
      <c r="GG343">
        <v>1200.261764705883</v>
      </c>
      <c r="GH343">
        <v>1.553857839317169</v>
      </c>
      <c r="GI343">
        <v>6.901790675822616</v>
      </c>
      <c r="GJ343">
        <v>0</v>
      </c>
      <c r="GK343">
        <v>0.7882279268292683</v>
      </c>
      <c r="GL343">
        <v>-0.1460276236933787</v>
      </c>
      <c r="GM343">
        <v>0.01494146400308958</v>
      </c>
      <c r="GN343">
        <v>0</v>
      </c>
      <c r="GO343">
        <v>0</v>
      </c>
      <c r="GP343">
        <v>3</v>
      </c>
      <c r="GQ343" t="s">
        <v>440</v>
      </c>
      <c r="GR343">
        <v>3.13677</v>
      </c>
      <c r="GS343">
        <v>2.76021</v>
      </c>
      <c r="GT343">
        <v>0.124841</v>
      </c>
      <c r="GU343">
        <v>0.127074</v>
      </c>
      <c r="GV343">
        <v>0.105398</v>
      </c>
      <c r="GW343">
        <v>0.101551</v>
      </c>
      <c r="GX343">
        <v>28012.5</v>
      </c>
      <c r="GY343">
        <v>27891.9</v>
      </c>
      <c r="GZ343">
        <v>29735.8</v>
      </c>
      <c r="HA343">
        <v>29514.5</v>
      </c>
      <c r="HB343">
        <v>35142.9</v>
      </c>
      <c r="HC343">
        <v>35128.8</v>
      </c>
      <c r="HD343">
        <v>41850.1</v>
      </c>
      <c r="HE343">
        <v>41944.6</v>
      </c>
      <c r="HF343">
        <v>1.9628</v>
      </c>
      <c r="HG343">
        <v>1.94533</v>
      </c>
      <c r="HH343">
        <v>0.0208169</v>
      </c>
      <c r="HI343">
        <v>0</v>
      </c>
      <c r="HJ343">
        <v>20.3039</v>
      </c>
      <c r="HK343">
        <v>999.9</v>
      </c>
      <c r="HL343">
        <v>53.1</v>
      </c>
      <c r="HM343">
        <v>28.8</v>
      </c>
      <c r="HN343">
        <v>23.2617</v>
      </c>
      <c r="HO343">
        <v>62.0473</v>
      </c>
      <c r="HP343">
        <v>31.1579</v>
      </c>
      <c r="HQ343">
        <v>1</v>
      </c>
      <c r="HR343">
        <v>-0.147266</v>
      </c>
      <c r="HS343">
        <v>1.69233</v>
      </c>
      <c r="HT343">
        <v>20.3531</v>
      </c>
      <c r="HU343">
        <v>5.22058</v>
      </c>
      <c r="HV343">
        <v>12.0159</v>
      </c>
      <c r="HW343">
        <v>4.99095</v>
      </c>
      <c r="HX343">
        <v>3.28848</v>
      </c>
      <c r="HY343">
        <v>9999</v>
      </c>
      <c r="HZ343">
        <v>9999</v>
      </c>
      <c r="IA343">
        <v>9999</v>
      </c>
      <c r="IB343">
        <v>999.9</v>
      </c>
      <c r="IC343">
        <v>4.97284</v>
      </c>
      <c r="ID343">
        <v>1.86646</v>
      </c>
      <c r="IE343">
        <v>1.86583</v>
      </c>
      <c r="IF343">
        <v>1.86575</v>
      </c>
      <c r="IG343">
        <v>1.86762</v>
      </c>
      <c r="IH343">
        <v>1.87012</v>
      </c>
      <c r="II343">
        <v>1.86874</v>
      </c>
      <c r="IJ343">
        <v>1.87023</v>
      </c>
      <c r="IK343">
        <v>0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-0.857</v>
      </c>
      <c r="IY343">
        <v>0.0842</v>
      </c>
      <c r="IZ343">
        <v>-0.7832898091892299</v>
      </c>
      <c r="JA343">
        <v>-0.0002628084512485203</v>
      </c>
      <c r="JB343">
        <v>2.995354917081976E-07</v>
      </c>
      <c r="JC343">
        <v>-1.087754766273629E-10</v>
      </c>
      <c r="JD343">
        <v>-0.01666594074606723</v>
      </c>
      <c r="JE343">
        <v>-0.02438089335778848</v>
      </c>
      <c r="JF343">
        <v>0.001790740049955031</v>
      </c>
      <c r="JG343">
        <v>-2.386884331579614E-05</v>
      </c>
      <c r="JH343">
        <v>6</v>
      </c>
      <c r="JI343">
        <v>2407</v>
      </c>
      <c r="JJ343">
        <v>1</v>
      </c>
      <c r="JK343">
        <v>23</v>
      </c>
      <c r="JL343">
        <v>33215.6</v>
      </c>
      <c r="JM343">
        <v>29370064.2</v>
      </c>
      <c r="JN343">
        <v>0.845947</v>
      </c>
      <c r="JO343">
        <v>2.28882</v>
      </c>
      <c r="JP343">
        <v>1.39648</v>
      </c>
      <c r="JQ343">
        <v>2.34619</v>
      </c>
      <c r="JR343">
        <v>1.49536</v>
      </c>
      <c r="JS343">
        <v>2.68188</v>
      </c>
      <c r="JT343">
        <v>34.3269</v>
      </c>
      <c r="JU343">
        <v>24.0875</v>
      </c>
      <c r="JV343">
        <v>18</v>
      </c>
      <c r="JW343">
        <v>489.751</v>
      </c>
      <c r="JX343">
        <v>469.53</v>
      </c>
      <c r="JY343">
        <v>18.8681</v>
      </c>
      <c r="JZ343">
        <v>25.6869</v>
      </c>
      <c r="KA343">
        <v>30.0003</v>
      </c>
      <c r="KB343">
        <v>25.603</v>
      </c>
      <c r="KC343">
        <v>25.5492</v>
      </c>
      <c r="KD343">
        <v>17.0649</v>
      </c>
      <c r="KE343">
        <v>0</v>
      </c>
      <c r="KF343">
        <v>100</v>
      </c>
      <c r="KG343">
        <v>18.8634</v>
      </c>
      <c r="KH343">
        <v>660.543</v>
      </c>
      <c r="KI343">
        <v>63.4564</v>
      </c>
      <c r="KJ343">
        <v>101.637</v>
      </c>
      <c r="KK343">
        <v>100.85</v>
      </c>
    </row>
    <row r="344" spans="1:297">
      <c r="A344">
        <v>328</v>
      </c>
      <c r="B344">
        <v>1762203856.1</v>
      </c>
      <c r="C344">
        <v>4278</v>
      </c>
      <c r="D344" t="s">
        <v>1101</v>
      </c>
      <c r="E344" t="s">
        <v>1102</v>
      </c>
      <c r="F344">
        <v>5</v>
      </c>
      <c r="G344" t="s">
        <v>1024</v>
      </c>
      <c r="H344" t="s">
        <v>436</v>
      </c>
      <c r="I344">
        <v>1762203853.6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656.8273814999408</v>
      </c>
      <c r="AK344">
        <v>640.3012242424243</v>
      </c>
      <c r="AL344">
        <v>3.354292808718156</v>
      </c>
      <c r="AM344">
        <v>66.09641961440346</v>
      </c>
      <c r="AN344">
        <f>(AP344 - AO344 + DY344*1E3/(8.314*(EA344+273.15)) * AR344/DX344 * AQ344) * DX344/(100*DL344) * 1000/(1000 - AP344)</f>
        <v>0</v>
      </c>
      <c r="AO344">
        <v>22.55413287064542</v>
      </c>
      <c r="AP344">
        <v>23.30491151515151</v>
      </c>
      <c r="AQ344">
        <v>-1.538812643898382E-05</v>
      </c>
      <c r="AR344">
        <v>107.0120141919318</v>
      </c>
      <c r="AS344">
        <v>21</v>
      </c>
      <c r="AT344">
        <v>4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1762203853.6</v>
      </c>
      <c r="DR344">
        <v>618.8422222222222</v>
      </c>
      <c r="DS344">
        <v>643.7701111111112</v>
      </c>
      <c r="DT344">
        <v>23.30991111111111</v>
      </c>
      <c r="DU344">
        <v>22.55548888888889</v>
      </c>
      <c r="DV344">
        <v>619.6992222222223</v>
      </c>
      <c r="DW344">
        <v>23.2259</v>
      </c>
      <c r="DX344">
        <v>500.0136666666666</v>
      </c>
      <c r="DY344">
        <v>90.75287777777777</v>
      </c>
      <c r="DZ344">
        <v>0.1000408888888889</v>
      </c>
      <c r="EA344">
        <v>21.29185555555556</v>
      </c>
      <c r="EB344">
        <v>20.6463</v>
      </c>
      <c r="EC344">
        <v>999.9000000000001</v>
      </c>
      <c r="ED344">
        <v>0</v>
      </c>
      <c r="EE344">
        <v>0</v>
      </c>
      <c r="EF344">
        <v>9996.322222222223</v>
      </c>
      <c r="EG344">
        <v>0</v>
      </c>
      <c r="EH344">
        <v>957.4576666666667</v>
      </c>
      <c r="EI344">
        <v>-24.92786666666667</v>
      </c>
      <c r="EJ344">
        <v>633.6115555555556</v>
      </c>
      <c r="EK344">
        <v>658.6256666666667</v>
      </c>
      <c r="EL344">
        <v>0.7544212222222222</v>
      </c>
      <c r="EM344">
        <v>643.7701111111112</v>
      </c>
      <c r="EN344">
        <v>22.55548888888889</v>
      </c>
      <c r="EO344">
        <v>2.115441111111111</v>
      </c>
      <c r="EP344">
        <v>2.046976666666667</v>
      </c>
      <c r="EQ344">
        <v>18.33593333333334</v>
      </c>
      <c r="ER344">
        <v>17.81244444444444</v>
      </c>
      <c r="ES344">
        <v>0.00500097</v>
      </c>
      <c r="ET344">
        <v>0</v>
      </c>
      <c r="EU344">
        <v>0</v>
      </c>
      <c r="EV344">
        <v>0</v>
      </c>
      <c r="EW344">
        <v>1195.322222222222</v>
      </c>
      <c r="EX344">
        <v>0.00500097</v>
      </c>
      <c r="EY344">
        <v>311.0777777777778</v>
      </c>
      <c r="EZ344">
        <v>-1.077777777777778</v>
      </c>
      <c r="FA344">
        <v>34.72900000000001</v>
      </c>
      <c r="FB344">
        <v>41.40255555555555</v>
      </c>
      <c r="FC344">
        <v>37.465</v>
      </c>
      <c r="FD344">
        <v>41.812</v>
      </c>
      <c r="FE344">
        <v>36.875</v>
      </c>
      <c r="FF344">
        <v>0</v>
      </c>
      <c r="FG344">
        <v>0</v>
      </c>
      <c r="FH344">
        <v>0</v>
      </c>
      <c r="FI344">
        <v>6933.700000047684</v>
      </c>
      <c r="FJ344">
        <v>0</v>
      </c>
      <c r="FK344">
        <v>1199.3</v>
      </c>
      <c r="FL344">
        <v>-14.24273489547176</v>
      </c>
      <c r="FM344">
        <v>12.48888943003666</v>
      </c>
      <c r="FN344">
        <v>306.8576923076923</v>
      </c>
      <c r="FO344">
        <v>15</v>
      </c>
      <c r="FP344">
        <v>0</v>
      </c>
      <c r="FQ344" t="s">
        <v>439</v>
      </c>
      <c r="FR344">
        <v>1760210915.6</v>
      </c>
      <c r="FS344">
        <v>0</v>
      </c>
      <c r="FT344">
        <v>0</v>
      </c>
      <c r="FU344">
        <v>-0.215</v>
      </c>
      <c r="FV344">
        <v>0</v>
      </c>
      <c r="FW344">
        <v>-0.6919999999999999</v>
      </c>
      <c r="FX344">
        <v>0</v>
      </c>
      <c r="FY344">
        <v>400</v>
      </c>
      <c r="FZ344">
        <v>0</v>
      </c>
      <c r="GA344">
        <v>0.15</v>
      </c>
      <c r="GB344">
        <v>0</v>
      </c>
      <c r="GC344">
        <v>-24.73695609756097</v>
      </c>
      <c r="GD344">
        <v>-6.41052961672475</v>
      </c>
      <c r="GE344">
        <v>0.8824207455737413</v>
      </c>
      <c r="GF344">
        <v>0</v>
      </c>
      <c r="GG344">
        <v>1199.04705882353</v>
      </c>
      <c r="GH344">
        <v>-8.204736483075138</v>
      </c>
      <c r="GI344">
        <v>7.217146058646321</v>
      </c>
      <c r="GJ344">
        <v>0</v>
      </c>
      <c r="GK344">
        <v>0.7788432195121952</v>
      </c>
      <c r="GL344">
        <v>-0.1742961114982556</v>
      </c>
      <c r="GM344">
        <v>0.01732084496828111</v>
      </c>
      <c r="GN344">
        <v>0</v>
      </c>
      <c r="GO344">
        <v>0</v>
      </c>
      <c r="GP344">
        <v>3</v>
      </c>
      <c r="GQ344" t="s">
        <v>440</v>
      </c>
      <c r="GR344">
        <v>3.13679</v>
      </c>
      <c r="GS344">
        <v>2.76029</v>
      </c>
      <c r="GT344">
        <v>0.127179</v>
      </c>
      <c r="GU344">
        <v>0.129362</v>
      </c>
      <c r="GV344">
        <v>0.105355</v>
      </c>
      <c r="GW344">
        <v>0.101532</v>
      </c>
      <c r="GX344">
        <v>27937.6</v>
      </c>
      <c r="GY344">
        <v>27819.2</v>
      </c>
      <c r="GZ344">
        <v>29735.7</v>
      </c>
      <c r="HA344">
        <v>29514.9</v>
      </c>
      <c r="HB344">
        <v>35144.7</v>
      </c>
      <c r="HC344">
        <v>35130.2</v>
      </c>
      <c r="HD344">
        <v>41850.1</v>
      </c>
      <c r="HE344">
        <v>41945.3</v>
      </c>
      <c r="HF344">
        <v>1.96315</v>
      </c>
      <c r="HG344">
        <v>1.94515</v>
      </c>
      <c r="HH344">
        <v>0.0205636</v>
      </c>
      <c r="HI344">
        <v>0</v>
      </c>
      <c r="HJ344">
        <v>20.3056</v>
      </c>
      <c r="HK344">
        <v>999.9</v>
      </c>
      <c r="HL344">
        <v>53.1</v>
      </c>
      <c r="HM344">
        <v>28.8</v>
      </c>
      <c r="HN344">
        <v>23.2609</v>
      </c>
      <c r="HO344">
        <v>62.3873</v>
      </c>
      <c r="HP344">
        <v>31.2059</v>
      </c>
      <c r="HQ344">
        <v>1</v>
      </c>
      <c r="HR344">
        <v>-0.147175</v>
      </c>
      <c r="HS344">
        <v>1.69933</v>
      </c>
      <c r="HT344">
        <v>20.3532</v>
      </c>
      <c r="HU344">
        <v>5.22118</v>
      </c>
      <c r="HV344">
        <v>12.0159</v>
      </c>
      <c r="HW344">
        <v>4.99125</v>
      </c>
      <c r="HX344">
        <v>3.28863</v>
      </c>
      <c r="HY344">
        <v>9999</v>
      </c>
      <c r="HZ344">
        <v>9999</v>
      </c>
      <c r="IA344">
        <v>9999</v>
      </c>
      <c r="IB344">
        <v>999.9</v>
      </c>
      <c r="IC344">
        <v>4.97281</v>
      </c>
      <c r="ID344">
        <v>1.86646</v>
      </c>
      <c r="IE344">
        <v>1.86584</v>
      </c>
      <c r="IF344">
        <v>1.86575</v>
      </c>
      <c r="IG344">
        <v>1.86762</v>
      </c>
      <c r="IH344">
        <v>1.87012</v>
      </c>
      <c r="II344">
        <v>1.86874</v>
      </c>
      <c r="IJ344">
        <v>1.87024</v>
      </c>
      <c r="IK344">
        <v>0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-0.857</v>
      </c>
      <c r="IY344">
        <v>0.0839</v>
      </c>
      <c r="IZ344">
        <v>-0.7832898091892299</v>
      </c>
      <c r="JA344">
        <v>-0.0002628084512485203</v>
      </c>
      <c r="JB344">
        <v>2.995354917081976E-07</v>
      </c>
      <c r="JC344">
        <v>-1.087754766273629E-10</v>
      </c>
      <c r="JD344">
        <v>-0.01666594074606723</v>
      </c>
      <c r="JE344">
        <v>-0.02438089335778848</v>
      </c>
      <c r="JF344">
        <v>0.001790740049955031</v>
      </c>
      <c r="JG344">
        <v>-2.386884331579614E-05</v>
      </c>
      <c r="JH344">
        <v>6</v>
      </c>
      <c r="JI344">
        <v>2407</v>
      </c>
      <c r="JJ344">
        <v>1</v>
      </c>
      <c r="JK344">
        <v>23</v>
      </c>
      <c r="JL344">
        <v>33215.7</v>
      </c>
      <c r="JM344">
        <v>29370064.3</v>
      </c>
      <c r="JN344">
        <v>0.872803</v>
      </c>
      <c r="JO344">
        <v>2.28882</v>
      </c>
      <c r="JP344">
        <v>1.39648</v>
      </c>
      <c r="JQ344">
        <v>2.34619</v>
      </c>
      <c r="JR344">
        <v>1.49536</v>
      </c>
      <c r="JS344">
        <v>2.53418</v>
      </c>
      <c r="JT344">
        <v>34.3269</v>
      </c>
      <c r="JU344">
        <v>24.0875</v>
      </c>
      <c r="JV344">
        <v>18</v>
      </c>
      <c r="JW344">
        <v>489.986</v>
      </c>
      <c r="JX344">
        <v>469.433</v>
      </c>
      <c r="JY344">
        <v>18.8599</v>
      </c>
      <c r="JZ344">
        <v>25.6891</v>
      </c>
      <c r="KA344">
        <v>30.0003</v>
      </c>
      <c r="KB344">
        <v>25.6051</v>
      </c>
      <c r="KC344">
        <v>25.5508</v>
      </c>
      <c r="KD344">
        <v>17.6424</v>
      </c>
      <c r="KE344">
        <v>0</v>
      </c>
      <c r="KF344">
        <v>100</v>
      </c>
      <c r="KG344">
        <v>18.8557</v>
      </c>
      <c r="KH344">
        <v>673.917</v>
      </c>
      <c r="KI344">
        <v>63.4564</v>
      </c>
      <c r="KJ344">
        <v>101.637</v>
      </c>
      <c r="KK344">
        <v>100.851</v>
      </c>
    </row>
    <row r="345" spans="1:297">
      <c r="A345">
        <v>329</v>
      </c>
      <c r="B345">
        <v>1762203861.1</v>
      </c>
      <c r="C345">
        <v>4283</v>
      </c>
      <c r="D345" t="s">
        <v>1103</v>
      </c>
      <c r="E345" t="s">
        <v>1104</v>
      </c>
      <c r="F345">
        <v>5</v>
      </c>
      <c r="G345" t="s">
        <v>1024</v>
      </c>
      <c r="H345" t="s">
        <v>436</v>
      </c>
      <c r="I345">
        <v>1762203858.3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673.8175280357448</v>
      </c>
      <c r="AK345">
        <v>657.2904545454542</v>
      </c>
      <c r="AL345">
        <v>3.380015212304275</v>
      </c>
      <c r="AM345">
        <v>66.09641961440346</v>
      </c>
      <c r="AN345">
        <f>(AP345 - AO345 + DY345*1E3/(8.314*(EA345+273.15)) * AR345/DX345 * AQ345) * DX345/(100*DL345) * 1000/(1000 - AP345)</f>
        <v>0</v>
      </c>
      <c r="AO345">
        <v>22.55149867116949</v>
      </c>
      <c r="AP345">
        <v>23.29312484848484</v>
      </c>
      <c r="AQ345">
        <v>-1.388725404192336E-05</v>
      </c>
      <c r="AR345">
        <v>107.0120141919318</v>
      </c>
      <c r="AS345">
        <v>21</v>
      </c>
      <c r="AT345">
        <v>4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1762203858.3</v>
      </c>
      <c r="DR345">
        <v>634.4043</v>
      </c>
      <c r="DS345">
        <v>659.0212999999999</v>
      </c>
      <c r="DT345">
        <v>23.29844</v>
      </c>
      <c r="DU345">
        <v>22.55144</v>
      </c>
      <c r="DV345">
        <v>635.2615</v>
      </c>
      <c r="DW345">
        <v>23.21465</v>
      </c>
      <c r="DX345">
        <v>499.9979</v>
      </c>
      <c r="DY345">
        <v>90.75260999999998</v>
      </c>
      <c r="DZ345">
        <v>0.09996076999999999</v>
      </c>
      <c r="EA345">
        <v>21.29243</v>
      </c>
      <c r="EB345">
        <v>20.64652</v>
      </c>
      <c r="EC345">
        <v>999.9</v>
      </c>
      <c r="ED345">
        <v>0</v>
      </c>
      <c r="EE345">
        <v>0</v>
      </c>
      <c r="EF345">
        <v>10000.303</v>
      </c>
      <c r="EG345">
        <v>0</v>
      </c>
      <c r="EH345">
        <v>957.4775000000002</v>
      </c>
      <c r="EI345">
        <v>-24.61685</v>
      </c>
      <c r="EJ345">
        <v>649.5373</v>
      </c>
      <c r="EK345">
        <v>674.2257999999999</v>
      </c>
      <c r="EL345">
        <v>0.7469755000000001</v>
      </c>
      <c r="EM345">
        <v>659.0212999999999</v>
      </c>
      <c r="EN345">
        <v>22.55144</v>
      </c>
      <c r="EO345">
        <v>2.114395</v>
      </c>
      <c r="EP345">
        <v>2.046601</v>
      </c>
      <c r="EQ345">
        <v>18.32804</v>
      </c>
      <c r="ER345">
        <v>17.80957</v>
      </c>
      <c r="ES345">
        <v>0.00500097</v>
      </c>
      <c r="ET345">
        <v>0</v>
      </c>
      <c r="EU345">
        <v>0</v>
      </c>
      <c r="EV345">
        <v>0</v>
      </c>
      <c r="EW345">
        <v>1200.9</v>
      </c>
      <c r="EX345">
        <v>0.00500097</v>
      </c>
      <c r="EY345">
        <v>304.5400000000001</v>
      </c>
      <c r="EZ345">
        <v>-2.19</v>
      </c>
      <c r="FA345">
        <v>34.75</v>
      </c>
      <c r="FB345">
        <v>41.437</v>
      </c>
      <c r="FC345">
        <v>37.5</v>
      </c>
      <c r="FD345">
        <v>41.8498</v>
      </c>
      <c r="FE345">
        <v>36.8874</v>
      </c>
      <c r="FF345">
        <v>0</v>
      </c>
      <c r="FG345">
        <v>0</v>
      </c>
      <c r="FH345">
        <v>0</v>
      </c>
      <c r="FI345">
        <v>6938.5</v>
      </c>
      <c r="FJ345">
        <v>0</v>
      </c>
      <c r="FK345">
        <v>1199.015384615385</v>
      </c>
      <c r="FL345">
        <v>-4.129914472030889</v>
      </c>
      <c r="FM345">
        <v>-26.32136728481657</v>
      </c>
      <c r="FN345">
        <v>305.8884615384616</v>
      </c>
      <c r="FO345">
        <v>15</v>
      </c>
      <c r="FP345">
        <v>0</v>
      </c>
      <c r="FQ345" t="s">
        <v>439</v>
      </c>
      <c r="FR345">
        <v>1760210915.6</v>
      </c>
      <c r="FS345">
        <v>0</v>
      </c>
      <c r="FT345">
        <v>0</v>
      </c>
      <c r="FU345">
        <v>-0.215</v>
      </c>
      <c r="FV345">
        <v>0</v>
      </c>
      <c r="FW345">
        <v>-0.6919999999999999</v>
      </c>
      <c r="FX345">
        <v>0</v>
      </c>
      <c r="FY345">
        <v>400</v>
      </c>
      <c r="FZ345">
        <v>0</v>
      </c>
      <c r="GA345">
        <v>0.15</v>
      </c>
      <c r="GB345">
        <v>0</v>
      </c>
      <c r="GC345">
        <v>-25.07144146341464</v>
      </c>
      <c r="GD345">
        <v>2.403783972125375</v>
      </c>
      <c r="GE345">
        <v>0.4885670126418288</v>
      </c>
      <c r="GF345">
        <v>0</v>
      </c>
      <c r="GG345">
        <v>1199.620588235294</v>
      </c>
      <c r="GH345">
        <v>-0.9946523214845707</v>
      </c>
      <c r="GI345">
        <v>6.943120988845305</v>
      </c>
      <c r="GJ345">
        <v>1</v>
      </c>
      <c r="GK345">
        <v>0.7636129268292683</v>
      </c>
      <c r="GL345">
        <v>-0.1494139024390227</v>
      </c>
      <c r="GM345">
        <v>0.01500340429887901</v>
      </c>
      <c r="GN345">
        <v>0</v>
      </c>
      <c r="GO345">
        <v>1</v>
      </c>
      <c r="GP345">
        <v>3</v>
      </c>
      <c r="GQ345" t="s">
        <v>502</v>
      </c>
      <c r="GR345">
        <v>3.13665</v>
      </c>
      <c r="GS345">
        <v>2.76027</v>
      </c>
      <c r="GT345">
        <v>0.129486</v>
      </c>
      <c r="GU345">
        <v>0.131381</v>
      </c>
      <c r="GV345">
        <v>0.105318</v>
      </c>
      <c r="GW345">
        <v>0.101532</v>
      </c>
      <c r="GX345">
        <v>27864.1</v>
      </c>
      <c r="GY345">
        <v>27754.6</v>
      </c>
      <c r="GZ345">
        <v>29736</v>
      </c>
      <c r="HA345">
        <v>29514.8</v>
      </c>
      <c r="HB345">
        <v>35146.2</v>
      </c>
      <c r="HC345">
        <v>35130.1</v>
      </c>
      <c r="HD345">
        <v>41850.1</v>
      </c>
      <c r="HE345">
        <v>41945.1</v>
      </c>
      <c r="HF345">
        <v>1.96295</v>
      </c>
      <c r="HG345">
        <v>1.9449</v>
      </c>
      <c r="HH345">
        <v>0.0204071</v>
      </c>
      <c r="HI345">
        <v>0</v>
      </c>
      <c r="HJ345">
        <v>20.3065</v>
      </c>
      <c r="HK345">
        <v>999.9</v>
      </c>
      <c r="HL345">
        <v>53.1</v>
      </c>
      <c r="HM345">
        <v>28.8</v>
      </c>
      <c r="HN345">
        <v>23.2606</v>
      </c>
      <c r="HO345">
        <v>62.0673</v>
      </c>
      <c r="HP345">
        <v>31.2019</v>
      </c>
      <c r="HQ345">
        <v>1</v>
      </c>
      <c r="HR345">
        <v>-0.14689</v>
      </c>
      <c r="HS345">
        <v>1.70252</v>
      </c>
      <c r="HT345">
        <v>20.3531</v>
      </c>
      <c r="HU345">
        <v>5.22088</v>
      </c>
      <c r="HV345">
        <v>12.0159</v>
      </c>
      <c r="HW345">
        <v>4.9912</v>
      </c>
      <c r="HX345">
        <v>3.2885</v>
      </c>
      <c r="HY345">
        <v>9999</v>
      </c>
      <c r="HZ345">
        <v>9999</v>
      </c>
      <c r="IA345">
        <v>9999</v>
      </c>
      <c r="IB345">
        <v>999.9</v>
      </c>
      <c r="IC345">
        <v>4.97284</v>
      </c>
      <c r="ID345">
        <v>1.86646</v>
      </c>
      <c r="IE345">
        <v>1.86584</v>
      </c>
      <c r="IF345">
        <v>1.86573</v>
      </c>
      <c r="IG345">
        <v>1.86763</v>
      </c>
      <c r="IH345">
        <v>1.87012</v>
      </c>
      <c r="II345">
        <v>1.86873</v>
      </c>
      <c r="IJ345">
        <v>1.87026</v>
      </c>
      <c r="IK345">
        <v>0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-0.857</v>
      </c>
      <c r="IY345">
        <v>0.08359999999999999</v>
      </c>
      <c r="IZ345">
        <v>-0.7832898091892299</v>
      </c>
      <c r="JA345">
        <v>-0.0002628084512485203</v>
      </c>
      <c r="JB345">
        <v>2.995354917081976E-07</v>
      </c>
      <c r="JC345">
        <v>-1.087754766273629E-10</v>
      </c>
      <c r="JD345">
        <v>-0.01666594074606723</v>
      </c>
      <c r="JE345">
        <v>-0.02438089335778848</v>
      </c>
      <c r="JF345">
        <v>0.001790740049955031</v>
      </c>
      <c r="JG345">
        <v>-2.386884331579614E-05</v>
      </c>
      <c r="JH345">
        <v>6</v>
      </c>
      <c r="JI345">
        <v>2407</v>
      </c>
      <c r="JJ345">
        <v>1</v>
      </c>
      <c r="JK345">
        <v>23</v>
      </c>
      <c r="JL345">
        <v>33215.8</v>
      </c>
      <c r="JM345">
        <v>29370064.4</v>
      </c>
      <c r="JN345">
        <v>0.908203</v>
      </c>
      <c r="JO345">
        <v>2.28638</v>
      </c>
      <c r="JP345">
        <v>1.39648</v>
      </c>
      <c r="JQ345">
        <v>2.35229</v>
      </c>
      <c r="JR345">
        <v>1.49536</v>
      </c>
      <c r="JS345">
        <v>2.54395</v>
      </c>
      <c r="JT345">
        <v>34.3042</v>
      </c>
      <c r="JU345">
        <v>24.0875</v>
      </c>
      <c r="JV345">
        <v>18</v>
      </c>
      <c r="JW345">
        <v>489.872</v>
      </c>
      <c r="JX345">
        <v>469.283</v>
      </c>
      <c r="JY345">
        <v>18.8523</v>
      </c>
      <c r="JZ345">
        <v>25.6907</v>
      </c>
      <c r="KA345">
        <v>30.0004</v>
      </c>
      <c r="KB345">
        <v>25.6063</v>
      </c>
      <c r="KC345">
        <v>25.5519</v>
      </c>
      <c r="KD345">
        <v>18.2738</v>
      </c>
      <c r="KE345">
        <v>0</v>
      </c>
      <c r="KF345">
        <v>100</v>
      </c>
      <c r="KG345">
        <v>18.8474</v>
      </c>
      <c r="KH345">
        <v>687.274</v>
      </c>
      <c r="KI345">
        <v>63.4564</v>
      </c>
      <c r="KJ345">
        <v>101.637</v>
      </c>
      <c r="KK345">
        <v>100.851</v>
      </c>
    </row>
    <row r="346" spans="1:297">
      <c r="A346">
        <v>330</v>
      </c>
      <c r="B346">
        <v>1762203866.1</v>
      </c>
      <c r="C346">
        <v>4288</v>
      </c>
      <c r="D346" t="s">
        <v>1105</v>
      </c>
      <c r="E346" t="s">
        <v>1106</v>
      </c>
      <c r="F346">
        <v>5</v>
      </c>
      <c r="G346" t="s">
        <v>1024</v>
      </c>
      <c r="H346" t="s">
        <v>436</v>
      </c>
      <c r="I346">
        <v>1762203863.6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690.2339208859165</v>
      </c>
      <c r="AK346">
        <v>673.7171575757575</v>
      </c>
      <c r="AL346">
        <v>3.337990119051795</v>
      </c>
      <c r="AM346">
        <v>66.09641961440346</v>
      </c>
      <c r="AN346">
        <f>(AP346 - AO346 + DY346*1E3/(8.314*(EA346+273.15)) * AR346/DX346 * AQ346) * DX346/(100*DL346) * 1000/(1000 - AP346)</f>
        <v>0</v>
      </c>
      <c r="AO346">
        <v>22.55537267961417</v>
      </c>
      <c r="AP346">
        <v>23.28388</v>
      </c>
      <c r="AQ346">
        <v>-9.438111266204002E-06</v>
      </c>
      <c r="AR346">
        <v>107.0120141919318</v>
      </c>
      <c r="AS346">
        <v>21</v>
      </c>
      <c r="AT346">
        <v>4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1762203863.6</v>
      </c>
      <c r="DR346">
        <v>651.4597777777778</v>
      </c>
      <c r="DS346">
        <v>676.2765555555555</v>
      </c>
      <c r="DT346">
        <v>23.28706666666667</v>
      </c>
      <c r="DU346">
        <v>22.55451111111111</v>
      </c>
      <c r="DV346">
        <v>652.316888888889</v>
      </c>
      <c r="DW346">
        <v>23.20347777777778</v>
      </c>
      <c r="DX346">
        <v>499.9821111111111</v>
      </c>
      <c r="DY346">
        <v>90.7522222222222</v>
      </c>
      <c r="DZ346">
        <v>0.1000298444444444</v>
      </c>
      <c r="EA346">
        <v>21.29237777777778</v>
      </c>
      <c r="EB346">
        <v>20.63744444444444</v>
      </c>
      <c r="EC346">
        <v>999.9000000000001</v>
      </c>
      <c r="ED346">
        <v>0</v>
      </c>
      <c r="EE346">
        <v>0</v>
      </c>
      <c r="EF346">
        <v>9997.981111111112</v>
      </c>
      <c r="EG346">
        <v>0</v>
      </c>
      <c r="EH346">
        <v>957.4848888888888</v>
      </c>
      <c r="EI346">
        <v>-24.8168</v>
      </c>
      <c r="EJ346">
        <v>666.991888888889</v>
      </c>
      <c r="EK346">
        <v>691.8813333333333</v>
      </c>
      <c r="EL346">
        <v>0.7325342222222222</v>
      </c>
      <c r="EM346">
        <v>676.2765555555555</v>
      </c>
      <c r="EN346">
        <v>22.55451111111111</v>
      </c>
      <c r="EO346">
        <v>2.113348888888889</v>
      </c>
      <c r="EP346">
        <v>2.046872222222222</v>
      </c>
      <c r="EQ346">
        <v>18.32017777777778</v>
      </c>
      <c r="ER346">
        <v>17.81165555555556</v>
      </c>
      <c r="ES346">
        <v>0.00500097</v>
      </c>
      <c r="ET346">
        <v>0</v>
      </c>
      <c r="EU346">
        <v>0</v>
      </c>
      <c r="EV346">
        <v>0</v>
      </c>
      <c r="EW346">
        <v>1196.611111111111</v>
      </c>
      <c r="EX346">
        <v>0.00500097</v>
      </c>
      <c r="EY346">
        <v>307.8222222222223</v>
      </c>
      <c r="EZ346">
        <v>-1.533333333333333</v>
      </c>
      <c r="FA346">
        <v>34.75</v>
      </c>
      <c r="FB346">
        <v>41.465</v>
      </c>
      <c r="FC346">
        <v>37.5</v>
      </c>
      <c r="FD346">
        <v>41.90255555555555</v>
      </c>
      <c r="FE346">
        <v>36.937</v>
      </c>
      <c r="FF346">
        <v>0</v>
      </c>
      <c r="FG346">
        <v>0</v>
      </c>
      <c r="FH346">
        <v>0</v>
      </c>
      <c r="FI346">
        <v>6943.299999952316</v>
      </c>
      <c r="FJ346">
        <v>0</v>
      </c>
      <c r="FK346">
        <v>1197.965384615385</v>
      </c>
      <c r="FL346">
        <v>-8.769230720950857</v>
      </c>
      <c r="FM346">
        <v>-7.466666233935231</v>
      </c>
      <c r="FN346">
        <v>306.2615384615385</v>
      </c>
      <c r="FO346">
        <v>15</v>
      </c>
      <c r="FP346">
        <v>0</v>
      </c>
      <c r="FQ346" t="s">
        <v>439</v>
      </c>
      <c r="FR346">
        <v>1760210915.6</v>
      </c>
      <c r="FS346">
        <v>0</v>
      </c>
      <c r="FT346">
        <v>0</v>
      </c>
      <c r="FU346">
        <v>-0.215</v>
      </c>
      <c r="FV346">
        <v>0</v>
      </c>
      <c r="FW346">
        <v>-0.6919999999999999</v>
      </c>
      <c r="FX346">
        <v>0</v>
      </c>
      <c r="FY346">
        <v>400</v>
      </c>
      <c r="FZ346">
        <v>0</v>
      </c>
      <c r="GA346">
        <v>0.15</v>
      </c>
      <c r="GB346">
        <v>0</v>
      </c>
      <c r="GC346">
        <v>-24.9795525</v>
      </c>
      <c r="GD346">
        <v>3.707739962476595</v>
      </c>
      <c r="GE346">
        <v>0.5890393000418138</v>
      </c>
      <c r="GF346">
        <v>0</v>
      </c>
      <c r="GG346">
        <v>1198.526470588235</v>
      </c>
      <c r="GH346">
        <v>-10.48281130770394</v>
      </c>
      <c r="GI346">
        <v>6.619725817297413</v>
      </c>
      <c r="GJ346">
        <v>0</v>
      </c>
      <c r="GK346">
        <v>0.7514211</v>
      </c>
      <c r="GL346">
        <v>-0.1298367579737343</v>
      </c>
      <c r="GM346">
        <v>0.01258983308825021</v>
      </c>
      <c r="GN346">
        <v>0</v>
      </c>
      <c r="GO346">
        <v>0</v>
      </c>
      <c r="GP346">
        <v>3</v>
      </c>
      <c r="GQ346" t="s">
        <v>440</v>
      </c>
      <c r="GR346">
        <v>3.13675</v>
      </c>
      <c r="GS346">
        <v>2.76022</v>
      </c>
      <c r="GT346">
        <v>0.131722</v>
      </c>
      <c r="GU346">
        <v>0.133731</v>
      </c>
      <c r="GV346">
        <v>0.105293</v>
      </c>
      <c r="GW346">
        <v>0.101544</v>
      </c>
      <c r="GX346">
        <v>27791.8</v>
      </c>
      <c r="GY346">
        <v>27679.6</v>
      </c>
      <c r="GZ346">
        <v>29735.2</v>
      </c>
      <c r="HA346">
        <v>29514.8</v>
      </c>
      <c r="HB346">
        <v>35146.4</v>
      </c>
      <c r="HC346">
        <v>35129.7</v>
      </c>
      <c r="HD346">
        <v>41849.1</v>
      </c>
      <c r="HE346">
        <v>41945.2</v>
      </c>
      <c r="HF346">
        <v>1.96312</v>
      </c>
      <c r="HG346">
        <v>1.9449</v>
      </c>
      <c r="HH346">
        <v>0.0198185</v>
      </c>
      <c r="HI346">
        <v>0</v>
      </c>
      <c r="HJ346">
        <v>20.3082</v>
      </c>
      <c r="HK346">
        <v>999.9</v>
      </c>
      <c r="HL346">
        <v>53.1</v>
      </c>
      <c r="HM346">
        <v>28.8</v>
      </c>
      <c r="HN346">
        <v>23.2604</v>
      </c>
      <c r="HO346">
        <v>62.0173</v>
      </c>
      <c r="HP346">
        <v>31.0817</v>
      </c>
      <c r="HQ346">
        <v>1</v>
      </c>
      <c r="HR346">
        <v>-0.146824</v>
      </c>
      <c r="HS346">
        <v>1.70789</v>
      </c>
      <c r="HT346">
        <v>20.353</v>
      </c>
      <c r="HU346">
        <v>5.22028</v>
      </c>
      <c r="HV346">
        <v>12.0159</v>
      </c>
      <c r="HW346">
        <v>4.9908</v>
      </c>
      <c r="HX346">
        <v>3.28853</v>
      </c>
      <c r="HY346">
        <v>9999</v>
      </c>
      <c r="HZ346">
        <v>9999</v>
      </c>
      <c r="IA346">
        <v>9999</v>
      </c>
      <c r="IB346">
        <v>999.9</v>
      </c>
      <c r="IC346">
        <v>4.97283</v>
      </c>
      <c r="ID346">
        <v>1.86646</v>
      </c>
      <c r="IE346">
        <v>1.86584</v>
      </c>
      <c r="IF346">
        <v>1.86573</v>
      </c>
      <c r="IG346">
        <v>1.86764</v>
      </c>
      <c r="IH346">
        <v>1.87012</v>
      </c>
      <c r="II346">
        <v>1.86874</v>
      </c>
      <c r="IJ346">
        <v>1.87024</v>
      </c>
      <c r="IK346">
        <v>0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-0.857</v>
      </c>
      <c r="IY346">
        <v>0.0835</v>
      </c>
      <c r="IZ346">
        <v>-0.7832898091892299</v>
      </c>
      <c r="JA346">
        <v>-0.0002628084512485203</v>
      </c>
      <c r="JB346">
        <v>2.995354917081976E-07</v>
      </c>
      <c r="JC346">
        <v>-1.087754766273629E-10</v>
      </c>
      <c r="JD346">
        <v>-0.01666594074606723</v>
      </c>
      <c r="JE346">
        <v>-0.02438089335778848</v>
      </c>
      <c r="JF346">
        <v>0.001790740049955031</v>
      </c>
      <c r="JG346">
        <v>-2.386884331579614E-05</v>
      </c>
      <c r="JH346">
        <v>6</v>
      </c>
      <c r="JI346">
        <v>2407</v>
      </c>
      <c r="JJ346">
        <v>1</v>
      </c>
      <c r="JK346">
        <v>23</v>
      </c>
      <c r="JL346">
        <v>33215.8</v>
      </c>
      <c r="JM346">
        <v>29370064.4</v>
      </c>
      <c r="JN346">
        <v>0.9375</v>
      </c>
      <c r="JO346">
        <v>2.27295</v>
      </c>
      <c r="JP346">
        <v>1.39648</v>
      </c>
      <c r="JQ346">
        <v>2.35229</v>
      </c>
      <c r="JR346">
        <v>1.49536</v>
      </c>
      <c r="JS346">
        <v>2.69775</v>
      </c>
      <c r="JT346">
        <v>34.3269</v>
      </c>
      <c r="JU346">
        <v>24.0875</v>
      </c>
      <c r="JV346">
        <v>18</v>
      </c>
      <c r="JW346">
        <v>489.994</v>
      </c>
      <c r="JX346">
        <v>469.297</v>
      </c>
      <c r="JY346">
        <v>18.8446</v>
      </c>
      <c r="JZ346">
        <v>25.6929</v>
      </c>
      <c r="KA346">
        <v>30.0001</v>
      </c>
      <c r="KB346">
        <v>25.6079</v>
      </c>
      <c r="KC346">
        <v>25.5535</v>
      </c>
      <c r="KD346">
        <v>18.9505</v>
      </c>
      <c r="KE346">
        <v>0</v>
      </c>
      <c r="KF346">
        <v>100</v>
      </c>
      <c r="KG346">
        <v>18.8396</v>
      </c>
      <c r="KH346">
        <v>707.3049999999999</v>
      </c>
      <c r="KI346">
        <v>63.4564</v>
      </c>
      <c r="KJ346">
        <v>101.635</v>
      </c>
      <c r="KK346">
        <v>100.851</v>
      </c>
    </row>
    <row r="347" spans="1:297">
      <c r="A347">
        <v>331</v>
      </c>
      <c r="B347">
        <v>1762203871.1</v>
      </c>
      <c r="C347">
        <v>4293</v>
      </c>
      <c r="D347" t="s">
        <v>1107</v>
      </c>
      <c r="E347" t="s">
        <v>1108</v>
      </c>
      <c r="F347">
        <v>5</v>
      </c>
      <c r="G347" t="s">
        <v>1024</v>
      </c>
      <c r="H347" t="s">
        <v>436</v>
      </c>
      <c r="I347">
        <v>1762203868.3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706.998777181985</v>
      </c>
      <c r="AK347">
        <v>690.5376848484848</v>
      </c>
      <c r="AL347">
        <v>3.352109316809798</v>
      </c>
      <c r="AM347">
        <v>66.09641961440346</v>
      </c>
      <c r="AN347">
        <f>(AP347 - AO347 + DY347*1E3/(8.314*(EA347+273.15)) * AR347/DX347 * AQ347) * DX347/(100*DL347) * 1000/(1000 - AP347)</f>
        <v>0</v>
      </c>
      <c r="AO347">
        <v>22.56090031474919</v>
      </c>
      <c r="AP347">
        <v>23.27411151515151</v>
      </c>
      <c r="AQ347">
        <v>-1.380599565968906E-05</v>
      </c>
      <c r="AR347">
        <v>107.0120141919318</v>
      </c>
      <c r="AS347">
        <v>21</v>
      </c>
      <c r="AT347">
        <v>4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1762203868.3</v>
      </c>
      <c r="DR347">
        <v>666.9231</v>
      </c>
      <c r="DS347">
        <v>691.7452999999999</v>
      </c>
      <c r="DT347">
        <v>23.27908</v>
      </c>
      <c r="DU347">
        <v>22.55944</v>
      </c>
      <c r="DV347">
        <v>667.7805000000001</v>
      </c>
      <c r="DW347">
        <v>23.19567</v>
      </c>
      <c r="DX347">
        <v>500.0232000000001</v>
      </c>
      <c r="DY347">
        <v>90.75143</v>
      </c>
      <c r="DZ347">
        <v>0.09999454999999999</v>
      </c>
      <c r="EA347">
        <v>21.28939</v>
      </c>
      <c r="EB347">
        <v>20.63713</v>
      </c>
      <c r="EC347">
        <v>999.9</v>
      </c>
      <c r="ED347">
        <v>0</v>
      </c>
      <c r="EE347">
        <v>0</v>
      </c>
      <c r="EF347">
        <v>9997.808000000001</v>
      </c>
      <c r="EG347">
        <v>0</v>
      </c>
      <c r="EH347">
        <v>957.4894</v>
      </c>
      <c r="EI347">
        <v>-24.82230000000001</v>
      </c>
      <c r="EJ347">
        <v>682.8181999999999</v>
      </c>
      <c r="EK347">
        <v>707.7109</v>
      </c>
      <c r="EL347">
        <v>0.7196353</v>
      </c>
      <c r="EM347">
        <v>691.7452999999999</v>
      </c>
      <c r="EN347">
        <v>22.55944</v>
      </c>
      <c r="EO347">
        <v>2.112609</v>
      </c>
      <c r="EP347">
        <v>2.0473</v>
      </c>
      <c r="EQ347">
        <v>18.31457</v>
      </c>
      <c r="ER347">
        <v>17.81498</v>
      </c>
      <c r="ES347">
        <v>0.00500097</v>
      </c>
      <c r="ET347">
        <v>0</v>
      </c>
      <c r="EU347">
        <v>0</v>
      </c>
      <c r="EV347">
        <v>0</v>
      </c>
      <c r="EW347">
        <v>1199.71</v>
      </c>
      <c r="EX347">
        <v>0.00500097</v>
      </c>
      <c r="EY347">
        <v>310.78</v>
      </c>
      <c r="EZ347">
        <v>-0.6899999999999999</v>
      </c>
      <c r="FA347">
        <v>34.7748</v>
      </c>
      <c r="FB347">
        <v>41.5</v>
      </c>
      <c r="FC347">
        <v>37.52480000000001</v>
      </c>
      <c r="FD347">
        <v>41.937</v>
      </c>
      <c r="FE347">
        <v>36.937</v>
      </c>
      <c r="FF347">
        <v>0</v>
      </c>
      <c r="FG347">
        <v>0</v>
      </c>
      <c r="FH347">
        <v>0</v>
      </c>
      <c r="FI347">
        <v>6948.700000047684</v>
      </c>
      <c r="FJ347">
        <v>0</v>
      </c>
      <c r="FK347">
        <v>1198.612</v>
      </c>
      <c r="FL347">
        <v>-17.46923119878149</v>
      </c>
      <c r="FM347">
        <v>43.4307690961828</v>
      </c>
      <c r="FN347">
        <v>306.876</v>
      </c>
      <c r="FO347">
        <v>15</v>
      </c>
      <c r="FP347">
        <v>0</v>
      </c>
      <c r="FQ347" t="s">
        <v>439</v>
      </c>
      <c r="FR347">
        <v>1760210915.6</v>
      </c>
      <c r="FS347">
        <v>0</v>
      </c>
      <c r="FT347">
        <v>0</v>
      </c>
      <c r="FU347">
        <v>-0.215</v>
      </c>
      <c r="FV347">
        <v>0</v>
      </c>
      <c r="FW347">
        <v>-0.6919999999999999</v>
      </c>
      <c r="FX347">
        <v>0</v>
      </c>
      <c r="FY347">
        <v>400</v>
      </c>
      <c r="FZ347">
        <v>0</v>
      </c>
      <c r="GA347">
        <v>0.15</v>
      </c>
      <c r="GB347">
        <v>0</v>
      </c>
      <c r="GC347">
        <v>-24.79312926829268</v>
      </c>
      <c r="GD347">
        <v>0.7371470383274689</v>
      </c>
      <c r="GE347">
        <v>0.4713069173721929</v>
      </c>
      <c r="GF347">
        <v>0</v>
      </c>
      <c r="GG347">
        <v>1198.55</v>
      </c>
      <c r="GH347">
        <v>1.966386469136115</v>
      </c>
      <c r="GI347">
        <v>6.005548904726268</v>
      </c>
      <c r="GJ347">
        <v>0</v>
      </c>
      <c r="GK347">
        <v>0.7390961707317073</v>
      </c>
      <c r="GL347">
        <v>-0.1418028501742175</v>
      </c>
      <c r="GM347">
        <v>0.01410702217787113</v>
      </c>
      <c r="GN347">
        <v>0</v>
      </c>
      <c r="GO347">
        <v>0</v>
      </c>
      <c r="GP347">
        <v>3</v>
      </c>
      <c r="GQ347" t="s">
        <v>440</v>
      </c>
      <c r="GR347">
        <v>3.13666</v>
      </c>
      <c r="GS347">
        <v>2.76035</v>
      </c>
      <c r="GT347">
        <v>0.133965</v>
      </c>
      <c r="GU347">
        <v>0.135874</v>
      </c>
      <c r="GV347">
        <v>0.10526</v>
      </c>
      <c r="GW347">
        <v>0.101555</v>
      </c>
      <c r="GX347">
        <v>27720</v>
      </c>
      <c r="GY347">
        <v>27611.2</v>
      </c>
      <c r="GZ347">
        <v>29735.2</v>
      </c>
      <c r="HA347">
        <v>29514.9</v>
      </c>
      <c r="HB347">
        <v>35147.5</v>
      </c>
      <c r="HC347">
        <v>35129.6</v>
      </c>
      <c r="HD347">
        <v>41848.8</v>
      </c>
      <c r="HE347">
        <v>41945.5</v>
      </c>
      <c r="HF347">
        <v>1.96283</v>
      </c>
      <c r="HG347">
        <v>1.9449</v>
      </c>
      <c r="HH347">
        <v>0.0202432</v>
      </c>
      <c r="HI347">
        <v>0</v>
      </c>
      <c r="HJ347">
        <v>20.3082</v>
      </c>
      <c r="HK347">
        <v>999.9</v>
      </c>
      <c r="HL347">
        <v>53.1</v>
      </c>
      <c r="HM347">
        <v>28.8</v>
      </c>
      <c r="HN347">
        <v>23.2615</v>
      </c>
      <c r="HO347">
        <v>62.2973</v>
      </c>
      <c r="HP347">
        <v>31.2139</v>
      </c>
      <c r="HQ347">
        <v>1</v>
      </c>
      <c r="HR347">
        <v>-0.146611</v>
      </c>
      <c r="HS347">
        <v>1.72053</v>
      </c>
      <c r="HT347">
        <v>20.3527</v>
      </c>
      <c r="HU347">
        <v>5.22014</v>
      </c>
      <c r="HV347">
        <v>12.0159</v>
      </c>
      <c r="HW347">
        <v>4.99115</v>
      </c>
      <c r="HX347">
        <v>3.28858</v>
      </c>
      <c r="HY347">
        <v>9999</v>
      </c>
      <c r="HZ347">
        <v>9999</v>
      </c>
      <c r="IA347">
        <v>9999</v>
      </c>
      <c r="IB347">
        <v>999.9</v>
      </c>
      <c r="IC347">
        <v>4.97282</v>
      </c>
      <c r="ID347">
        <v>1.86646</v>
      </c>
      <c r="IE347">
        <v>1.86584</v>
      </c>
      <c r="IF347">
        <v>1.86578</v>
      </c>
      <c r="IG347">
        <v>1.86765</v>
      </c>
      <c r="IH347">
        <v>1.87012</v>
      </c>
      <c r="II347">
        <v>1.86874</v>
      </c>
      <c r="IJ347">
        <v>1.87026</v>
      </c>
      <c r="IK347">
        <v>0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-0.858</v>
      </c>
      <c r="IY347">
        <v>0.0833</v>
      </c>
      <c r="IZ347">
        <v>-0.7832898091892299</v>
      </c>
      <c r="JA347">
        <v>-0.0002628084512485203</v>
      </c>
      <c r="JB347">
        <v>2.995354917081976E-07</v>
      </c>
      <c r="JC347">
        <v>-1.087754766273629E-10</v>
      </c>
      <c r="JD347">
        <v>-0.01666594074606723</v>
      </c>
      <c r="JE347">
        <v>-0.02438089335778848</v>
      </c>
      <c r="JF347">
        <v>0.001790740049955031</v>
      </c>
      <c r="JG347">
        <v>-2.386884331579614E-05</v>
      </c>
      <c r="JH347">
        <v>6</v>
      </c>
      <c r="JI347">
        <v>2407</v>
      </c>
      <c r="JJ347">
        <v>1</v>
      </c>
      <c r="JK347">
        <v>23</v>
      </c>
      <c r="JL347">
        <v>33215.9</v>
      </c>
      <c r="JM347">
        <v>29370064.5</v>
      </c>
      <c r="JN347">
        <v>0.97168</v>
      </c>
      <c r="JO347">
        <v>2.28271</v>
      </c>
      <c r="JP347">
        <v>1.39648</v>
      </c>
      <c r="JQ347">
        <v>2.34863</v>
      </c>
      <c r="JR347">
        <v>1.49536</v>
      </c>
      <c r="JS347">
        <v>2.53052</v>
      </c>
      <c r="JT347">
        <v>34.3042</v>
      </c>
      <c r="JU347">
        <v>24.0875</v>
      </c>
      <c r="JV347">
        <v>18</v>
      </c>
      <c r="JW347">
        <v>489.826</v>
      </c>
      <c r="JX347">
        <v>469.316</v>
      </c>
      <c r="JY347">
        <v>18.8366</v>
      </c>
      <c r="JZ347">
        <v>25.6951</v>
      </c>
      <c r="KA347">
        <v>30.0003</v>
      </c>
      <c r="KB347">
        <v>25.6101</v>
      </c>
      <c r="KC347">
        <v>25.5556</v>
      </c>
      <c r="KD347">
        <v>19.5768</v>
      </c>
      <c r="KE347">
        <v>0</v>
      </c>
      <c r="KF347">
        <v>100</v>
      </c>
      <c r="KG347">
        <v>18.8308</v>
      </c>
      <c r="KH347">
        <v>720.663</v>
      </c>
      <c r="KI347">
        <v>63.4564</v>
      </c>
      <c r="KJ347">
        <v>101.634</v>
      </c>
      <c r="KK347">
        <v>100.852</v>
      </c>
    </row>
    <row r="348" spans="1:297">
      <c r="A348">
        <v>332</v>
      </c>
      <c r="B348">
        <v>1762203876.1</v>
      </c>
      <c r="C348">
        <v>4298</v>
      </c>
      <c r="D348" t="s">
        <v>1109</v>
      </c>
      <c r="E348" t="s">
        <v>1110</v>
      </c>
      <c r="F348">
        <v>5</v>
      </c>
      <c r="G348" t="s">
        <v>1024</v>
      </c>
      <c r="H348" t="s">
        <v>436</v>
      </c>
      <c r="I348">
        <v>1762203873.6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722.8577092621637</v>
      </c>
      <c r="AK348">
        <v>706.9276545454545</v>
      </c>
      <c r="AL348">
        <v>3.238897252351808</v>
      </c>
      <c r="AM348">
        <v>66.09641961440346</v>
      </c>
      <c r="AN348">
        <f>(AP348 - AO348 + DY348*1E3/(8.314*(EA348+273.15)) * AR348/DX348 * AQ348) * DX348/(100*DL348) * 1000/(1000 - AP348)</f>
        <v>0</v>
      </c>
      <c r="AO348">
        <v>22.55724437892972</v>
      </c>
      <c r="AP348">
        <v>23.25867636363636</v>
      </c>
      <c r="AQ348">
        <v>-2.401040424692262E-05</v>
      </c>
      <c r="AR348">
        <v>107.0120141919318</v>
      </c>
      <c r="AS348">
        <v>21</v>
      </c>
      <c r="AT348">
        <v>4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1762203873.6</v>
      </c>
      <c r="DR348">
        <v>684.1795555555556</v>
      </c>
      <c r="DS348">
        <v>708.3218888888889</v>
      </c>
      <c r="DT348">
        <v>23.26604444444445</v>
      </c>
      <c r="DU348">
        <v>22.5582</v>
      </c>
      <c r="DV348">
        <v>685.0372222222221</v>
      </c>
      <c r="DW348">
        <v>23.18288888888889</v>
      </c>
      <c r="DX348">
        <v>499.9971111111111</v>
      </c>
      <c r="DY348">
        <v>90.75255555555556</v>
      </c>
      <c r="DZ348">
        <v>0.09996361111111111</v>
      </c>
      <c r="EA348">
        <v>21.28957777777778</v>
      </c>
      <c r="EB348">
        <v>20.64781111111111</v>
      </c>
      <c r="EC348">
        <v>999.9000000000001</v>
      </c>
      <c r="ED348">
        <v>0</v>
      </c>
      <c r="EE348">
        <v>0</v>
      </c>
      <c r="EF348">
        <v>10001.45</v>
      </c>
      <c r="EG348">
        <v>0</v>
      </c>
      <c r="EH348">
        <v>957.4537777777779</v>
      </c>
      <c r="EI348">
        <v>-24.14235555555555</v>
      </c>
      <c r="EJ348">
        <v>700.4767777777779</v>
      </c>
      <c r="EK348">
        <v>724.6690000000001</v>
      </c>
      <c r="EL348">
        <v>0.7078336666666667</v>
      </c>
      <c r="EM348">
        <v>708.3218888888889</v>
      </c>
      <c r="EN348">
        <v>22.5582</v>
      </c>
      <c r="EO348">
        <v>2.111453333333333</v>
      </c>
      <c r="EP348">
        <v>2.047214444444444</v>
      </c>
      <c r="EQ348">
        <v>18.30582222222222</v>
      </c>
      <c r="ER348">
        <v>17.81431111111111</v>
      </c>
      <c r="ES348">
        <v>0.00500097</v>
      </c>
      <c r="ET348">
        <v>0</v>
      </c>
      <c r="EU348">
        <v>0</v>
      </c>
      <c r="EV348">
        <v>0</v>
      </c>
      <c r="EW348">
        <v>1192.588888888889</v>
      </c>
      <c r="EX348">
        <v>0.00500097</v>
      </c>
      <c r="EY348">
        <v>312.8888888888889</v>
      </c>
      <c r="EZ348">
        <v>-0.9666666666666668</v>
      </c>
      <c r="FA348">
        <v>34.812</v>
      </c>
      <c r="FB348">
        <v>41.51377777777778</v>
      </c>
      <c r="FC348">
        <v>37.562</v>
      </c>
      <c r="FD348">
        <v>41.993</v>
      </c>
      <c r="FE348">
        <v>36.937</v>
      </c>
      <c r="FF348">
        <v>0</v>
      </c>
      <c r="FG348">
        <v>0</v>
      </c>
      <c r="FH348">
        <v>0</v>
      </c>
      <c r="FI348">
        <v>6953.5</v>
      </c>
      <c r="FJ348">
        <v>0</v>
      </c>
      <c r="FK348">
        <v>1196.28</v>
      </c>
      <c r="FL348">
        <v>-32.17692322914404</v>
      </c>
      <c r="FM348">
        <v>36.82307664247803</v>
      </c>
      <c r="FN348">
        <v>310.8</v>
      </c>
      <c r="FO348">
        <v>15</v>
      </c>
      <c r="FP348">
        <v>0</v>
      </c>
      <c r="FQ348" t="s">
        <v>439</v>
      </c>
      <c r="FR348">
        <v>1760210915.6</v>
      </c>
      <c r="FS348">
        <v>0</v>
      </c>
      <c r="FT348">
        <v>0</v>
      </c>
      <c r="FU348">
        <v>-0.215</v>
      </c>
      <c r="FV348">
        <v>0</v>
      </c>
      <c r="FW348">
        <v>-0.6919999999999999</v>
      </c>
      <c r="FX348">
        <v>0</v>
      </c>
      <c r="FY348">
        <v>400</v>
      </c>
      <c r="FZ348">
        <v>0</v>
      </c>
      <c r="GA348">
        <v>0.15</v>
      </c>
      <c r="GB348">
        <v>0</v>
      </c>
      <c r="GC348">
        <v>-24.602725</v>
      </c>
      <c r="GD348">
        <v>1.770929831144507</v>
      </c>
      <c r="GE348">
        <v>0.5294579798010411</v>
      </c>
      <c r="GF348">
        <v>0</v>
      </c>
      <c r="GG348">
        <v>1198.058823529412</v>
      </c>
      <c r="GH348">
        <v>-20.46753257442688</v>
      </c>
      <c r="GI348">
        <v>5.957403582052033</v>
      </c>
      <c r="GJ348">
        <v>0</v>
      </c>
      <c r="GK348">
        <v>0.7282256500000001</v>
      </c>
      <c r="GL348">
        <v>-0.1546045553470915</v>
      </c>
      <c r="GM348">
        <v>0.01490335703046465</v>
      </c>
      <c r="GN348">
        <v>0</v>
      </c>
      <c r="GO348">
        <v>0</v>
      </c>
      <c r="GP348">
        <v>3</v>
      </c>
      <c r="GQ348" t="s">
        <v>440</v>
      </c>
      <c r="GR348">
        <v>3.13677</v>
      </c>
      <c r="GS348">
        <v>2.76029</v>
      </c>
      <c r="GT348">
        <v>0.13612</v>
      </c>
      <c r="GU348">
        <v>0.138014</v>
      </c>
      <c r="GV348">
        <v>0.105211</v>
      </c>
      <c r="GW348">
        <v>0.101543</v>
      </c>
      <c r="GX348">
        <v>27651.2</v>
      </c>
      <c r="GY348">
        <v>27542.4</v>
      </c>
      <c r="GZ348">
        <v>29735.3</v>
      </c>
      <c r="HA348">
        <v>29514.3</v>
      </c>
      <c r="HB348">
        <v>35149.5</v>
      </c>
      <c r="HC348">
        <v>35129.5</v>
      </c>
      <c r="HD348">
        <v>41848.9</v>
      </c>
      <c r="HE348">
        <v>41944.8</v>
      </c>
      <c r="HF348">
        <v>1.96285</v>
      </c>
      <c r="HG348">
        <v>1.9452</v>
      </c>
      <c r="HH348">
        <v>0.0203922</v>
      </c>
      <c r="HI348">
        <v>0</v>
      </c>
      <c r="HJ348">
        <v>20.3099</v>
      </c>
      <c r="HK348">
        <v>999.9</v>
      </c>
      <c r="HL348">
        <v>53.1</v>
      </c>
      <c r="HM348">
        <v>28.8</v>
      </c>
      <c r="HN348">
        <v>23.2602</v>
      </c>
      <c r="HO348">
        <v>62.2473</v>
      </c>
      <c r="HP348">
        <v>31.0216</v>
      </c>
      <c r="HQ348">
        <v>1</v>
      </c>
      <c r="HR348">
        <v>-0.146387</v>
      </c>
      <c r="HS348">
        <v>1.73201</v>
      </c>
      <c r="HT348">
        <v>20.3525</v>
      </c>
      <c r="HU348">
        <v>5.22103</v>
      </c>
      <c r="HV348">
        <v>12.0159</v>
      </c>
      <c r="HW348">
        <v>4.991</v>
      </c>
      <c r="HX348">
        <v>3.2886</v>
      </c>
      <c r="HY348">
        <v>9999</v>
      </c>
      <c r="HZ348">
        <v>9999</v>
      </c>
      <c r="IA348">
        <v>9999</v>
      </c>
      <c r="IB348">
        <v>999.9</v>
      </c>
      <c r="IC348">
        <v>4.97281</v>
      </c>
      <c r="ID348">
        <v>1.86646</v>
      </c>
      <c r="IE348">
        <v>1.86584</v>
      </c>
      <c r="IF348">
        <v>1.86579</v>
      </c>
      <c r="IG348">
        <v>1.86764</v>
      </c>
      <c r="IH348">
        <v>1.87012</v>
      </c>
      <c r="II348">
        <v>1.86874</v>
      </c>
      <c r="IJ348">
        <v>1.87024</v>
      </c>
      <c r="IK348">
        <v>0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-0.858</v>
      </c>
      <c r="IY348">
        <v>0.083</v>
      </c>
      <c r="IZ348">
        <v>-0.7832898091892299</v>
      </c>
      <c r="JA348">
        <v>-0.0002628084512485203</v>
      </c>
      <c r="JB348">
        <v>2.995354917081976E-07</v>
      </c>
      <c r="JC348">
        <v>-1.087754766273629E-10</v>
      </c>
      <c r="JD348">
        <v>-0.01666594074606723</v>
      </c>
      <c r="JE348">
        <v>-0.02438089335778848</v>
      </c>
      <c r="JF348">
        <v>0.001790740049955031</v>
      </c>
      <c r="JG348">
        <v>-2.386884331579614E-05</v>
      </c>
      <c r="JH348">
        <v>6</v>
      </c>
      <c r="JI348">
        <v>2407</v>
      </c>
      <c r="JJ348">
        <v>1</v>
      </c>
      <c r="JK348">
        <v>23</v>
      </c>
      <c r="JL348">
        <v>33216</v>
      </c>
      <c r="JM348">
        <v>29370064.6</v>
      </c>
      <c r="JN348">
        <v>1.00464</v>
      </c>
      <c r="JO348">
        <v>2.26929</v>
      </c>
      <c r="JP348">
        <v>1.39648</v>
      </c>
      <c r="JQ348">
        <v>2.35107</v>
      </c>
      <c r="JR348">
        <v>1.49536</v>
      </c>
      <c r="JS348">
        <v>2.69043</v>
      </c>
      <c r="JT348">
        <v>34.3269</v>
      </c>
      <c r="JU348">
        <v>24.0875</v>
      </c>
      <c r="JV348">
        <v>18</v>
      </c>
      <c r="JW348">
        <v>489.855</v>
      </c>
      <c r="JX348">
        <v>469.519</v>
      </c>
      <c r="JY348">
        <v>18.8283</v>
      </c>
      <c r="JZ348">
        <v>25.6972</v>
      </c>
      <c r="KA348">
        <v>30.0003</v>
      </c>
      <c r="KB348">
        <v>25.6115</v>
      </c>
      <c r="KC348">
        <v>25.5572</v>
      </c>
      <c r="KD348">
        <v>20.2842</v>
      </c>
      <c r="KE348">
        <v>0</v>
      </c>
      <c r="KF348">
        <v>100</v>
      </c>
      <c r="KG348">
        <v>18.8223</v>
      </c>
      <c r="KH348">
        <v>740.702</v>
      </c>
      <c r="KI348">
        <v>63.4564</v>
      </c>
      <c r="KJ348">
        <v>101.634</v>
      </c>
      <c r="KK348">
        <v>100.85</v>
      </c>
    </row>
    <row r="349" spans="1:297">
      <c r="A349">
        <v>333</v>
      </c>
      <c r="B349">
        <v>1762203881.1</v>
      </c>
      <c r="C349">
        <v>4303</v>
      </c>
      <c r="D349" t="s">
        <v>1111</v>
      </c>
      <c r="E349" t="s">
        <v>1112</v>
      </c>
      <c r="F349">
        <v>5</v>
      </c>
      <c r="G349" t="s">
        <v>1024</v>
      </c>
      <c r="H349" t="s">
        <v>436</v>
      </c>
      <c r="I349">
        <v>1762203878.3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742.6118292846432</v>
      </c>
      <c r="AK349">
        <v>724.5385575757576</v>
      </c>
      <c r="AL349">
        <v>3.626587456590997</v>
      </c>
      <c r="AM349">
        <v>66.09641961440346</v>
      </c>
      <c r="AN349">
        <f>(AP349 - AO349 + DY349*1E3/(8.314*(EA349+273.15)) * AR349/DX349 * AQ349) * DX349/(100*DL349) * 1000/(1000 - AP349)</f>
        <v>0</v>
      </c>
      <c r="AO349">
        <v>22.55761855698787</v>
      </c>
      <c r="AP349">
        <v>23.24686484848485</v>
      </c>
      <c r="AQ349">
        <v>-9.0644608118809E-06</v>
      </c>
      <c r="AR349">
        <v>107.0120141919318</v>
      </c>
      <c r="AS349">
        <v>21</v>
      </c>
      <c r="AT349">
        <v>4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1762203878.3</v>
      </c>
      <c r="DR349">
        <v>699.5065</v>
      </c>
      <c r="DS349">
        <v>727.0829</v>
      </c>
      <c r="DT349">
        <v>23.2514</v>
      </c>
      <c r="DU349">
        <v>22.55683</v>
      </c>
      <c r="DV349">
        <v>700.3644999999999</v>
      </c>
      <c r="DW349">
        <v>23.16855</v>
      </c>
      <c r="DX349">
        <v>500.0101</v>
      </c>
      <c r="DY349">
        <v>90.75249000000001</v>
      </c>
      <c r="DZ349">
        <v>0.09998135000000001</v>
      </c>
      <c r="EA349">
        <v>21.28951</v>
      </c>
      <c r="EB349">
        <v>20.64022</v>
      </c>
      <c r="EC349">
        <v>999.9</v>
      </c>
      <c r="ED349">
        <v>0</v>
      </c>
      <c r="EE349">
        <v>0</v>
      </c>
      <c r="EF349">
        <v>10010.616</v>
      </c>
      <c r="EG349">
        <v>0</v>
      </c>
      <c r="EH349">
        <v>957.4585999999999</v>
      </c>
      <c r="EI349">
        <v>-27.57619</v>
      </c>
      <c r="EJ349">
        <v>716.1584</v>
      </c>
      <c r="EK349">
        <v>743.8619000000001</v>
      </c>
      <c r="EL349">
        <v>0.6945661000000001</v>
      </c>
      <c r="EM349">
        <v>727.0829</v>
      </c>
      <c r="EN349">
        <v>22.55683</v>
      </c>
      <c r="EO349">
        <v>2.110123</v>
      </c>
      <c r="EP349">
        <v>2.047088</v>
      </c>
      <c r="EQ349">
        <v>18.2958</v>
      </c>
      <c r="ER349">
        <v>17.81334</v>
      </c>
      <c r="ES349">
        <v>0.00500097</v>
      </c>
      <c r="ET349">
        <v>0</v>
      </c>
      <c r="EU349">
        <v>0</v>
      </c>
      <c r="EV349">
        <v>0</v>
      </c>
      <c r="EW349">
        <v>1193.73</v>
      </c>
      <c r="EX349">
        <v>0.00500097</v>
      </c>
      <c r="EY349">
        <v>311.46</v>
      </c>
      <c r="EZ349">
        <v>-0.59</v>
      </c>
      <c r="FA349">
        <v>34.812</v>
      </c>
      <c r="FB349">
        <v>41.5246</v>
      </c>
      <c r="FC349">
        <v>37.562</v>
      </c>
      <c r="FD349">
        <v>41.9436</v>
      </c>
      <c r="FE349">
        <v>36.9435</v>
      </c>
      <c r="FF349">
        <v>0</v>
      </c>
      <c r="FG349">
        <v>0</v>
      </c>
      <c r="FH349">
        <v>0</v>
      </c>
      <c r="FI349">
        <v>6958.299999952316</v>
      </c>
      <c r="FJ349">
        <v>0</v>
      </c>
      <c r="FK349">
        <v>1195.904</v>
      </c>
      <c r="FL349">
        <v>-31.30769255190231</v>
      </c>
      <c r="FM349">
        <v>6.261538142847097</v>
      </c>
      <c r="FN349">
        <v>312.468</v>
      </c>
      <c r="FO349">
        <v>15</v>
      </c>
      <c r="FP349">
        <v>0</v>
      </c>
      <c r="FQ349" t="s">
        <v>439</v>
      </c>
      <c r="FR349">
        <v>1760210915.6</v>
      </c>
      <c r="FS349">
        <v>0</v>
      </c>
      <c r="FT349">
        <v>0</v>
      </c>
      <c r="FU349">
        <v>-0.215</v>
      </c>
      <c r="FV349">
        <v>0</v>
      </c>
      <c r="FW349">
        <v>-0.6919999999999999</v>
      </c>
      <c r="FX349">
        <v>0</v>
      </c>
      <c r="FY349">
        <v>400</v>
      </c>
      <c r="FZ349">
        <v>0</v>
      </c>
      <c r="GA349">
        <v>0.15</v>
      </c>
      <c r="GB349">
        <v>0</v>
      </c>
      <c r="GC349">
        <v>-25.1594175</v>
      </c>
      <c r="GD349">
        <v>-8.894099437148146</v>
      </c>
      <c r="GE349">
        <v>1.445777332075638</v>
      </c>
      <c r="GF349">
        <v>0</v>
      </c>
      <c r="GG349">
        <v>1196.15294117647</v>
      </c>
      <c r="GH349">
        <v>-12.9106189665185</v>
      </c>
      <c r="GI349">
        <v>7.336862420204593</v>
      </c>
      <c r="GJ349">
        <v>0</v>
      </c>
      <c r="GK349">
        <v>0.715184</v>
      </c>
      <c r="GL349">
        <v>-0.1534257185741114</v>
      </c>
      <c r="GM349">
        <v>0.01478411273800359</v>
      </c>
      <c r="GN349">
        <v>0</v>
      </c>
      <c r="GO349">
        <v>0</v>
      </c>
      <c r="GP349">
        <v>3</v>
      </c>
      <c r="GQ349" t="s">
        <v>440</v>
      </c>
      <c r="GR349">
        <v>3.13676</v>
      </c>
      <c r="GS349">
        <v>2.76035</v>
      </c>
      <c r="GT349">
        <v>0.138462</v>
      </c>
      <c r="GU349">
        <v>0.141074</v>
      </c>
      <c r="GV349">
        <v>0.105174</v>
      </c>
      <c r="GW349">
        <v>0.10155</v>
      </c>
      <c r="GX349">
        <v>27575.4</v>
      </c>
      <c r="GY349">
        <v>27444.4</v>
      </c>
      <c r="GZ349">
        <v>29734.4</v>
      </c>
      <c r="HA349">
        <v>29514</v>
      </c>
      <c r="HB349">
        <v>35150.1</v>
      </c>
      <c r="HC349">
        <v>35128.9</v>
      </c>
      <c r="HD349">
        <v>41847.7</v>
      </c>
      <c r="HE349">
        <v>41944.4</v>
      </c>
      <c r="HF349">
        <v>1.96273</v>
      </c>
      <c r="HG349">
        <v>1.9452</v>
      </c>
      <c r="HH349">
        <v>0.0201911</v>
      </c>
      <c r="HI349">
        <v>0</v>
      </c>
      <c r="HJ349">
        <v>20.3104</v>
      </c>
      <c r="HK349">
        <v>999.9</v>
      </c>
      <c r="HL349">
        <v>53.1</v>
      </c>
      <c r="HM349">
        <v>28.8</v>
      </c>
      <c r="HN349">
        <v>23.2615</v>
      </c>
      <c r="HO349">
        <v>62.2573</v>
      </c>
      <c r="HP349">
        <v>31.0978</v>
      </c>
      <c r="HQ349">
        <v>1</v>
      </c>
      <c r="HR349">
        <v>-0.146103</v>
      </c>
      <c r="HS349">
        <v>1.72757</v>
      </c>
      <c r="HT349">
        <v>20.3508</v>
      </c>
      <c r="HU349">
        <v>5.21864</v>
      </c>
      <c r="HV349">
        <v>12.0159</v>
      </c>
      <c r="HW349">
        <v>4.991</v>
      </c>
      <c r="HX349">
        <v>3.28845</v>
      </c>
      <c r="HY349">
        <v>9999</v>
      </c>
      <c r="HZ349">
        <v>9999</v>
      </c>
      <c r="IA349">
        <v>9999</v>
      </c>
      <c r="IB349">
        <v>999.9</v>
      </c>
      <c r="IC349">
        <v>4.97281</v>
      </c>
      <c r="ID349">
        <v>1.86646</v>
      </c>
      <c r="IE349">
        <v>1.86582</v>
      </c>
      <c r="IF349">
        <v>1.86577</v>
      </c>
      <c r="IG349">
        <v>1.86765</v>
      </c>
      <c r="IH349">
        <v>1.87012</v>
      </c>
      <c r="II349">
        <v>1.86874</v>
      </c>
      <c r="IJ349">
        <v>1.87025</v>
      </c>
      <c r="IK349">
        <v>0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-0.857</v>
      </c>
      <c r="IY349">
        <v>0.0827</v>
      </c>
      <c r="IZ349">
        <v>-0.7832898091892299</v>
      </c>
      <c r="JA349">
        <v>-0.0002628084512485203</v>
      </c>
      <c r="JB349">
        <v>2.995354917081976E-07</v>
      </c>
      <c r="JC349">
        <v>-1.087754766273629E-10</v>
      </c>
      <c r="JD349">
        <v>-0.01666594074606723</v>
      </c>
      <c r="JE349">
        <v>-0.02438089335778848</v>
      </c>
      <c r="JF349">
        <v>0.001790740049955031</v>
      </c>
      <c r="JG349">
        <v>-2.386884331579614E-05</v>
      </c>
      <c r="JH349">
        <v>6</v>
      </c>
      <c r="JI349">
        <v>2407</v>
      </c>
      <c r="JJ349">
        <v>1</v>
      </c>
      <c r="JK349">
        <v>23</v>
      </c>
      <c r="JL349">
        <v>33216.1</v>
      </c>
      <c r="JM349">
        <v>29370064.7</v>
      </c>
      <c r="JN349">
        <v>1.02783</v>
      </c>
      <c r="JO349">
        <v>2.2644</v>
      </c>
      <c r="JP349">
        <v>1.39648</v>
      </c>
      <c r="JQ349">
        <v>2.35352</v>
      </c>
      <c r="JR349">
        <v>1.49536</v>
      </c>
      <c r="JS349">
        <v>2.62451</v>
      </c>
      <c r="JT349">
        <v>34.3269</v>
      </c>
      <c r="JU349">
        <v>24.0875</v>
      </c>
      <c r="JV349">
        <v>18</v>
      </c>
      <c r="JW349">
        <v>489.796</v>
      </c>
      <c r="JX349">
        <v>469.533</v>
      </c>
      <c r="JY349">
        <v>18.8194</v>
      </c>
      <c r="JZ349">
        <v>25.6994</v>
      </c>
      <c r="KA349">
        <v>30.0002</v>
      </c>
      <c r="KB349">
        <v>25.6137</v>
      </c>
      <c r="KC349">
        <v>25.5588</v>
      </c>
      <c r="KD349">
        <v>20.6331</v>
      </c>
      <c r="KE349">
        <v>0</v>
      </c>
      <c r="KF349">
        <v>100</v>
      </c>
      <c r="KG349">
        <v>18.8169</v>
      </c>
      <c r="KH349">
        <v>754.08</v>
      </c>
      <c r="KI349">
        <v>63.4564</v>
      </c>
      <c r="KJ349">
        <v>101.632</v>
      </c>
      <c r="KK349">
        <v>100.849</v>
      </c>
    </row>
    <row r="350" spans="1:297">
      <c r="A350">
        <v>334</v>
      </c>
      <c r="B350">
        <v>1762203886.1</v>
      </c>
      <c r="C350">
        <v>4308</v>
      </c>
      <c r="D350" t="s">
        <v>1113</v>
      </c>
      <c r="E350" t="s">
        <v>1114</v>
      </c>
      <c r="F350">
        <v>5</v>
      </c>
      <c r="G350" t="s">
        <v>1024</v>
      </c>
      <c r="H350" t="s">
        <v>436</v>
      </c>
      <c r="I350">
        <v>1762203883.6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763.8999462089542</v>
      </c>
      <c r="AK350">
        <v>744.2499212121212</v>
      </c>
      <c r="AL350">
        <v>3.86868463593512</v>
      </c>
      <c r="AM350">
        <v>66.09641961440346</v>
      </c>
      <c r="AN350">
        <f>(AP350 - AO350 + DY350*1E3/(8.314*(EA350+273.15)) * AR350/DX350 * AQ350) * DX350/(100*DL350) * 1000/(1000 - AP350)</f>
        <v>0</v>
      </c>
      <c r="AO350">
        <v>22.55883937619813</v>
      </c>
      <c r="AP350">
        <v>23.23978727272727</v>
      </c>
      <c r="AQ350">
        <v>-1.20926274493893E-05</v>
      </c>
      <c r="AR350">
        <v>107.0120141919318</v>
      </c>
      <c r="AS350">
        <v>21</v>
      </c>
      <c r="AT350">
        <v>4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1762203883.6</v>
      </c>
      <c r="DR350">
        <v>719.5283333333332</v>
      </c>
      <c r="DS350">
        <v>746.9554444444443</v>
      </c>
      <c r="DT350">
        <v>23.24323333333334</v>
      </c>
      <c r="DU350">
        <v>22.55872222222223</v>
      </c>
      <c r="DV350">
        <v>720.3861111111111</v>
      </c>
      <c r="DW350">
        <v>23.16053333333333</v>
      </c>
      <c r="DX350">
        <v>500.0198888888889</v>
      </c>
      <c r="DY350">
        <v>90.75424444444444</v>
      </c>
      <c r="DZ350">
        <v>0.1000544666666667</v>
      </c>
      <c r="EA350">
        <v>21.28972222222222</v>
      </c>
      <c r="EB350">
        <v>20.64592222222222</v>
      </c>
      <c r="EC350">
        <v>999.9000000000001</v>
      </c>
      <c r="ED350">
        <v>0</v>
      </c>
      <c r="EE350">
        <v>0</v>
      </c>
      <c r="EF350">
        <v>9998.611111111111</v>
      </c>
      <c r="EG350">
        <v>0</v>
      </c>
      <c r="EH350">
        <v>957.495</v>
      </c>
      <c r="EI350">
        <v>-27.42707777777778</v>
      </c>
      <c r="EJ350">
        <v>736.6503333333333</v>
      </c>
      <c r="EK350">
        <v>764.1946666666668</v>
      </c>
      <c r="EL350">
        <v>0.6845096666666667</v>
      </c>
      <c r="EM350">
        <v>746.9554444444443</v>
      </c>
      <c r="EN350">
        <v>22.55872222222223</v>
      </c>
      <c r="EO350">
        <v>2.109423333333333</v>
      </c>
      <c r="EP350">
        <v>2.047298888888889</v>
      </c>
      <c r="EQ350">
        <v>18.29052222222222</v>
      </c>
      <c r="ER350">
        <v>17.81498888888889</v>
      </c>
      <c r="ES350">
        <v>0.00500097</v>
      </c>
      <c r="ET350">
        <v>0</v>
      </c>
      <c r="EU350">
        <v>0</v>
      </c>
      <c r="EV350">
        <v>0</v>
      </c>
      <c r="EW350">
        <v>1199.322222222222</v>
      </c>
      <c r="EX350">
        <v>0.00500097</v>
      </c>
      <c r="EY350">
        <v>303.9444444444445</v>
      </c>
      <c r="EZ350">
        <v>-2.522222222222223</v>
      </c>
      <c r="FA350">
        <v>34.812</v>
      </c>
      <c r="FB350">
        <v>41.22888888888888</v>
      </c>
      <c r="FC350">
        <v>37.486</v>
      </c>
      <c r="FD350">
        <v>41.54144444444445</v>
      </c>
      <c r="FE350">
        <v>36.69422222222222</v>
      </c>
      <c r="FF350">
        <v>0</v>
      </c>
      <c r="FG350">
        <v>0</v>
      </c>
      <c r="FH350">
        <v>0</v>
      </c>
      <c r="FI350">
        <v>6963.700000047684</v>
      </c>
      <c r="FJ350">
        <v>0</v>
      </c>
      <c r="FK350">
        <v>1195.711538461539</v>
      </c>
      <c r="FL350">
        <v>33.59658097855296</v>
      </c>
      <c r="FM350">
        <v>-30.93333342742643</v>
      </c>
      <c r="FN350">
        <v>311.2076923076923</v>
      </c>
      <c r="FO350">
        <v>15</v>
      </c>
      <c r="FP350">
        <v>0</v>
      </c>
      <c r="FQ350" t="s">
        <v>439</v>
      </c>
      <c r="FR350">
        <v>1760210915.6</v>
      </c>
      <c r="FS350">
        <v>0</v>
      </c>
      <c r="FT350">
        <v>0</v>
      </c>
      <c r="FU350">
        <v>-0.215</v>
      </c>
      <c r="FV350">
        <v>0</v>
      </c>
      <c r="FW350">
        <v>-0.6919999999999999</v>
      </c>
      <c r="FX350">
        <v>0</v>
      </c>
      <c r="FY350">
        <v>400</v>
      </c>
      <c r="FZ350">
        <v>0</v>
      </c>
      <c r="GA350">
        <v>0.15</v>
      </c>
      <c r="GB350">
        <v>0</v>
      </c>
      <c r="GC350">
        <v>-26.08163658536585</v>
      </c>
      <c r="GD350">
        <v>-12.60843554006973</v>
      </c>
      <c r="GE350">
        <v>2.373082989694753</v>
      </c>
      <c r="GF350">
        <v>0</v>
      </c>
      <c r="GG350">
        <v>1196.738235294118</v>
      </c>
      <c r="GH350">
        <v>-5.81359839924753</v>
      </c>
      <c r="GI350">
        <v>7.63255468394824</v>
      </c>
      <c r="GJ350">
        <v>0</v>
      </c>
      <c r="GK350">
        <v>0.7024227804878049</v>
      </c>
      <c r="GL350">
        <v>-0.1429220905923332</v>
      </c>
      <c r="GM350">
        <v>0.01416270528021583</v>
      </c>
      <c r="GN350">
        <v>0</v>
      </c>
      <c r="GO350">
        <v>0</v>
      </c>
      <c r="GP350">
        <v>3</v>
      </c>
      <c r="GQ350" t="s">
        <v>440</v>
      </c>
      <c r="GR350">
        <v>3.13668</v>
      </c>
      <c r="GS350">
        <v>2.76013</v>
      </c>
      <c r="GT350">
        <v>0.140942</v>
      </c>
      <c r="GU350">
        <v>0.142317</v>
      </c>
      <c r="GV350">
        <v>0.105153</v>
      </c>
      <c r="GW350">
        <v>0.101554</v>
      </c>
      <c r="GX350">
        <v>27496.6</v>
      </c>
      <c r="GY350">
        <v>27404.6</v>
      </c>
      <c r="GZ350">
        <v>29735</v>
      </c>
      <c r="HA350">
        <v>29513.9</v>
      </c>
      <c r="HB350">
        <v>35151.6</v>
      </c>
      <c r="HC350">
        <v>35128.6</v>
      </c>
      <c r="HD350">
        <v>41848.5</v>
      </c>
      <c r="HE350">
        <v>41944.1</v>
      </c>
      <c r="HF350">
        <v>1.9627</v>
      </c>
      <c r="HG350">
        <v>1.94512</v>
      </c>
      <c r="HH350">
        <v>0.0203624</v>
      </c>
      <c r="HI350">
        <v>0</v>
      </c>
      <c r="HJ350">
        <v>20.3117</v>
      </c>
      <c r="HK350">
        <v>999.9</v>
      </c>
      <c r="HL350">
        <v>53.1</v>
      </c>
      <c r="HM350">
        <v>28.8</v>
      </c>
      <c r="HN350">
        <v>23.2599</v>
      </c>
      <c r="HO350">
        <v>62.0273</v>
      </c>
      <c r="HP350">
        <v>31.2099</v>
      </c>
      <c r="HQ350">
        <v>1</v>
      </c>
      <c r="HR350">
        <v>-0.146148</v>
      </c>
      <c r="HS350">
        <v>1.72828</v>
      </c>
      <c r="HT350">
        <v>20.3508</v>
      </c>
      <c r="HU350">
        <v>5.21789</v>
      </c>
      <c r="HV350">
        <v>12.0159</v>
      </c>
      <c r="HW350">
        <v>4.9911</v>
      </c>
      <c r="HX350">
        <v>3.28842</v>
      </c>
      <c r="HY350">
        <v>9999</v>
      </c>
      <c r="HZ350">
        <v>9999</v>
      </c>
      <c r="IA350">
        <v>9999</v>
      </c>
      <c r="IB350">
        <v>999.9</v>
      </c>
      <c r="IC350">
        <v>4.97281</v>
      </c>
      <c r="ID350">
        <v>1.86646</v>
      </c>
      <c r="IE350">
        <v>1.86582</v>
      </c>
      <c r="IF350">
        <v>1.86573</v>
      </c>
      <c r="IG350">
        <v>1.86763</v>
      </c>
      <c r="IH350">
        <v>1.87012</v>
      </c>
      <c r="II350">
        <v>1.86874</v>
      </c>
      <c r="IJ350">
        <v>1.87022</v>
      </c>
      <c r="IK350">
        <v>0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-0.858</v>
      </c>
      <c r="IY350">
        <v>0.08260000000000001</v>
      </c>
      <c r="IZ350">
        <v>-0.7832898091892299</v>
      </c>
      <c r="JA350">
        <v>-0.0002628084512485203</v>
      </c>
      <c r="JB350">
        <v>2.995354917081976E-07</v>
      </c>
      <c r="JC350">
        <v>-1.087754766273629E-10</v>
      </c>
      <c r="JD350">
        <v>-0.01666594074606723</v>
      </c>
      <c r="JE350">
        <v>-0.02438089335778848</v>
      </c>
      <c r="JF350">
        <v>0.001790740049955031</v>
      </c>
      <c r="JG350">
        <v>-2.386884331579614E-05</v>
      </c>
      <c r="JH350">
        <v>6</v>
      </c>
      <c r="JI350">
        <v>2407</v>
      </c>
      <c r="JJ350">
        <v>1</v>
      </c>
      <c r="JK350">
        <v>23</v>
      </c>
      <c r="JL350">
        <v>33216.2</v>
      </c>
      <c r="JM350">
        <v>29370064.8</v>
      </c>
      <c r="JN350">
        <v>1.05835</v>
      </c>
      <c r="JO350">
        <v>2.26562</v>
      </c>
      <c r="JP350">
        <v>1.39648</v>
      </c>
      <c r="JQ350">
        <v>2.35229</v>
      </c>
      <c r="JR350">
        <v>1.49536</v>
      </c>
      <c r="JS350">
        <v>2.61475</v>
      </c>
      <c r="JT350">
        <v>34.3042</v>
      </c>
      <c r="JU350">
        <v>24.0875</v>
      </c>
      <c r="JV350">
        <v>18</v>
      </c>
      <c r="JW350">
        <v>489.794</v>
      </c>
      <c r="JX350">
        <v>469.499</v>
      </c>
      <c r="JY350">
        <v>18.8134</v>
      </c>
      <c r="JZ350">
        <v>25.7014</v>
      </c>
      <c r="KA350">
        <v>30.0001</v>
      </c>
      <c r="KB350">
        <v>25.6154</v>
      </c>
      <c r="KC350">
        <v>25.5604</v>
      </c>
      <c r="KD350">
        <v>21.4019</v>
      </c>
      <c r="KE350">
        <v>0</v>
      </c>
      <c r="KF350">
        <v>100</v>
      </c>
      <c r="KG350">
        <v>18.81</v>
      </c>
      <c r="KH350">
        <v>774.452</v>
      </c>
      <c r="KI350">
        <v>63.4564</v>
      </c>
      <c r="KJ350">
        <v>101.633</v>
      </c>
      <c r="KK350">
        <v>100.848</v>
      </c>
    </row>
    <row r="351" spans="1:297">
      <c r="A351">
        <v>335</v>
      </c>
      <c r="B351">
        <v>1762203891.1</v>
      </c>
      <c r="C351">
        <v>4313</v>
      </c>
      <c r="D351" t="s">
        <v>1115</v>
      </c>
      <c r="E351" t="s">
        <v>1116</v>
      </c>
      <c r="F351">
        <v>5</v>
      </c>
      <c r="G351" t="s">
        <v>1024</v>
      </c>
      <c r="H351" t="s">
        <v>436</v>
      </c>
      <c r="I351">
        <v>1762203888.3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773.0400563893717</v>
      </c>
      <c r="AK351">
        <v>758.7659878787878</v>
      </c>
      <c r="AL351">
        <v>2.848692056298167</v>
      </c>
      <c r="AM351">
        <v>66.09641961440346</v>
      </c>
      <c r="AN351">
        <f>(AP351 - AO351 + DY351*1E3/(8.314*(EA351+273.15)) * AR351/DX351 * AQ351) * DX351/(100*DL351) * 1000/(1000 - AP351)</f>
        <v>0</v>
      </c>
      <c r="AO351">
        <v>22.55968177120084</v>
      </c>
      <c r="AP351">
        <v>23.2284909090909</v>
      </c>
      <c r="AQ351">
        <v>-1.274754485179482E-05</v>
      </c>
      <c r="AR351">
        <v>107.0120141919318</v>
      </c>
      <c r="AS351">
        <v>21</v>
      </c>
      <c r="AT351">
        <v>4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1762203888.3</v>
      </c>
      <c r="DR351">
        <v>734.697</v>
      </c>
      <c r="DS351">
        <v>756.5908000000001</v>
      </c>
      <c r="DT351">
        <v>23.23355</v>
      </c>
      <c r="DU351">
        <v>22.5598</v>
      </c>
      <c r="DV351">
        <v>735.5546000000002</v>
      </c>
      <c r="DW351">
        <v>23.15105</v>
      </c>
      <c r="DX351">
        <v>499.9852000000001</v>
      </c>
      <c r="DY351">
        <v>90.75395</v>
      </c>
      <c r="DZ351">
        <v>0.09998586000000001</v>
      </c>
      <c r="EA351">
        <v>21.29211</v>
      </c>
      <c r="EB351">
        <v>20.64549</v>
      </c>
      <c r="EC351">
        <v>999.9</v>
      </c>
      <c r="ED351">
        <v>0</v>
      </c>
      <c r="EE351">
        <v>0</v>
      </c>
      <c r="EF351">
        <v>9994.556999999999</v>
      </c>
      <c r="EG351">
        <v>0</v>
      </c>
      <c r="EH351">
        <v>957.4950000000001</v>
      </c>
      <c r="EI351">
        <v>-21.89415</v>
      </c>
      <c r="EJ351">
        <v>752.1723</v>
      </c>
      <c r="EK351">
        <v>774.0534</v>
      </c>
      <c r="EL351">
        <v>0.6737434</v>
      </c>
      <c r="EM351">
        <v>756.5908000000001</v>
      </c>
      <c r="EN351">
        <v>22.5598</v>
      </c>
      <c r="EO351">
        <v>2.108535</v>
      </c>
      <c r="EP351">
        <v>2.04739</v>
      </c>
      <c r="EQ351">
        <v>18.28382</v>
      </c>
      <c r="ER351">
        <v>17.81569</v>
      </c>
      <c r="ES351">
        <v>0.00500097</v>
      </c>
      <c r="ET351">
        <v>0</v>
      </c>
      <c r="EU351">
        <v>0</v>
      </c>
      <c r="EV351">
        <v>0</v>
      </c>
      <c r="EW351">
        <v>1201.95</v>
      </c>
      <c r="EX351">
        <v>0.00500097</v>
      </c>
      <c r="EY351">
        <v>311.63</v>
      </c>
      <c r="EZ351">
        <v>-1.52</v>
      </c>
      <c r="FA351">
        <v>34.7748</v>
      </c>
      <c r="FB351">
        <v>40.94350000000001</v>
      </c>
      <c r="FC351">
        <v>37.4122</v>
      </c>
      <c r="FD351">
        <v>41.25599999999999</v>
      </c>
      <c r="FE351">
        <v>36.5372</v>
      </c>
      <c r="FF351">
        <v>0</v>
      </c>
      <c r="FG351">
        <v>0</v>
      </c>
      <c r="FH351">
        <v>0</v>
      </c>
      <c r="FI351">
        <v>6968.5</v>
      </c>
      <c r="FJ351">
        <v>0</v>
      </c>
      <c r="FK351">
        <v>1198.426923076923</v>
      </c>
      <c r="FL351">
        <v>22.1025637449953</v>
      </c>
      <c r="FM351">
        <v>-7.914529922669167</v>
      </c>
      <c r="FN351">
        <v>309.8192307692307</v>
      </c>
      <c r="FO351">
        <v>15</v>
      </c>
      <c r="FP351">
        <v>0</v>
      </c>
      <c r="FQ351" t="s">
        <v>439</v>
      </c>
      <c r="FR351">
        <v>1760210915.6</v>
      </c>
      <c r="FS351">
        <v>0</v>
      </c>
      <c r="FT351">
        <v>0</v>
      </c>
      <c r="FU351">
        <v>-0.215</v>
      </c>
      <c r="FV351">
        <v>0</v>
      </c>
      <c r="FW351">
        <v>-0.6919999999999999</v>
      </c>
      <c r="FX351">
        <v>0</v>
      </c>
      <c r="FY351">
        <v>400</v>
      </c>
      <c r="FZ351">
        <v>0</v>
      </c>
      <c r="GA351">
        <v>0.15</v>
      </c>
      <c r="GB351">
        <v>0</v>
      </c>
      <c r="GC351">
        <v>-25.4054325</v>
      </c>
      <c r="GD351">
        <v>6.983481050656732</v>
      </c>
      <c r="GE351">
        <v>3.048945403527874</v>
      </c>
      <c r="GF351">
        <v>0</v>
      </c>
      <c r="GG351">
        <v>1197.073529411765</v>
      </c>
      <c r="GH351">
        <v>27.18869360064064</v>
      </c>
      <c r="GI351">
        <v>7.730128559296576</v>
      </c>
      <c r="GJ351">
        <v>0</v>
      </c>
      <c r="GK351">
        <v>0.6914262250000001</v>
      </c>
      <c r="GL351">
        <v>-0.1365044015009402</v>
      </c>
      <c r="GM351">
        <v>0.01320094900090046</v>
      </c>
      <c r="GN351">
        <v>0</v>
      </c>
      <c r="GO351">
        <v>0</v>
      </c>
      <c r="GP351">
        <v>3</v>
      </c>
      <c r="GQ351" t="s">
        <v>440</v>
      </c>
      <c r="GR351">
        <v>3.13665</v>
      </c>
      <c r="GS351">
        <v>2.76026</v>
      </c>
      <c r="GT351">
        <v>0.142789</v>
      </c>
      <c r="GU351">
        <v>0.144277</v>
      </c>
      <c r="GV351">
        <v>0.105117</v>
      </c>
      <c r="GW351">
        <v>0.101554</v>
      </c>
      <c r="GX351">
        <v>27437.5</v>
      </c>
      <c r="GY351">
        <v>27341.7</v>
      </c>
      <c r="GZ351">
        <v>29735</v>
      </c>
      <c r="HA351">
        <v>29513.7</v>
      </c>
      <c r="HB351">
        <v>35152.9</v>
      </c>
      <c r="HC351">
        <v>35128.3</v>
      </c>
      <c r="HD351">
        <v>41848.2</v>
      </c>
      <c r="HE351">
        <v>41943.8</v>
      </c>
      <c r="HF351">
        <v>1.96257</v>
      </c>
      <c r="HG351">
        <v>1.9451</v>
      </c>
      <c r="HH351">
        <v>0.0199154</v>
      </c>
      <c r="HI351">
        <v>0</v>
      </c>
      <c r="HJ351">
        <v>20.313</v>
      </c>
      <c r="HK351">
        <v>999.9</v>
      </c>
      <c r="HL351">
        <v>53.1</v>
      </c>
      <c r="HM351">
        <v>28.8</v>
      </c>
      <c r="HN351">
        <v>23.2607</v>
      </c>
      <c r="HO351">
        <v>62.1273</v>
      </c>
      <c r="HP351">
        <v>31.1298</v>
      </c>
      <c r="HQ351">
        <v>1</v>
      </c>
      <c r="HR351">
        <v>-0.145874</v>
      </c>
      <c r="HS351">
        <v>1.74276</v>
      </c>
      <c r="HT351">
        <v>20.3505</v>
      </c>
      <c r="HU351">
        <v>5.21774</v>
      </c>
      <c r="HV351">
        <v>12.0159</v>
      </c>
      <c r="HW351">
        <v>4.9911</v>
      </c>
      <c r="HX351">
        <v>3.28845</v>
      </c>
      <c r="HY351">
        <v>9999</v>
      </c>
      <c r="HZ351">
        <v>9999</v>
      </c>
      <c r="IA351">
        <v>9999</v>
      </c>
      <c r="IB351">
        <v>999.9</v>
      </c>
      <c r="IC351">
        <v>4.9728</v>
      </c>
      <c r="ID351">
        <v>1.86646</v>
      </c>
      <c r="IE351">
        <v>1.86584</v>
      </c>
      <c r="IF351">
        <v>1.86572</v>
      </c>
      <c r="IG351">
        <v>1.8676</v>
      </c>
      <c r="IH351">
        <v>1.87012</v>
      </c>
      <c r="II351">
        <v>1.86874</v>
      </c>
      <c r="IJ351">
        <v>1.87022</v>
      </c>
      <c r="IK351">
        <v>0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-0.858</v>
      </c>
      <c r="IY351">
        <v>0.0823</v>
      </c>
      <c r="IZ351">
        <v>-0.7832898091892299</v>
      </c>
      <c r="JA351">
        <v>-0.0002628084512485203</v>
      </c>
      <c r="JB351">
        <v>2.995354917081976E-07</v>
      </c>
      <c r="JC351">
        <v>-1.087754766273629E-10</v>
      </c>
      <c r="JD351">
        <v>-0.01666594074606723</v>
      </c>
      <c r="JE351">
        <v>-0.02438089335778848</v>
      </c>
      <c r="JF351">
        <v>0.001790740049955031</v>
      </c>
      <c r="JG351">
        <v>-2.386884331579614E-05</v>
      </c>
      <c r="JH351">
        <v>6</v>
      </c>
      <c r="JI351">
        <v>2407</v>
      </c>
      <c r="JJ351">
        <v>1</v>
      </c>
      <c r="JK351">
        <v>23</v>
      </c>
      <c r="JL351">
        <v>33216.3</v>
      </c>
      <c r="JM351">
        <v>29370064.9</v>
      </c>
      <c r="JN351">
        <v>1.09863</v>
      </c>
      <c r="JO351">
        <v>2.27905</v>
      </c>
      <c r="JP351">
        <v>1.39648</v>
      </c>
      <c r="JQ351">
        <v>2.35229</v>
      </c>
      <c r="JR351">
        <v>1.49536</v>
      </c>
      <c r="JS351">
        <v>2.6062</v>
      </c>
      <c r="JT351">
        <v>34.3269</v>
      </c>
      <c r="JU351">
        <v>24.0787</v>
      </c>
      <c r="JV351">
        <v>18</v>
      </c>
      <c r="JW351">
        <v>489.731</v>
      </c>
      <c r="JX351">
        <v>469.497</v>
      </c>
      <c r="JY351">
        <v>18.8064</v>
      </c>
      <c r="JZ351">
        <v>25.7036</v>
      </c>
      <c r="KA351">
        <v>30.0003</v>
      </c>
      <c r="KB351">
        <v>25.617</v>
      </c>
      <c r="KC351">
        <v>25.562</v>
      </c>
      <c r="KD351">
        <v>22.1059</v>
      </c>
      <c r="KE351">
        <v>0</v>
      </c>
      <c r="KF351">
        <v>100</v>
      </c>
      <c r="KG351">
        <v>18.7988</v>
      </c>
      <c r="KH351">
        <v>787.8099999999999</v>
      </c>
      <c r="KI351">
        <v>63.4564</v>
      </c>
      <c r="KJ351">
        <v>101.633</v>
      </c>
      <c r="KK351">
        <v>100.847</v>
      </c>
    </row>
    <row r="352" spans="1:297">
      <c r="A352">
        <v>336</v>
      </c>
      <c r="B352">
        <v>1762203896.1</v>
      </c>
      <c r="C352">
        <v>4318</v>
      </c>
      <c r="D352" t="s">
        <v>1117</v>
      </c>
      <c r="E352" t="s">
        <v>1118</v>
      </c>
      <c r="F352">
        <v>5</v>
      </c>
      <c r="G352" t="s">
        <v>1024</v>
      </c>
      <c r="H352" t="s">
        <v>436</v>
      </c>
      <c r="I352">
        <v>1762203893.6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790.9206183915676</v>
      </c>
      <c r="AK352">
        <v>774.7063393939394</v>
      </c>
      <c r="AL352">
        <v>3.226211601982542</v>
      </c>
      <c r="AM352">
        <v>66.09641961440346</v>
      </c>
      <c r="AN352">
        <f>(AP352 - AO352 + DY352*1E3/(8.314*(EA352+273.15)) * AR352/DX352 * AQ352) * DX352/(100*DL352) * 1000/(1000 - AP352)</f>
        <v>0</v>
      </c>
      <c r="AO352">
        <v>22.55818784088672</v>
      </c>
      <c r="AP352">
        <v>23.21955212121212</v>
      </c>
      <c r="AQ352">
        <v>-1.093722221990713E-05</v>
      </c>
      <c r="AR352">
        <v>107.0120141919318</v>
      </c>
      <c r="AS352">
        <v>21</v>
      </c>
      <c r="AT352">
        <v>4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1762203893.6</v>
      </c>
      <c r="DR352">
        <v>750.3844444444444</v>
      </c>
      <c r="DS352">
        <v>774.8285555555556</v>
      </c>
      <c r="DT352">
        <v>23.22318888888889</v>
      </c>
      <c r="DU352">
        <v>22.55903333333333</v>
      </c>
      <c r="DV352">
        <v>751.242</v>
      </c>
      <c r="DW352">
        <v>23.14087777777778</v>
      </c>
      <c r="DX352">
        <v>499.9886666666667</v>
      </c>
      <c r="DY352">
        <v>90.75403333333333</v>
      </c>
      <c r="DZ352">
        <v>0.09995038888888889</v>
      </c>
      <c r="EA352">
        <v>21.29167777777777</v>
      </c>
      <c r="EB352">
        <v>20.64022222222222</v>
      </c>
      <c r="EC352">
        <v>999.9000000000001</v>
      </c>
      <c r="ED352">
        <v>0</v>
      </c>
      <c r="EE352">
        <v>0</v>
      </c>
      <c r="EF352">
        <v>10008.04444444445</v>
      </c>
      <c r="EG352">
        <v>0</v>
      </c>
      <c r="EH352">
        <v>957.495</v>
      </c>
      <c r="EI352">
        <v>-24.44413333333333</v>
      </c>
      <c r="EJ352">
        <v>768.2251111111112</v>
      </c>
      <c r="EK352">
        <v>792.7113333333333</v>
      </c>
      <c r="EL352">
        <v>0.6641602222222223</v>
      </c>
      <c r="EM352">
        <v>774.8285555555556</v>
      </c>
      <c r="EN352">
        <v>22.55903333333333</v>
      </c>
      <c r="EO352">
        <v>2.107597777777778</v>
      </c>
      <c r="EP352">
        <v>2.047324444444444</v>
      </c>
      <c r="EQ352">
        <v>18.27672222222222</v>
      </c>
      <c r="ER352">
        <v>17.81515555555556</v>
      </c>
      <c r="ES352">
        <v>0.00500097</v>
      </c>
      <c r="ET352">
        <v>0</v>
      </c>
      <c r="EU352">
        <v>0</v>
      </c>
      <c r="EV352">
        <v>0</v>
      </c>
      <c r="EW352">
        <v>1192.577777777778</v>
      </c>
      <c r="EX352">
        <v>0.00500097</v>
      </c>
      <c r="EY352">
        <v>315.6444444444444</v>
      </c>
      <c r="EZ352">
        <v>0.01111111111111108</v>
      </c>
      <c r="FA352">
        <v>34.736</v>
      </c>
      <c r="FB352">
        <v>40.66644444444445</v>
      </c>
      <c r="FC352">
        <v>37.333</v>
      </c>
      <c r="FD352">
        <v>40.93044444444445</v>
      </c>
      <c r="FE352">
        <v>36.39566666666666</v>
      </c>
      <c r="FF352">
        <v>0</v>
      </c>
      <c r="FG352">
        <v>0</v>
      </c>
      <c r="FH352">
        <v>0</v>
      </c>
      <c r="FI352">
        <v>6973.299999952316</v>
      </c>
      <c r="FJ352">
        <v>0</v>
      </c>
      <c r="FK352">
        <v>1197.434615384615</v>
      </c>
      <c r="FL352">
        <v>-31.93504274010867</v>
      </c>
      <c r="FM352">
        <v>54.27692290173874</v>
      </c>
      <c r="FN352">
        <v>311.1384615384615</v>
      </c>
      <c r="FO352">
        <v>15</v>
      </c>
      <c r="FP352">
        <v>0</v>
      </c>
      <c r="FQ352" t="s">
        <v>439</v>
      </c>
      <c r="FR352">
        <v>1760210915.6</v>
      </c>
      <c r="FS352">
        <v>0</v>
      </c>
      <c r="FT352">
        <v>0</v>
      </c>
      <c r="FU352">
        <v>-0.215</v>
      </c>
      <c r="FV352">
        <v>0</v>
      </c>
      <c r="FW352">
        <v>-0.6919999999999999</v>
      </c>
      <c r="FX352">
        <v>0</v>
      </c>
      <c r="FY352">
        <v>400</v>
      </c>
      <c r="FZ352">
        <v>0</v>
      </c>
      <c r="GA352">
        <v>0.15</v>
      </c>
      <c r="GB352">
        <v>0</v>
      </c>
      <c r="GC352">
        <v>-25.366515</v>
      </c>
      <c r="GD352">
        <v>17.51225515947468</v>
      </c>
      <c r="GE352">
        <v>3.081219731417252</v>
      </c>
      <c r="GF352">
        <v>0</v>
      </c>
      <c r="GG352">
        <v>1196.676470588236</v>
      </c>
      <c r="GH352">
        <v>1.711229867116627</v>
      </c>
      <c r="GI352">
        <v>7.600931011996809</v>
      </c>
      <c r="GJ352">
        <v>0</v>
      </c>
      <c r="GK352">
        <v>0.680323625</v>
      </c>
      <c r="GL352">
        <v>-0.1231212045028164</v>
      </c>
      <c r="GM352">
        <v>0.011903819672037</v>
      </c>
      <c r="GN352">
        <v>0</v>
      </c>
      <c r="GO352">
        <v>0</v>
      </c>
      <c r="GP352">
        <v>3</v>
      </c>
      <c r="GQ352" t="s">
        <v>440</v>
      </c>
      <c r="GR352">
        <v>3.13669</v>
      </c>
      <c r="GS352">
        <v>2.76032</v>
      </c>
      <c r="GT352">
        <v>0.144811</v>
      </c>
      <c r="GU352">
        <v>0.146547</v>
      </c>
      <c r="GV352">
        <v>0.105088</v>
      </c>
      <c r="GW352">
        <v>0.101541</v>
      </c>
      <c r="GX352">
        <v>27373.4</v>
      </c>
      <c r="GY352">
        <v>27269.3</v>
      </c>
      <c r="GZ352">
        <v>29735.6</v>
      </c>
      <c r="HA352">
        <v>29513.8</v>
      </c>
      <c r="HB352">
        <v>35155.3</v>
      </c>
      <c r="HC352">
        <v>35128.9</v>
      </c>
      <c r="HD352">
        <v>41849.6</v>
      </c>
      <c r="HE352">
        <v>41943.9</v>
      </c>
      <c r="HF352">
        <v>1.9624</v>
      </c>
      <c r="HG352">
        <v>1.94527</v>
      </c>
      <c r="HH352">
        <v>0.019297</v>
      </c>
      <c r="HI352">
        <v>0</v>
      </c>
      <c r="HJ352">
        <v>20.3134</v>
      </c>
      <c r="HK352">
        <v>999.9</v>
      </c>
      <c r="HL352">
        <v>53.1</v>
      </c>
      <c r="HM352">
        <v>28.8</v>
      </c>
      <c r="HN352">
        <v>23.2609</v>
      </c>
      <c r="HO352">
        <v>62.1973</v>
      </c>
      <c r="HP352">
        <v>31.0577</v>
      </c>
      <c r="HQ352">
        <v>1</v>
      </c>
      <c r="HR352">
        <v>-0.145777</v>
      </c>
      <c r="HS352">
        <v>1.7542</v>
      </c>
      <c r="HT352">
        <v>20.3503</v>
      </c>
      <c r="HU352">
        <v>5.21699</v>
      </c>
      <c r="HV352">
        <v>12.0159</v>
      </c>
      <c r="HW352">
        <v>4.9909</v>
      </c>
      <c r="HX352">
        <v>3.28833</v>
      </c>
      <c r="HY352">
        <v>9999</v>
      </c>
      <c r="HZ352">
        <v>9999</v>
      </c>
      <c r="IA352">
        <v>9999</v>
      </c>
      <c r="IB352">
        <v>999.9</v>
      </c>
      <c r="IC352">
        <v>4.97283</v>
      </c>
      <c r="ID352">
        <v>1.86646</v>
      </c>
      <c r="IE352">
        <v>1.86583</v>
      </c>
      <c r="IF352">
        <v>1.86574</v>
      </c>
      <c r="IG352">
        <v>1.86764</v>
      </c>
      <c r="IH352">
        <v>1.87012</v>
      </c>
      <c r="II352">
        <v>1.86874</v>
      </c>
      <c r="IJ352">
        <v>1.87026</v>
      </c>
      <c r="IK352">
        <v>0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-0.857</v>
      </c>
      <c r="IY352">
        <v>0.0822</v>
      </c>
      <c r="IZ352">
        <v>-0.7832898091892299</v>
      </c>
      <c r="JA352">
        <v>-0.0002628084512485203</v>
      </c>
      <c r="JB352">
        <v>2.995354917081976E-07</v>
      </c>
      <c r="JC352">
        <v>-1.087754766273629E-10</v>
      </c>
      <c r="JD352">
        <v>-0.01666594074606723</v>
      </c>
      <c r="JE352">
        <v>-0.02438089335778848</v>
      </c>
      <c r="JF352">
        <v>0.001790740049955031</v>
      </c>
      <c r="JG352">
        <v>-2.386884331579614E-05</v>
      </c>
      <c r="JH352">
        <v>6</v>
      </c>
      <c r="JI352">
        <v>2407</v>
      </c>
      <c r="JJ352">
        <v>1</v>
      </c>
      <c r="JK352">
        <v>23</v>
      </c>
      <c r="JL352">
        <v>33216.3</v>
      </c>
      <c r="JM352">
        <v>29370064.9</v>
      </c>
      <c r="JN352">
        <v>1.13159</v>
      </c>
      <c r="JO352">
        <v>2.2583</v>
      </c>
      <c r="JP352">
        <v>1.39771</v>
      </c>
      <c r="JQ352">
        <v>2.35107</v>
      </c>
      <c r="JR352">
        <v>1.49536</v>
      </c>
      <c r="JS352">
        <v>2.70996</v>
      </c>
      <c r="JT352">
        <v>34.3269</v>
      </c>
      <c r="JU352">
        <v>24.0875</v>
      </c>
      <c r="JV352">
        <v>18</v>
      </c>
      <c r="JW352">
        <v>489.636</v>
      </c>
      <c r="JX352">
        <v>469.626</v>
      </c>
      <c r="JY352">
        <v>18.7959</v>
      </c>
      <c r="JZ352">
        <v>25.7057</v>
      </c>
      <c r="KA352">
        <v>30.0003</v>
      </c>
      <c r="KB352">
        <v>25.6186</v>
      </c>
      <c r="KC352">
        <v>25.5642</v>
      </c>
      <c r="KD352">
        <v>22.8293</v>
      </c>
      <c r="KE352">
        <v>0</v>
      </c>
      <c r="KF352">
        <v>100</v>
      </c>
      <c r="KG352">
        <v>18.7918</v>
      </c>
      <c r="KH352">
        <v>807.871</v>
      </c>
      <c r="KI352">
        <v>63.4564</v>
      </c>
      <c r="KJ352">
        <v>101.636</v>
      </c>
      <c r="KK352">
        <v>100.848</v>
      </c>
    </row>
    <row r="353" spans="1:297">
      <c r="A353">
        <v>337</v>
      </c>
      <c r="B353">
        <v>1762203901.1</v>
      </c>
      <c r="C353">
        <v>4323</v>
      </c>
      <c r="D353" t="s">
        <v>1119</v>
      </c>
      <c r="E353" t="s">
        <v>1120</v>
      </c>
      <c r="F353">
        <v>5</v>
      </c>
      <c r="G353" t="s">
        <v>1024</v>
      </c>
      <c r="H353" t="s">
        <v>436</v>
      </c>
      <c r="I353">
        <v>1762203898.3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809.3710290646836</v>
      </c>
      <c r="AK353">
        <v>791.983884848485</v>
      </c>
      <c r="AL353">
        <v>3.487247766012383</v>
      </c>
      <c r="AM353">
        <v>66.09641961440346</v>
      </c>
      <c r="AN353">
        <f>(AP353 - AO353 + DY353*1E3/(8.314*(EA353+273.15)) * AR353/DX353 * AQ353) * DX353/(100*DL353) * 1000/(1000 - AP353)</f>
        <v>0</v>
      </c>
      <c r="AO353">
        <v>22.55477288078499</v>
      </c>
      <c r="AP353">
        <v>23.20876424242424</v>
      </c>
      <c r="AQ353">
        <v>-1.139741004932343E-05</v>
      </c>
      <c r="AR353">
        <v>107.0120141919318</v>
      </c>
      <c r="AS353">
        <v>21</v>
      </c>
      <c r="AT353">
        <v>4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1762203898.3</v>
      </c>
      <c r="DR353">
        <v>765.7705</v>
      </c>
      <c r="DS353">
        <v>791.6841999999999</v>
      </c>
      <c r="DT353">
        <v>23.21359</v>
      </c>
      <c r="DU353">
        <v>22.5551</v>
      </c>
      <c r="DV353">
        <v>766.6282000000001</v>
      </c>
      <c r="DW353">
        <v>23.13148</v>
      </c>
      <c r="DX353">
        <v>500.0445</v>
      </c>
      <c r="DY353">
        <v>90.75375000000001</v>
      </c>
      <c r="DZ353">
        <v>0.10005048</v>
      </c>
      <c r="EA353">
        <v>21.2875</v>
      </c>
      <c r="EB353">
        <v>20.63345</v>
      </c>
      <c r="EC353">
        <v>999.9</v>
      </c>
      <c r="ED353">
        <v>0</v>
      </c>
      <c r="EE353">
        <v>0</v>
      </c>
      <c r="EF353">
        <v>9997.74</v>
      </c>
      <c r="EG353">
        <v>0</v>
      </c>
      <c r="EH353">
        <v>957.4864</v>
      </c>
      <c r="EI353">
        <v>-25.91375</v>
      </c>
      <c r="EJ353">
        <v>783.9691</v>
      </c>
      <c r="EK353">
        <v>809.9528</v>
      </c>
      <c r="EL353">
        <v>0.6584934</v>
      </c>
      <c r="EM353">
        <v>791.6841999999999</v>
      </c>
      <c r="EN353">
        <v>22.5551</v>
      </c>
      <c r="EO353">
        <v>2.10672</v>
      </c>
      <c r="EP353">
        <v>2.046962</v>
      </c>
      <c r="EQ353">
        <v>18.27009</v>
      </c>
      <c r="ER353">
        <v>17.81234</v>
      </c>
      <c r="ES353">
        <v>0.00500097</v>
      </c>
      <c r="ET353">
        <v>0</v>
      </c>
      <c r="EU353">
        <v>0</v>
      </c>
      <c r="EV353">
        <v>0</v>
      </c>
      <c r="EW353">
        <v>1192.59</v>
      </c>
      <c r="EX353">
        <v>0.00500097</v>
      </c>
      <c r="EY353">
        <v>312.53</v>
      </c>
      <c r="EZ353">
        <v>-1.08</v>
      </c>
      <c r="FA353">
        <v>34.687</v>
      </c>
      <c r="FB353">
        <v>40.4247</v>
      </c>
      <c r="FC353">
        <v>37.23100000000001</v>
      </c>
      <c r="FD353">
        <v>40.6872</v>
      </c>
      <c r="FE353">
        <v>36.29349999999999</v>
      </c>
      <c r="FF353">
        <v>0</v>
      </c>
      <c r="FG353">
        <v>0</v>
      </c>
      <c r="FH353">
        <v>0</v>
      </c>
      <c r="FI353">
        <v>6978.700000047684</v>
      </c>
      <c r="FJ353">
        <v>0</v>
      </c>
      <c r="FK353">
        <v>1195.856</v>
      </c>
      <c r="FL353">
        <v>-37.02307700553511</v>
      </c>
      <c r="FM353">
        <v>2.053845796054174</v>
      </c>
      <c r="FN353">
        <v>312.156</v>
      </c>
      <c r="FO353">
        <v>15</v>
      </c>
      <c r="FP353">
        <v>0</v>
      </c>
      <c r="FQ353" t="s">
        <v>439</v>
      </c>
      <c r="FR353">
        <v>1760210915.6</v>
      </c>
      <c r="FS353">
        <v>0</v>
      </c>
      <c r="FT353">
        <v>0</v>
      </c>
      <c r="FU353">
        <v>-0.215</v>
      </c>
      <c r="FV353">
        <v>0</v>
      </c>
      <c r="FW353">
        <v>-0.6919999999999999</v>
      </c>
      <c r="FX353">
        <v>0</v>
      </c>
      <c r="FY353">
        <v>400</v>
      </c>
      <c r="FZ353">
        <v>0</v>
      </c>
      <c r="GA353">
        <v>0.15</v>
      </c>
      <c r="GB353">
        <v>0</v>
      </c>
      <c r="GC353">
        <v>-25.10183902439024</v>
      </c>
      <c r="GD353">
        <v>6.591579094076582</v>
      </c>
      <c r="GE353">
        <v>2.805980567608081</v>
      </c>
      <c r="GF353">
        <v>0</v>
      </c>
      <c r="GG353">
        <v>1196.64705882353</v>
      </c>
      <c r="GH353">
        <v>-27.02826600771981</v>
      </c>
      <c r="GI353">
        <v>7.065168716778084</v>
      </c>
      <c r="GJ353">
        <v>0</v>
      </c>
      <c r="GK353">
        <v>0.6707802195121951</v>
      </c>
      <c r="GL353">
        <v>-0.105297616724737</v>
      </c>
      <c r="GM353">
        <v>0.01049466290261957</v>
      </c>
      <c r="GN353">
        <v>0</v>
      </c>
      <c r="GO353">
        <v>0</v>
      </c>
      <c r="GP353">
        <v>3</v>
      </c>
      <c r="GQ353" t="s">
        <v>440</v>
      </c>
      <c r="GR353">
        <v>3.13685</v>
      </c>
      <c r="GS353">
        <v>2.76022</v>
      </c>
      <c r="GT353">
        <v>0.14697</v>
      </c>
      <c r="GU353">
        <v>0.14872</v>
      </c>
      <c r="GV353">
        <v>0.105056</v>
      </c>
      <c r="GW353">
        <v>0.101537</v>
      </c>
      <c r="GX353">
        <v>27303.4</v>
      </c>
      <c r="GY353">
        <v>27199.9</v>
      </c>
      <c r="GZ353">
        <v>29734.6</v>
      </c>
      <c r="HA353">
        <v>29513.8</v>
      </c>
      <c r="HB353">
        <v>35155.5</v>
      </c>
      <c r="HC353">
        <v>35129.2</v>
      </c>
      <c r="HD353">
        <v>41848.3</v>
      </c>
      <c r="HE353">
        <v>41943.9</v>
      </c>
      <c r="HF353">
        <v>1.96275</v>
      </c>
      <c r="HG353">
        <v>1.9454</v>
      </c>
      <c r="HH353">
        <v>0.0194535</v>
      </c>
      <c r="HI353">
        <v>0</v>
      </c>
      <c r="HJ353">
        <v>20.3134</v>
      </c>
      <c r="HK353">
        <v>999.9</v>
      </c>
      <c r="HL353">
        <v>53.1</v>
      </c>
      <c r="HM353">
        <v>28.8</v>
      </c>
      <c r="HN353">
        <v>23.263</v>
      </c>
      <c r="HO353">
        <v>62.0573</v>
      </c>
      <c r="HP353">
        <v>31.0016</v>
      </c>
      <c r="HQ353">
        <v>1</v>
      </c>
      <c r="HR353">
        <v>-0.145528</v>
      </c>
      <c r="HS353">
        <v>1.74703</v>
      </c>
      <c r="HT353">
        <v>20.3505</v>
      </c>
      <c r="HU353">
        <v>5.21744</v>
      </c>
      <c r="HV353">
        <v>12.0159</v>
      </c>
      <c r="HW353">
        <v>4.9909</v>
      </c>
      <c r="HX353">
        <v>3.2884</v>
      </c>
      <c r="HY353">
        <v>9999</v>
      </c>
      <c r="HZ353">
        <v>9999</v>
      </c>
      <c r="IA353">
        <v>9999</v>
      </c>
      <c r="IB353">
        <v>999.9</v>
      </c>
      <c r="IC353">
        <v>4.97284</v>
      </c>
      <c r="ID353">
        <v>1.86646</v>
      </c>
      <c r="IE353">
        <v>1.86584</v>
      </c>
      <c r="IF353">
        <v>1.86574</v>
      </c>
      <c r="IG353">
        <v>1.86765</v>
      </c>
      <c r="IH353">
        <v>1.87012</v>
      </c>
      <c r="II353">
        <v>1.86873</v>
      </c>
      <c r="IJ353">
        <v>1.87025</v>
      </c>
      <c r="IK353">
        <v>0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-0.858</v>
      </c>
      <c r="IY353">
        <v>0.082</v>
      </c>
      <c r="IZ353">
        <v>-0.7832898091892299</v>
      </c>
      <c r="JA353">
        <v>-0.0002628084512485203</v>
      </c>
      <c r="JB353">
        <v>2.995354917081976E-07</v>
      </c>
      <c r="JC353">
        <v>-1.087754766273629E-10</v>
      </c>
      <c r="JD353">
        <v>-0.01666594074606723</v>
      </c>
      <c r="JE353">
        <v>-0.02438089335778848</v>
      </c>
      <c r="JF353">
        <v>0.001790740049955031</v>
      </c>
      <c r="JG353">
        <v>-2.386884331579614E-05</v>
      </c>
      <c r="JH353">
        <v>6</v>
      </c>
      <c r="JI353">
        <v>2407</v>
      </c>
      <c r="JJ353">
        <v>1</v>
      </c>
      <c r="JK353">
        <v>23</v>
      </c>
      <c r="JL353">
        <v>33216.4</v>
      </c>
      <c r="JM353">
        <v>29370065</v>
      </c>
      <c r="JN353">
        <v>1.16699</v>
      </c>
      <c r="JO353">
        <v>2.25952</v>
      </c>
      <c r="JP353">
        <v>1.39648</v>
      </c>
      <c r="JQ353">
        <v>2.35352</v>
      </c>
      <c r="JR353">
        <v>1.49536</v>
      </c>
      <c r="JS353">
        <v>2.69409</v>
      </c>
      <c r="JT353">
        <v>34.3269</v>
      </c>
      <c r="JU353">
        <v>24.0875</v>
      </c>
      <c r="JV353">
        <v>18</v>
      </c>
      <c r="JW353">
        <v>489.866</v>
      </c>
      <c r="JX353">
        <v>469.718</v>
      </c>
      <c r="JY353">
        <v>18.7898</v>
      </c>
      <c r="JZ353">
        <v>25.7079</v>
      </c>
      <c r="KA353">
        <v>30.0001</v>
      </c>
      <c r="KB353">
        <v>25.6201</v>
      </c>
      <c r="KC353">
        <v>25.5658</v>
      </c>
      <c r="KD353">
        <v>23.4502</v>
      </c>
      <c r="KE353">
        <v>0</v>
      </c>
      <c r="KF353">
        <v>100</v>
      </c>
      <c r="KG353">
        <v>18.7864</v>
      </c>
      <c r="KH353">
        <v>821.246</v>
      </c>
      <c r="KI353">
        <v>63.4564</v>
      </c>
      <c r="KJ353">
        <v>101.633</v>
      </c>
      <c r="KK353">
        <v>100.848</v>
      </c>
    </row>
    <row r="354" spans="1:297">
      <c r="A354">
        <v>338</v>
      </c>
      <c r="B354">
        <v>1762203906.1</v>
      </c>
      <c r="C354">
        <v>4328</v>
      </c>
      <c r="D354" t="s">
        <v>1121</v>
      </c>
      <c r="E354" t="s">
        <v>1122</v>
      </c>
      <c r="F354">
        <v>5</v>
      </c>
      <c r="G354" t="s">
        <v>1024</v>
      </c>
      <c r="H354" t="s">
        <v>436</v>
      </c>
      <c r="I354">
        <v>1762203903.6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826.8580683301475</v>
      </c>
      <c r="AK354">
        <v>809.4760363636364</v>
      </c>
      <c r="AL354">
        <v>3.491321240237718</v>
      </c>
      <c r="AM354">
        <v>66.09641961440346</v>
      </c>
      <c r="AN354">
        <f>(AP354 - AO354 + DY354*1E3/(8.314*(EA354+273.15)) * AR354/DX354 * AQ354) * DX354/(100*DL354) * 1000/(1000 - AP354)</f>
        <v>0</v>
      </c>
      <c r="AO354">
        <v>22.55653378071514</v>
      </c>
      <c r="AP354">
        <v>23.19855515151515</v>
      </c>
      <c r="AQ354">
        <v>-1.020688401714826E-05</v>
      </c>
      <c r="AR354">
        <v>107.0120141919318</v>
      </c>
      <c r="AS354">
        <v>21</v>
      </c>
      <c r="AT354">
        <v>4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1762203903.6</v>
      </c>
      <c r="DR354">
        <v>783.8883333333333</v>
      </c>
      <c r="DS354">
        <v>809.8164444444444</v>
      </c>
      <c r="DT354">
        <v>23.20248888888889</v>
      </c>
      <c r="DU354">
        <v>22.55581111111111</v>
      </c>
      <c r="DV354">
        <v>784.7462222222223</v>
      </c>
      <c r="DW354">
        <v>23.12057777777778</v>
      </c>
      <c r="DX354">
        <v>500.0095555555556</v>
      </c>
      <c r="DY354">
        <v>90.75244444444445</v>
      </c>
      <c r="DZ354">
        <v>0.09999445555555556</v>
      </c>
      <c r="EA354">
        <v>21.28408888888889</v>
      </c>
      <c r="EB354">
        <v>20.63702222222222</v>
      </c>
      <c r="EC354">
        <v>999.9000000000001</v>
      </c>
      <c r="ED354">
        <v>0</v>
      </c>
      <c r="EE354">
        <v>0</v>
      </c>
      <c r="EF354">
        <v>10000.90333333333</v>
      </c>
      <c r="EG354">
        <v>0</v>
      </c>
      <c r="EH354">
        <v>957.487</v>
      </c>
      <c r="EI354">
        <v>-25.92797777777778</v>
      </c>
      <c r="EJ354">
        <v>802.5086666666666</v>
      </c>
      <c r="EK354">
        <v>828.504111111111</v>
      </c>
      <c r="EL354">
        <v>0.6466773333333333</v>
      </c>
      <c r="EM354">
        <v>809.8164444444444</v>
      </c>
      <c r="EN354">
        <v>22.55581111111111</v>
      </c>
      <c r="EO354">
        <v>2.105681111111111</v>
      </c>
      <c r="EP354">
        <v>2.046994444444445</v>
      </c>
      <c r="EQ354">
        <v>18.26222222222222</v>
      </c>
      <c r="ER354">
        <v>17.8126</v>
      </c>
      <c r="ES354">
        <v>0.00500097</v>
      </c>
      <c r="ET354">
        <v>0</v>
      </c>
      <c r="EU354">
        <v>0</v>
      </c>
      <c r="EV354">
        <v>0</v>
      </c>
      <c r="EW354">
        <v>1200.488888888889</v>
      </c>
      <c r="EX354">
        <v>0.00500097</v>
      </c>
      <c r="EY354">
        <v>309.2888888888888</v>
      </c>
      <c r="EZ354">
        <v>-1.4</v>
      </c>
      <c r="FA354">
        <v>34.64566666666666</v>
      </c>
      <c r="FB354">
        <v>40.19422222222222</v>
      </c>
      <c r="FC354">
        <v>37.14566666666666</v>
      </c>
      <c r="FD354">
        <v>40.41644444444445</v>
      </c>
      <c r="FE354">
        <v>36.17322222222222</v>
      </c>
      <c r="FF354">
        <v>0</v>
      </c>
      <c r="FG354">
        <v>0</v>
      </c>
      <c r="FH354">
        <v>0</v>
      </c>
      <c r="FI354">
        <v>6983.5</v>
      </c>
      <c r="FJ354">
        <v>0</v>
      </c>
      <c r="FK354">
        <v>1195.62</v>
      </c>
      <c r="FL354">
        <v>29.30769202342449</v>
      </c>
      <c r="FM354">
        <v>-50.46153859603057</v>
      </c>
      <c r="FN354">
        <v>311.52</v>
      </c>
      <c r="FO354">
        <v>15</v>
      </c>
      <c r="FP354">
        <v>0</v>
      </c>
      <c r="FQ354" t="s">
        <v>439</v>
      </c>
      <c r="FR354">
        <v>1760210915.6</v>
      </c>
      <c r="FS354">
        <v>0</v>
      </c>
      <c r="FT354">
        <v>0</v>
      </c>
      <c r="FU354">
        <v>-0.215</v>
      </c>
      <c r="FV354">
        <v>0</v>
      </c>
      <c r="FW354">
        <v>-0.6919999999999999</v>
      </c>
      <c r="FX354">
        <v>0</v>
      </c>
      <c r="FY354">
        <v>400</v>
      </c>
      <c r="FZ354">
        <v>0</v>
      </c>
      <c r="GA354">
        <v>0.15</v>
      </c>
      <c r="GB354">
        <v>0</v>
      </c>
      <c r="GC354">
        <v>-24.45665853658537</v>
      </c>
      <c r="GD354">
        <v>-16.10524390243903</v>
      </c>
      <c r="GE354">
        <v>1.747698304178134</v>
      </c>
      <c r="GF354">
        <v>0</v>
      </c>
      <c r="GG354">
        <v>1196.776470588235</v>
      </c>
      <c r="GH354">
        <v>-5.170359120063362</v>
      </c>
      <c r="GI354">
        <v>6.884853743738087</v>
      </c>
      <c r="GJ354">
        <v>0</v>
      </c>
      <c r="GK354">
        <v>0.6614558048780488</v>
      </c>
      <c r="GL354">
        <v>-0.1036174703832756</v>
      </c>
      <c r="GM354">
        <v>0.0103228013432248</v>
      </c>
      <c r="GN354">
        <v>0</v>
      </c>
      <c r="GO354">
        <v>0</v>
      </c>
      <c r="GP354">
        <v>3</v>
      </c>
      <c r="GQ354" t="s">
        <v>440</v>
      </c>
      <c r="GR354">
        <v>3.13677</v>
      </c>
      <c r="GS354">
        <v>2.76028</v>
      </c>
      <c r="GT354">
        <v>0.149115</v>
      </c>
      <c r="GU354">
        <v>0.150788</v>
      </c>
      <c r="GV354">
        <v>0.105021</v>
      </c>
      <c r="GW354">
        <v>0.101541</v>
      </c>
      <c r="GX354">
        <v>27234.7</v>
      </c>
      <c r="GY354">
        <v>27134</v>
      </c>
      <c r="GZ354">
        <v>29734.5</v>
      </c>
      <c r="HA354">
        <v>29514</v>
      </c>
      <c r="HB354">
        <v>35156.6</v>
      </c>
      <c r="HC354">
        <v>35129.2</v>
      </c>
      <c r="HD354">
        <v>41847.9</v>
      </c>
      <c r="HE354">
        <v>41944</v>
      </c>
      <c r="HF354">
        <v>1.96268</v>
      </c>
      <c r="HG354">
        <v>1.94545</v>
      </c>
      <c r="HH354">
        <v>0.0193864</v>
      </c>
      <c r="HI354">
        <v>0</v>
      </c>
      <c r="HJ354">
        <v>20.3139</v>
      </c>
      <c r="HK354">
        <v>999.9</v>
      </c>
      <c r="HL354">
        <v>53.1</v>
      </c>
      <c r="HM354">
        <v>28.8</v>
      </c>
      <c r="HN354">
        <v>23.2627</v>
      </c>
      <c r="HO354">
        <v>62.2173</v>
      </c>
      <c r="HP354">
        <v>31.2099</v>
      </c>
      <c r="HQ354">
        <v>1</v>
      </c>
      <c r="HR354">
        <v>-0.145483</v>
      </c>
      <c r="HS354">
        <v>1.75518</v>
      </c>
      <c r="HT354">
        <v>20.3504</v>
      </c>
      <c r="HU354">
        <v>5.21714</v>
      </c>
      <c r="HV354">
        <v>12.0159</v>
      </c>
      <c r="HW354">
        <v>4.99095</v>
      </c>
      <c r="HX354">
        <v>3.28828</v>
      </c>
      <c r="HY354">
        <v>9999</v>
      </c>
      <c r="HZ354">
        <v>9999</v>
      </c>
      <c r="IA354">
        <v>9999</v>
      </c>
      <c r="IB354">
        <v>999.9</v>
      </c>
      <c r="IC354">
        <v>4.97281</v>
      </c>
      <c r="ID354">
        <v>1.86646</v>
      </c>
      <c r="IE354">
        <v>1.86584</v>
      </c>
      <c r="IF354">
        <v>1.86572</v>
      </c>
      <c r="IG354">
        <v>1.86762</v>
      </c>
      <c r="IH354">
        <v>1.87012</v>
      </c>
      <c r="II354">
        <v>1.86871</v>
      </c>
      <c r="IJ354">
        <v>1.87022</v>
      </c>
      <c r="IK354">
        <v>0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-0.857</v>
      </c>
      <c r="IY354">
        <v>0.0818</v>
      </c>
      <c r="IZ354">
        <v>-0.7832898091892299</v>
      </c>
      <c r="JA354">
        <v>-0.0002628084512485203</v>
      </c>
      <c r="JB354">
        <v>2.995354917081976E-07</v>
      </c>
      <c r="JC354">
        <v>-1.087754766273629E-10</v>
      </c>
      <c r="JD354">
        <v>-0.01666594074606723</v>
      </c>
      <c r="JE354">
        <v>-0.02438089335778848</v>
      </c>
      <c r="JF354">
        <v>0.001790740049955031</v>
      </c>
      <c r="JG354">
        <v>-2.386884331579614E-05</v>
      </c>
      <c r="JH354">
        <v>6</v>
      </c>
      <c r="JI354">
        <v>2407</v>
      </c>
      <c r="JJ354">
        <v>1</v>
      </c>
      <c r="JK354">
        <v>23</v>
      </c>
      <c r="JL354">
        <v>33216.5</v>
      </c>
      <c r="JM354">
        <v>29370065.1</v>
      </c>
      <c r="JN354">
        <v>1.19751</v>
      </c>
      <c r="JO354">
        <v>2.27417</v>
      </c>
      <c r="JP354">
        <v>1.39648</v>
      </c>
      <c r="JQ354">
        <v>2.35107</v>
      </c>
      <c r="JR354">
        <v>1.49536</v>
      </c>
      <c r="JS354">
        <v>2.55005</v>
      </c>
      <c r="JT354">
        <v>34.3042</v>
      </c>
      <c r="JU354">
        <v>24.0787</v>
      </c>
      <c r="JV354">
        <v>18</v>
      </c>
      <c r="JW354">
        <v>489.839</v>
      </c>
      <c r="JX354">
        <v>469.764</v>
      </c>
      <c r="JY354">
        <v>18.7831</v>
      </c>
      <c r="JZ354">
        <v>25.7101</v>
      </c>
      <c r="KA354">
        <v>30.0002</v>
      </c>
      <c r="KB354">
        <v>25.6223</v>
      </c>
      <c r="KC354">
        <v>25.5674</v>
      </c>
      <c r="KD354">
        <v>24.143</v>
      </c>
      <c r="KE354">
        <v>0</v>
      </c>
      <c r="KF354">
        <v>100</v>
      </c>
      <c r="KG354">
        <v>18.7791</v>
      </c>
      <c r="KH354">
        <v>841.302</v>
      </c>
      <c r="KI354">
        <v>63.4564</v>
      </c>
      <c r="KJ354">
        <v>101.632</v>
      </c>
      <c r="KK354">
        <v>100.848</v>
      </c>
    </row>
    <row r="355" spans="1:297">
      <c r="A355">
        <v>339</v>
      </c>
      <c r="B355">
        <v>1762203911.1</v>
      </c>
      <c r="C355">
        <v>4333</v>
      </c>
      <c r="D355" t="s">
        <v>1123</v>
      </c>
      <c r="E355" t="s">
        <v>1124</v>
      </c>
      <c r="F355">
        <v>5</v>
      </c>
      <c r="G355" t="s">
        <v>1024</v>
      </c>
      <c r="H355" t="s">
        <v>436</v>
      </c>
      <c r="I355">
        <v>1762203908.3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844.1672276547207</v>
      </c>
      <c r="AK355">
        <v>826.7644727272728</v>
      </c>
      <c r="AL355">
        <v>3.474791118460235</v>
      </c>
      <c r="AM355">
        <v>66.09641961440346</v>
      </c>
      <c r="AN355">
        <f>(AP355 - AO355 + DY355*1E3/(8.314*(EA355+273.15)) * AR355/DX355 * AQ355) * DX355/(100*DL355) * 1000/(1000 - AP355)</f>
        <v>0</v>
      </c>
      <c r="AO355">
        <v>22.55600937127988</v>
      </c>
      <c r="AP355">
        <v>23.18796666666666</v>
      </c>
      <c r="AQ355">
        <v>-9.999184633617843E-06</v>
      </c>
      <c r="AR355">
        <v>107.0120141919318</v>
      </c>
      <c r="AS355">
        <v>21</v>
      </c>
      <c r="AT355">
        <v>4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1762203908.3</v>
      </c>
      <c r="DR355">
        <v>799.7796000000001</v>
      </c>
      <c r="DS355">
        <v>825.7768</v>
      </c>
      <c r="DT355">
        <v>23.19264</v>
      </c>
      <c r="DU355">
        <v>22.55639</v>
      </c>
      <c r="DV355">
        <v>800.6372</v>
      </c>
      <c r="DW355">
        <v>23.11097</v>
      </c>
      <c r="DX355">
        <v>500.0012</v>
      </c>
      <c r="DY355">
        <v>90.75104</v>
      </c>
      <c r="DZ355">
        <v>0.09994488999999999</v>
      </c>
      <c r="EA355">
        <v>21.28195</v>
      </c>
      <c r="EB355">
        <v>20.6386</v>
      </c>
      <c r="EC355">
        <v>999.9</v>
      </c>
      <c r="ED355">
        <v>0</v>
      </c>
      <c r="EE355">
        <v>0</v>
      </c>
      <c r="EF355">
        <v>10006.513</v>
      </c>
      <c r="EG355">
        <v>0</v>
      </c>
      <c r="EH355">
        <v>957.4894</v>
      </c>
      <c r="EI355">
        <v>-25.99722000000001</v>
      </c>
      <c r="EJ355">
        <v>818.769</v>
      </c>
      <c r="EK355">
        <v>844.8332999999999</v>
      </c>
      <c r="EL355">
        <v>0.6362644000000001</v>
      </c>
      <c r="EM355">
        <v>825.7768</v>
      </c>
      <c r="EN355">
        <v>22.55639</v>
      </c>
      <c r="EO355">
        <v>2.104757</v>
      </c>
      <c r="EP355">
        <v>2.047015</v>
      </c>
      <c r="EQ355">
        <v>18.25523</v>
      </c>
      <c r="ER355">
        <v>17.81275</v>
      </c>
      <c r="ES355">
        <v>0.00500097</v>
      </c>
      <c r="ET355">
        <v>0</v>
      </c>
      <c r="EU355">
        <v>0</v>
      </c>
      <c r="EV355">
        <v>0</v>
      </c>
      <c r="EW355">
        <v>1200</v>
      </c>
      <c r="EX355">
        <v>0.00500097</v>
      </c>
      <c r="EY355">
        <v>313.2400000000001</v>
      </c>
      <c r="EZ355">
        <v>-1.42</v>
      </c>
      <c r="FA355">
        <v>34.5998</v>
      </c>
      <c r="FB355">
        <v>39.9811</v>
      </c>
      <c r="FC355">
        <v>37.05589999999999</v>
      </c>
      <c r="FD355">
        <v>40.1684</v>
      </c>
      <c r="FE355">
        <v>36.0872</v>
      </c>
      <c r="FF355">
        <v>0</v>
      </c>
      <c r="FG355">
        <v>0</v>
      </c>
      <c r="FH355">
        <v>0</v>
      </c>
      <c r="FI355">
        <v>6988.299999952316</v>
      </c>
      <c r="FJ355">
        <v>0</v>
      </c>
      <c r="FK355">
        <v>1198.148</v>
      </c>
      <c r="FL355">
        <v>24.64615357824194</v>
      </c>
      <c r="FM355">
        <v>10.79999941678977</v>
      </c>
      <c r="FN355">
        <v>310.628</v>
      </c>
      <c r="FO355">
        <v>15</v>
      </c>
      <c r="FP355">
        <v>0</v>
      </c>
      <c r="FQ355" t="s">
        <v>439</v>
      </c>
      <c r="FR355">
        <v>1760210915.6</v>
      </c>
      <c r="FS355">
        <v>0</v>
      </c>
      <c r="FT355">
        <v>0</v>
      </c>
      <c r="FU355">
        <v>-0.215</v>
      </c>
      <c r="FV355">
        <v>0</v>
      </c>
      <c r="FW355">
        <v>-0.6919999999999999</v>
      </c>
      <c r="FX355">
        <v>0</v>
      </c>
      <c r="FY355">
        <v>400</v>
      </c>
      <c r="FZ355">
        <v>0</v>
      </c>
      <c r="GA355">
        <v>0.15</v>
      </c>
      <c r="GB355">
        <v>0</v>
      </c>
      <c r="GC355">
        <v>-25.4639025</v>
      </c>
      <c r="GD355">
        <v>-7.157778236397749</v>
      </c>
      <c r="GE355">
        <v>0.8957667058133779</v>
      </c>
      <c r="GF355">
        <v>0</v>
      </c>
      <c r="GG355">
        <v>1196.517647058824</v>
      </c>
      <c r="GH355">
        <v>21.04201668789634</v>
      </c>
      <c r="GI355">
        <v>5.906052259098052</v>
      </c>
      <c r="GJ355">
        <v>0</v>
      </c>
      <c r="GK355">
        <v>0.65251905</v>
      </c>
      <c r="GL355">
        <v>-0.1138492007504707</v>
      </c>
      <c r="GM355">
        <v>0.01108862828520732</v>
      </c>
      <c r="GN355">
        <v>0</v>
      </c>
      <c r="GO355">
        <v>0</v>
      </c>
      <c r="GP355">
        <v>3</v>
      </c>
      <c r="GQ355" t="s">
        <v>440</v>
      </c>
      <c r="GR355">
        <v>3.13665</v>
      </c>
      <c r="GS355">
        <v>2.7603</v>
      </c>
      <c r="GT355">
        <v>0.151224</v>
      </c>
      <c r="GU355">
        <v>0.152889</v>
      </c>
      <c r="GV355">
        <v>0.104988</v>
      </c>
      <c r="GW355">
        <v>0.101534</v>
      </c>
      <c r="GX355">
        <v>27167.5</v>
      </c>
      <c r="GY355">
        <v>27067.1</v>
      </c>
      <c r="GZ355">
        <v>29734.8</v>
      </c>
      <c r="HA355">
        <v>29514.1</v>
      </c>
      <c r="HB355">
        <v>35158.6</v>
      </c>
      <c r="HC355">
        <v>35129.7</v>
      </c>
      <c r="HD355">
        <v>41848.7</v>
      </c>
      <c r="HE355">
        <v>41944.3</v>
      </c>
      <c r="HF355">
        <v>1.9622</v>
      </c>
      <c r="HG355">
        <v>1.94527</v>
      </c>
      <c r="HH355">
        <v>0.0196844</v>
      </c>
      <c r="HI355">
        <v>0</v>
      </c>
      <c r="HJ355">
        <v>20.3152</v>
      </c>
      <c r="HK355">
        <v>999.9</v>
      </c>
      <c r="HL355">
        <v>53.1</v>
      </c>
      <c r="HM355">
        <v>28.8</v>
      </c>
      <c r="HN355">
        <v>23.2618</v>
      </c>
      <c r="HO355">
        <v>62.1073</v>
      </c>
      <c r="HP355">
        <v>31.0016</v>
      </c>
      <c r="HQ355">
        <v>1</v>
      </c>
      <c r="HR355">
        <v>-0.145211</v>
      </c>
      <c r="HS355">
        <v>1.75602</v>
      </c>
      <c r="HT355">
        <v>20.3505</v>
      </c>
      <c r="HU355">
        <v>5.21804</v>
      </c>
      <c r="HV355">
        <v>12.0159</v>
      </c>
      <c r="HW355">
        <v>4.99115</v>
      </c>
      <c r="HX355">
        <v>3.2885</v>
      </c>
      <c r="HY355">
        <v>9999</v>
      </c>
      <c r="HZ355">
        <v>9999</v>
      </c>
      <c r="IA355">
        <v>9999</v>
      </c>
      <c r="IB355">
        <v>999.9</v>
      </c>
      <c r="IC355">
        <v>4.97282</v>
      </c>
      <c r="ID355">
        <v>1.86646</v>
      </c>
      <c r="IE355">
        <v>1.86583</v>
      </c>
      <c r="IF355">
        <v>1.86574</v>
      </c>
      <c r="IG355">
        <v>1.86761</v>
      </c>
      <c r="IH355">
        <v>1.87013</v>
      </c>
      <c r="II355">
        <v>1.86874</v>
      </c>
      <c r="IJ355">
        <v>1.87024</v>
      </c>
      <c r="IK355">
        <v>0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-0.857</v>
      </c>
      <c r="IY355">
        <v>0.08160000000000001</v>
      </c>
      <c r="IZ355">
        <v>-0.7832898091892299</v>
      </c>
      <c r="JA355">
        <v>-0.0002628084512485203</v>
      </c>
      <c r="JB355">
        <v>2.995354917081976E-07</v>
      </c>
      <c r="JC355">
        <v>-1.087754766273629E-10</v>
      </c>
      <c r="JD355">
        <v>-0.01666594074606723</v>
      </c>
      <c r="JE355">
        <v>-0.02438089335778848</v>
      </c>
      <c r="JF355">
        <v>0.001790740049955031</v>
      </c>
      <c r="JG355">
        <v>-2.386884331579614E-05</v>
      </c>
      <c r="JH355">
        <v>6</v>
      </c>
      <c r="JI355">
        <v>2407</v>
      </c>
      <c r="JJ355">
        <v>1</v>
      </c>
      <c r="JK355">
        <v>23</v>
      </c>
      <c r="JL355">
        <v>33216.6</v>
      </c>
      <c r="JM355">
        <v>29370065.2</v>
      </c>
      <c r="JN355">
        <v>1.23169</v>
      </c>
      <c r="JO355">
        <v>2.25586</v>
      </c>
      <c r="JP355">
        <v>1.39648</v>
      </c>
      <c r="JQ355">
        <v>2.34985</v>
      </c>
      <c r="JR355">
        <v>1.49536</v>
      </c>
      <c r="JS355">
        <v>2.68677</v>
      </c>
      <c r="JT355">
        <v>34.3269</v>
      </c>
      <c r="JU355">
        <v>24.0875</v>
      </c>
      <c r="JV355">
        <v>18</v>
      </c>
      <c r="JW355">
        <v>489.558</v>
      </c>
      <c r="JX355">
        <v>469.662</v>
      </c>
      <c r="JY355">
        <v>18.7762</v>
      </c>
      <c r="JZ355">
        <v>25.7122</v>
      </c>
      <c r="KA355">
        <v>30.0003</v>
      </c>
      <c r="KB355">
        <v>25.624</v>
      </c>
      <c r="KC355">
        <v>25.5684</v>
      </c>
      <c r="KD355">
        <v>24.7357</v>
      </c>
      <c r="KE355">
        <v>0</v>
      </c>
      <c r="KF355">
        <v>100</v>
      </c>
      <c r="KG355">
        <v>18.773</v>
      </c>
      <c r="KH355">
        <v>854.6609999999999</v>
      </c>
      <c r="KI355">
        <v>63.4564</v>
      </c>
      <c r="KJ355">
        <v>101.633</v>
      </c>
      <c r="KK355">
        <v>100.849</v>
      </c>
    </row>
    <row r="356" spans="1:297">
      <c r="A356">
        <v>340</v>
      </c>
      <c r="B356">
        <v>1762203916.1</v>
      </c>
      <c r="C356">
        <v>4338</v>
      </c>
      <c r="D356" t="s">
        <v>1125</v>
      </c>
      <c r="E356" t="s">
        <v>1126</v>
      </c>
      <c r="F356">
        <v>5</v>
      </c>
      <c r="G356" t="s">
        <v>1024</v>
      </c>
      <c r="H356" t="s">
        <v>436</v>
      </c>
      <c r="I356">
        <v>1762203913.6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861.7617570449352</v>
      </c>
      <c r="AK356">
        <v>844.1490787878788</v>
      </c>
      <c r="AL356">
        <v>3.481020750556687</v>
      </c>
      <c r="AM356">
        <v>66.09641961440346</v>
      </c>
      <c r="AN356">
        <f>(AP356 - AO356 + DY356*1E3/(8.314*(EA356+273.15)) * AR356/DX356 * AQ356) * DX356/(100*DL356) * 1000/(1000 - AP356)</f>
        <v>0</v>
      </c>
      <c r="AO356">
        <v>22.55054177403239</v>
      </c>
      <c r="AP356">
        <v>23.1793</v>
      </c>
      <c r="AQ356">
        <v>-9.717879712768122E-06</v>
      </c>
      <c r="AR356">
        <v>107.0120141919318</v>
      </c>
      <c r="AS356">
        <v>21</v>
      </c>
      <c r="AT356">
        <v>4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1762203913.6</v>
      </c>
      <c r="DR356">
        <v>817.7810000000001</v>
      </c>
      <c r="DS356">
        <v>843.8268888888889</v>
      </c>
      <c r="DT356">
        <v>23.18296666666667</v>
      </c>
      <c r="DU356">
        <v>22.55201111111111</v>
      </c>
      <c r="DV356">
        <v>818.6382222222223</v>
      </c>
      <c r="DW356">
        <v>23.10146666666667</v>
      </c>
      <c r="DX356">
        <v>499.9715555555555</v>
      </c>
      <c r="DY356">
        <v>90.75293333333333</v>
      </c>
      <c r="DZ356">
        <v>0.1000466</v>
      </c>
      <c r="EA356">
        <v>21.28105555555555</v>
      </c>
      <c r="EB356">
        <v>20.6364</v>
      </c>
      <c r="EC356">
        <v>999.9000000000001</v>
      </c>
      <c r="ED356">
        <v>0</v>
      </c>
      <c r="EE356">
        <v>0</v>
      </c>
      <c r="EF356">
        <v>9992.084444444445</v>
      </c>
      <c r="EG356">
        <v>0</v>
      </c>
      <c r="EH356">
        <v>957.4515555555556</v>
      </c>
      <c r="EI356">
        <v>-26.04592222222222</v>
      </c>
      <c r="EJ356">
        <v>837.1895555555556</v>
      </c>
      <c r="EK356">
        <v>863.2959999999999</v>
      </c>
      <c r="EL356">
        <v>0.6309556666666666</v>
      </c>
      <c r="EM356">
        <v>843.8268888888889</v>
      </c>
      <c r="EN356">
        <v>22.55201111111111</v>
      </c>
      <c r="EO356">
        <v>2.10392</v>
      </c>
      <c r="EP356">
        <v>2.046661111111112</v>
      </c>
      <c r="EQ356">
        <v>18.2489</v>
      </c>
      <c r="ER356">
        <v>17.81</v>
      </c>
      <c r="ES356">
        <v>0.00500097</v>
      </c>
      <c r="ET356">
        <v>0</v>
      </c>
      <c r="EU356">
        <v>0</v>
      </c>
      <c r="EV356">
        <v>0</v>
      </c>
      <c r="EW356">
        <v>1199.833333333333</v>
      </c>
      <c r="EX356">
        <v>0.00500097</v>
      </c>
      <c r="EY356">
        <v>311.3111111111111</v>
      </c>
      <c r="EZ356">
        <v>-0.6444444444444445</v>
      </c>
      <c r="FA356">
        <v>34.54822222222222</v>
      </c>
      <c r="FB356">
        <v>39.74266666666666</v>
      </c>
      <c r="FC356">
        <v>36.937</v>
      </c>
      <c r="FD356">
        <v>39.91644444444445</v>
      </c>
      <c r="FE356">
        <v>35.972</v>
      </c>
      <c r="FF356">
        <v>0</v>
      </c>
      <c r="FG356">
        <v>0</v>
      </c>
      <c r="FH356">
        <v>0</v>
      </c>
      <c r="FI356">
        <v>6993.700000047684</v>
      </c>
      <c r="FJ356">
        <v>0</v>
      </c>
      <c r="FK356">
        <v>1200.092307692308</v>
      </c>
      <c r="FL356">
        <v>-8.903597573295441E-08</v>
      </c>
      <c r="FM356">
        <v>17.47008522785335</v>
      </c>
      <c r="FN356">
        <v>310.1384615384615</v>
      </c>
      <c r="FO356">
        <v>15</v>
      </c>
      <c r="FP356">
        <v>0</v>
      </c>
      <c r="FQ356" t="s">
        <v>439</v>
      </c>
      <c r="FR356">
        <v>1760210915.6</v>
      </c>
      <c r="FS356">
        <v>0</v>
      </c>
      <c r="FT356">
        <v>0</v>
      </c>
      <c r="FU356">
        <v>-0.215</v>
      </c>
      <c r="FV356">
        <v>0</v>
      </c>
      <c r="FW356">
        <v>-0.6919999999999999</v>
      </c>
      <c r="FX356">
        <v>0</v>
      </c>
      <c r="FY356">
        <v>400</v>
      </c>
      <c r="FZ356">
        <v>0</v>
      </c>
      <c r="GA356">
        <v>0.15</v>
      </c>
      <c r="GB356">
        <v>0</v>
      </c>
      <c r="GC356">
        <v>-25.96726585365854</v>
      </c>
      <c r="GD356">
        <v>-0.7427205574912937</v>
      </c>
      <c r="GE356">
        <v>0.1845670406453004</v>
      </c>
      <c r="GF356">
        <v>0</v>
      </c>
      <c r="GG356">
        <v>1198.364705882353</v>
      </c>
      <c r="GH356">
        <v>17.35064918776671</v>
      </c>
      <c r="GI356">
        <v>6.611526581435198</v>
      </c>
      <c r="GJ356">
        <v>0</v>
      </c>
      <c r="GK356">
        <v>0.6437676341463415</v>
      </c>
      <c r="GL356">
        <v>-0.1116645156794418</v>
      </c>
      <c r="GM356">
        <v>0.01118829906372375</v>
      </c>
      <c r="GN356">
        <v>0</v>
      </c>
      <c r="GO356">
        <v>0</v>
      </c>
      <c r="GP356">
        <v>3</v>
      </c>
      <c r="GQ356" t="s">
        <v>440</v>
      </c>
      <c r="GR356">
        <v>3.13679</v>
      </c>
      <c r="GS356">
        <v>2.76021</v>
      </c>
      <c r="GT356">
        <v>0.153322</v>
      </c>
      <c r="GU356">
        <v>0.154877</v>
      </c>
      <c r="GV356">
        <v>0.104963</v>
      </c>
      <c r="GW356">
        <v>0.101517</v>
      </c>
      <c r="GX356">
        <v>27100.3</v>
      </c>
      <c r="GY356">
        <v>27003.3</v>
      </c>
      <c r="GZ356">
        <v>29734.8</v>
      </c>
      <c r="HA356">
        <v>29513.8</v>
      </c>
      <c r="HB356">
        <v>35159.7</v>
      </c>
      <c r="HC356">
        <v>35130.2</v>
      </c>
      <c r="HD356">
        <v>41848.7</v>
      </c>
      <c r="HE356">
        <v>41944</v>
      </c>
      <c r="HF356">
        <v>1.96257</v>
      </c>
      <c r="HG356">
        <v>1.94523</v>
      </c>
      <c r="HH356">
        <v>0.0194833</v>
      </c>
      <c r="HI356">
        <v>0</v>
      </c>
      <c r="HJ356">
        <v>20.3152</v>
      </c>
      <c r="HK356">
        <v>999.9</v>
      </c>
      <c r="HL356">
        <v>53.1</v>
      </c>
      <c r="HM356">
        <v>28.8</v>
      </c>
      <c r="HN356">
        <v>23.2616</v>
      </c>
      <c r="HO356">
        <v>62.2073</v>
      </c>
      <c r="HP356">
        <v>31.1699</v>
      </c>
      <c r="HQ356">
        <v>1</v>
      </c>
      <c r="HR356">
        <v>-0.144985</v>
      </c>
      <c r="HS356">
        <v>1.76219</v>
      </c>
      <c r="HT356">
        <v>20.3503</v>
      </c>
      <c r="HU356">
        <v>5.21759</v>
      </c>
      <c r="HV356">
        <v>12.0159</v>
      </c>
      <c r="HW356">
        <v>4.9912</v>
      </c>
      <c r="HX356">
        <v>3.28853</v>
      </c>
      <c r="HY356">
        <v>9999</v>
      </c>
      <c r="HZ356">
        <v>9999</v>
      </c>
      <c r="IA356">
        <v>9999</v>
      </c>
      <c r="IB356">
        <v>999.9</v>
      </c>
      <c r="IC356">
        <v>4.97284</v>
      </c>
      <c r="ID356">
        <v>1.86646</v>
      </c>
      <c r="IE356">
        <v>1.86584</v>
      </c>
      <c r="IF356">
        <v>1.86575</v>
      </c>
      <c r="IG356">
        <v>1.86763</v>
      </c>
      <c r="IH356">
        <v>1.87012</v>
      </c>
      <c r="II356">
        <v>1.86874</v>
      </c>
      <c r="IJ356">
        <v>1.87026</v>
      </c>
      <c r="IK356">
        <v>0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-0.858</v>
      </c>
      <c r="IY356">
        <v>0.0815</v>
      </c>
      <c r="IZ356">
        <v>-0.7832898091892299</v>
      </c>
      <c r="JA356">
        <v>-0.0002628084512485203</v>
      </c>
      <c r="JB356">
        <v>2.995354917081976E-07</v>
      </c>
      <c r="JC356">
        <v>-1.087754766273629E-10</v>
      </c>
      <c r="JD356">
        <v>-0.01666594074606723</v>
      </c>
      <c r="JE356">
        <v>-0.02438089335778848</v>
      </c>
      <c r="JF356">
        <v>0.001790740049955031</v>
      </c>
      <c r="JG356">
        <v>-2.386884331579614E-05</v>
      </c>
      <c r="JH356">
        <v>6</v>
      </c>
      <c r="JI356">
        <v>2407</v>
      </c>
      <c r="JJ356">
        <v>1</v>
      </c>
      <c r="JK356">
        <v>23</v>
      </c>
      <c r="JL356">
        <v>33216.7</v>
      </c>
      <c r="JM356">
        <v>29370065.3</v>
      </c>
      <c r="JN356">
        <v>1.26099</v>
      </c>
      <c r="JO356">
        <v>2.24854</v>
      </c>
      <c r="JP356">
        <v>1.39771</v>
      </c>
      <c r="JQ356">
        <v>2.35229</v>
      </c>
      <c r="JR356">
        <v>1.49536</v>
      </c>
      <c r="JS356">
        <v>2.64648</v>
      </c>
      <c r="JT356">
        <v>34.3042</v>
      </c>
      <c r="JU356">
        <v>24.0875</v>
      </c>
      <c r="JV356">
        <v>18</v>
      </c>
      <c r="JW356">
        <v>489.804</v>
      </c>
      <c r="JX356">
        <v>469.649</v>
      </c>
      <c r="JY356">
        <v>18.7695</v>
      </c>
      <c r="JZ356">
        <v>25.7144</v>
      </c>
      <c r="KA356">
        <v>30.0003</v>
      </c>
      <c r="KB356">
        <v>25.6256</v>
      </c>
      <c r="KC356">
        <v>25.5705</v>
      </c>
      <c r="KD356">
        <v>25.414</v>
      </c>
      <c r="KE356">
        <v>0</v>
      </c>
      <c r="KF356">
        <v>100</v>
      </c>
      <c r="KG356">
        <v>18.7654</v>
      </c>
      <c r="KH356">
        <v>874.698</v>
      </c>
      <c r="KI356">
        <v>63.4564</v>
      </c>
      <c r="KJ356">
        <v>101.634</v>
      </c>
      <c r="KK356">
        <v>100.848</v>
      </c>
    </row>
    <row r="357" spans="1:297">
      <c r="A357">
        <v>341</v>
      </c>
      <c r="B357">
        <v>1762203921.1</v>
      </c>
      <c r="C357">
        <v>4343</v>
      </c>
      <c r="D357" t="s">
        <v>1127</v>
      </c>
      <c r="E357" t="s">
        <v>1128</v>
      </c>
      <c r="F357">
        <v>5</v>
      </c>
      <c r="G357" t="s">
        <v>1024</v>
      </c>
      <c r="H357" t="s">
        <v>436</v>
      </c>
      <c r="I357">
        <v>1762203918.3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878.960887587221</v>
      </c>
      <c r="AK357">
        <v>861.3976787878787</v>
      </c>
      <c r="AL357">
        <v>3.459551484431458</v>
      </c>
      <c r="AM357">
        <v>66.09641961440346</v>
      </c>
      <c r="AN357">
        <f>(AP357 - AO357 + DY357*1E3/(8.314*(EA357+273.15)) * AR357/DX357 * AQ357) * DX357/(100*DL357) * 1000/(1000 - AP357)</f>
        <v>0</v>
      </c>
      <c r="AO357">
        <v>22.54678997485323</v>
      </c>
      <c r="AP357">
        <v>23.16995333333332</v>
      </c>
      <c r="AQ357">
        <v>-1.528979774216776E-05</v>
      </c>
      <c r="AR357">
        <v>107.0120141919318</v>
      </c>
      <c r="AS357">
        <v>21</v>
      </c>
      <c r="AT357">
        <v>4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1762203918.3</v>
      </c>
      <c r="DR357">
        <v>833.6517</v>
      </c>
      <c r="DS357">
        <v>859.7553</v>
      </c>
      <c r="DT357">
        <v>23.17541</v>
      </c>
      <c r="DU357">
        <v>22.54733</v>
      </c>
      <c r="DV357">
        <v>834.5087</v>
      </c>
      <c r="DW357">
        <v>23.09405</v>
      </c>
      <c r="DX357">
        <v>500.0221</v>
      </c>
      <c r="DY357">
        <v>90.75285</v>
      </c>
      <c r="DZ357">
        <v>0.09998198999999999</v>
      </c>
      <c r="EA357">
        <v>21.2813</v>
      </c>
      <c r="EB357">
        <v>20.63492</v>
      </c>
      <c r="EC357">
        <v>999.9</v>
      </c>
      <c r="ED357">
        <v>0</v>
      </c>
      <c r="EE357">
        <v>0</v>
      </c>
      <c r="EF357">
        <v>9995.886</v>
      </c>
      <c r="EG357">
        <v>0</v>
      </c>
      <c r="EH357">
        <v>957.4459999999999</v>
      </c>
      <c r="EI357">
        <v>-26.10386</v>
      </c>
      <c r="EJ357">
        <v>853.4302</v>
      </c>
      <c r="EK357">
        <v>879.5875999999998</v>
      </c>
      <c r="EL357">
        <v>0.6280833</v>
      </c>
      <c r="EM357">
        <v>859.7553</v>
      </c>
      <c r="EN357">
        <v>22.54733</v>
      </c>
      <c r="EO357">
        <v>2.103233</v>
      </c>
      <c r="EP357">
        <v>2.046234</v>
      </c>
      <c r="EQ357">
        <v>18.24369</v>
      </c>
      <c r="ER357">
        <v>17.8067</v>
      </c>
      <c r="ES357">
        <v>0.00500097</v>
      </c>
      <c r="ET357">
        <v>0</v>
      </c>
      <c r="EU357">
        <v>0</v>
      </c>
      <c r="EV357">
        <v>0</v>
      </c>
      <c r="EW357">
        <v>1197.69</v>
      </c>
      <c r="EX357">
        <v>0.00500097</v>
      </c>
      <c r="EY357">
        <v>308.68</v>
      </c>
      <c r="EZ357">
        <v>-1.46</v>
      </c>
      <c r="FA357">
        <v>34.5</v>
      </c>
      <c r="FB357">
        <v>39.5686</v>
      </c>
      <c r="FC357">
        <v>36.8686</v>
      </c>
      <c r="FD357">
        <v>39.7122</v>
      </c>
      <c r="FE357">
        <v>35.9122</v>
      </c>
      <c r="FF357">
        <v>0</v>
      </c>
      <c r="FG357">
        <v>0</v>
      </c>
      <c r="FH357">
        <v>0</v>
      </c>
      <c r="FI357">
        <v>6998.5</v>
      </c>
      <c r="FJ357">
        <v>0</v>
      </c>
      <c r="FK357">
        <v>1199.061538461538</v>
      </c>
      <c r="FL357">
        <v>-12.55384627285137</v>
      </c>
      <c r="FM357">
        <v>-15.14529936526144</v>
      </c>
      <c r="FN357">
        <v>311.1923076923077</v>
      </c>
      <c r="FO357">
        <v>15</v>
      </c>
      <c r="FP357">
        <v>0</v>
      </c>
      <c r="FQ357" t="s">
        <v>439</v>
      </c>
      <c r="FR357">
        <v>1760210915.6</v>
      </c>
      <c r="FS357">
        <v>0</v>
      </c>
      <c r="FT357">
        <v>0</v>
      </c>
      <c r="FU357">
        <v>-0.215</v>
      </c>
      <c r="FV357">
        <v>0</v>
      </c>
      <c r="FW357">
        <v>-0.6919999999999999</v>
      </c>
      <c r="FX357">
        <v>0</v>
      </c>
      <c r="FY357">
        <v>400</v>
      </c>
      <c r="FZ357">
        <v>0</v>
      </c>
      <c r="GA357">
        <v>0.15</v>
      </c>
      <c r="GB357">
        <v>0</v>
      </c>
      <c r="GC357">
        <v>-26.0180175</v>
      </c>
      <c r="GD357">
        <v>-0.5060386491556684</v>
      </c>
      <c r="GE357">
        <v>0.1837734255646067</v>
      </c>
      <c r="GF357">
        <v>0</v>
      </c>
      <c r="GG357">
        <v>1198.361764705882</v>
      </c>
      <c r="GH357">
        <v>-6.745607358914152</v>
      </c>
      <c r="GI357">
        <v>5.904834246111267</v>
      </c>
      <c r="GJ357">
        <v>0</v>
      </c>
      <c r="GK357">
        <v>0.636474925</v>
      </c>
      <c r="GL357">
        <v>-0.07930801125703724</v>
      </c>
      <c r="GM357">
        <v>0.008061719275029047</v>
      </c>
      <c r="GN357">
        <v>1</v>
      </c>
      <c r="GO357">
        <v>1</v>
      </c>
      <c r="GP357">
        <v>3</v>
      </c>
      <c r="GQ357" t="s">
        <v>502</v>
      </c>
      <c r="GR357">
        <v>3.13666</v>
      </c>
      <c r="GS357">
        <v>2.76031</v>
      </c>
      <c r="GT357">
        <v>0.155386</v>
      </c>
      <c r="GU357">
        <v>0.156968</v>
      </c>
      <c r="GV357">
        <v>0.104932</v>
      </c>
      <c r="GW357">
        <v>0.101512</v>
      </c>
      <c r="GX357">
        <v>27033.8</v>
      </c>
      <c r="GY357">
        <v>26936.5</v>
      </c>
      <c r="GZ357">
        <v>29734.3</v>
      </c>
      <c r="HA357">
        <v>29513.8</v>
      </c>
      <c r="HB357">
        <v>35160.1</v>
      </c>
      <c r="HC357">
        <v>35130.5</v>
      </c>
      <c r="HD357">
        <v>41847.7</v>
      </c>
      <c r="HE357">
        <v>41944</v>
      </c>
      <c r="HF357">
        <v>1.96253</v>
      </c>
      <c r="HG357">
        <v>1.9452</v>
      </c>
      <c r="HH357">
        <v>0.0192598</v>
      </c>
      <c r="HI357">
        <v>0</v>
      </c>
      <c r="HJ357">
        <v>20.3134</v>
      </c>
      <c r="HK357">
        <v>999.9</v>
      </c>
      <c r="HL357">
        <v>53.1</v>
      </c>
      <c r="HM357">
        <v>28.8</v>
      </c>
      <c r="HN357">
        <v>23.2604</v>
      </c>
      <c r="HO357">
        <v>62.0673</v>
      </c>
      <c r="HP357">
        <v>31.1779</v>
      </c>
      <c r="HQ357">
        <v>1</v>
      </c>
      <c r="HR357">
        <v>-0.144929</v>
      </c>
      <c r="HS357">
        <v>1.76823</v>
      </c>
      <c r="HT357">
        <v>20.3503</v>
      </c>
      <c r="HU357">
        <v>5.21894</v>
      </c>
      <c r="HV357">
        <v>12.0159</v>
      </c>
      <c r="HW357">
        <v>4.9911</v>
      </c>
      <c r="HX357">
        <v>3.2886</v>
      </c>
      <c r="HY357">
        <v>9999</v>
      </c>
      <c r="HZ357">
        <v>9999</v>
      </c>
      <c r="IA357">
        <v>9999</v>
      </c>
      <c r="IB357">
        <v>999.9</v>
      </c>
      <c r="IC357">
        <v>4.97282</v>
      </c>
      <c r="ID357">
        <v>1.86647</v>
      </c>
      <c r="IE357">
        <v>1.86583</v>
      </c>
      <c r="IF357">
        <v>1.86577</v>
      </c>
      <c r="IG357">
        <v>1.86763</v>
      </c>
      <c r="IH357">
        <v>1.87012</v>
      </c>
      <c r="II357">
        <v>1.86874</v>
      </c>
      <c r="IJ357">
        <v>1.87026</v>
      </c>
      <c r="IK357">
        <v>0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-0.857</v>
      </c>
      <c r="IY357">
        <v>0.08119999999999999</v>
      </c>
      <c r="IZ357">
        <v>-0.7832898091892299</v>
      </c>
      <c r="JA357">
        <v>-0.0002628084512485203</v>
      </c>
      <c r="JB357">
        <v>2.995354917081976E-07</v>
      </c>
      <c r="JC357">
        <v>-1.087754766273629E-10</v>
      </c>
      <c r="JD357">
        <v>-0.01666594074606723</v>
      </c>
      <c r="JE357">
        <v>-0.02438089335778848</v>
      </c>
      <c r="JF357">
        <v>0.001790740049955031</v>
      </c>
      <c r="JG357">
        <v>-2.386884331579614E-05</v>
      </c>
      <c r="JH357">
        <v>6</v>
      </c>
      <c r="JI357">
        <v>2407</v>
      </c>
      <c r="JJ357">
        <v>1</v>
      </c>
      <c r="JK357">
        <v>23</v>
      </c>
      <c r="JL357">
        <v>33216.8</v>
      </c>
      <c r="JM357">
        <v>29370065.4</v>
      </c>
      <c r="JN357">
        <v>1.29395</v>
      </c>
      <c r="JO357">
        <v>2.26685</v>
      </c>
      <c r="JP357">
        <v>1.39771</v>
      </c>
      <c r="JQ357">
        <v>2.35229</v>
      </c>
      <c r="JR357">
        <v>1.49536</v>
      </c>
      <c r="JS357">
        <v>2.51465</v>
      </c>
      <c r="JT357">
        <v>34.3042</v>
      </c>
      <c r="JU357">
        <v>24.0787</v>
      </c>
      <c r="JV357">
        <v>18</v>
      </c>
      <c r="JW357">
        <v>489.787</v>
      </c>
      <c r="JX357">
        <v>469.65</v>
      </c>
      <c r="JY357">
        <v>18.7623</v>
      </c>
      <c r="JZ357">
        <v>25.7162</v>
      </c>
      <c r="KA357">
        <v>30.0001</v>
      </c>
      <c r="KB357">
        <v>25.6272</v>
      </c>
      <c r="KC357">
        <v>25.5727</v>
      </c>
      <c r="KD357">
        <v>25.9836</v>
      </c>
      <c r="KE357">
        <v>0</v>
      </c>
      <c r="KF357">
        <v>100</v>
      </c>
      <c r="KG357">
        <v>18.7577</v>
      </c>
      <c r="KH357">
        <v>888.056</v>
      </c>
      <c r="KI357">
        <v>63.4564</v>
      </c>
      <c r="KJ357">
        <v>101.631</v>
      </c>
      <c r="KK357">
        <v>100.848</v>
      </c>
    </row>
    <row r="358" spans="1:297">
      <c r="A358">
        <v>342</v>
      </c>
      <c r="B358">
        <v>1762203926.1</v>
      </c>
      <c r="C358">
        <v>4348</v>
      </c>
      <c r="D358" t="s">
        <v>1129</v>
      </c>
      <c r="E358" t="s">
        <v>1130</v>
      </c>
      <c r="F358">
        <v>5</v>
      </c>
      <c r="G358" t="s">
        <v>1024</v>
      </c>
      <c r="H358" t="s">
        <v>436</v>
      </c>
      <c r="I358">
        <v>1762203923.6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896.0391023806829</v>
      </c>
      <c r="AK358">
        <v>878.6863272727275</v>
      </c>
      <c r="AL358">
        <v>3.444993496704228</v>
      </c>
      <c r="AM358">
        <v>66.09641961440346</v>
      </c>
      <c r="AN358">
        <f>(AP358 - AO358 + DY358*1E3/(8.314*(EA358+273.15)) * AR358/DX358 * AQ358) * DX358/(100*DL358) * 1000/(1000 - AP358)</f>
        <v>0</v>
      </c>
      <c r="AO358">
        <v>22.54911063057645</v>
      </c>
      <c r="AP358">
        <v>23.16022424242424</v>
      </c>
      <c r="AQ358">
        <v>-9.310795657991572E-06</v>
      </c>
      <c r="AR358">
        <v>107.0120141919318</v>
      </c>
      <c r="AS358">
        <v>21</v>
      </c>
      <c r="AT358">
        <v>4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1762203923.6</v>
      </c>
      <c r="DR358">
        <v>851.6146666666667</v>
      </c>
      <c r="DS358">
        <v>877.2864444444444</v>
      </c>
      <c r="DT358">
        <v>23.16384444444444</v>
      </c>
      <c r="DU358">
        <v>22.54817777777778</v>
      </c>
      <c r="DV358">
        <v>852.4716666666667</v>
      </c>
      <c r="DW358">
        <v>23.08272222222222</v>
      </c>
      <c r="DX358">
        <v>500.002</v>
      </c>
      <c r="DY358">
        <v>90.75395555555556</v>
      </c>
      <c r="DZ358">
        <v>0.1000369777777778</v>
      </c>
      <c r="EA358">
        <v>21.28594444444444</v>
      </c>
      <c r="EB358">
        <v>20.63065555555555</v>
      </c>
      <c r="EC358">
        <v>999.9000000000001</v>
      </c>
      <c r="ED358">
        <v>0</v>
      </c>
      <c r="EE358">
        <v>0</v>
      </c>
      <c r="EF358">
        <v>10000.69444444445</v>
      </c>
      <c r="EG358">
        <v>0</v>
      </c>
      <c r="EH358">
        <v>957.4631111111111</v>
      </c>
      <c r="EI358">
        <v>-25.67182222222222</v>
      </c>
      <c r="EJ358">
        <v>871.8091111111111</v>
      </c>
      <c r="EK358">
        <v>897.5242222222223</v>
      </c>
      <c r="EL358">
        <v>0.6156614444444446</v>
      </c>
      <c r="EM358">
        <v>877.2864444444444</v>
      </c>
      <c r="EN358">
        <v>22.54817777777778</v>
      </c>
      <c r="EO358">
        <v>2.102211111111111</v>
      </c>
      <c r="EP358">
        <v>2.046335555555555</v>
      </c>
      <c r="EQ358">
        <v>18.23595555555556</v>
      </c>
      <c r="ER358">
        <v>17.8075</v>
      </c>
      <c r="ES358">
        <v>0.00500097</v>
      </c>
      <c r="ET358">
        <v>0</v>
      </c>
      <c r="EU358">
        <v>0</v>
      </c>
      <c r="EV358">
        <v>0</v>
      </c>
      <c r="EW358">
        <v>1199.666666666667</v>
      </c>
      <c r="EX358">
        <v>0.00500097</v>
      </c>
      <c r="EY358">
        <v>313.1666666666667</v>
      </c>
      <c r="EZ358">
        <v>-0.5666666666666668</v>
      </c>
      <c r="FA358">
        <v>34.43011111111111</v>
      </c>
      <c r="FB358">
        <v>39.36066666666667</v>
      </c>
      <c r="FC358">
        <v>36.77066666666666</v>
      </c>
      <c r="FD358">
        <v>39.47877777777777</v>
      </c>
      <c r="FE358">
        <v>35.812</v>
      </c>
      <c r="FF358">
        <v>0</v>
      </c>
      <c r="FG358">
        <v>0</v>
      </c>
      <c r="FH358">
        <v>0</v>
      </c>
      <c r="FI358">
        <v>7003.299999952316</v>
      </c>
      <c r="FJ358">
        <v>0</v>
      </c>
      <c r="FK358">
        <v>1199.030769230769</v>
      </c>
      <c r="FL358">
        <v>-6.256410603489531</v>
      </c>
      <c r="FM358">
        <v>4.967521637682405</v>
      </c>
      <c r="FN358">
        <v>310.6884615384616</v>
      </c>
      <c r="FO358">
        <v>15</v>
      </c>
      <c r="FP358">
        <v>0</v>
      </c>
      <c r="FQ358" t="s">
        <v>439</v>
      </c>
      <c r="FR358">
        <v>1760210915.6</v>
      </c>
      <c r="FS358">
        <v>0</v>
      </c>
      <c r="FT358">
        <v>0</v>
      </c>
      <c r="FU358">
        <v>-0.215</v>
      </c>
      <c r="FV358">
        <v>0</v>
      </c>
      <c r="FW358">
        <v>-0.6919999999999999</v>
      </c>
      <c r="FX358">
        <v>0</v>
      </c>
      <c r="FY358">
        <v>400</v>
      </c>
      <c r="FZ358">
        <v>0</v>
      </c>
      <c r="GA358">
        <v>0.15</v>
      </c>
      <c r="GB358">
        <v>0</v>
      </c>
      <c r="GC358">
        <v>-25.9933525</v>
      </c>
      <c r="GD358">
        <v>0.5259906191370435</v>
      </c>
      <c r="GE358">
        <v>0.2775431299703707</v>
      </c>
      <c r="GF358">
        <v>0</v>
      </c>
      <c r="GG358">
        <v>1199.302941176471</v>
      </c>
      <c r="GH358">
        <v>-0.3896104994434638</v>
      </c>
      <c r="GI358">
        <v>6.488745246878837</v>
      </c>
      <c r="GJ358">
        <v>1</v>
      </c>
      <c r="GK358">
        <v>0.628723175</v>
      </c>
      <c r="GL358">
        <v>-0.07483455534709238</v>
      </c>
      <c r="GM358">
        <v>0.00756244574488802</v>
      </c>
      <c r="GN358">
        <v>1</v>
      </c>
      <c r="GO358">
        <v>2</v>
      </c>
      <c r="GP358">
        <v>3</v>
      </c>
      <c r="GQ358" t="s">
        <v>569</v>
      </c>
      <c r="GR358">
        <v>3.13683</v>
      </c>
      <c r="GS358">
        <v>2.76021</v>
      </c>
      <c r="GT358">
        <v>0.157419</v>
      </c>
      <c r="GU358">
        <v>0.158803</v>
      </c>
      <c r="GV358">
        <v>0.104902</v>
      </c>
      <c r="GW358">
        <v>0.101522</v>
      </c>
      <c r="GX358">
        <v>26968.8</v>
      </c>
      <c r="GY358">
        <v>26877.6</v>
      </c>
      <c r="GZ358">
        <v>29734.3</v>
      </c>
      <c r="HA358">
        <v>29513.5</v>
      </c>
      <c r="HB358">
        <v>35161.3</v>
      </c>
      <c r="HC358">
        <v>35129.8</v>
      </c>
      <c r="HD358">
        <v>41847.6</v>
      </c>
      <c r="HE358">
        <v>41943.6</v>
      </c>
      <c r="HF358">
        <v>1.96275</v>
      </c>
      <c r="HG358">
        <v>1.9453</v>
      </c>
      <c r="HH358">
        <v>0.0189692</v>
      </c>
      <c r="HI358">
        <v>0</v>
      </c>
      <c r="HJ358">
        <v>20.3134</v>
      </c>
      <c r="HK358">
        <v>999.9</v>
      </c>
      <c r="HL358">
        <v>53.1</v>
      </c>
      <c r="HM358">
        <v>28.8</v>
      </c>
      <c r="HN358">
        <v>23.2606</v>
      </c>
      <c r="HO358">
        <v>62.0173</v>
      </c>
      <c r="HP358">
        <v>31.0056</v>
      </c>
      <c r="HQ358">
        <v>1</v>
      </c>
      <c r="HR358">
        <v>-0.144728</v>
      </c>
      <c r="HS358">
        <v>1.77439</v>
      </c>
      <c r="HT358">
        <v>20.3502</v>
      </c>
      <c r="HU358">
        <v>5.21909</v>
      </c>
      <c r="HV358">
        <v>12.0159</v>
      </c>
      <c r="HW358">
        <v>4.9905</v>
      </c>
      <c r="HX358">
        <v>3.2884</v>
      </c>
      <c r="HY358">
        <v>9999</v>
      </c>
      <c r="HZ358">
        <v>9999</v>
      </c>
      <c r="IA358">
        <v>9999</v>
      </c>
      <c r="IB358">
        <v>999.9</v>
      </c>
      <c r="IC358">
        <v>4.97282</v>
      </c>
      <c r="ID358">
        <v>1.86646</v>
      </c>
      <c r="IE358">
        <v>1.86584</v>
      </c>
      <c r="IF358">
        <v>1.86579</v>
      </c>
      <c r="IG358">
        <v>1.86761</v>
      </c>
      <c r="IH358">
        <v>1.87012</v>
      </c>
      <c r="II358">
        <v>1.86873</v>
      </c>
      <c r="IJ358">
        <v>1.87026</v>
      </c>
      <c r="IK358">
        <v>0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-0.857</v>
      </c>
      <c r="IY358">
        <v>0.08110000000000001</v>
      </c>
      <c r="IZ358">
        <v>-0.7832898091892299</v>
      </c>
      <c r="JA358">
        <v>-0.0002628084512485203</v>
      </c>
      <c r="JB358">
        <v>2.995354917081976E-07</v>
      </c>
      <c r="JC358">
        <v>-1.087754766273629E-10</v>
      </c>
      <c r="JD358">
        <v>-0.01666594074606723</v>
      </c>
      <c r="JE358">
        <v>-0.02438089335778848</v>
      </c>
      <c r="JF358">
        <v>0.001790740049955031</v>
      </c>
      <c r="JG358">
        <v>-2.386884331579614E-05</v>
      </c>
      <c r="JH358">
        <v>6</v>
      </c>
      <c r="JI358">
        <v>2407</v>
      </c>
      <c r="JJ358">
        <v>1</v>
      </c>
      <c r="JK358">
        <v>23</v>
      </c>
      <c r="JL358">
        <v>33216.8</v>
      </c>
      <c r="JM358">
        <v>29370065.4</v>
      </c>
      <c r="JN358">
        <v>1.32446</v>
      </c>
      <c r="JO358">
        <v>2.25464</v>
      </c>
      <c r="JP358">
        <v>1.39771</v>
      </c>
      <c r="JQ358">
        <v>2.34985</v>
      </c>
      <c r="JR358">
        <v>1.49536</v>
      </c>
      <c r="JS358">
        <v>2.70264</v>
      </c>
      <c r="JT358">
        <v>34.3269</v>
      </c>
      <c r="JU358">
        <v>24.0875</v>
      </c>
      <c r="JV358">
        <v>18</v>
      </c>
      <c r="JW358">
        <v>489.94</v>
      </c>
      <c r="JX358">
        <v>469.728</v>
      </c>
      <c r="JY358">
        <v>18.7549</v>
      </c>
      <c r="JZ358">
        <v>25.7183</v>
      </c>
      <c r="KA358">
        <v>30.0003</v>
      </c>
      <c r="KB358">
        <v>25.6288</v>
      </c>
      <c r="KC358">
        <v>25.5743</v>
      </c>
      <c r="KD358">
        <v>26.6834</v>
      </c>
      <c r="KE358">
        <v>0</v>
      </c>
      <c r="KF358">
        <v>100</v>
      </c>
      <c r="KG358">
        <v>18.7512</v>
      </c>
      <c r="KH358">
        <v>908.128</v>
      </c>
      <c r="KI358">
        <v>63.4564</v>
      </c>
      <c r="KJ358">
        <v>101.631</v>
      </c>
      <c r="KK358">
        <v>100.847</v>
      </c>
    </row>
    <row r="359" spans="1:297">
      <c r="A359">
        <v>343</v>
      </c>
      <c r="B359">
        <v>1762203931.1</v>
      </c>
      <c r="C359">
        <v>4353</v>
      </c>
      <c r="D359" t="s">
        <v>1131</v>
      </c>
      <c r="E359" t="s">
        <v>1132</v>
      </c>
      <c r="F359">
        <v>5</v>
      </c>
      <c r="G359" t="s">
        <v>1024</v>
      </c>
      <c r="H359" t="s">
        <v>436</v>
      </c>
      <c r="I359">
        <v>1762203928.3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912.5485927610478</v>
      </c>
      <c r="AK359">
        <v>895.4345090909093</v>
      </c>
      <c r="AL359">
        <v>3.357919999568592</v>
      </c>
      <c r="AM359">
        <v>66.09641961440346</v>
      </c>
      <c r="AN359">
        <f>(AP359 - AO359 + DY359*1E3/(8.314*(EA359+273.15)) * AR359/DX359 * AQ359) * DX359/(100*DL359) * 1000/(1000 - AP359)</f>
        <v>0</v>
      </c>
      <c r="AO359">
        <v>22.55018832069636</v>
      </c>
      <c r="AP359">
        <v>23.15061696969697</v>
      </c>
      <c r="AQ359">
        <v>-1.227950203675224E-05</v>
      </c>
      <c r="AR359">
        <v>107.0120141919318</v>
      </c>
      <c r="AS359">
        <v>21</v>
      </c>
      <c r="AT359">
        <v>4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1762203928.3</v>
      </c>
      <c r="DR359">
        <v>867.1356000000002</v>
      </c>
      <c r="DS359">
        <v>892.7272999999999</v>
      </c>
      <c r="DT359">
        <v>23.15563</v>
      </c>
      <c r="DU359">
        <v>22.55047</v>
      </c>
      <c r="DV359">
        <v>867.9925000000001</v>
      </c>
      <c r="DW359">
        <v>23.07465</v>
      </c>
      <c r="DX359">
        <v>500.0032</v>
      </c>
      <c r="DY359">
        <v>90.75287</v>
      </c>
      <c r="DZ359">
        <v>0.10002563</v>
      </c>
      <c r="EA359">
        <v>21.27566</v>
      </c>
      <c r="EB359">
        <v>20.62985</v>
      </c>
      <c r="EC359">
        <v>999.9</v>
      </c>
      <c r="ED359">
        <v>0</v>
      </c>
      <c r="EE359">
        <v>0</v>
      </c>
      <c r="EF359">
        <v>9988.625</v>
      </c>
      <c r="EG359">
        <v>0</v>
      </c>
      <c r="EH359">
        <v>957.4411</v>
      </c>
      <c r="EI359">
        <v>-25.59166</v>
      </c>
      <c r="EJ359">
        <v>887.6905999999999</v>
      </c>
      <c r="EK359">
        <v>913.3231000000002</v>
      </c>
      <c r="EL359">
        <v>0.6051647</v>
      </c>
      <c r="EM359">
        <v>892.7272999999999</v>
      </c>
      <c r="EN359">
        <v>22.55047</v>
      </c>
      <c r="EO359">
        <v>2.101437999999999</v>
      </c>
      <c r="EP359">
        <v>2.046517</v>
      </c>
      <c r="EQ359">
        <v>18.23008</v>
      </c>
      <c r="ER359">
        <v>17.80891</v>
      </c>
      <c r="ES359">
        <v>0.00500097</v>
      </c>
      <c r="ET359">
        <v>0</v>
      </c>
      <c r="EU359">
        <v>0</v>
      </c>
      <c r="EV359">
        <v>0</v>
      </c>
      <c r="EW359">
        <v>1197.69</v>
      </c>
      <c r="EX359">
        <v>0.00500097</v>
      </c>
      <c r="EY359">
        <v>315.17</v>
      </c>
      <c r="EZ359">
        <v>-0.16</v>
      </c>
      <c r="FA359">
        <v>34.3812</v>
      </c>
      <c r="FB359">
        <v>39.19969999999999</v>
      </c>
      <c r="FC359">
        <v>36.681</v>
      </c>
      <c r="FD359">
        <v>39.2809</v>
      </c>
      <c r="FE359">
        <v>35.7435</v>
      </c>
      <c r="FF359">
        <v>0</v>
      </c>
      <c r="FG359">
        <v>0</v>
      </c>
      <c r="FH359">
        <v>0</v>
      </c>
      <c r="FI359">
        <v>7008.700000047684</v>
      </c>
      <c r="FJ359">
        <v>0</v>
      </c>
      <c r="FK359">
        <v>1198.36</v>
      </c>
      <c r="FL359">
        <v>21.80769203318224</v>
      </c>
      <c r="FM359">
        <v>-8.307692408230704</v>
      </c>
      <c r="FN359">
        <v>312.336</v>
      </c>
      <c r="FO359">
        <v>15</v>
      </c>
      <c r="FP359">
        <v>0</v>
      </c>
      <c r="FQ359" t="s">
        <v>439</v>
      </c>
      <c r="FR359">
        <v>1760210915.6</v>
      </c>
      <c r="FS359">
        <v>0</v>
      </c>
      <c r="FT359">
        <v>0</v>
      </c>
      <c r="FU359">
        <v>-0.215</v>
      </c>
      <c r="FV359">
        <v>0</v>
      </c>
      <c r="FW359">
        <v>-0.6919999999999999</v>
      </c>
      <c r="FX359">
        <v>0</v>
      </c>
      <c r="FY359">
        <v>400</v>
      </c>
      <c r="FZ359">
        <v>0</v>
      </c>
      <c r="GA359">
        <v>0.15</v>
      </c>
      <c r="GB359">
        <v>0</v>
      </c>
      <c r="GC359">
        <v>-25.87880731707317</v>
      </c>
      <c r="GD359">
        <v>1.919491986062746</v>
      </c>
      <c r="GE359">
        <v>0.4157873690817508</v>
      </c>
      <c r="GF359">
        <v>0</v>
      </c>
      <c r="GG359">
        <v>1198.829411764706</v>
      </c>
      <c r="GH359">
        <v>-5.41176488860623</v>
      </c>
      <c r="GI359">
        <v>7.07113142672226</v>
      </c>
      <c r="GJ359">
        <v>0</v>
      </c>
      <c r="GK359">
        <v>0.6204636829268293</v>
      </c>
      <c r="GL359">
        <v>-0.1051991498257819</v>
      </c>
      <c r="GM359">
        <v>0.01071426204153075</v>
      </c>
      <c r="GN359">
        <v>0</v>
      </c>
      <c r="GO359">
        <v>0</v>
      </c>
      <c r="GP359">
        <v>3</v>
      </c>
      <c r="GQ359" t="s">
        <v>440</v>
      </c>
      <c r="GR359">
        <v>3.13679</v>
      </c>
      <c r="GS359">
        <v>2.76027</v>
      </c>
      <c r="GT359">
        <v>0.159384</v>
      </c>
      <c r="GU359">
        <v>0.160896</v>
      </c>
      <c r="GV359">
        <v>0.104869</v>
      </c>
      <c r="GW359">
        <v>0.101518</v>
      </c>
      <c r="GX359">
        <v>26905.4</v>
      </c>
      <c r="GY359">
        <v>26811.2</v>
      </c>
      <c r="GZ359">
        <v>29733.7</v>
      </c>
      <c r="HA359">
        <v>29514</v>
      </c>
      <c r="HB359">
        <v>35162.1</v>
      </c>
      <c r="HC359">
        <v>35130.5</v>
      </c>
      <c r="HD359">
        <v>41847</v>
      </c>
      <c r="HE359">
        <v>41944.3</v>
      </c>
      <c r="HF359">
        <v>1.9627</v>
      </c>
      <c r="HG359">
        <v>1.94512</v>
      </c>
      <c r="HH359">
        <v>0.0190958</v>
      </c>
      <c r="HI359">
        <v>0</v>
      </c>
      <c r="HJ359">
        <v>20.3139</v>
      </c>
      <c r="HK359">
        <v>999.9</v>
      </c>
      <c r="HL359">
        <v>53.1</v>
      </c>
      <c r="HM359">
        <v>28.8</v>
      </c>
      <c r="HN359">
        <v>23.2615</v>
      </c>
      <c r="HO359">
        <v>62.2073</v>
      </c>
      <c r="HP359">
        <v>31.1498</v>
      </c>
      <c r="HQ359">
        <v>1</v>
      </c>
      <c r="HR359">
        <v>-0.144642</v>
      </c>
      <c r="HS359">
        <v>1.77311</v>
      </c>
      <c r="HT359">
        <v>20.3503</v>
      </c>
      <c r="HU359">
        <v>5.21999</v>
      </c>
      <c r="HV359">
        <v>12.0159</v>
      </c>
      <c r="HW359">
        <v>4.99015</v>
      </c>
      <c r="HX359">
        <v>3.28848</v>
      </c>
      <c r="HY359">
        <v>9999</v>
      </c>
      <c r="HZ359">
        <v>9999</v>
      </c>
      <c r="IA359">
        <v>9999</v>
      </c>
      <c r="IB359">
        <v>999.9</v>
      </c>
      <c r="IC359">
        <v>4.97283</v>
      </c>
      <c r="ID359">
        <v>1.86646</v>
      </c>
      <c r="IE359">
        <v>1.86584</v>
      </c>
      <c r="IF359">
        <v>1.86579</v>
      </c>
      <c r="IG359">
        <v>1.86764</v>
      </c>
      <c r="IH359">
        <v>1.87012</v>
      </c>
      <c r="II359">
        <v>1.86873</v>
      </c>
      <c r="IJ359">
        <v>1.87024</v>
      </c>
      <c r="IK359">
        <v>0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-0.857</v>
      </c>
      <c r="IY359">
        <v>0.0808</v>
      </c>
      <c r="IZ359">
        <v>-0.7832898091892299</v>
      </c>
      <c r="JA359">
        <v>-0.0002628084512485203</v>
      </c>
      <c r="JB359">
        <v>2.995354917081976E-07</v>
      </c>
      <c r="JC359">
        <v>-1.087754766273629E-10</v>
      </c>
      <c r="JD359">
        <v>-0.01666594074606723</v>
      </c>
      <c r="JE359">
        <v>-0.02438089335778848</v>
      </c>
      <c r="JF359">
        <v>0.001790740049955031</v>
      </c>
      <c r="JG359">
        <v>-2.386884331579614E-05</v>
      </c>
      <c r="JH359">
        <v>6</v>
      </c>
      <c r="JI359">
        <v>2407</v>
      </c>
      <c r="JJ359">
        <v>1</v>
      </c>
      <c r="JK359">
        <v>23</v>
      </c>
      <c r="JL359">
        <v>33216.9</v>
      </c>
      <c r="JM359">
        <v>29370065.5</v>
      </c>
      <c r="JN359">
        <v>1.35742</v>
      </c>
      <c r="JO359">
        <v>2.26196</v>
      </c>
      <c r="JP359">
        <v>1.39648</v>
      </c>
      <c r="JQ359">
        <v>2.35229</v>
      </c>
      <c r="JR359">
        <v>1.49536</v>
      </c>
      <c r="JS359">
        <v>2.56714</v>
      </c>
      <c r="JT359">
        <v>34.3269</v>
      </c>
      <c r="JU359">
        <v>24.0787</v>
      </c>
      <c r="JV359">
        <v>18</v>
      </c>
      <c r="JW359">
        <v>489.927</v>
      </c>
      <c r="JX359">
        <v>469.626</v>
      </c>
      <c r="JY359">
        <v>18.7485</v>
      </c>
      <c r="JZ359">
        <v>25.7205</v>
      </c>
      <c r="KA359">
        <v>30.0003</v>
      </c>
      <c r="KB359">
        <v>25.6309</v>
      </c>
      <c r="KC359">
        <v>25.5754</v>
      </c>
      <c r="KD359">
        <v>27.2478</v>
      </c>
      <c r="KE359">
        <v>0</v>
      </c>
      <c r="KF359">
        <v>100</v>
      </c>
      <c r="KG359">
        <v>18.7456</v>
      </c>
      <c r="KH359">
        <v>921.487</v>
      </c>
      <c r="KI359">
        <v>63.4564</v>
      </c>
      <c r="KJ359">
        <v>101.63</v>
      </c>
      <c r="KK359">
        <v>100.849</v>
      </c>
    </row>
    <row r="360" spans="1:297">
      <c r="A360">
        <v>344</v>
      </c>
      <c r="B360">
        <v>1762203935.6</v>
      </c>
      <c r="C360">
        <v>4357.5</v>
      </c>
      <c r="D360" t="s">
        <v>1133</v>
      </c>
      <c r="E360" t="s">
        <v>1134</v>
      </c>
      <c r="F360">
        <v>5</v>
      </c>
      <c r="G360" t="s">
        <v>1024</v>
      </c>
      <c r="H360" t="s">
        <v>436</v>
      </c>
      <c r="I360">
        <v>1762203932.75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929.218163751573</v>
      </c>
      <c r="AK360">
        <v>911.2138121212121</v>
      </c>
      <c r="AL360">
        <v>3.518720731942504</v>
      </c>
      <c r="AM360">
        <v>66.09641961440346</v>
      </c>
      <c r="AN360">
        <f>(AP360 - AO360 + DY360*1E3/(8.314*(EA360+273.15)) * AR360/DX360 * AQ360) * DX360/(100*DL360) * 1000/(1000 - AP360)</f>
        <v>0</v>
      </c>
      <c r="AO360">
        <v>22.54645681049709</v>
      </c>
      <c r="AP360">
        <v>23.14488181818181</v>
      </c>
      <c r="AQ360">
        <v>-5.296122995348681E-06</v>
      </c>
      <c r="AR360">
        <v>107.0120141919318</v>
      </c>
      <c r="AS360">
        <v>21</v>
      </c>
      <c r="AT360">
        <v>4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1762203932.75</v>
      </c>
      <c r="DR360">
        <v>882.0525</v>
      </c>
      <c r="DS360">
        <v>908.7114000000001</v>
      </c>
      <c r="DT360">
        <v>23.14764</v>
      </c>
      <c r="DU360">
        <v>22.54804</v>
      </c>
      <c r="DV360">
        <v>882.9093999999999</v>
      </c>
      <c r="DW360">
        <v>23.06682</v>
      </c>
      <c r="DX360">
        <v>500.0342000000001</v>
      </c>
      <c r="DY360">
        <v>90.75353000000001</v>
      </c>
      <c r="DZ360">
        <v>0.10003707</v>
      </c>
      <c r="EA360">
        <v>21.27239</v>
      </c>
      <c r="EB360">
        <v>20.62572</v>
      </c>
      <c r="EC360">
        <v>999.9</v>
      </c>
      <c r="ED360">
        <v>0</v>
      </c>
      <c r="EE360">
        <v>0</v>
      </c>
      <c r="EF360">
        <v>9991.751</v>
      </c>
      <c r="EG360">
        <v>0</v>
      </c>
      <c r="EH360">
        <v>957.439</v>
      </c>
      <c r="EI360">
        <v>-26.65878</v>
      </c>
      <c r="EJ360">
        <v>902.9539000000001</v>
      </c>
      <c r="EK360">
        <v>929.6736000000001</v>
      </c>
      <c r="EL360">
        <v>0.5996081</v>
      </c>
      <c r="EM360">
        <v>908.7114000000001</v>
      </c>
      <c r="EN360">
        <v>22.54804</v>
      </c>
      <c r="EO360">
        <v>2.100729</v>
      </c>
      <c r="EP360">
        <v>2.046313</v>
      </c>
      <c r="EQ360">
        <v>18.22472</v>
      </c>
      <c r="ER360">
        <v>17.80733</v>
      </c>
      <c r="ES360">
        <v>0.00500097</v>
      </c>
      <c r="ET360">
        <v>0</v>
      </c>
      <c r="EU360">
        <v>0</v>
      </c>
      <c r="EV360">
        <v>0</v>
      </c>
      <c r="EW360">
        <v>1198.05</v>
      </c>
      <c r="EX360">
        <v>0.00500097</v>
      </c>
      <c r="EY360">
        <v>306.4399999999999</v>
      </c>
      <c r="EZ360">
        <v>-2.39</v>
      </c>
      <c r="FA360">
        <v>34.3246</v>
      </c>
      <c r="FB360">
        <v>39.0498</v>
      </c>
      <c r="FC360">
        <v>36.5935</v>
      </c>
      <c r="FD360">
        <v>39.1059</v>
      </c>
      <c r="FE360">
        <v>35.687</v>
      </c>
      <c r="FF360">
        <v>0</v>
      </c>
      <c r="FG360">
        <v>0</v>
      </c>
      <c r="FH360">
        <v>0</v>
      </c>
      <c r="FI360">
        <v>7012.899999856949</v>
      </c>
      <c r="FJ360">
        <v>0</v>
      </c>
      <c r="FK360">
        <v>1199.107692307692</v>
      </c>
      <c r="FL360">
        <v>-18.95384646894008</v>
      </c>
      <c r="FM360">
        <v>-16.29743595570536</v>
      </c>
      <c r="FN360">
        <v>310.7884615384615</v>
      </c>
      <c r="FO360">
        <v>15</v>
      </c>
      <c r="FP360">
        <v>0</v>
      </c>
      <c r="FQ360" t="s">
        <v>439</v>
      </c>
      <c r="FR360">
        <v>1760210915.6</v>
      </c>
      <c r="FS360">
        <v>0</v>
      </c>
      <c r="FT360">
        <v>0</v>
      </c>
      <c r="FU360">
        <v>-0.215</v>
      </c>
      <c r="FV360">
        <v>0</v>
      </c>
      <c r="FW360">
        <v>-0.6919999999999999</v>
      </c>
      <c r="FX360">
        <v>0</v>
      </c>
      <c r="FY360">
        <v>400</v>
      </c>
      <c r="FZ360">
        <v>0</v>
      </c>
      <c r="GA360">
        <v>0.15</v>
      </c>
      <c r="GB360">
        <v>0</v>
      </c>
      <c r="GC360">
        <v>-25.9802512195122</v>
      </c>
      <c r="GD360">
        <v>-1.638150522648063</v>
      </c>
      <c r="GE360">
        <v>0.5266882602395111</v>
      </c>
      <c r="GF360">
        <v>0</v>
      </c>
      <c r="GG360">
        <v>1198.035294117647</v>
      </c>
      <c r="GH360">
        <v>2.96103877799737</v>
      </c>
      <c r="GI360">
        <v>7.243125842639926</v>
      </c>
      <c r="GJ360">
        <v>0</v>
      </c>
      <c r="GK360">
        <v>0.6141114390243904</v>
      </c>
      <c r="GL360">
        <v>-0.1170840209059229</v>
      </c>
      <c r="GM360">
        <v>0.01171458064799919</v>
      </c>
      <c r="GN360">
        <v>0</v>
      </c>
      <c r="GO360">
        <v>0</v>
      </c>
      <c r="GP360">
        <v>3</v>
      </c>
      <c r="GQ360" t="s">
        <v>440</v>
      </c>
      <c r="GR360">
        <v>3.13677</v>
      </c>
      <c r="GS360">
        <v>2.76022</v>
      </c>
      <c r="GT360">
        <v>0.161222</v>
      </c>
      <c r="GU360">
        <v>0.162761</v>
      </c>
      <c r="GV360">
        <v>0.104854</v>
      </c>
      <c r="GW360">
        <v>0.101502</v>
      </c>
      <c r="GX360">
        <v>26847</v>
      </c>
      <c r="GY360">
        <v>26751.5</v>
      </c>
      <c r="GZ360">
        <v>29734.2</v>
      </c>
      <c r="HA360">
        <v>29513.8</v>
      </c>
      <c r="HB360">
        <v>35163.7</v>
      </c>
      <c r="HC360">
        <v>35130.9</v>
      </c>
      <c r="HD360">
        <v>41848.1</v>
      </c>
      <c r="HE360">
        <v>41944</v>
      </c>
      <c r="HF360">
        <v>1.96262</v>
      </c>
      <c r="HG360">
        <v>1.94538</v>
      </c>
      <c r="HH360">
        <v>0.0184402</v>
      </c>
      <c r="HI360">
        <v>0</v>
      </c>
      <c r="HJ360">
        <v>20.3152</v>
      </c>
      <c r="HK360">
        <v>999.9</v>
      </c>
      <c r="HL360">
        <v>53.1</v>
      </c>
      <c r="HM360">
        <v>28.8</v>
      </c>
      <c r="HN360">
        <v>23.259</v>
      </c>
      <c r="HO360">
        <v>62.2573</v>
      </c>
      <c r="HP360">
        <v>30.9375</v>
      </c>
      <c r="HQ360">
        <v>1</v>
      </c>
      <c r="HR360">
        <v>-0.144375</v>
      </c>
      <c r="HS360">
        <v>1.77952</v>
      </c>
      <c r="HT360">
        <v>20.3503</v>
      </c>
      <c r="HU360">
        <v>5.22014</v>
      </c>
      <c r="HV360">
        <v>12.0159</v>
      </c>
      <c r="HW360">
        <v>4.99015</v>
      </c>
      <c r="HX360">
        <v>3.28853</v>
      </c>
      <c r="HY360">
        <v>9999</v>
      </c>
      <c r="HZ360">
        <v>9999</v>
      </c>
      <c r="IA360">
        <v>9999</v>
      </c>
      <c r="IB360">
        <v>999.9</v>
      </c>
      <c r="IC360">
        <v>4.97281</v>
      </c>
      <c r="ID360">
        <v>1.86646</v>
      </c>
      <c r="IE360">
        <v>1.86583</v>
      </c>
      <c r="IF360">
        <v>1.86577</v>
      </c>
      <c r="IG360">
        <v>1.8676</v>
      </c>
      <c r="IH360">
        <v>1.87012</v>
      </c>
      <c r="II360">
        <v>1.86874</v>
      </c>
      <c r="IJ360">
        <v>1.87022</v>
      </c>
      <c r="IK360">
        <v>0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-0.856</v>
      </c>
      <c r="IY360">
        <v>0.08069999999999999</v>
      </c>
      <c r="IZ360">
        <v>-0.7832898091892299</v>
      </c>
      <c r="JA360">
        <v>-0.0002628084512485203</v>
      </c>
      <c r="JB360">
        <v>2.995354917081976E-07</v>
      </c>
      <c r="JC360">
        <v>-1.087754766273629E-10</v>
      </c>
      <c r="JD360">
        <v>-0.01666594074606723</v>
      </c>
      <c r="JE360">
        <v>-0.02438089335778848</v>
      </c>
      <c r="JF360">
        <v>0.001790740049955031</v>
      </c>
      <c r="JG360">
        <v>-2.386884331579614E-05</v>
      </c>
      <c r="JH360">
        <v>6</v>
      </c>
      <c r="JI360">
        <v>2407</v>
      </c>
      <c r="JJ360">
        <v>1</v>
      </c>
      <c r="JK360">
        <v>23</v>
      </c>
      <c r="JL360">
        <v>33217</v>
      </c>
      <c r="JM360">
        <v>29370065.6</v>
      </c>
      <c r="JN360">
        <v>1.38184</v>
      </c>
      <c r="JO360">
        <v>2.24121</v>
      </c>
      <c r="JP360">
        <v>1.39648</v>
      </c>
      <c r="JQ360">
        <v>2.35229</v>
      </c>
      <c r="JR360">
        <v>1.49536</v>
      </c>
      <c r="JS360">
        <v>2.66479</v>
      </c>
      <c r="JT360">
        <v>34.3269</v>
      </c>
      <c r="JU360">
        <v>24.0875</v>
      </c>
      <c r="JV360">
        <v>18</v>
      </c>
      <c r="JW360">
        <v>489.896</v>
      </c>
      <c r="JX360">
        <v>469.799</v>
      </c>
      <c r="JY360">
        <v>18.7445</v>
      </c>
      <c r="JZ360">
        <v>25.7217</v>
      </c>
      <c r="KA360">
        <v>30.0002</v>
      </c>
      <c r="KB360">
        <v>25.6328</v>
      </c>
      <c r="KC360">
        <v>25.577</v>
      </c>
      <c r="KD360">
        <v>27.7988</v>
      </c>
      <c r="KE360">
        <v>0</v>
      </c>
      <c r="KF360">
        <v>100</v>
      </c>
      <c r="KG360">
        <v>18.7395</v>
      </c>
      <c r="KH360">
        <v>941.545</v>
      </c>
      <c r="KI360">
        <v>63.4564</v>
      </c>
      <c r="KJ360">
        <v>101.632</v>
      </c>
      <c r="KK360">
        <v>100.848</v>
      </c>
    </row>
    <row r="361" spans="1:297">
      <c r="A361">
        <v>345</v>
      </c>
      <c r="B361">
        <v>1762203941.1</v>
      </c>
      <c r="C361">
        <v>4363</v>
      </c>
      <c r="D361" t="s">
        <v>1135</v>
      </c>
      <c r="E361" t="s">
        <v>1136</v>
      </c>
      <c r="F361">
        <v>5</v>
      </c>
      <c r="G361" t="s">
        <v>1024</v>
      </c>
      <c r="H361" t="s">
        <v>436</v>
      </c>
      <c r="I361">
        <v>1762203938.35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949.8216850059994</v>
      </c>
      <c r="AK361">
        <v>931.1278424242422</v>
      </c>
      <c r="AL361">
        <v>3.63231750893174</v>
      </c>
      <c r="AM361">
        <v>66.09641961440346</v>
      </c>
      <c r="AN361">
        <f>(AP361 - AO361 + DY361*1E3/(8.314*(EA361+273.15)) * AR361/DX361 * AQ361) * DX361/(100*DL361) * 1000/(1000 - AP361)</f>
        <v>0</v>
      </c>
      <c r="AO361">
        <v>22.54143573642321</v>
      </c>
      <c r="AP361">
        <v>23.13335757575757</v>
      </c>
      <c r="AQ361">
        <v>-1.211234056876549E-05</v>
      </c>
      <c r="AR361">
        <v>107.0120141919318</v>
      </c>
      <c r="AS361">
        <v>21</v>
      </c>
      <c r="AT361">
        <v>4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1762203938.35</v>
      </c>
      <c r="DR361">
        <v>901.6130999999999</v>
      </c>
      <c r="DS361">
        <v>928.7157000000001</v>
      </c>
      <c r="DT361">
        <v>23.13882</v>
      </c>
      <c r="DU361">
        <v>22.54228</v>
      </c>
      <c r="DV361">
        <v>902.4696</v>
      </c>
      <c r="DW361">
        <v>23.05819</v>
      </c>
      <c r="DX361">
        <v>499.9933</v>
      </c>
      <c r="DY361">
        <v>90.75387000000001</v>
      </c>
      <c r="DZ361">
        <v>0.09994536000000001</v>
      </c>
      <c r="EA361">
        <v>21.26812</v>
      </c>
      <c r="EB361">
        <v>20.62758</v>
      </c>
      <c r="EC361">
        <v>999.9</v>
      </c>
      <c r="ED361">
        <v>0</v>
      </c>
      <c r="EE361">
        <v>0</v>
      </c>
      <c r="EF361">
        <v>10000.438</v>
      </c>
      <c r="EG361">
        <v>0</v>
      </c>
      <c r="EH361">
        <v>957.4281999999999</v>
      </c>
      <c r="EI361">
        <v>-27.10270999999999</v>
      </c>
      <c r="EJ361">
        <v>922.9694999999999</v>
      </c>
      <c r="EK361">
        <v>950.1339</v>
      </c>
      <c r="EL361">
        <v>0.5965393</v>
      </c>
      <c r="EM361">
        <v>928.7157000000001</v>
      </c>
      <c r="EN361">
        <v>22.54228</v>
      </c>
      <c r="EO361">
        <v>2.099938</v>
      </c>
      <c r="EP361">
        <v>2.0458</v>
      </c>
      <c r="EQ361">
        <v>18.21872</v>
      </c>
      <c r="ER361">
        <v>17.80333000000001</v>
      </c>
      <c r="ES361">
        <v>0.00500097</v>
      </c>
      <c r="ET361">
        <v>0</v>
      </c>
      <c r="EU361">
        <v>0</v>
      </c>
      <c r="EV361">
        <v>0</v>
      </c>
      <c r="EW361">
        <v>1197.75</v>
      </c>
      <c r="EX361">
        <v>0.00500097</v>
      </c>
      <c r="EY361">
        <v>312.69</v>
      </c>
      <c r="EZ361">
        <v>-0.06999999999999999</v>
      </c>
      <c r="FA361">
        <v>34.2624</v>
      </c>
      <c r="FB361">
        <v>38.9122</v>
      </c>
      <c r="FC361">
        <v>36.5186</v>
      </c>
      <c r="FD361">
        <v>38.9248</v>
      </c>
      <c r="FE361">
        <v>35.6061</v>
      </c>
      <c r="FF361">
        <v>0</v>
      </c>
      <c r="FG361">
        <v>0</v>
      </c>
      <c r="FH361">
        <v>0</v>
      </c>
      <c r="FI361">
        <v>7018.299999952316</v>
      </c>
      <c r="FJ361">
        <v>0</v>
      </c>
      <c r="FK361">
        <v>1197.972</v>
      </c>
      <c r="FL361">
        <v>-1.592307579851705</v>
      </c>
      <c r="FM361">
        <v>-31.73846196352581</v>
      </c>
      <c r="FN361">
        <v>310.864</v>
      </c>
      <c r="FO361">
        <v>15</v>
      </c>
      <c r="FP361">
        <v>0</v>
      </c>
      <c r="FQ361" t="s">
        <v>439</v>
      </c>
      <c r="FR361">
        <v>1760210915.6</v>
      </c>
      <c r="FS361">
        <v>0</v>
      </c>
      <c r="FT361">
        <v>0</v>
      </c>
      <c r="FU361">
        <v>-0.215</v>
      </c>
      <c r="FV361">
        <v>0</v>
      </c>
      <c r="FW361">
        <v>-0.6919999999999999</v>
      </c>
      <c r="FX361">
        <v>0</v>
      </c>
      <c r="FY361">
        <v>400</v>
      </c>
      <c r="FZ361">
        <v>0</v>
      </c>
      <c r="GA361">
        <v>0.15</v>
      </c>
      <c r="GB361">
        <v>0</v>
      </c>
      <c r="GC361">
        <v>-26.31892682926829</v>
      </c>
      <c r="GD361">
        <v>-5.479440418118482</v>
      </c>
      <c r="GE361">
        <v>0.7748227089184987</v>
      </c>
      <c r="GF361">
        <v>0</v>
      </c>
      <c r="GG361">
        <v>1198.120588235294</v>
      </c>
      <c r="GH361">
        <v>-16.82047375124446</v>
      </c>
      <c r="GI361">
        <v>6.622145529863046</v>
      </c>
      <c r="GJ361">
        <v>0</v>
      </c>
      <c r="GK361">
        <v>0.606358756097561</v>
      </c>
      <c r="GL361">
        <v>-0.08699496167247427</v>
      </c>
      <c r="GM361">
        <v>0.009066258189036306</v>
      </c>
      <c r="GN361">
        <v>1</v>
      </c>
      <c r="GO361">
        <v>1</v>
      </c>
      <c r="GP361">
        <v>3</v>
      </c>
      <c r="GQ361" t="s">
        <v>502</v>
      </c>
      <c r="GR361">
        <v>3.1367</v>
      </c>
      <c r="GS361">
        <v>2.76034</v>
      </c>
      <c r="GT361">
        <v>0.1635</v>
      </c>
      <c r="GU361">
        <v>0.164783</v>
      </c>
      <c r="GV361">
        <v>0.104815</v>
      </c>
      <c r="GW361">
        <v>0.101492</v>
      </c>
      <c r="GX361">
        <v>26774.2</v>
      </c>
      <c r="GY361">
        <v>26687.2</v>
      </c>
      <c r="GZ361">
        <v>29734.3</v>
      </c>
      <c r="HA361">
        <v>29514.1</v>
      </c>
      <c r="HB361">
        <v>35165.1</v>
      </c>
      <c r="HC361">
        <v>35131.6</v>
      </c>
      <c r="HD361">
        <v>41847.9</v>
      </c>
      <c r="HE361">
        <v>41944.2</v>
      </c>
      <c r="HF361">
        <v>1.96253</v>
      </c>
      <c r="HG361">
        <v>1.94523</v>
      </c>
      <c r="HH361">
        <v>0.0186488</v>
      </c>
      <c r="HI361">
        <v>0</v>
      </c>
      <c r="HJ361">
        <v>20.3139</v>
      </c>
      <c r="HK361">
        <v>999.9</v>
      </c>
      <c r="HL361">
        <v>53.1</v>
      </c>
      <c r="HM361">
        <v>28.8</v>
      </c>
      <c r="HN361">
        <v>23.2618</v>
      </c>
      <c r="HO361">
        <v>62.1973</v>
      </c>
      <c r="HP361">
        <v>31.0577</v>
      </c>
      <c r="HQ361">
        <v>1</v>
      </c>
      <c r="HR361">
        <v>-0.144299</v>
      </c>
      <c r="HS361">
        <v>1.78619</v>
      </c>
      <c r="HT361">
        <v>20.3503</v>
      </c>
      <c r="HU361">
        <v>5.21939</v>
      </c>
      <c r="HV361">
        <v>12.0159</v>
      </c>
      <c r="HW361">
        <v>4.98965</v>
      </c>
      <c r="HX361">
        <v>3.28845</v>
      </c>
      <c r="HY361">
        <v>9999</v>
      </c>
      <c r="HZ361">
        <v>9999</v>
      </c>
      <c r="IA361">
        <v>9999</v>
      </c>
      <c r="IB361">
        <v>999.9</v>
      </c>
      <c r="IC361">
        <v>4.97284</v>
      </c>
      <c r="ID361">
        <v>1.86646</v>
      </c>
      <c r="IE361">
        <v>1.86584</v>
      </c>
      <c r="IF361">
        <v>1.86574</v>
      </c>
      <c r="IG361">
        <v>1.86758</v>
      </c>
      <c r="IH361">
        <v>1.87012</v>
      </c>
      <c r="II361">
        <v>1.86873</v>
      </c>
      <c r="IJ361">
        <v>1.87023</v>
      </c>
      <c r="IK361">
        <v>0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-0.856</v>
      </c>
      <c r="IY361">
        <v>0.0806</v>
      </c>
      <c r="IZ361">
        <v>-0.7832898091892299</v>
      </c>
      <c r="JA361">
        <v>-0.0002628084512485203</v>
      </c>
      <c r="JB361">
        <v>2.995354917081976E-07</v>
      </c>
      <c r="JC361">
        <v>-1.087754766273629E-10</v>
      </c>
      <c r="JD361">
        <v>-0.01666594074606723</v>
      </c>
      <c r="JE361">
        <v>-0.02438089335778848</v>
      </c>
      <c r="JF361">
        <v>0.001790740049955031</v>
      </c>
      <c r="JG361">
        <v>-2.386884331579614E-05</v>
      </c>
      <c r="JH361">
        <v>6</v>
      </c>
      <c r="JI361">
        <v>2407</v>
      </c>
      <c r="JJ361">
        <v>1</v>
      </c>
      <c r="JK361">
        <v>23</v>
      </c>
      <c r="JL361">
        <v>33217.1</v>
      </c>
      <c r="JM361">
        <v>29370065.7</v>
      </c>
      <c r="JN361">
        <v>1.41357</v>
      </c>
      <c r="JO361">
        <v>2.24121</v>
      </c>
      <c r="JP361">
        <v>1.39648</v>
      </c>
      <c r="JQ361">
        <v>2.35107</v>
      </c>
      <c r="JR361">
        <v>1.49536</v>
      </c>
      <c r="JS361">
        <v>2.68311</v>
      </c>
      <c r="JT361">
        <v>34.3269</v>
      </c>
      <c r="JU361">
        <v>24.0875</v>
      </c>
      <c r="JV361">
        <v>18</v>
      </c>
      <c r="JW361">
        <v>489.851</v>
      </c>
      <c r="JX361">
        <v>469.722</v>
      </c>
      <c r="JY361">
        <v>18.7359</v>
      </c>
      <c r="JZ361">
        <v>25.7243</v>
      </c>
      <c r="KA361">
        <v>30.0002</v>
      </c>
      <c r="KB361">
        <v>25.6348</v>
      </c>
      <c r="KC361">
        <v>25.5791</v>
      </c>
      <c r="KD361">
        <v>28.4048</v>
      </c>
      <c r="KE361">
        <v>0</v>
      </c>
      <c r="KF361">
        <v>100</v>
      </c>
      <c r="KG361">
        <v>18.7325</v>
      </c>
      <c r="KH361">
        <v>954.904</v>
      </c>
      <c r="KI361">
        <v>63.4564</v>
      </c>
      <c r="KJ361">
        <v>101.632</v>
      </c>
      <c r="KK361">
        <v>100.849</v>
      </c>
    </row>
    <row r="362" spans="1:297">
      <c r="A362">
        <v>346</v>
      </c>
      <c r="B362">
        <v>1762203945.6</v>
      </c>
      <c r="C362">
        <v>4367.5</v>
      </c>
      <c r="D362" t="s">
        <v>1137</v>
      </c>
      <c r="E362" t="s">
        <v>1138</v>
      </c>
      <c r="F362">
        <v>5</v>
      </c>
      <c r="G362" t="s">
        <v>1024</v>
      </c>
      <c r="H362" t="s">
        <v>436</v>
      </c>
      <c r="I362">
        <v>1762203942.75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962.92447625984</v>
      </c>
      <c r="AK362">
        <v>946.0984848484851</v>
      </c>
      <c r="AL362">
        <v>3.306124701645656</v>
      </c>
      <c r="AM362">
        <v>66.09641961440346</v>
      </c>
      <c r="AN362">
        <f>(AP362 - AO362 + DY362*1E3/(8.314*(EA362+273.15)) * AR362/DX362 * AQ362) * DX362/(100*DL362) * 1000/(1000 - AP362)</f>
        <v>0</v>
      </c>
      <c r="AO362">
        <v>22.54391605790242</v>
      </c>
      <c r="AP362">
        <v>23.12788363636363</v>
      </c>
      <c r="AQ362">
        <v>-5.935920789450052E-06</v>
      </c>
      <c r="AR362">
        <v>107.0120141919318</v>
      </c>
      <c r="AS362">
        <v>21</v>
      </c>
      <c r="AT362">
        <v>4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1762203942.75</v>
      </c>
      <c r="DR362">
        <v>916.5896999999999</v>
      </c>
      <c r="DS362">
        <v>942.3164</v>
      </c>
      <c r="DT362">
        <v>23.13076</v>
      </c>
      <c r="DU362">
        <v>22.54292</v>
      </c>
      <c r="DV362">
        <v>917.4457999999998</v>
      </c>
      <c r="DW362">
        <v>23.0503</v>
      </c>
      <c r="DX362">
        <v>499.9778</v>
      </c>
      <c r="DY362">
        <v>90.75328</v>
      </c>
      <c r="DZ362">
        <v>0.09996042000000001</v>
      </c>
      <c r="EA362">
        <v>21.26689</v>
      </c>
      <c r="EB362">
        <v>20.62368</v>
      </c>
      <c r="EC362">
        <v>999.9</v>
      </c>
      <c r="ED362">
        <v>0</v>
      </c>
      <c r="EE362">
        <v>0</v>
      </c>
      <c r="EF362">
        <v>10005.67</v>
      </c>
      <c r="EG362">
        <v>0</v>
      </c>
      <c r="EH362">
        <v>957.439</v>
      </c>
      <c r="EI362">
        <v>-25.72683</v>
      </c>
      <c r="EJ362">
        <v>938.2931999999998</v>
      </c>
      <c r="EK362">
        <v>964.0491</v>
      </c>
      <c r="EL362">
        <v>0.5878414000000001</v>
      </c>
      <c r="EM362">
        <v>942.3164</v>
      </c>
      <c r="EN362">
        <v>22.54292</v>
      </c>
      <c r="EO362">
        <v>2.099194</v>
      </c>
      <c r="EP362">
        <v>2.045846</v>
      </c>
      <c r="EQ362">
        <v>18.21307</v>
      </c>
      <c r="ER362">
        <v>17.80368</v>
      </c>
      <c r="ES362">
        <v>0.00500097</v>
      </c>
      <c r="ET362">
        <v>0</v>
      </c>
      <c r="EU362">
        <v>0</v>
      </c>
      <c r="EV362">
        <v>0</v>
      </c>
      <c r="EW362">
        <v>1200.45</v>
      </c>
      <c r="EX362">
        <v>0.00500097</v>
      </c>
      <c r="EY362">
        <v>307.75</v>
      </c>
      <c r="EZ362">
        <v>-0.68</v>
      </c>
      <c r="FA362">
        <v>34.2059</v>
      </c>
      <c r="FB362">
        <v>38.7873</v>
      </c>
      <c r="FC362">
        <v>36.4434</v>
      </c>
      <c r="FD362">
        <v>38.74980000000001</v>
      </c>
      <c r="FE362">
        <v>35.531</v>
      </c>
      <c r="FF362">
        <v>0</v>
      </c>
      <c r="FG362">
        <v>0</v>
      </c>
      <c r="FH362">
        <v>0</v>
      </c>
      <c r="FI362">
        <v>7023.099999904633</v>
      </c>
      <c r="FJ362">
        <v>0</v>
      </c>
      <c r="FK362">
        <v>1197.852</v>
      </c>
      <c r="FL362">
        <v>-2.64615382550936</v>
      </c>
      <c r="FM362">
        <v>12.369230386445</v>
      </c>
      <c r="FN362">
        <v>308.464</v>
      </c>
      <c r="FO362">
        <v>15</v>
      </c>
      <c r="FP362">
        <v>0</v>
      </c>
      <c r="FQ362" t="s">
        <v>439</v>
      </c>
      <c r="FR362">
        <v>1760210915.6</v>
      </c>
      <c r="FS362">
        <v>0</v>
      </c>
      <c r="FT362">
        <v>0</v>
      </c>
      <c r="FU362">
        <v>-0.215</v>
      </c>
      <c r="FV362">
        <v>0</v>
      </c>
      <c r="FW362">
        <v>-0.6919999999999999</v>
      </c>
      <c r="FX362">
        <v>0</v>
      </c>
      <c r="FY362">
        <v>400</v>
      </c>
      <c r="FZ362">
        <v>0</v>
      </c>
      <c r="GA362">
        <v>0.15</v>
      </c>
      <c r="GB362">
        <v>0</v>
      </c>
      <c r="GC362">
        <v>-26.25512</v>
      </c>
      <c r="GD362">
        <v>-1.70583939962467</v>
      </c>
      <c r="GE362">
        <v>0.8706228113253179</v>
      </c>
      <c r="GF362">
        <v>0</v>
      </c>
      <c r="GG362">
        <v>1198.170588235294</v>
      </c>
      <c r="GH362">
        <v>2.530175701339811</v>
      </c>
      <c r="GI362">
        <v>5.729722784165999</v>
      </c>
      <c r="GJ362">
        <v>0</v>
      </c>
      <c r="GK362">
        <v>0.59758785</v>
      </c>
      <c r="GL362">
        <v>-0.06963088930581601</v>
      </c>
      <c r="GM362">
        <v>0.006978161837296404</v>
      </c>
      <c r="GN362">
        <v>1</v>
      </c>
      <c r="GO362">
        <v>1</v>
      </c>
      <c r="GP362">
        <v>3</v>
      </c>
      <c r="GQ362" t="s">
        <v>502</v>
      </c>
      <c r="GR362">
        <v>3.13669</v>
      </c>
      <c r="GS362">
        <v>2.76025</v>
      </c>
      <c r="GT362">
        <v>0.165212</v>
      </c>
      <c r="GU362">
        <v>0.166703</v>
      </c>
      <c r="GV362">
        <v>0.104797</v>
      </c>
      <c r="GW362">
        <v>0.101503</v>
      </c>
      <c r="GX362">
        <v>26720.1</v>
      </c>
      <c r="GY362">
        <v>26625.8</v>
      </c>
      <c r="GZ362">
        <v>29735</v>
      </c>
      <c r="HA362">
        <v>29514</v>
      </c>
      <c r="HB362">
        <v>35166.8</v>
      </c>
      <c r="HC362">
        <v>35131.1</v>
      </c>
      <c r="HD362">
        <v>41848.9</v>
      </c>
      <c r="HE362">
        <v>41944.1</v>
      </c>
      <c r="HF362">
        <v>1.96215</v>
      </c>
      <c r="HG362">
        <v>1.9454</v>
      </c>
      <c r="HH362">
        <v>0.0190176</v>
      </c>
      <c r="HI362">
        <v>0</v>
      </c>
      <c r="HJ362">
        <v>20.3134</v>
      </c>
      <c r="HK362">
        <v>999.9</v>
      </c>
      <c r="HL362">
        <v>53.1</v>
      </c>
      <c r="HM362">
        <v>28.8</v>
      </c>
      <c r="HN362">
        <v>23.2613</v>
      </c>
      <c r="HO362">
        <v>62.3073</v>
      </c>
      <c r="HP362">
        <v>31.0056</v>
      </c>
      <c r="HQ362">
        <v>1</v>
      </c>
      <c r="HR362">
        <v>-0.144177</v>
      </c>
      <c r="HS362">
        <v>1.78839</v>
      </c>
      <c r="HT362">
        <v>20.3501</v>
      </c>
      <c r="HU362">
        <v>5.22028</v>
      </c>
      <c r="HV362">
        <v>12.0159</v>
      </c>
      <c r="HW362">
        <v>4.98955</v>
      </c>
      <c r="HX362">
        <v>3.28842</v>
      </c>
      <c r="HY362">
        <v>9999</v>
      </c>
      <c r="HZ362">
        <v>9999</v>
      </c>
      <c r="IA362">
        <v>9999</v>
      </c>
      <c r="IB362">
        <v>999.9</v>
      </c>
      <c r="IC362">
        <v>4.97282</v>
      </c>
      <c r="ID362">
        <v>1.86646</v>
      </c>
      <c r="IE362">
        <v>1.86582</v>
      </c>
      <c r="IF362">
        <v>1.86575</v>
      </c>
      <c r="IG362">
        <v>1.86761</v>
      </c>
      <c r="IH362">
        <v>1.87012</v>
      </c>
      <c r="II362">
        <v>1.86874</v>
      </c>
      <c r="IJ362">
        <v>1.87023</v>
      </c>
      <c r="IK362">
        <v>0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-0.856</v>
      </c>
      <c r="IY362">
        <v>0.0804</v>
      </c>
      <c r="IZ362">
        <v>-0.7832898091892299</v>
      </c>
      <c r="JA362">
        <v>-0.0002628084512485203</v>
      </c>
      <c r="JB362">
        <v>2.995354917081976E-07</v>
      </c>
      <c r="JC362">
        <v>-1.087754766273629E-10</v>
      </c>
      <c r="JD362">
        <v>-0.01666594074606723</v>
      </c>
      <c r="JE362">
        <v>-0.02438089335778848</v>
      </c>
      <c r="JF362">
        <v>0.001790740049955031</v>
      </c>
      <c r="JG362">
        <v>-2.386884331579614E-05</v>
      </c>
      <c r="JH362">
        <v>6</v>
      </c>
      <c r="JI362">
        <v>2407</v>
      </c>
      <c r="JJ362">
        <v>1</v>
      </c>
      <c r="JK362">
        <v>23</v>
      </c>
      <c r="JL362">
        <v>33217.2</v>
      </c>
      <c r="JM362">
        <v>29370065.8</v>
      </c>
      <c r="JN362">
        <v>1.43921</v>
      </c>
      <c r="JO362">
        <v>2.25342</v>
      </c>
      <c r="JP362">
        <v>1.39648</v>
      </c>
      <c r="JQ362">
        <v>2.35229</v>
      </c>
      <c r="JR362">
        <v>1.49536</v>
      </c>
      <c r="JS362">
        <v>2.58545</v>
      </c>
      <c r="JT362">
        <v>34.3042</v>
      </c>
      <c r="JU362">
        <v>24.0875</v>
      </c>
      <c r="JV362">
        <v>18</v>
      </c>
      <c r="JW362">
        <v>489.629</v>
      </c>
      <c r="JX362">
        <v>469.847</v>
      </c>
      <c r="JY362">
        <v>18.7301</v>
      </c>
      <c r="JZ362">
        <v>25.726</v>
      </c>
      <c r="KA362">
        <v>30.0003</v>
      </c>
      <c r="KB362">
        <v>25.636</v>
      </c>
      <c r="KC362">
        <v>25.5808</v>
      </c>
      <c r="KD362">
        <v>28.9062</v>
      </c>
      <c r="KE362">
        <v>0</v>
      </c>
      <c r="KF362">
        <v>100</v>
      </c>
      <c r="KG362">
        <v>18.7259</v>
      </c>
      <c r="KH362">
        <v>974.9400000000001</v>
      </c>
      <c r="KI362">
        <v>63.4564</v>
      </c>
      <c r="KJ362">
        <v>101.634</v>
      </c>
      <c r="KK362">
        <v>100.848</v>
      </c>
    </row>
    <row r="363" spans="1:297">
      <c r="A363">
        <v>347</v>
      </c>
      <c r="B363">
        <v>1762203951.1</v>
      </c>
      <c r="C363">
        <v>4373</v>
      </c>
      <c r="D363" t="s">
        <v>1139</v>
      </c>
      <c r="E363" t="s">
        <v>1140</v>
      </c>
      <c r="F363">
        <v>5</v>
      </c>
      <c r="G363" t="s">
        <v>1024</v>
      </c>
      <c r="H363" t="s">
        <v>436</v>
      </c>
      <c r="I363">
        <v>1762203948.35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984.452738984578</v>
      </c>
      <c r="AK363">
        <v>966.0319393939395</v>
      </c>
      <c r="AL363">
        <v>3.609524577797922</v>
      </c>
      <c r="AM363">
        <v>66.09641961440346</v>
      </c>
      <c r="AN363">
        <f>(AP363 - AO363 + DY363*1E3/(8.314*(EA363+273.15)) * AR363/DX363 * AQ363) * DX363/(100*DL363) * 1000/(1000 - AP363)</f>
        <v>0</v>
      </c>
      <c r="AO363">
        <v>22.54572294032291</v>
      </c>
      <c r="AP363">
        <v>23.11751696969698</v>
      </c>
      <c r="AQ363">
        <v>-6.491471868224852E-06</v>
      </c>
      <c r="AR363">
        <v>107.0120141919318</v>
      </c>
      <c r="AS363">
        <v>21</v>
      </c>
      <c r="AT363">
        <v>4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1762203948.35</v>
      </c>
      <c r="DR363">
        <v>935.8004999999999</v>
      </c>
      <c r="DS363">
        <v>962.4134999999999</v>
      </c>
      <c r="DT363">
        <v>23.12138</v>
      </c>
      <c r="DU363">
        <v>22.54574</v>
      </c>
      <c r="DV363">
        <v>936.6564999999998</v>
      </c>
      <c r="DW363">
        <v>23.04106</v>
      </c>
      <c r="DX363">
        <v>499.9862</v>
      </c>
      <c r="DY363">
        <v>90.75369000000001</v>
      </c>
      <c r="DZ363">
        <v>0.10000638</v>
      </c>
      <c r="EA363">
        <v>21.26496</v>
      </c>
      <c r="EB363">
        <v>20.62341</v>
      </c>
      <c r="EC363">
        <v>999.9</v>
      </c>
      <c r="ED363">
        <v>0</v>
      </c>
      <c r="EE363">
        <v>0</v>
      </c>
      <c r="EF363">
        <v>10006.122</v>
      </c>
      <c r="EG363">
        <v>0</v>
      </c>
      <c r="EH363">
        <v>957.4281999999999</v>
      </c>
      <c r="EI363">
        <v>-26.61291</v>
      </c>
      <c r="EJ363">
        <v>957.9498</v>
      </c>
      <c r="EK363">
        <v>984.6123</v>
      </c>
      <c r="EL363">
        <v>0.5756036</v>
      </c>
      <c r="EM363">
        <v>962.4134999999999</v>
      </c>
      <c r="EN363">
        <v>22.54574</v>
      </c>
      <c r="EO363">
        <v>2.098349</v>
      </c>
      <c r="EP363">
        <v>2.046113</v>
      </c>
      <c r="EQ363">
        <v>18.20666</v>
      </c>
      <c r="ER363">
        <v>17.80575</v>
      </c>
      <c r="ES363">
        <v>0.00500097</v>
      </c>
      <c r="ET363">
        <v>0</v>
      </c>
      <c r="EU363">
        <v>0</v>
      </c>
      <c r="EV363">
        <v>0</v>
      </c>
      <c r="EW363">
        <v>1196.82</v>
      </c>
      <c r="EX363">
        <v>0.00500097</v>
      </c>
      <c r="EY363">
        <v>314.83</v>
      </c>
      <c r="EZ363">
        <v>-0.78</v>
      </c>
      <c r="FA363">
        <v>34.1622</v>
      </c>
      <c r="FB363">
        <v>38.6185</v>
      </c>
      <c r="FC363">
        <v>36.3498</v>
      </c>
      <c r="FD363">
        <v>38.57469999999999</v>
      </c>
      <c r="FE363">
        <v>35.4559</v>
      </c>
      <c r="FF363">
        <v>0</v>
      </c>
      <c r="FG363">
        <v>0</v>
      </c>
      <c r="FH363">
        <v>0</v>
      </c>
      <c r="FI363">
        <v>7028.5</v>
      </c>
      <c r="FJ363">
        <v>0</v>
      </c>
      <c r="FK363">
        <v>1197.276923076923</v>
      </c>
      <c r="FL363">
        <v>-3.671794872313206</v>
      </c>
      <c r="FM363">
        <v>0.4136753784922027</v>
      </c>
      <c r="FN363">
        <v>311.0730769230769</v>
      </c>
      <c r="FO363">
        <v>15</v>
      </c>
      <c r="FP363">
        <v>0</v>
      </c>
      <c r="FQ363" t="s">
        <v>439</v>
      </c>
      <c r="FR363">
        <v>1760210915.6</v>
      </c>
      <c r="FS363">
        <v>0</v>
      </c>
      <c r="FT363">
        <v>0</v>
      </c>
      <c r="FU363">
        <v>-0.215</v>
      </c>
      <c r="FV363">
        <v>0</v>
      </c>
      <c r="FW363">
        <v>-0.6919999999999999</v>
      </c>
      <c r="FX363">
        <v>0</v>
      </c>
      <c r="FY363">
        <v>400</v>
      </c>
      <c r="FZ363">
        <v>0</v>
      </c>
      <c r="GA363">
        <v>0.15</v>
      </c>
      <c r="GB363">
        <v>0</v>
      </c>
      <c r="GC363">
        <v>-26.56591463414635</v>
      </c>
      <c r="GD363">
        <v>2.186211846689928</v>
      </c>
      <c r="GE363">
        <v>0.9495977683930505</v>
      </c>
      <c r="GF363">
        <v>0</v>
      </c>
      <c r="GG363">
        <v>1197.626470588235</v>
      </c>
      <c r="GH363">
        <v>-5.886936608202139</v>
      </c>
      <c r="GI363">
        <v>6.114173929270435</v>
      </c>
      <c r="GJ363">
        <v>0</v>
      </c>
      <c r="GK363">
        <v>0.5897794146341464</v>
      </c>
      <c r="GL363">
        <v>-0.09458977003484367</v>
      </c>
      <c r="GM363">
        <v>0.009694281424647915</v>
      </c>
      <c r="GN363">
        <v>1</v>
      </c>
      <c r="GO363">
        <v>1</v>
      </c>
      <c r="GP363">
        <v>3</v>
      </c>
      <c r="GQ363" t="s">
        <v>502</v>
      </c>
      <c r="GR363">
        <v>3.13674</v>
      </c>
      <c r="GS363">
        <v>2.76035</v>
      </c>
      <c r="GT363">
        <v>0.167441</v>
      </c>
      <c r="GU363">
        <v>0.16845</v>
      </c>
      <c r="GV363">
        <v>0.104765</v>
      </c>
      <c r="GW363">
        <v>0.101506</v>
      </c>
      <c r="GX363">
        <v>26648.8</v>
      </c>
      <c r="GY363">
        <v>26569.8</v>
      </c>
      <c r="GZ363">
        <v>29735</v>
      </c>
      <c r="HA363">
        <v>29513.8</v>
      </c>
      <c r="HB363">
        <v>35167.9</v>
      </c>
      <c r="HC363">
        <v>35130.9</v>
      </c>
      <c r="HD363">
        <v>41848.6</v>
      </c>
      <c r="HE363">
        <v>41943.9</v>
      </c>
      <c r="HF363">
        <v>1.96238</v>
      </c>
      <c r="HG363">
        <v>1.94515</v>
      </c>
      <c r="HH363">
        <v>0.0185817</v>
      </c>
      <c r="HI363">
        <v>0</v>
      </c>
      <c r="HJ363">
        <v>20.3134</v>
      </c>
      <c r="HK363">
        <v>999.9</v>
      </c>
      <c r="HL363">
        <v>53.1</v>
      </c>
      <c r="HM363">
        <v>28.8</v>
      </c>
      <c r="HN363">
        <v>23.2606</v>
      </c>
      <c r="HO363">
        <v>62.1273</v>
      </c>
      <c r="HP363">
        <v>31.1619</v>
      </c>
      <c r="HQ363">
        <v>1</v>
      </c>
      <c r="HR363">
        <v>-0.144055</v>
      </c>
      <c r="HS363">
        <v>1.78829</v>
      </c>
      <c r="HT363">
        <v>20.3503</v>
      </c>
      <c r="HU363">
        <v>5.22043</v>
      </c>
      <c r="HV363">
        <v>12.0159</v>
      </c>
      <c r="HW363">
        <v>4.9897</v>
      </c>
      <c r="HX363">
        <v>3.2885</v>
      </c>
      <c r="HY363">
        <v>9999</v>
      </c>
      <c r="HZ363">
        <v>9999</v>
      </c>
      <c r="IA363">
        <v>9999</v>
      </c>
      <c r="IB363">
        <v>999.9</v>
      </c>
      <c r="IC363">
        <v>4.97281</v>
      </c>
      <c r="ID363">
        <v>1.86646</v>
      </c>
      <c r="IE363">
        <v>1.86582</v>
      </c>
      <c r="IF363">
        <v>1.86577</v>
      </c>
      <c r="IG363">
        <v>1.8676</v>
      </c>
      <c r="IH363">
        <v>1.87012</v>
      </c>
      <c r="II363">
        <v>1.86874</v>
      </c>
      <c r="IJ363">
        <v>1.87025</v>
      </c>
      <c r="IK363">
        <v>0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-0.856</v>
      </c>
      <c r="IY363">
        <v>0.08019999999999999</v>
      </c>
      <c r="IZ363">
        <v>-0.7832898091892299</v>
      </c>
      <c r="JA363">
        <v>-0.0002628084512485203</v>
      </c>
      <c r="JB363">
        <v>2.995354917081976E-07</v>
      </c>
      <c r="JC363">
        <v>-1.087754766273629E-10</v>
      </c>
      <c r="JD363">
        <v>-0.01666594074606723</v>
      </c>
      <c r="JE363">
        <v>-0.02438089335778848</v>
      </c>
      <c r="JF363">
        <v>0.001790740049955031</v>
      </c>
      <c r="JG363">
        <v>-2.386884331579614E-05</v>
      </c>
      <c r="JH363">
        <v>6</v>
      </c>
      <c r="JI363">
        <v>2407</v>
      </c>
      <c r="JJ363">
        <v>1</v>
      </c>
      <c r="JK363">
        <v>23</v>
      </c>
      <c r="JL363">
        <v>33217.3</v>
      </c>
      <c r="JM363">
        <v>29370065.9</v>
      </c>
      <c r="JN363">
        <v>1.47217</v>
      </c>
      <c r="JO363">
        <v>2.25708</v>
      </c>
      <c r="JP363">
        <v>1.39771</v>
      </c>
      <c r="JQ363">
        <v>2.35107</v>
      </c>
      <c r="JR363">
        <v>1.49536</v>
      </c>
      <c r="JS363">
        <v>2.56958</v>
      </c>
      <c r="JT363">
        <v>34.3042</v>
      </c>
      <c r="JU363">
        <v>24.0787</v>
      </c>
      <c r="JV363">
        <v>18</v>
      </c>
      <c r="JW363">
        <v>489.786</v>
      </c>
      <c r="JX363">
        <v>469.705</v>
      </c>
      <c r="JY363">
        <v>18.7233</v>
      </c>
      <c r="JZ363">
        <v>25.7286</v>
      </c>
      <c r="KA363">
        <v>30.0003</v>
      </c>
      <c r="KB363">
        <v>25.638</v>
      </c>
      <c r="KC363">
        <v>25.5828</v>
      </c>
      <c r="KD363">
        <v>29.567</v>
      </c>
      <c r="KE363">
        <v>0</v>
      </c>
      <c r="KF363">
        <v>100</v>
      </c>
      <c r="KG363">
        <v>18.7216</v>
      </c>
      <c r="KH363">
        <v>988.3150000000001</v>
      </c>
      <c r="KI363">
        <v>63.4564</v>
      </c>
      <c r="KJ363">
        <v>101.634</v>
      </c>
      <c r="KK363">
        <v>100.848</v>
      </c>
    </row>
    <row r="364" spans="1:297">
      <c r="A364">
        <v>348</v>
      </c>
      <c r="B364">
        <v>1762203955.6</v>
      </c>
      <c r="C364">
        <v>4377.5</v>
      </c>
      <c r="D364" t="s">
        <v>1141</v>
      </c>
      <c r="E364" t="s">
        <v>1142</v>
      </c>
      <c r="F364">
        <v>5</v>
      </c>
      <c r="G364" t="s">
        <v>1024</v>
      </c>
      <c r="H364" t="s">
        <v>436</v>
      </c>
      <c r="I364">
        <v>1762203952.75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994.938829773057</v>
      </c>
      <c r="AK364">
        <v>979.8119090909091</v>
      </c>
      <c r="AL364">
        <v>3.006979117004319</v>
      </c>
      <c r="AM364">
        <v>66.09641961440346</v>
      </c>
      <c r="AN364">
        <f>(AP364 - AO364 + DY364*1E3/(8.314*(EA364+273.15)) * AR364/DX364 * AQ364) * DX364/(100*DL364) * 1000/(1000 - AP364)</f>
        <v>0</v>
      </c>
      <c r="AO364">
        <v>22.54366455268386</v>
      </c>
      <c r="AP364">
        <v>23.11147636363636</v>
      </c>
      <c r="AQ364">
        <v>-1.083245371162678E-05</v>
      </c>
      <c r="AR364">
        <v>107.0120141919318</v>
      </c>
      <c r="AS364">
        <v>21</v>
      </c>
      <c r="AT364">
        <v>4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1762203952.75</v>
      </c>
      <c r="DR364">
        <v>950.2445000000001</v>
      </c>
      <c r="DS364">
        <v>973.4141999999999</v>
      </c>
      <c r="DT364">
        <v>23.11549</v>
      </c>
      <c r="DU364">
        <v>22.54486</v>
      </c>
      <c r="DV364">
        <v>951.1004</v>
      </c>
      <c r="DW364">
        <v>23.03532</v>
      </c>
      <c r="DX364">
        <v>500.0051</v>
      </c>
      <c r="DY364">
        <v>90.75251</v>
      </c>
      <c r="DZ364">
        <v>0.09997222</v>
      </c>
      <c r="EA364">
        <v>21.26149</v>
      </c>
      <c r="EB364">
        <v>20.62269</v>
      </c>
      <c r="EC364">
        <v>999.9</v>
      </c>
      <c r="ED364">
        <v>0</v>
      </c>
      <c r="EE364">
        <v>0</v>
      </c>
      <c r="EF364">
        <v>10010.88</v>
      </c>
      <c r="EG364">
        <v>0</v>
      </c>
      <c r="EH364">
        <v>957.439</v>
      </c>
      <c r="EI364">
        <v>-23.16964</v>
      </c>
      <c r="EJ364">
        <v>972.7295999999999</v>
      </c>
      <c r="EK364">
        <v>995.8657000000001</v>
      </c>
      <c r="EL364">
        <v>0.5706343</v>
      </c>
      <c r="EM364">
        <v>973.4141999999999</v>
      </c>
      <c r="EN364">
        <v>22.54486</v>
      </c>
      <c r="EO364">
        <v>2.097789</v>
      </c>
      <c r="EP364">
        <v>2.046003</v>
      </c>
      <c r="EQ364">
        <v>18.20241</v>
      </c>
      <c r="ER364">
        <v>17.80492</v>
      </c>
      <c r="ES364">
        <v>0.00500097</v>
      </c>
      <c r="ET364">
        <v>0</v>
      </c>
      <c r="EU364">
        <v>0</v>
      </c>
      <c r="EV364">
        <v>0</v>
      </c>
      <c r="EW364">
        <v>1198.4</v>
      </c>
      <c r="EX364">
        <v>0.00500097</v>
      </c>
      <c r="EY364">
        <v>313.55</v>
      </c>
      <c r="EZ364">
        <v>-0.38</v>
      </c>
      <c r="FA364">
        <v>34.0998</v>
      </c>
      <c r="FB364">
        <v>38.5061</v>
      </c>
      <c r="FC364">
        <v>36.2872</v>
      </c>
      <c r="FD364">
        <v>38.4248</v>
      </c>
      <c r="FE364">
        <v>35.4122</v>
      </c>
      <c r="FF364">
        <v>0</v>
      </c>
      <c r="FG364">
        <v>0</v>
      </c>
      <c r="FH364">
        <v>0</v>
      </c>
      <c r="FI364">
        <v>7033.299999952316</v>
      </c>
      <c r="FJ364">
        <v>0</v>
      </c>
      <c r="FK364">
        <v>1198.130769230769</v>
      </c>
      <c r="FL364">
        <v>0.0273499990745999</v>
      </c>
      <c r="FM364">
        <v>21.40512835835427</v>
      </c>
      <c r="FN364">
        <v>311.9423076923077</v>
      </c>
      <c r="FO364">
        <v>15</v>
      </c>
      <c r="FP364">
        <v>0</v>
      </c>
      <c r="FQ364" t="s">
        <v>439</v>
      </c>
      <c r="FR364">
        <v>1760210915.6</v>
      </c>
      <c r="FS364">
        <v>0</v>
      </c>
      <c r="FT364">
        <v>0</v>
      </c>
      <c r="FU364">
        <v>-0.215</v>
      </c>
      <c r="FV364">
        <v>0</v>
      </c>
      <c r="FW364">
        <v>-0.6919999999999999</v>
      </c>
      <c r="FX364">
        <v>0</v>
      </c>
      <c r="FY364">
        <v>400</v>
      </c>
      <c r="FZ364">
        <v>0</v>
      </c>
      <c r="GA364">
        <v>0.15</v>
      </c>
      <c r="GB364">
        <v>0</v>
      </c>
      <c r="GC364">
        <v>-25.82509024390244</v>
      </c>
      <c r="GD364">
        <v>12.28846202090597</v>
      </c>
      <c r="GE364">
        <v>1.755742371206881</v>
      </c>
      <c r="GF364">
        <v>0</v>
      </c>
      <c r="GG364">
        <v>1197.891176470588</v>
      </c>
      <c r="GH364">
        <v>2.965622546581263</v>
      </c>
      <c r="GI364">
        <v>5.825469819329332</v>
      </c>
      <c r="GJ364">
        <v>0</v>
      </c>
      <c r="GK364">
        <v>0.5841278048780487</v>
      </c>
      <c r="GL364">
        <v>-0.1087265853658545</v>
      </c>
      <c r="GM364">
        <v>0.01083030763299649</v>
      </c>
      <c r="GN364">
        <v>0</v>
      </c>
      <c r="GO364">
        <v>0</v>
      </c>
      <c r="GP364">
        <v>3</v>
      </c>
      <c r="GQ364" t="s">
        <v>440</v>
      </c>
      <c r="GR364">
        <v>3.13656</v>
      </c>
      <c r="GS364">
        <v>2.76033</v>
      </c>
      <c r="GT364">
        <v>0.168968</v>
      </c>
      <c r="GU364">
        <v>0.169978</v>
      </c>
      <c r="GV364">
        <v>0.104747</v>
      </c>
      <c r="GW364">
        <v>0.101492</v>
      </c>
      <c r="GX364">
        <v>26599.7</v>
      </c>
      <c r="GY364">
        <v>26520.9</v>
      </c>
      <c r="GZ364">
        <v>29734.8</v>
      </c>
      <c r="HA364">
        <v>29513.7</v>
      </c>
      <c r="HB364">
        <v>35168.7</v>
      </c>
      <c r="HC364">
        <v>35131.3</v>
      </c>
      <c r="HD364">
        <v>41848.7</v>
      </c>
      <c r="HE364">
        <v>41943.8</v>
      </c>
      <c r="HF364">
        <v>1.96225</v>
      </c>
      <c r="HG364">
        <v>1.9452</v>
      </c>
      <c r="HH364">
        <v>0.0187568</v>
      </c>
      <c r="HI364">
        <v>0</v>
      </c>
      <c r="HJ364">
        <v>20.3134</v>
      </c>
      <c r="HK364">
        <v>999.9</v>
      </c>
      <c r="HL364">
        <v>53.1</v>
      </c>
      <c r="HM364">
        <v>28.8</v>
      </c>
      <c r="HN364">
        <v>23.2606</v>
      </c>
      <c r="HO364">
        <v>62.0873</v>
      </c>
      <c r="HP364">
        <v>31.1659</v>
      </c>
      <c r="HQ364">
        <v>1</v>
      </c>
      <c r="HR364">
        <v>-0.143727</v>
      </c>
      <c r="HS364">
        <v>1.79429</v>
      </c>
      <c r="HT364">
        <v>20.3503</v>
      </c>
      <c r="HU364">
        <v>5.22103</v>
      </c>
      <c r="HV364">
        <v>12.0159</v>
      </c>
      <c r="HW364">
        <v>4.9899</v>
      </c>
      <c r="HX364">
        <v>3.2886</v>
      </c>
      <c r="HY364">
        <v>9999</v>
      </c>
      <c r="HZ364">
        <v>9999</v>
      </c>
      <c r="IA364">
        <v>9999</v>
      </c>
      <c r="IB364">
        <v>999.9</v>
      </c>
      <c r="IC364">
        <v>4.97284</v>
      </c>
      <c r="ID364">
        <v>1.86646</v>
      </c>
      <c r="IE364">
        <v>1.86583</v>
      </c>
      <c r="IF364">
        <v>1.86576</v>
      </c>
      <c r="IG364">
        <v>1.86758</v>
      </c>
      <c r="IH364">
        <v>1.87012</v>
      </c>
      <c r="II364">
        <v>1.86874</v>
      </c>
      <c r="IJ364">
        <v>1.87026</v>
      </c>
      <c r="IK364">
        <v>0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-0.855</v>
      </c>
      <c r="IY364">
        <v>0.08</v>
      </c>
      <c r="IZ364">
        <v>-0.7832898091892299</v>
      </c>
      <c r="JA364">
        <v>-0.0002628084512485203</v>
      </c>
      <c r="JB364">
        <v>2.995354917081976E-07</v>
      </c>
      <c r="JC364">
        <v>-1.087754766273629E-10</v>
      </c>
      <c r="JD364">
        <v>-0.01666594074606723</v>
      </c>
      <c r="JE364">
        <v>-0.02438089335778848</v>
      </c>
      <c r="JF364">
        <v>0.001790740049955031</v>
      </c>
      <c r="JG364">
        <v>-2.386884331579614E-05</v>
      </c>
      <c r="JH364">
        <v>6</v>
      </c>
      <c r="JI364">
        <v>2407</v>
      </c>
      <c r="JJ364">
        <v>1</v>
      </c>
      <c r="JK364">
        <v>23</v>
      </c>
      <c r="JL364">
        <v>33217.3</v>
      </c>
      <c r="JM364">
        <v>29370065.9</v>
      </c>
      <c r="JN364">
        <v>1.50513</v>
      </c>
      <c r="JO364">
        <v>2.25586</v>
      </c>
      <c r="JP364">
        <v>1.39771</v>
      </c>
      <c r="JQ364">
        <v>2.35352</v>
      </c>
      <c r="JR364">
        <v>1.49536</v>
      </c>
      <c r="JS364">
        <v>2.68433</v>
      </c>
      <c r="JT364">
        <v>34.3042</v>
      </c>
      <c r="JU364">
        <v>24.0875</v>
      </c>
      <c r="JV364">
        <v>18</v>
      </c>
      <c r="JW364">
        <v>489.721</v>
      </c>
      <c r="JX364">
        <v>469.747</v>
      </c>
      <c r="JY364">
        <v>18.7194</v>
      </c>
      <c r="JZ364">
        <v>25.7304</v>
      </c>
      <c r="KA364">
        <v>30.0003</v>
      </c>
      <c r="KB364">
        <v>25.6395</v>
      </c>
      <c r="KC364">
        <v>25.584</v>
      </c>
      <c r="KD364">
        <v>30.2348</v>
      </c>
      <c r="KE364">
        <v>0</v>
      </c>
      <c r="KF364">
        <v>100</v>
      </c>
      <c r="KG364">
        <v>18.7142</v>
      </c>
      <c r="KH364">
        <v>1008.35</v>
      </c>
      <c r="KI364">
        <v>63.4564</v>
      </c>
      <c r="KJ364">
        <v>101.633</v>
      </c>
      <c r="KK364">
        <v>100.847</v>
      </c>
    </row>
    <row r="365" spans="1:297">
      <c r="A365">
        <v>349</v>
      </c>
      <c r="B365">
        <v>1762203961.1</v>
      </c>
      <c r="C365">
        <v>4383</v>
      </c>
      <c r="D365" t="s">
        <v>1143</v>
      </c>
      <c r="E365" t="s">
        <v>1144</v>
      </c>
      <c r="F365">
        <v>5</v>
      </c>
      <c r="G365" t="s">
        <v>1024</v>
      </c>
      <c r="H365" t="s">
        <v>436</v>
      </c>
      <c r="I365">
        <v>1762203958.35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1015.238873939975</v>
      </c>
      <c r="AK365">
        <v>997.9419757575756</v>
      </c>
      <c r="AL365">
        <v>3.397973823583636</v>
      </c>
      <c r="AM365">
        <v>66.09641961440346</v>
      </c>
      <c r="AN365">
        <f>(AP365 - AO365 + DY365*1E3/(8.314*(EA365+273.15)) * AR365/DX365 * AQ365) * DX365/(100*DL365) * 1000/(1000 - AP365)</f>
        <v>0</v>
      </c>
      <c r="AO365">
        <v>22.54105624753808</v>
      </c>
      <c r="AP365">
        <v>23.10436909090908</v>
      </c>
      <c r="AQ365">
        <v>-9.931052951810582E-06</v>
      </c>
      <c r="AR365">
        <v>107.0120141919318</v>
      </c>
      <c r="AS365">
        <v>21</v>
      </c>
      <c r="AT365">
        <v>4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1762203958.35</v>
      </c>
      <c r="DR365">
        <v>967.3995000000001</v>
      </c>
      <c r="DS365">
        <v>992.9099</v>
      </c>
      <c r="DT365">
        <v>23.10801</v>
      </c>
      <c r="DU365">
        <v>22.54091</v>
      </c>
      <c r="DV365">
        <v>968.2551</v>
      </c>
      <c r="DW365">
        <v>23.028</v>
      </c>
      <c r="DX365">
        <v>499.9811</v>
      </c>
      <c r="DY365">
        <v>90.75289999999998</v>
      </c>
      <c r="DZ365">
        <v>0.09997577000000001</v>
      </c>
      <c r="EA365">
        <v>21.25699</v>
      </c>
      <c r="EB365">
        <v>20.62145</v>
      </c>
      <c r="EC365">
        <v>999.9</v>
      </c>
      <c r="ED365">
        <v>0</v>
      </c>
      <c r="EE365">
        <v>0</v>
      </c>
      <c r="EF365">
        <v>10014.62</v>
      </c>
      <c r="EG365">
        <v>0</v>
      </c>
      <c r="EH365">
        <v>957.4186999999999</v>
      </c>
      <c r="EI365">
        <v>-25.51027</v>
      </c>
      <c r="EJ365">
        <v>990.2828999999999</v>
      </c>
      <c r="EK365">
        <v>1015.808</v>
      </c>
      <c r="EL365">
        <v>0.5670994</v>
      </c>
      <c r="EM365">
        <v>992.9099</v>
      </c>
      <c r="EN365">
        <v>22.54091</v>
      </c>
      <c r="EO365">
        <v>2.097119</v>
      </c>
      <c r="EP365">
        <v>2.045653</v>
      </c>
      <c r="EQ365">
        <v>18.1973</v>
      </c>
      <c r="ER365">
        <v>17.8022</v>
      </c>
      <c r="ES365">
        <v>0.00500097</v>
      </c>
      <c r="ET365">
        <v>0</v>
      </c>
      <c r="EU365">
        <v>0</v>
      </c>
      <c r="EV365">
        <v>0</v>
      </c>
      <c r="EW365">
        <v>1198.49</v>
      </c>
      <c r="EX365">
        <v>0.00500097</v>
      </c>
      <c r="EY365">
        <v>304.31</v>
      </c>
      <c r="EZ365">
        <v>-1.8</v>
      </c>
      <c r="FA365">
        <v>34.0434</v>
      </c>
      <c r="FB365">
        <v>38.3747</v>
      </c>
      <c r="FC365">
        <v>36.1996</v>
      </c>
      <c r="FD365">
        <v>38.2998</v>
      </c>
      <c r="FE365">
        <v>35.3498</v>
      </c>
      <c r="FF365">
        <v>0</v>
      </c>
      <c r="FG365">
        <v>0</v>
      </c>
      <c r="FH365">
        <v>0</v>
      </c>
      <c r="FI365">
        <v>7038.700000047684</v>
      </c>
      <c r="FJ365">
        <v>0</v>
      </c>
      <c r="FK365">
        <v>1197.88</v>
      </c>
      <c r="FL365">
        <v>-7.300000177586615</v>
      </c>
      <c r="FM365">
        <v>-30.95384600787925</v>
      </c>
      <c r="FN365">
        <v>310.564</v>
      </c>
      <c r="FO365">
        <v>15</v>
      </c>
      <c r="FP365">
        <v>0</v>
      </c>
      <c r="FQ365" t="s">
        <v>439</v>
      </c>
      <c r="FR365">
        <v>1760210915.6</v>
      </c>
      <c r="FS365">
        <v>0</v>
      </c>
      <c r="FT365">
        <v>0</v>
      </c>
      <c r="FU365">
        <v>-0.215</v>
      </c>
      <c r="FV365">
        <v>0</v>
      </c>
      <c r="FW365">
        <v>-0.6919999999999999</v>
      </c>
      <c r="FX365">
        <v>0</v>
      </c>
      <c r="FY365">
        <v>400</v>
      </c>
      <c r="FZ365">
        <v>0</v>
      </c>
      <c r="GA365">
        <v>0.15</v>
      </c>
      <c r="GB365">
        <v>0</v>
      </c>
      <c r="GC365">
        <v>-25.28379268292683</v>
      </c>
      <c r="GD365">
        <v>6.307820905923318</v>
      </c>
      <c r="GE365">
        <v>1.593745158407222</v>
      </c>
      <c r="GF365">
        <v>0</v>
      </c>
      <c r="GG365">
        <v>1198.229411764706</v>
      </c>
      <c r="GH365">
        <v>4.229182481848965</v>
      </c>
      <c r="GI365">
        <v>6.465770934051584</v>
      </c>
      <c r="GJ365">
        <v>0</v>
      </c>
      <c r="GK365">
        <v>0.5767483902439025</v>
      </c>
      <c r="GL365">
        <v>-0.08294590243902324</v>
      </c>
      <c r="GM365">
        <v>0.008541446101582934</v>
      </c>
      <c r="GN365">
        <v>1</v>
      </c>
      <c r="GO365">
        <v>1</v>
      </c>
      <c r="GP365">
        <v>3</v>
      </c>
      <c r="GQ365" t="s">
        <v>502</v>
      </c>
      <c r="GR365">
        <v>3.13681</v>
      </c>
      <c r="GS365">
        <v>2.76038</v>
      </c>
      <c r="GT365">
        <v>0.170987</v>
      </c>
      <c r="GU365">
        <v>0.172146</v>
      </c>
      <c r="GV365">
        <v>0.104721</v>
      </c>
      <c r="GW365">
        <v>0.10149</v>
      </c>
      <c r="GX365">
        <v>26534.7</v>
      </c>
      <c r="GY365">
        <v>26451.9</v>
      </c>
      <c r="GZ365">
        <v>29734.3</v>
      </c>
      <c r="HA365">
        <v>29513.9</v>
      </c>
      <c r="HB365">
        <v>35169</v>
      </c>
      <c r="HC365">
        <v>35131.6</v>
      </c>
      <c r="HD365">
        <v>41847.9</v>
      </c>
      <c r="HE365">
        <v>41944</v>
      </c>
      <c r="HF365">
        <v>1.96253</v>
      </c>
      <c r="HG365">
        <v>1.94503</v>
      </c>
      <c r="HH365">
        <v>0.0187084</v>
      </c>
      <c r="HI365">
        <v>0</v>
      </c>
      <c r="HJ365">
        <v>20.3134</v>
      </c>
      <c r="HK365">
        <v>999.9</v>
      </c>
      <c r="HL365">
        <v>53.1</v>
      </c>
      <c r="HM365">
        <v>28.8</v>
      </c>
      <c r="HN365">
        <v>23.2596</v>
      </c>
      <c r="HO365">
        <v>62.2073</v>
      </c>
      <c r="HP365">
        <v>30.9776</v>
      </c>
      <c r="HQ365">
        <v>1</v>
      </c>
      <c r="HR365">
        <v>-0.143648</v>
      </c>
      <c r="HS365">
        <v>1.7965</v>
      </c>
      <c r="HT365">
        <v>20.3502</v>
      </c>
      <c r="HU365">
        <v>5.22028</v>
      </c>
      <c r="HV365">
        <v>12.0159</v>
      </c>
      <c r="HW365">
        <v>4.98995</v>
      </c>
      <c r="HX365">
        <v>3.2886</v>
      </c>
      <c r="HY365">
        <v>9999</v>
      </c>
      <c r="HZ365">
        <v>9999</v>
      </c>
      <c r="IA365">
        <v>9999</v>
      </c>
      <c r="IB365">
        <v>999.9</v>
      </c>
      <c r="IC365">
        <v>4.97282</v>
      </c>
      <c r="ID365">
        <v>1.86646</v>
      </c>
      <c r="IE365">
        <v>1.86581</v>
      </c>
      <c r="IF365">
        <v>1.86574</v>
      </c>
      <c r="IG365">
        <v>1.86756</v>
      </c>
      <c r="IH365">
        <v>1.87012</v>
      </c>
      <c r="II365">
        <v>1.86873</v>
      </c>
      <c r="IJ365">
        <v>1.87024</v>
      </c>
      <c r="IK365">
        <v>0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-0.855</v>
      </c>
      <c r="IY365">
        <v>0.0799</v>
      </c>
      <c r="IZ365">
        <v>-0.7832898091892299</v>
      </c>
      <c r="JA365">
        <v>-0.0002628084512485203</v>
      </c>
      <c r="JB365">
        <v>2.995354917081976E-07</v>
      </c>
      <c r="JC365">
        <v>-1.087754766273629E-10</v>
      </c>
      <c r="JD365">
        <v>-0.01666594074606723</v>
      </c>
      <c r="JE365">
        <v>-0.02438089335778848</v>
      </c>
      <c r="JF365">
        <v>0.001790740049955031</v>
      </c>
      <c r="JG365">
        <v>-2.386884331579614E-05</v>
      </c>
      <c r="JH365">
        <v>6</v>
      </c>
      <c r="JI365">
        <v>2407</v>
      </c>
      <c r="JJ365">
        <v>1</v>
      </c>
      <c r="JK365">
        <v>23</v>
      </c>
      <c r="JL365">
        <v>33217.4</v>
      </c>
      <c r="JM365">
        <v>29370066</v>
      </c>
      <c r="JN365">
        <v>1.53931</v>
      </c>
      <c r="JO365">
        <v>2.24365</v>
      </c>
      <c r="JP365">
        <v>1.39648</v>
      </c>
      <c r="JQ365">
        <v>2.35229</v>
      </c>
      <c r="JR365">
        <v>1.49536</v>
      </c>
      <c r="JS365">
        <v>2.70996</v>
      </c>
      <c r="JT365">
        <v>34.3269</v>
      </c>
      <c r="JU365">
        <v>24.0875</v>
      </c>
      <c r="JV365">
        <v>18</v>
      </c>
      <c r="JW365">
        <v>489.91</v>
      </c>
      <c r="JX365">
        <v>469.653</v>
      </c>
      <c r="JY365">
        <v>18.7119</v>
      </c>
      <c r="JZ365">
        <v>25.7329</v>
      </c>
      <c r="KA365">
        <v>30.0002</v>
      </c>
      <c r="KB365">
        <v>25.6416</v>
      </c>
      <c r="KC365">
        <v>25.586</v>
      </c>
      <c r="KD365">
        <v>30.8933</v>
      </c>
      <c r="KE365">
        <v>0</v>
      </c>
      <c r="KF365">
        <v>100</v>
      </c>
      <c r="KG365">
        <v>18.7092</v>
      </c>
      <c r="KH365">
        <v>1021.73</v>
      </c>
      <c r="KI365">
        <v>63.4564</v>
      </c>
      <c r="KJ365">
        <v>101.632</v>
      </c>
      <c r="KK365">
        <v>100.848</v>
      </c>
    </row>
    <row r="366" spans="1:297">
      <c r="A366">
        <v>350</v>
      </c>
      <c r="B366">
        <v>1762203965.6</v>
      </c>
      <c r="C366">
        <v>4387.5</v>
      </c>
      <c r="D366" t="s">
        <v>1145</v>
      </c>
      <c r="E366" t="s">
        <v>1146</v>
      </c>
      <c r="F366">
        <v>5</v>
      </c>
      <c r="G366" t="s">
        <v>1024</v>
      </c>
      <c r="H366" t="s">
        <v>436</v>
      </c>
      <c r="I366">
        <v>1762203962.75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1030.224065689988</v>
      </c>
      <c r="AK366">
        <v>1013.000696969697</v>
      </c>
      <c r="AL366">
        <v>3.351006994408803</v>
      </c>
      <c r="AM366">
        <v>66.09641961440346</v>
      </c>
      <c r="AN366">
        <f>(AP366 - AO366 + DY366*1E3/(8.314*(EA366+273.15)) * AR366/DX366 * AQ366) * DX366/(100*DL366) * 1000/(1000 - AP366)</f>
        <v>0</v>
      </c>
      <c r="AO366">
        <v>22.54292336217222</v>
      </c>
      <c r="AP366">
        <v>23.10024363636363</v>
      </c>
      <c r="AQ366">
        <v>-4.496146549391263E-06</v>
      </c>
      <c r="AR366">
        <v>107.0120141919318</v>
      </c>
      <c r="AS366">
        <v>21</v>
      </c>
      <c r="AT366">
        <v>4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1762203962.75</v>
      </c>
      <c r="DR366">
        <v>981.9016999999998</v>
      </c>
      <c r="DS366">
        <v>1007.6149</v>
      </c>
      <c r="DT366">
        <v>23.10253</v>
      </c>
      <c r="DU366">
        <v>22.54232</v>
      </c>
      <c r="DV366">
        <v>982.7573</v>
      </c>
      <c r="DW366">
        <v>23.02263</v>
      </c>
      <c r="DX366">
        <v>500.0223</v>
      </c>
      <c r="DY366">
        <v>90.75144999999999</v>
      </c>
      <c r="DZ366">
        <v>0.10007184</v>
      </c>
      <c r="EA366">
        <v>21.25295</v>
      </c>
      <c r="EB366">
        <v>20.62506</v>
      </c>
      <c r="EC366">
        <v>999.9</v>
      </c>
      <c r="ED366">
        <v>0</v>
      </c>
      <c r="EE366">
        <v>0</v>
      </c>
      <c r="EF366">
        <v>9992.686</v>
      </c>
      <c r="EG366">
        <v>0</v>
      </c>
      <c r="EH366">
        <v>957.4029</v>
      </c>
      <c r="EI366">
        <v>-25.71343</v>
      </c>
      <c r="EJ366">
        <v>1005.1231</v>
      </c>
      <c r="EK366">
        <v>1030.855</v>
      </c>
      <c r="EL366">
        <v>0.5602109</v>
      </c>
      <c r="EM366">
        <v>1007.6149</v>
      </c>
      <c r="EN366">
        <v>22.54232</v>
      </c>
      <c r="EO366">
        <v>2.096587</v>
      </c>
      <c r="EP366">
        <v>2.045748</v>
      </c>
      <c r="EQ366">
        <v>18.19328</v>
      </c>
      <c r="ER366">
        <v>17.80293</v>
      </c>
      <c r="ES366">
        <v>0.00500097</v>
      </c>
      <c r="ET366">
        <v>0</v>
      </c>
      <c r="EU366">
        <v>0</v>
      </c>
      <c r="EV366">
        <v>0</v>
      </c>
      <c r="EW366">
        <v>1199.96</v>
      </c>
      <c r="EX366">
        <v>0.00500097</v>
      </c>
      <c r="EY366">
        <v>308.6</v>
      </c>
      <c r="EZ366">
        <v>-1.15</v>
      </c>
      <c r="FA366">
        <v>33.9937</v>
      </c>
      <c r="FB366">
        <v>38.2872</v>
      </c>
      <c r="FC366">
        <v>36.1374</v>
      </c>
      <c r="FD366">
        <v>38.1686</v>
      </c>
      <c r="FE366">
        <v>35.2872</v>
      </c>
      <c r="FF366">
        <v>0</v>
      </c>
      <c r="FG366">
        <v>0</v>
      </c>
      <c r="FH366">
        <v>0</v>
      </c>
      <c r="FI366">
        <v>7042.899999856949</v>
      </c>
      <c r="FJ366">
        <v>0</v>
      </c>
      <c r="FK366">
        <v>1198.284615384615</v>
      </c>
      <c r="FL366">
        <v>16.01367522111371</v>
      </c>
      <c r="FM366">
        <v>-14.5230770558347</v>
      </c>
      <c r="FN366">
        <v>310.3846153846154</v>
      </c>
      <c r="FO366">
        <v>15</v>
      </c>
      <c r="FP366">
        <v>0</v>
      </c>
      <c r="FQ366" t="s">
        <v>439</v>
      </c>
      <c r="FR366">
        <v>1760210915.6</v>
      </c>
      <c r="FS366">
        <v>0</v>
      </c>
      <c r="FT366">
        <v>0</v>
      </c>
      <c r="FU366">
        <v>-0.215</v>
      </c>
      <c r="FV366">
        <v>0</v>
      </c>
      <c r="FW366">
        <v>-0.6919999999999999</v>
      </c>
      <c r="FX366">
        <v>0</v>
      </c>
      <c r="FY366">
        <v>400</v>
      </c>
      <c r="FZ366">
        <v>0</v>
      </c>
      <c r="GA366">
        <v>0.15</v>
      </c>
      <c r="GB366">
        <v>0</v>
      </c>
      <c r="GC366">
        <v>-25.2518225</v>
      </c>
      <c r="GD366">
        <v>1.85867954971862</v>
      </c>
      <c r="GE366">
        <v>1.559842213412546</v>
      </c>
      <c r="GF366">
        <v>0</v>
      </c>
      <c r="GG366">
        <v>1197.832352941176</v>
      </c>
      <c r="GH366">
        <v>8.389610396009934</v>
      </c>
      <c r="GI366">
        <v>6.55527271332175</v>
      </c>
      <c r="GJ366">
        <v>0</v>
      </c>
      <c r="GK366">
        <v>0.568682175</v>
      </c>
      <c r="GL366">
        <v>-0.06372748592870651</v>
      </c>
      <c r="GM366">
        <v>0.006309646602177899</v>
      </c>
      <c r="GN366">
        <v>1</v>
      </c>
      <c r="GO366">
        <v>1</v>
      </c>
      <c r="GP366">
        <v>3</v>
      </c>
      <c r="GQ366" t="s">
        <v>502</v>
      </c>
      <c r="GR366">
        <v>3.13672</v>
      </c>
      <c r="GS366">
        <v>2.76028</v>
      </c>
      <c r="GT366">
        <v>0.172645</v>
      </c>
      <c r="GU366">
        <v>0.173842</v>
      </c>
      <c r="GV366">
        <v>0.104707</v>
      </c>
      <c r="GW366">
        <v>0.101495</v>
      </c>
      <c r="GX366">
        <v>26481.7</v>
      </c>
      <c r="GY366">
        <v>26397.8</v>
      </c>
      <c r="GZ366">
        <v>29734.3</v>
      </c>
      <c r="HA366">
        <v>29514</v>
      </c>
      <c r="HB366">
        <v>35169.9</v>
      </c>
      <c r="HC366">
        <v>35131.3</v>
      </c>
      <c r="HD366">
        <v>41848.2</v>
      </c>
      <c r="HE366">
        <v>41943.9</v>
      </c>
      <c r="HF366">
        <v>1.9624</v>
      </c>
      <c r="HG366">
        <v>1.94538</v>
      </c>
      <c r="HH366">
        <v>0.0189617</v>
      </c>
      <c r="HI366">
        <v>0</v>
      </c>
      <c r="HJ366">
        <v>20.3134</v>
      </c>
      <c r="HK366">
        <v>999.9</v>
      </c>
      <c r="HL366">
        <v>53.1</v>
      </c>
      <c r="HM366">
        <v>28.8</v>
      </c>
      <c r="HN366">
        <v>23.2604</v>
      </c>
      <c r="HO366">
        <v>62.2573</v>
      </c>
      <c r="HP366">
        <v>30.9495</v>
      </c>
      <c r="HQ366">
        <v>1</v>
      </c>
      <c r="HR366">
        <v>-0.143415</v>
      </c>
      <c r="HS366">
        <v>1.80419</v>
      </c>
      <c r="HT366">
        <v>20.3501</v>
      </c>
      <c r="HU366">
        <v>5.22088</v>
      </c>
      <c r="HV366">
        <v>12.0159</v>
      </c>
      <c r="HW366">
        <v>4.98985</v>
      </c>
      <c r="HX366">
        <v>3.28853</v>
      </c>
      <c r="HY366">
        <v>9999</v>
      </c>
      <c r="HZ366">
        <v>9999</v>
      </c>
      <c r="IA366">
        <v>9999</v>
      </c>
      <c r="IB366">
        <v>999.9</v>
      </c>
      <c r="IC366">
        <v>4.9728</v>
      </c>
      <c r="ID366">
        <v>1.86646</v>
      </c>
      <c r="IE366">
        <v>1.86582</v>
      </c>
      <c r="IF366">
        <v>1.86574</v>
      </c>
      <c r="IG366">
        <v>1.86756</v>
      </c>
      <c r="IH366">
        <v>1.87012</v>
      </c>
      <c r="II366">
        <v>1.86872</v>
      </c>
      <c r="IJ366">
        <v>1.87023</v>
      </c>
      <c r="IK366">
        <v>0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-0.856</v>
      </c>
      <c r="IY366">
        <v>0.0798</v>
      </c>
      <c r="IZ366">
        <v>-0.7832898091892299</v>
      </c>
      <c r="JA366">
        <v>-0.0002628084512485203</v>
      </c>
      <c r="JB366">
        <v>2.995354917081976E-07</v>
      </c>
      <c r="JC366">
        <v>-1.087754766273629E-10</v>
      </c>
      <c r="JD366">
        <v>-0.01666594074606723</v>
      </c>
      <c r="JE366">
        <v>-0.02438089335778848</v>
      </c>
      <c r="JF366">
        <v>0.001790740049955031</v>
      </c>
      <c r="JG366">
        <v>-2.386884331579614E-05</v>
      </c>
      <c r="JH366">
        <v>6</v>
      </c>
      <c r="JI366">
        <v>2407</v>
      </c>
      <c r="JJ366">
        <v>1</v>
      </c>
      <c r="JK366">
        <v>23</v>
      </c>
      <c r="JL366">
        <v>33217.5</v>
      </c>
      <c r="JM366">
        <v>29370066.1</v>
      </c>
      <c r="JN366">
        <v>1.5686</v>
      </c>
      <c r="JO366">
        <v>2.25464</v>
      </c>
      <c r="JP366">
        <v>1.39771</v>
      </c>
      <c r="JQ366">
        <v>2.34985</v>
      </c>
      <c r="JR366">
        <v>1.49536</v>
      </c>
      <c r="JS366">
        <v>2.62451</v>
      </c>
      <c r="JT366">
        <v>34.3269</v>
      </c>
      <c r="JU366">
        <v>24.0787</v>
      </c>
      <c r="JV366">
        <v>18</v>
      </c>
      <c r="JW366">
        <v>489.848</v>
      </c>
      <c r="JX366">
        <v>469.889</v>
      </c>
      <c r="JY366">
        <v>18.7074</v>
      </c>
      <c r="JZ366">
        <v>25.7347</v>
      </c>
      <c r="KA366">
        <v>30.0003</v>
      </c>
      <c r="KB366">
        <v>25.6435</v>
      </c>
      <c r="KC366">
        <v>25.5876</v>
      </c>
      <c r="KD366">
        <v>31.5116</v>
      </c>
      <c r="KE366">
        <v>0</v>
      </c>
      <c r="KF366">
        <v>100</v>
      </c>
      <c r="KG366">
        <v>18.7035</v>
      </c>
      <c r="KH366">
        <v>1041.76</v>
      </c>
      <c r="KI366">
        <v>63.4564</v>
      </c>
      <c r="KJ366">
        <v>101.632</v>
      </c>
      <c r="KK366">
        <v>100.848</v>
      </c>
    </row>
    <row r="367" spans="1:297">
      <c r="A367">
        <v>351</v>
      </c>
      <c r="B367">
        <v>1762203970.6</v>
      </c>
      <c r="C367">
        <v>4392.5</v>
      </c>
      <c r="D367" t="s">
        <v>1147</v>
      </c>
      <c r="E367" t="s">
        <v>1148</v>
      </c>
      <c r="F367">
        <v>5</v>
      </c>
      <c r="G367" t="s">
        <v>1024</v>
      </c>
      <c r="H367" t="s">
        <v>436</v>
      </c>
      <c r="I367">
        <v>1762203968.1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1048.479405723606</v>
      </c>
      <c r="AK367">
        <v>1030.464181818181</v>
      </c>
      <c r="AL367">
        <v>3.524247059411953</v>
      </c>
      <c r="AM367">
        <v>66.09641961440346</v>
      </c>
      <c r="AN367">
        <f>(AP367 - AO367 + DY367*1E3/(8.314*(EA367+273.15)) * AR367/DX367 * AQ367) * DX367/(100*DL367) * 1000/(1000 - AP367)</f>
        <v>0</v>
      </c>
      <c r="AO367">
        <v>22.5467580720117</v>
      </c>
      <c r="AP367">
        <v>23.09039454545454</v>
      </c>
      <c r="AQ367">
        <v>-1.120151936860425E-05</v>
      </c>
      <c r="AR367">
        <v>107.0120141919318</v>
      </c>
      <c r="AS367">
        <v>21</v>
      </c>
      <c r="AT367">
        <v>4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1762203968.1</v>
      </c>
      <c r="DR367">
        <v>999.7655555555555</v>
      </c>
      <c r="DS367">
        <v>1026.465555555556</v>
      </c>
      <c r="DT367">
        <v>23.0947</v>
      </c>
      <c r="DU367">
        <v>22.54593333333334</v>
      </c>
      <c r="DV367">
        <v>1000.621222222222</v>
      </c>
      <c r="DW367">
        <v>23.01495555555555</v>
      </c>
      <c r="DX367">
        <v>500.0054444444444</v>
      </c>
      <c r="DY367">
        <v>90.75256666666667</v>
      </c>
      <c r="DZ367">
        <v>0.1000050111111111</v>
      </c>
      <c r="EA367">
        <v>21.24894444444444</v>
      </c>
      <c r="EB367">
        <v>20.61821111111111</v>
      </c>
      <c r="EC367">
        <v>999.9000000000001</v>
      </c>
      <c r="ED367">
        <v>0</v>
      </c>
      <c r="EE367">
        <v>0</v>
      </c>
      <c r="EF367">
        <v>9995.417777777779</v>
      </c>
      <c r="EG367">
        <v>0</v>
      </c>
      <c r="EH367">
        <v>957.4288888888888</v>
      </c>
      <c r="EI367">
        <v>-26.70204444444445</v>
      </c>
      <c r="EJ367">
        <v>1023.401111111111</v>
      </c>
      <c r="EK367">
        <v>1050.142222222222</v>
      </c>
      <c r="EL367">
        <v>0.5487664444444444</v>
      </c>
      <c r="EM367">
        <v>1026.465555555556</v>
      </c>
      <c r="EN367">
        <v>22.54593333333334</v>
      </c>
      <c r="EO367">
        <v>2.095903333333334</v>
      </c>
      <c r="EP367">
        <v>2.046102222222222</v>
      </c>
      <c r="EQ367">
        <v>18.18808888888889</v>
      </c>
      <c r="ER367">
        <v>17.80567777777778</v>
      </c>
      <c r="ES367">
        <v>0.00500097</v>
      </c>
      <c r="ET367">
        <v>0</v>
      </c>
      <c r="EU367">
        <v>0</v>
      </c>
      <c r="EV367">
        <v>0</v>
      </c>
      <c r="EW367">
        <v>1193.677777777778</v>
      </c>
      <c r="EX367">
        <v>0.00500097</v>
      </c>
      <c r="EY367">
        <v>316.6333333333333</v>
      </c>
      <c r="EZ367">
        <v>0.2888888888888888</v>
      </c>
      <c r="FA367">
        <v>33.937</v>
      </c>
      <c r="FB367">
        <v>38.16633333333333</v>
      </c>
      <c r="FC367">
        <v>36.062</v>
      </c>
      <c r="FD367">
        <v>38.02066666666666</v>
      </c>
      <c r="FE367">
        <v>35.22900000000001</v>
      </c>
      <c r="FF367">
        <v>0</v>
      </c>
      <c r="FG367">
        <v>0</v>
      </c>
      <c r="FH367">
        <v>0</v>
      </c>
      <c r="FI367">
        <v>7047.700000047684</v>
      </c>
      <c r="FJ367">
        <v>0</v>
      </c>
      <c r="FK367">
        <v>1196.888461538461</v>
      </c>
      <c r="FL367">
        <v>-10.6495728320323</v>
      </c>
      <c r="FM367">
        <v>54.47863256348803</v>
      </c>
      <c r="FN367">
        <v>309.9423076923077</v>
      </c>
      <c r="FO367">
        <v>15</v>
      </c>
      <c r="FP367">
        <v>0</v>
      </c>
      <c r="FQ367" t="s">
        <v>439</v>
      </c>
      <c r="FR367">
        <v>1760210915.6</v>
      </c>
      <c r="FS367">
        <v>0</v>
      </c>
      <c r="FT367">
        <v>0</v>
      </c>
      <c r="FU367">
        <v>-0.215</v>
      </c>
      <c r="FV367">
        <v>0</v>
      </c>
      <c r="FW367">
        <v>-0.6919999999999999</v>
      </c>
      <c r="FX367">
        <v>0</v>
      </c>
      <c r="FY367">
        <v>400</v>
      </c>
      <c r="FZ367">
        <v>0</v>
      </c>
      <c r="GA367">
        <v>0.15</v>
      </c>
      <c r="GB367">
        <v>0</v>
      </c>
      <c r="GC367">
        <v>-25.1071575</v>
      </c>
      <c r="GD367">
        <v>-11.51230806754218</v>
      </c>
      <c r="GE367">
        <v>1.361119454692993</v>
      </c>
      <c r="GF367">
        <v>0</v>
      </c>
      <c r="GG367">
        <v>1197.217647058823</v>
      </c>
      <c r="GH367">
        <v>-18.25821243416103</v>
      </c>
      <c r="GI367">
        <v>7.242824870913743</v>
      </c>
      <c r="GJ367">
        <v>0</v>
      </c>
      <c r="GK367">
        <v>0.5633113249999999</v>
      </c>
      <c r="GL367">
        <v>-0.07734924202626695</v>
      </c>
      <c r="GM367">
        <v>0.007762713231813673</v>
      </c>
      <c r="GN367">
        <v>1</v>
      </c>
      <c r="GO367">
        <v>1</v>
      </c>
      <c r="GP367">
        <v>3</v>
      </c>
      <c r="GQ367" t="s">
        <v>502</v>
      </c>
      <c r="GR367">
        <v>3.13678</v>
      </c>
      <c r="GS367">
        <v>2.76026</v>
      </c>
      <c r="GT367">
        <v>0.174559</v>
      </c>
      <c r="GU367">
        <v>0.175758</v>
      </c>
      <c r="GV367">
        <v>0.104683</v>
      </c>
      <c r="GW367">
        <v>0.101504</v>
      </c>
      <c r="GX367">
        <v>26420.3</v>
      </c>
      <c r="GY367">
        <v>26336.6</v>
      </c>
      <c r="GZ367">
        <v>29734.2</v>
      </c>
      <c r="HA367">
        <v>29513.9</v>
      </c>
      <c r="HB367">
        <v>35170.5</v>
      </c>
      <c r="HC367">
        <v>35130.9</v>
      </c>
      <c r="HD367">
        <v>41847.7</v>
      </c>
      <c r="HE367">
        <v>41943.8</v>
      </c>
      <c r="HF367">
        <v>1.96238</v>
      </c>
      <c r="HG367">
        <v>1.94508</v>
      </c>
      <c r="HH367">
        <v>0.0183657</v>
      </c>
      <c r="HI367">
        <v>0</v>
      </c>
      <c r="HJ367">
        <v>20.3137</v>
      </c>
      <c r="HK367">
        <v>999.9</v>
      </c>
      <c r="HL367">
        <v>53.1</v>
      </c>
      <c r="HM367">
        <v>28.8</v>
      </c>
      <c r="HN367">
        <v>23.2599</v>
      </c>
      <c r="HO367">
        <v>62.1773</v>
      </c>
      <c r="HP367">
        <v>31.0337</v>
      </c>
      <c r="HQ367">
        <v>1</v>
      </c>
      <c r="HR367">
        <v>-0.143117</v>
      </c>
      <c r="HS367">
        <v>1.80813</v>
      </c>
      <c r="HT367">
        <v>20.3501</v>
      </c>
      <c r="HU367">
        <v>5.22058</v>
      </c>
      <c r="HV367">
        <v>12.0159</v>
      </c>
      <c r="HW367">
        <v>4.9896</v>
      </c>
      <c r="HX367">
        <v>3.28845</v>
      </c>
      <c r="HY367">
        <v>9999</v>
      </c>
      <c r="HZ367">
        <v>9999</v>
      </c>
      <c r="IA367">
        <v>9999</v>
      </c>
      <c r="IB367">
        <v>999.9</v>
      </c>
      <c r="IC367">
        <v>4.97281</v>
      </c>
      <c r="ID367">
        <v>1.86646</v>
      </c>
      <c r="IE367">
        <v>1.86582</v>
      </c>
      <c r="IF367">
        <v>1.86574</v>
      </c>
      <c r="IG367">
        <v>1.86756</v>
      </c>
      <c r="IH367">
        <v>1.87012</v>
      </c>
      <c r="II367">
        <v>1.86874</v>
      </c>
      <c r="IJ367">
        <v>1.87024</v>
      </c>
      <c r="IK367">
        <v>0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-0.85</v>
      </c>
      <c r="IY367">
        <v>0.07969999999999999</v>
      </c>
      <c r="IZ367">
        <v>-0.7832898091892299</v>
      </c>
      <c r="JA367">
        <v>-0.0002628084512485203</v>
      </c>
      <c r="JB367">
        <v>2.995354917081976E-07</v>
      </c>
      <c r="JC367">
        <v>-1.087754766273629E-10</v>
      </c>
      <c r="JD367">
        <v>-0.01666594074606723</v>
      </c>
      <c r="JE367">
        <v>-0.02438089335778848</v>
      </c>
      <c r="JF367">
        <v>0.001790740049955031</v>
      </c>
      <c r="JG367">
        <v>-2.386884331579614E-05</v>
      </c>
      <c r="JH367">
        <v>6</v>
      </c>
      <c r="JI367">
        <v>2407</v>
      </c>
      <c r="JJ367">
        <v>1</v>
      </c>
      <c r="JK367">
        <v>23</v>
      </c>
      <c r="JL367">
        <v>33217.6</v>
      </c>
      <c r="JM367">
        <v>29370066.2</v>
      </c>
      <c r="JN367">
        <v>1.59912</v>
      </c>
      <c r="JO367">
        <v>2.24121</v>
      </c>
      <c r="JP367">
        <v>1.39648</v>
      </c>
      <c r="JQ367">
        <v>2.34985</v>
      </c>
      <c r="JR367">
        <v>1.49536</v>
      </c>
      <c r="JS367">
        <v>2.69897</v>
      </c>
      <c r="JT367">
        <v>34.3042</v>
      </c>
      <c r="JU367">
        <v>24.0875</v>
      </c>
      <c r="JV367">
        <v>18</v>
      </c>
      <c r="JW367">
        <v>489.847</v>
      </c>
      <c r="JX367">
        <v>469.717</v>
      </c>
      <c r="JY367">
        <v>18.7025</v>
      </c>
      <c r="JZ367">
        <v>25.737</v>
      </c>
      <c r="KA367">
        <v>30.0003</v>
      </c>
      <c r="KB367">
        <v>25.6452</v>
      </c>
      <c r="KC367">
        <v>25.5897</v>
      </c>
      <c r="KD367">
        <v>32.0824</v>
      </c>
      <c r="KE367">
        <v>0</v>
      </c>
      <c r="KF367">
        <v>100</v>
      </c>
      <c r="KG367">
        <v>18.699</v>
      </c>
      <c r="KH367">
        <v>1055.12</v>
      </c>
      <c r="KI367">
        <v>63.4564</v>
      </c>
      <c r="KJ367">
        <v>101.631</v>
      </c>
      <c r="KK367">
        <v>100.848</v>
      </c>
    </row>
    <row r="368" spans="1:297">
      <c r="A368">
        <v>352</v>
      </c>
      <c r="B368">
        <v>1762203975.6</v>
      </c>
      <c r="C368">
        <v>4397.5</v>
      </c>
      <c r="D368" t="s">
        <v>1149</v>
      </c>
      <c r="E368" t="s">
        <v>1150</v>
      </c>
      <c r="F368">
        <v>5</v>
      </c>
      <c r="G368" t="s">
        <v>1024</v>
      </c>
      <c r="H368" t="s">
        <v>436</v>
      </c>
      <c r="I368">
        <v>1762203972.8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1065.821104807349</v>
      </c>
      <c r="AK368">
        <v>1048.037333333333</v>
      </c>
      <c r="AL368">
        <v>3.513538483567121</v>
      </c>
      <c r="AM368">
        <v>66.09641961440346</v>
      </c>
      <c r="AN368">
        <f>(AP368 - AO368 + DY368*1E3/(8.314*(EA368+273.15)) * AR368/DX368 * AQ368) * DX368/(100*DL368) * 1000/(1000 - AP368)</f>
        <v>0</v>
      </c>
      <c r="AO368">
        <v>22.54291644721431</v>
      </c>
      <c r="AP368">
        <v>23.08568727272727</v>
      </c>
      <c r="AQ368">
        <v>-6.11734793736477E-06</v>
      </c>
      <c r="AR368">
        <v>107.0120141919318</v>
      </c>
      <c r="AS368">
        <v>21</v>
      </c>
      <c r="AT368">
        <v>4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1762203972.8</v>
      </c>
      <c r="DR368">
        <v>1015.955</v>
      </c>
      <c r="DS368">
        <v>1042.421</v>
      </c>
      <c r="DT368">
        <v>23.08834</v>
      </c>
      <c r="DU368">
        <v>22.54434</v>
      </c>
      <c r="DV368">
        <v>1016.809</v>
      </c>
      <c r="DW368">
        <v>23.00873</v>
      </c>
      <c r="DX368">
        <v>499.9753000000001</v>
      </c>
      <c r="DY368">
        <v>90.75286</v>
      </c>
      <c r="DZ368">
        <v>0.09996724</v>
      </c>
      <c r="EA368">
        <v>21.24707</v>
      </c>
      <c r="EB368">
        <v>20.6188</v>
      </c>
      <c r="EC368">
        <v>999.9</v>
      </c>
      <c r="ED368">
        <v>0</v>
      </c>
      <c r="EE368">
        <v>0</v>
      </c>
      <c r="EF368">
        <v>10003.868</v>
      </c>
      <c r="EG368">
        <v>0</v>
      </c>
      <c r="EH368">
        <v>957.4172999999998</v>
      </c>
      <c r="EI368">
        <v>-26.46674000000001</v>
      </c>
      <c r="EJ368">
        <v>1039.966</v>
      </c>
      <c r="EK368">
        <v>1066.463</v>
      </c>
      <c r="EL368">
        <v>0.5440259</v>
      </c>
      <c r="EM368">
        <v>1042.421</v>
      </c>
      <c r="EN368">
        <v>22.54434</v>
      </c>
      <c r="EO368">
        <v>2.095335</v>
      </c>
      <c r="EP368">
        <v>2.045962</v>
      </c>
      <c r="EQ368">
        <v>18.18378</v>
      </c>
      <c r="ER368">
        <v>17.8046</v>
      </c>
      <c r="ES368">
        <v>0.00500097</v>
      </c>
      <c r="ET368">
        <v>0</v>
      </c>
      <c r="EU368">
        <v>0</v>
      </c>
      <c r="EV368">
        <v>0</v>
      </c>
      <c r="EW368">
        <v>1199.97</v>
      </c>
      <c r="EX368">
        <v>0.00500097</v>
      </c>
      <c r="EY368">
        <v>308.1</v>
      </c>
      <c r="EZ368">
        <v>-1.28</v>
      </c>
      <c r="FA368">
        <v>33.8812</v>
      </c>
      <c r="FB368">
        <v>38.0935</v>
      </c>
      <c r="FC368">
        <v>36.0062</v>
      </c>
      <c r="FD368">
        <v>37.906</v>
      </c>
      <c r="FE368">
        <v>35.1684</v>
      </c>
      <c r="FF368">
        <v>0</v>
      </c>
      <c r="FG368">
        <v>0</v>
      </c>
      <c r="FH368">
        <v>0</v>
      </c>
      <c r="FI368">
        <v>7053.099999904633</v>
      </c>
      <c r="FJ368">
        <v>0</v>
      </c>
      <c r="FK368">
        <v>1198.008</v>
      </c>
      <c r="FL368">
        <v>16.22307703563352</v>
      </c>
      <c r="FM368">
        <v>-24.35384592751219</v>
      </c>
      <c r="FN368">
        <v>312.1</v>
      </c>
      <c r="FO368">
        <v>15</v>
      </c>
      <c r="FP368">
        <v>0</v>
      </c>
      <c r="FQ368" t="s">
        <v>439</v>
      </c>
      <c r="FR368">
        <v>1760210915.6</v>
      </c>
      <c r="FS368">
        <v>0</v>
      </c>
      <c r="FT368">
        <v>0</v>
      </c>
      <c r="FU368">
        <v>-0.215</v>
      </c>
      <c r="FV368">
        <v>0</v>
      </c>
      <c r="FW368">
        <v>-0.6919999999999999</v>
      </c>
      <c r="FX368">
        <v>0</v>
      </c>
      <c r="FY368">
        <v>400</v>
      </c>
      <c r="FZ368">
        <v>0</v>
      </c>
      <c r="GA368">
        <v>0.15</v>
      </c>
      <c r="GB368">
        <v>0</v>
      </c>
      <c r="GC368">
        <v>-25.89391219512195</v>
      </c>
      <c r="GD368">
        <v>-7.176829965156838</v>
      </c>
      <c r="GE368">
        <v>0.8853935399487542</v>
      </c>
      <c r="GF368">
        <v>0</v>
      </c>
      <c r="GG368">
        <v>1198.058823529412</v>
      </c>
      <c r="GH368">
        <v>3.251336890860272</v>
      </c>
      <c r="GI368">
        <v>7.944110569067117</v>
      </c>
      <c r="GJ368">
        <v>0</v>
      </c>
      <c r="GK368">
        <v>0.5562482682926828</v>
      </c>
      <c r="GL368">
        <v>-0.09636395121951352</v>
      </c>
      <c r="GM368">
        <v>0.00966027471715716</v>
      </c>
      <c r="GN368">
        <v>1</v>
      </c>
      <c r="GO368">
        <v>1</v>
      </c>
      <c r="GP368">
        <v>3</v>
      </c>
      <c r="GQ368" t="s">
        <v>502</v>
      </c>
      <c r="GR368">
        <v>3.13661</v>
      </c>
      <c r="GS368">
        <v>2.76019</v>
      </c>
      <c r="GT368">
        <v>0.176456</v>
      </c>
      <c r="GU368">
        <v>0.177573</v>
      </c>
      <c r="GV368">
        <v>0.104662</v>
      </c>
      <c r="GW368">
        <v>0.101486</v>
      </c>
      <c r="GX368">
        <v>26358.7</v>
      </c>
      <c r="GY368">
        <v>26278.5</v>
      </c>
      <c r="GZ368">
        <v>29733.2</v>
      </c>
      <c r="HA368">
        <v>29513.8</v>
      </c>
      <c r="HB368">
        <v>35170.1</v>
      </c>
      <c r="HC368">
        <v>35131.5</v>
      </c>
      <c r="HD368">
        <v>41846.2</v>
      </c>
      <c r="HE368">
        <v>41943.5</v>
      </c>
      <c r="HF368">
        <v>1.96238</v>
      </c>
      <c r="HG368">
        <v>1.94538</v>
      </c>
      <c r="HH368">
        <v>0.01809</v>
      </c>
      <c r="HI368">
        <v>0</v>
      </c>
      <c r="HJ368">
        <v>20.3152</v>
      </c>
      <c r="HK368">
        <v>999.9</v>
      </c>
      <c r="HL368">
        <v>53.1</v>
      </c>
      <c r="HM368">
        <v>28.8</v>
      </c>
      <c r="HN368">
        <v>23.2613</v>
      </c>
      <c r="HO368">
        <v>62.1573</v>
      </c>
      <c r="HP368">
        <v>31.1659</v>
      </c>
      <c r="HQ368">
        <v>1</v>
      </c>
      <c r="HR368">
        <v>-0.143059</v>
      </c>
      <c r="HS368">
        <v>1.80839</v>
      </c>
      <c r="HT368">
        <v>20.3501</v>
      </c>
      <c r="HU368">
        <v>5.22043</v>
      </c>
      <c r="HV368">
        <v>12.0159</v>
      </c>
      <c r="HW368">
        <v>4.98965</v>
      </c>
      <c r="HX368">
        <v>3.28848</v>
      </c>
      <c r="HY368">
        <v>9999</v>
      </c>
      <c r="HZ368">
        <v>9999</v>
      </c>
      <c r="IA368">
        <v>9999</v>
      </c>
      <c r="IB368">
        <v>999.9</v>
      </c>
      <c r="IC368">
        <v>4.97283</v>
      </c>
      <c r="ID368">
        <v>1.86646</v>
      </c>
      <c r="IE368">
        <v>1.86584</v>
      </c>
      <c r="IF368">
        <v>1.86576</v>
      </c>
      <c r="IG368">
        <v>1.86757</v>
      </c>
      <c r="IH368">
        <v>1.87012</v>
      </c>
      <c r="II368">
        <v>1.86874</v>
      </c>
      <c r="IJ368">
        <v>1.87026</v>
      </c>
      <c r="IK368">
        <v>0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-0.85</v>
      </c>
      <c r="IY368">
        <v>0.0795</v>
      </c>
      <c r="IZ368">
        <v>-0.7832898091892299</v>
      </c>
      <c r="JA368">
        <v>-0.0002628084512485203</v>
      </c>
      <c r="JB368">
        <v>2.995354917081976E-07</v>
      </c>
      <c r="JC368">
        <v>-1.087754766273629E-10</v>
      </c>
      <c r="JD368">
        <v>-0.01666594074606723</v>
      </c>
      <c r="JE368">
        <v>-0.02438089335778848</v>
      </c>
      <c r="JF368">
        <v>0.001790740049955031</v>
      </c>
      <c r="JG368">
        <v>-2.386884331579614E-05</v>
      </c>
      <c r="JH368">
        <v>6</v>
      </c>
      <c r="JI368">
        <v>2407</v>
      </c>
      <c r="JJ368">
        <v>1</v>
      </c>
      <c r="JK368">
        <v>23</v>
      </c>
      <c r="JL368">
        <v>33217.7</v>
      </c>
      <c r="JM368">
        <v>29370066.3</v>
      </c>
      <c r="JN368">
        <v>1.62842</v>
      </c>
      <c r="JO368">
        <v>2.23633</v>
      </c>
      <c r="JP368">
        <v>1.39648</v>
      </c>
      <c r="JQ368">
        <v>2.35107</v>
      </c>
      <c r="JR368">
        <v>1.49536</v>
      </c>
      <c r="JS368">
        <v>2.7063</v>
      </c>
      <c r="JT368">
        <v>34.3269</v>
      </c>
      <c r="JU368">
        <v>24.0875</v>
      </c>
      <c r="JV368">
        <v>18</v>
      </c>
      <c r="JW368">
        <v>489.866</v>
      </c>
      <c r="JX368">
        <v>469.925</v>
      </c>
      <c r="JY368">
        <v>18.6973</v>
      </c>
      <c r="JZ368">
        <v>25.7391</v>
      </c>
      <c r="KA368">
        <v>30.0002</v>
      </c>
      <c r="KB368">
        <v>25.6473</v>
      </c>
      <c r="KC368">
        <v>25.5919</v>
      </c>
      <c r="KD368">
        <v>32.7126</v>
      </c>
      <c r="KE368">
        <v>0</v>
      </c>
      <c r="KF368">
        <v>100</v>
      </c>
      <c r="KG368">
        <v>18.6942</v>
      </c>
      <c r="KH368">
        <v>1075.16</v>
      </c>
      <c r="KI368">
        <v>63.4564</v>
      </c>
      <c r="KJ368">
        <v>101.628</v>
      </c>
      <c r="KK368">
        <v>100.847</v>
      </c>
    </row>
    <row r="369" spans="1:297">
      <c r="A369">
        <v>353</v>
      </c>
      <c r="B369">
        <v>1762203980.6</v>
      </c>
      <c r="C369">
        <v>4402.5</v>
      </c>
      <c r="D369" t="s">
        <v>1151</v>
      </c>
      <c r="E369" t="s">
        <v>1152</v>
      </c>
      <c r="F369">
        <v>5</v>
      </c>
      <c r="G369" t="s">
        <v>1024</v>
      </c>
      <c r="H369" t="s">
        <v>436</v>
      </c>
      <c r="I369">
        <v>1762203978.1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1082.91687873782</v>
      </c>
      <c r="AK369">
        <v>1065.361939393938</v>
      </c>
      <c r="AL369">
        <v>3.457088600617843</v>
      </c>
      <c r="AM369">
        <v>66.09641961440346</v>
      </c>
      <c r="AN369">
        <f>(AP369 - AO369 + DY369*1E3/(8.314*(EA369+273.15)) * AR369/DX369 * AQ369) * DX369/(100*DL369) * 1000/(1000 - AP369)</f>
        <v>0</v>
      </c>
      <c r="AO369">
        <v>22.5400520682945</v>
      </c>
      <c r="AP369">
        <v>23.07732606060604</v>
      </c>
      <c r="AQ369">
        <v>-8.160616965545472E-06</v>
      </c>
      <c r="AR369">
        <v>107.0120141919318</v>
      </c>
      <c r="AS369">
        <v>21</v>
      </c>
      <c r="AT369">
        <v>4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1762203978.1</v>
      </c>
      <c r="DR369">
        <v>1034.03</v>
      </c>
      <c r="DS369">
        <v>1060.122222222222</v>
      </c>
      <c r="DT369">
        <v>23.08088888888889</v>
      </c>
      <c r="DU369">
        <v>22.53983333333333</v>
      </c>
      <c r="DV369">
        <v>1034.885555555556</v>
      </c>
      <c r="DW369">
        <v>23.00138888888889</v>
      </c>
      <c r="DX369">
        <v>499.9958888888889</v>
      </c>
      <c r="DY369">
        <v>90.75214444444445</v>
      </c>
      <c r="DZ369">
        <v>0.09993482222222222</v>
      </c>
      <c r="EA369">
        <v>21.24125555555555</v>
      </c>
      <c r="EB369">
        <v>20.61275555555555</v>
      </c>
      <c r="EC369">
        <v>999.9000000000001</v>
      </c>
      <c r="ED369">
        <v>0</v>
      </c>
      <c r="EE369">
        <v>0</v>
      </c>
      <c r="EF369">
        <v>10013.95888888889</v>
      </c>
      <c r="EG369">
        <v>0</v>
      </c>
      <c r="EH369">
        <v>957.4054444444444</v>
      </c>
      <c r="EI369">
        <v>-26.09303333333333</v>
      </c>
      <c r="EJ369">
        <v>1058.46</v>
      </c>
      <c r="EK369">
        <v>1084.57</v>
      </c>
      <c r="EL369">
        <v>0.5410710000000001</v>
      </c>
      <c r="EM369">
        <v>1060.122222222222</v>
      </c>
      <c r="EN369">
        <v>22.53983333333333</v>
      </c>
      <c r="EO369">
        <v>2.094641111111111</v>
      </c>
      <c r="EP369">
        <v>2.045535555555555</v>
      </c>
      <c r="EQ369">
        <v>18.17847777777778</v>
      </c>
      <c r="ER369">
        <v>17.80127777777778</v>
      </c>
      <c r="ES369">
        <v>0.00500097</v>
      </c>
      <c r="ET369">
        <v>0</v>
      </c>
      <c r="EU369">
        <v>0</v>
      </c>
      <c r="EV369">
        <v>0</v>
      </c>
      <c r="EW369">
        <v>1197.422222222222</v>
      </c>
      <c r="EX369">
        <v>0.00500097</v>
      </c>
      <c r="EY369">
        <v>319.3888888888889</v>
      </c>
      <c r="EZ369">
        <v>0.6000000000000001</v>
      </c>
      <c r="FA369">
        <v>33.82599999999999</v>
      </c>
      <c r="FB369">
        <v>37.97900000000001</v>
      </c>
      <c r="FC369">
        <v>35.91633333333333</v>
      </c>
      <c r="FD369">
        <v>37.75666666666667</v>
      </c>
      <c r="FE369">
        <v>35.125</v>
      </c>
      <c r="FF369">
        <v>0</v>
      </c>
      <c r="FG369">
        <v>0</v>
      </c>
      <c r="FH369">
        <v>0</v>
      </c>
      <c r="FI369">
        <v>7057.899999856949</v>
      </c>
      <c r="FJ369">
        <v>0</v>
      </c>
      <c r="FK369">
        <v>1196.856</v>
      </c>
      <c r="FL369">
        <v>14.66923103048031</v>
      </c>
      <c r="FM369">
        <v>14.06923121510104</v>
      </c>
      <c r="FN369">
        <v>314.044</v>
      </c>
      <c r="FO369">
        <v>15</v>
      </c>
      <c r="FP369">
        <v>0</v>
      </c>
      <c r="FQ369" t="s">
        <v>439</v>
      </c>
      <c r="FR369">
        <v>1760210915.6</v>
      </c>
      <c r="FS369">
        <v>0</v>
      </c>
      <c r="FT369">
        <v>0</v>
      </c>
      <c r="FU369">
        <v>-0.215</v>
      </c>
      <c r="FV369">
        <v>0</v>
      </c>
      <c r="FW369">
        <v>-0.6919999999999999</v>
      </c>
      <c r="FX369">
        <v>0</v>
      </c>
      <c r="FY369">
        <v>400</v>
      </c>
      <c r="FZ369">
        <v>0</v>
      </c>
      <c r="GA369">
        <v>0.15</v>
      </c>
      <c r="GB369">
        <v>0</v>
      </c>
      <c r="GC369">
        <v>-26.2182756097561</v>
      </c>
      <c r="GD369">
        <v>-1.519360975609709</v>
      </c>
      <c r="GE369">
        <v>0.3984872552238624</v>
      </c>
      <c r="GF369">
        <v>0</v>
      </c>
      <c r="GG369">
        <v>1197.588235294118</v>
      </c>
      <c r="GH369">
        <v>9.851795341330964</v>
      </c>
      <c r="GI369">
        <v>7.368804065545591</v>
      </c>
      <c r="GJ369">
        <v>0</v>
      </c>
      <c r="GK369">
        <v>0.5497939024390244</v>
      </c>
      <c r="GL369">
        <v>-0.07695577003484359</v>
      </c>
      <c r="GM369">
        <v>0.007997702239545611</v>
      </c>
      <c r="GN369">
        <v>1</v>
      </c>
      <c r="GO369">
        <v>1</v>
      </c>
      <c r="GP369">
        <v>3</v>
      </c>
      <c r="GQ369" t="s">
        <v>502</v>
      </c>
      <c r="GR369">
        <v>3.13679</v>
      </c>
      <c r="GS369">
        <v>2.76039</v>
      </c>
      <c r="GT369">
        <v>0.17831</v>
      </c>
      <c r="GU369">
        <v>0.17937</v>
      </c>
      <c r="GV369">
        <v>0.104638</v>
      </c>
      <c r="GW369">
        <v>0.101487</v>
      </c>
      <c r="GX369">
        <v>26299.5</v>
      </c>
      <c r="GY369">
        <v>26220.9</v>
      </c>
      <c r="GZ369">
        <v>29733.3</v>
      </c>
      <c r="HA369">
        <v>29513.5</v>
      </c>
      <c r="HB369">
        <v>35171.1</v>
      </c>
      <c r="HC369">
        <v>35131.3</v>
      </c>
      <c r="HD369">
        <v>41846.2</v>
      </c>
      <c r="HE369">
        <v>41943.3</v>
      </c>
      <c r="HF369">
        <v>1.96235</v>
      </c>
      <c r="HG369">
        <v>1.94547</v>
      </c>
      <c r="HH369">
        <v>0.0182651</v>
      </c>
      <c r="HI369">
        <v>0</v>
      </c>
      <c r="HJ369">
        <v>20.3152</v>
      </c>
      <c r="HK369">
        <v>999.9</v>
      </c>
      <c r="HL369">
        <v>53.1</v>
      </c>
      <c r="HM369">
        <v>28.8</v>
      </c>
      <c r="HN369">
        <v>23.2608</v>
      </c>
      <c r="HO369">
        <v>62.1673</v>
      </c>
      <c r="HP369">
        <v>31.0136</v>
      </c>
      <c r="HQ369">
        <v>1</v>
      </c>
      <c r="HR369">
        <v>-0.142668</v>
      </c>
      <c r="HS369">
        <v>1.80736</v>
      </c>
      <c r="HT369">
        <v>20.3509</v>
      </c>
      <c r="HU369">
        <v>5.22028</v>
      </c>
      <c r="HV369">
        <v>12.0159</v>
      </c>
      <c r="HW369">
        <v>4.9896</v>
      </c>
      <c r="HX369">
        <v>3.28848</v>
      </c>
      <c r="HY369">
        <v>9999</v>
      </c>
      <c r="HZ369">
        <v>9999</v>
      </c>
      <c r="IA369">
        <v>9999</v>
      </c>
      <c r="IB369">
        <v>999.9</v>
      </c>
      <c r="IC369">
        <v>4.97284</v>
      </c>
      <c r="ID369">
        <v>1.86646</v>
      </c>
      <c r="IE369">
        <v>1.86584</v>
      </c>
      <c r="IF369">
        <v>1.86574</v>
      </c>
      <c r="IG369">
        <v>1.86758</v>
      </c>
      <c r="IH369">
        <v>1.87013</v>
      </c>
      <c r="II369">
        <v>1.86873</v>
      </c>
      <c r="IJ369">
        <v>1.87024</v>
      </c>
      <c r="IK369">
        <v>0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-0.86</v>
      </c>
      <c r="IY369">
        <v>0.0794</v>
      </c>
      <c r="IZ369">
        <v>-0.7832898091892299</v>
      </c>
      <c r="JA369">
        <v>-0.0002628084512485203</v>
      </c>
      <c r="JB369">
        <v>2.995354917081976E-07</v>
      </c>
      <c r="JC369">
        <v>-1.087754766273629E-10</v>
      </c>
      <c r="JD369">
        <v>-0.01666594074606723</v>
      </c>
      <c r="JE369">
        <v>-0.02438089335778848</v>
      </c>
      <c r="JF369">
        <v>0.001790740049955031</v>
      </c>
      <c r="JG369">
        <v>-2.386884331579614E-05</v>
      </c>
      <c r="JH369">
        <v>6</v>
      </c>
      <c r="JI369">
        <v>2407</v>
      </c>
      <c r="JJ369">
        <v>1</v>
      </c>
      <c r="JK369">
        <v>23</v>
      </c>
      <c r="JL369">
        <v>33217.8</v>
      </c>
      <c r="JM369">
        <v>29370066.3</v>
      </c>
      <c r="JN369">
        <v>1.65771</v>
      </c>
      <c r="JO369">
        <v>2.23755</v>
      </c>
      <c r="JP369">
        <v>1.39648</v>
      </c>
      <c r="JQ369">
        <v>2.34985</v>
      </c>
      <c r="JR369">
        <v>1.49536</v>
      </c>
      <c r="JS369">
        <v>2.69897</v>
      </c>
      <c r="JT369">
        <v>34.3042</v>
      </c>
      <c r="JU369">
        <v>24.0875</v>
      </c>
      <c r="JV369">
        <v>18</v>
      </c>
      <c r="JW369">
        <v>489.864</v>
      </c>
      <c r="JX369">
        <v>470</v>
      </c>
      <c r="JY369">
        <v>18.6923</v>
      </c>
      <c r="JZ369">
        <v>25.7414</v>
      </c>
      <c r="KA369">
        <v>30.0004</v>
      </c>
      <c r="KB369">
        <v>25.649</v>
      </c>
      <c r="KC369">
        <v>25.5932</v>
      </c>
      <c r="KD369">
        <v>33.277</v>
      </c>
      <c r="KE369">
        <v>0</v>
      </c>
      <c r="KF369">
        <v>100</v>
      </c>
      <c r="KG369">
        <v>18.6902</v>
      </c>
      <c r="KH369">
        <v>1088.54</v>
      </c>
      <c r="KI369">
        <v>63.4564</v>
      </c>
      <c r="KJ369">
        <v>101.628</v>
      </c>
      <c r="KK369">
        <v>100.847</v>
      </c>
    </row>
    <row r="370" spans="1:297">
      <c r="A370">
        <v>354</v>
      </c>
      <c r="B370">
        <v>1762203985.6</v>
      </c>
      <c r="C370">
        <v>4407.5</v>
      </c>
      <c r="D370" t="s">
        <v>1153</v>
      </c>
      <c r="E370" t="s">
        <v>1154</v>
      </c>
      <c r="F370">
        <v>5</v>
      </c>
      <c r="G370" t="s">
        <v>1024</v>
      </c>
      <c r="H370" t="s">
        <v>436</v>
      </c>
      <c r="I370">
        <v>1762203982.8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1100.243281039118</v>
      </c>
      <c r="AK370">
        <v>1082.629757575757</v>
      </c>
      <c r="AL370">
        <v>3.451277406699976</v>
      </c>
      <c r="AM370">
        <v>66.09641961440346</v>
      </c>
      <c r="AN370">
        <f>(AP370 - AO370 + DY370*1E3/(8.314*(EA370+273.15)) * AR370/DX370 * AQ370) * DX370/(100*DL370) * 1000/(1000 - AP370)</f>
        <v>0</v>
      </c>
      <c r="AO370">
        <v>22.54311938304541</v>
      </c>
      <c r="AP370">
        <v>23.07252666666666</v>
      </c>
      <c r="AQ370">
        <v>-5.123291215598375E-06</v>
      </c>
      <c r="AR370">
        <v>107.0120141919318</v>
      </c>
      <c r="AS370">
        <v>21</v>
      </c>
      <c r="AT370">
        <v>4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1762203982.8</v>
      </c>
      <c r="DR370">
        <v>1049.905</v>
      </c>
      <c r="DS370">
        <v>1075.977</v>
      </c>
      <c r="DT370">
        <v>23.07505</v>
      </c>
      <c r="DU370">
        <v>22.54258</v>
      </c>
      <c r="DV370">
        <v>1050.758</v>
      </c>
      <c r="DW370">
        <v>22.9957</v>
      </c>
      <c r="DX370">
        <v>500.0263</v>
      </c>
      <c r="DY370">
        <v>90.75194999999999</v>
      </c>
      <c r="DZ370">
        <v>0.1000503</v>
      </c>
      <c r="EA370">
        <v>21.23743</v>
      </c>
      <c r="EB370">
        <v>20.61794</v>
      </c>
      <c r="EC370">
        <v>999.9</v>
      </c>
      <c r="ED370">
        <v>0</v>
      </c>
      <c r="EE370">
        <v>0</v>
      </c>
      <c r="EF370">
        <v>9999.753000000001</v>
      </c>
      <c r="EG370">
        <v>0</v>
      </c>
      <c r="EH370">
        <v>957.3936</v>
      </c>
      <c r="EI370">
        <v>-26.07333999999999</v>
      </c>
      <c r="EJ370">
        <v>1074.7</v>
      </c>
      <c r="EK370">
        <v>1100.792</v>
      </c>
      <c r="EL370">
        <v>0.5324852999999999</v>
      </c>
      <c r="EM370">
        <v>1075.977</v>
      </c>
      <c r="EN370">
        <v>22.54258</v>
      </c>
      <c r="EO370">
        <v>2.094107</v>
      </c>
      <c r="EP370">
        <v>2.045785</v>
      </c>
      <c r="EQ370">
        <v>18.17443</v>
      </c>
      <c r="ER370">
        <v>17.80321</v>
      </c>
      <c r="ES370">
        <v>0.00500097</v>
      </c>
      <c r="ET370">
        <v>0</v>
      </c>
      <c r="EU370">
        <v>0</v>
      </c>
      <c r="EV370">
        <v>0</v>
      </c>
      <c r="EW370">
        <v>1199.46</v>
      </c>
      <c r="EX370">
        <v>0.00500097</v>
      </c>
      <c r="EY370">
        <v>313.8200000000001</v>
      </c>
      <c r="EZ370">
        <v>-0.74</v>
      </c>
      <c r="FA370">
        <v>33.781</v>
      </c>
      <c r="FB370">
        <v>37.9933</v>
      </c>
      <c r="FC370">
        <v>35.9246</v>
      </c>
      <c r="FD370">
        <v>37.7685</v>
      </c>
      <c r="FE370">
        <v>35.1812</v>
      </c>
      <c r="FF370">
        <v>0</v>
      </c>
      <c r="FG370">
        <v>0</v>
      </c>
      <c r="FH370">
        <v>0</v>
      </c>
      <c r="FI370">
        <v>7063.299999952316</v>
      </c>
      <c r="FJ370">
        <v>0</v>
      </c>
      <c r="FK370">
        <v>1199.038461538461</v>
      </c>
      <c r="FL370">
        <v>-6.092307128545509</v>
      </c>
      <c r="FM370">
        <v>11.26837615948313</v>
      </c>
      <c r="FN370">
        <v>313.0615384615384</v>
      </c>
      <c r="FO370">
        <v>15</v>
      </c>
      <c r="FP370">
        <v>0</v>
      </c>
      <c r="FQ370" t="s">
        <v>439</v>
      </c>
      <c r="FR370">
        <v>1760210915.6</v>
      </c>
      <c r="FS370">
        <v>0</v>
      </c>
      <c r="FT370">
        <v>0</v>
      </c>
      <c r="FU370">
        <v>-0.215</v>
      </c>
      <c r="FV370">
        <v>0</v>
      </c>
      <c r="FW370">
        <v>-0.6919999999999999</v>
      </c>
      <c r="FX370">
        <v>0</v>
      </c>
      <c r="FY370">
        <v>400</v>
      </c>
      <c r="FZ370">
        <v>0</v>
      </c>
      <c r="GA370">
        <v>0.15</v>
      </c>
      <c r="GB370">
        <v>0</v>
      </c>
      <c r="GC370">
        <v>-26.3270025</v>
      </c>
      <c r="GD370">
        <v>2.432432645403371</v>
      </c>
      <c r="GE370">
        <v>0.2718047106724789</v>
      </c>
      <c r="GF370">
        <v>0</v>
      </c>
      <c r="GG370">
        <v>1198.002941176471</v>
      </c>
      <c r="GH370">
        <v>13.73109250421633</v>
      </c>
      <c r="GI370">
        <v>7.672544071294185</v>
      </c>
      <c r="GJ370">
        <v>0</v>
      </c>
      <c r="GK370">
        <v>0.541817175</v>
      </c>
      <c r="GL370">
        <v>-0.0658628780487823</v>
      </c>
      <c r="GM370">
        <v>0.00665087965568277</v>
      </c>
      <c r="GN370">
        <v>1</v>
      </c>
      <c r="GO370">
        <v>1</v>
      </c>
      <c r="GP370">
        <v>3</v>
      </c>
      <c r="GQ370" t="s">
        <v>502</v>
      </c>
      <c r="GR370">
        <v>3.13682</v>
      </c>
      <c r="GS370">
        <v>2.76025</v>
      </c>
      <c r="GT370">
        <v>0.180143</v>
      </c>
      <c r="GU370">
        <v>0.181146</v>
      </c>
      <c r="GV370">
        <v>0.104621</v>
      </c>
      <c r="GW370">
        <v>0.101493</v>
      </c>
      <c r="GX370">
        <v>26240.4</v>
      </c>
      <c r="GY370">
        <v>26164.2</v>
      </c>
      <c r="GZ370">
        <v>29732.8</v>
      </c>
      <c r="HA370">
        <v>29513.6</v>
      </c>
      <c r="HB370">
        <v>35171.3</v>
      </c>
      <c r="HC370">
        <v>35131</v>
      </c>
      <c r="HD370">
        <v>41845.6</v>
      </c>
      <c r="HE370">
        <v>41943.2</v>
      </c>
      <c r="HF370">
        <v>1.96232</v>
      </c>
      <c r="HG370">
        <v>1.94527</v>
      </c>
      <c r="HH370">
        <v>0.0182688</v>
      </c>
      <c r="HI370">
        <v>0</v>
      </c>
      <c r="HJ370">
        <v>20.3152</v>
      </c>
      <c r="HK370">
        <v>999.9</v>
      </c>
      <c r="HL370">
        <v>53.1</v>
      </c>
      <c r="HM370">
        <v>28.8</v>
      </c>
      <c r="HN370">
        <v>23.2598</v>
      </c>
      <c r="HO370">
        <v>62.0873</v>
      </c>
      <c r="HP370">
        <v>30.9415</v>
      </c>
      <c r="HQ370">
        <v>1</v>
      </c>
      <c r="HR370">
        <v>-0.142426</v>
      </c>
      <c r="HS370">
        <v>1.81203</v>
      </c>
      <c r="HT370">
        <v>20.3518</v>
      </c>
      <c r="HU370">
        <v>5.22043</v>
      </c>
      <c r="HV370">
        <v>12.0159</v>
      </c>
      <c r="HW370">
        <v>4.98995</v>
      </c>
      <c r="HX370">
        <v>3.28838</v>
      </c>
      <c r="HY370">
        <v>9999</v>
      </c>
      <c r="HZ370">
        <v>9999</v>
      </c>
      <c r="IA370">
        <v>9999</v>
      </c>
      <c r="IB370">
        <v>999.9</v>
      </c>
      <c r="IC370">
        <v>4.97281</v>
      </c>
      <c r="ID370">
        <v>1.86646</v>
      </c>
      <c r="IE370">
        <v>1.86582</v>
      </c>
      <c r="IF370">
        <v>1.86573</v>
      </c>
      <c r="IG370">
        <v>1.8676</v>
      </c>
      <c r="IH370">
        <v>1.87012</v>
      </c>
      <c r="II370">
        <v>1.86873</v>
      </c>
      <c r="IJ370">
        <v>1.87023</v>
      </c>
      <c r="IK370">
        <v>0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-0.85</v>
      </c>
      <c r="IY370">
        <v>0.0793</v>
      </c>
      <c r="IZ370">
        <v>-0.7832898091892299</v>
      </c>
      <c r="JA370">
        <v>-0.0002628084512485203</v>
      </c>
      <c r="JB370">
        <v>2.995354917081976E-07</v>
      </c>
      <c r="JC370">
        <v>-1.087754766273629E-10</v>
      </c>
      <c r="JD370">
        <v>-0.01666594074606723</v>
      </c>
      <c r="JE370">
        <v>-0.02438089335778848</v>
      </c>
      <c r="JF370">
        <v>0.001790740049955031</v>
      </c>
      <c r="JG370">
        <v>-2.386884331579614E-05</v>
      </c>
      <c r="JH370">
        <v>6</v>
      </c>
      <c r="JI370">
        <v>2407</v>
      </c>
      <c r="JJ370">
        <v>1</v>
      </c>
      <c r="JK370">
        <v>23</v>
      </c>
      <c r="JL370">
        <v>33217.8</v>
      </c>
      <c r="JM370">
        <v>29370066.4</v>
      </c>
      <c r="JN370">
        <v>1.68823</v>
      </c>
      <c r="JO370">
        <v>2.229</v>
      </c>
      <c r="JP370">
        <v>1.39648</v>
      </c>
      <c r="JQ370">
        <v>2.35107</v>
      </c>
      <c r="JR370">
        <v>1.49536</v>
      </c>
      <c r="JS370">
        <v>2.6416</v>
      </c>
      <c r="JT370">
        <v>34.3042</v>
      </c>
      <c r="JU370">
        <v>24.0875</v>
      </c>
      <c r="JV370">
        <v>18</v>
      </c>
      <c r="JW370">
        <v>489.867</v>
      </c>
      <c r="JX370">
        <v>469.886</v>
      </c>
      <c r="JY370">
        <v>18.6882</v>
      </c>
      <c r="JZ370">
        <v>25.7435</v>
      </c>
      <c r="KA370">
        <v>30.0003</v>
      </c>
      <c r="KB370">
        <v>25.6511</v>
      </c>
      <c r="KC370">
        <v>25.5947</v>
      </c>
      <c r="KD370">
        <v>33.9104</v>
      </c>
      <c r="KE370">
        <v>0</v>
      </c>
      <c r="KF370">
        <v>100</v>
      </c>
      <c r="KG370">
        <v>18.6848</v>
      </c>
      <c r="KH370">
        <v>1108.57</v>
      </c>
      <c r="KI370">
        <v>63.4564</v>
      </c>
      <c r="KJ370">
        <v>101.626</v>
      </c>
      <c r="KK370">
        <v>100.846</v>
      </c>
    </row>
    <row r="371" spans="1:297">
      <c r="A371">
        <v>355</v>
      </c>
      <c r="B371">
        <v>1762203990.6</v>
      </c>
      <c r="C371">
        <v>4412.5</v>
      </c>
      <c r="D371" t="s">
        <v>1155</v>
      </c>
      <c r="E371" t="s">
        <v>1156</v>
      </c>
      <c r="F371">
        <v>5</v>
      </c>
      <c r="G371" t="s">
        <v>1024</v>
      </c>
      <c r="H371" t="s">
        <v>436</v>
      </c>
      <c r="I371">
        <v>1762203988.1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1116.981402835254</v>
      </c>
      <c r="AK371">
        <v>1099.635030303031</v>
      </c>
      <c r="AL371">
        <v>3.39375058525373</v>
      </c>
      <c r="AM371">
        <v>66.09641961440346</v>
      </c>
      <c r="AN371">
        <f>(AP371 - AO371 + DY371*1E3/(8.314*(EA371+273.15)) * AR371/DX371 * AQ371) * DX371/(100*DL371) * 1000/(1000 - AP371)</f>
        <v>0</v>
      </c>
      <c r="AO371">
        <v>22.54046792544387</v>
      </c>
      <c r="AP371">
        <v>23.06592666666666</v>
      </c>
      <c r="AQ371">
        <v>-5.73249938658552E-06</v>
      </c>
      <c r="AR371">
        <v>107.0120141919318</v>
      </c>
      <c r="AS371">
        <v>21</v>
      </c>
      <c r="AT371">
        <v>4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1762203988.1</v>
      </c>
      <c r="DR371">
        <v>1067.641111111111</v>
      </c>
      <c r="DS371">
        <v>1093.395555555556</v>
      </c>
      <c r="DT371">
        <v>23.06843333333333</v>
      </c>
      <c r="DU371">
        <v>22.54142222222222</v>
      </c>
      <c r="DV371">
        <v>1068.493333333334</v>
      </c>
      <c r="DW371">
        <v>22.98917777777778</v>
      </c>
      <c r="DX371">
        <v>499.9903333333333</v>
      </c>
      <c r="DY371">
        <v>90.75363333333334</v>
      </c>
      <c r="DZ371">
        <v>0.0999747888888889</v>
      </c>
      <c r="EA371">
        <v>21.23244444444444</v>
      </c>
      <c r="EB371">
        <v>20.61515555555555</v>
      </c>
      <c r="EC371">
        <v>999.9000000000001</v>
      </c>
      <c r="ED371">
        <v>0</v>
      </c>
      <c r="EE371">
        <v>0</v>
      </c>
      <c r="EF371">
        <v>9989.722222222223</v>
      </c>
      <c r="EG371">
        <v>0</v>
      </c>
      <c r="EH371">
        <v>957.383</v>
      </c>
      <c r="EI371">
        <v>-25.75644444444445</v>
      </c>
      <c r="EJ371">
        <v>1092.848888888889</v>
      </c>
      <c r="EK371">
        <v>1118.611111111111</v>
      </c>
      <c r="EL371">
        <v>0.5270014444444444</v>
      </c>
      <c r="EM371">
        <v>1093.395555555556</v>
      </c>
      <c r="EN371">
        <v>22.54142222222222</v>
      </c>
      <c r="EO371">
        <v>2.093544444444444</v>
      </c>
      <c r="EP371">
        <v>2.045716666666666</v>
      </c>
      <c r="EQ371">
        <v>18.17013333333334</v>
      </c>
      <c r="ER371">
        <v>17.80267777777778</v>
      </c>
      <c r="ES371">
        <v>0.00500097</v>
      </c>
      <c r="ET371">
        <v>0</v>
      </c>
      <c r="EU371">
        <v>0</v>
      </c>
      <c r="EV371">
        <v>0</v>
      </c>
      <c r="EW371">
        <v>1199.766666666667</v>
      </c>
      <c r="EX371">
        <v>0.00500097</v>
      </c>
      <c r="EY371">
        <v>308.5111111111112</v>
      </c>
      <c r="EZ371">
        <v>-1.666666666666667</v>
      </c>
      <c r="FA371">
        <v>33.812</v>
      </c>
      <c r="FB371">
        <v>38.16633333333333</v>
      </c>
      <c r="FC371">
        <v>35.986</v>
      </c>
      <c r="FD371">
        <v>37.94422222222222</v>
      </c>
      <c r="FE371">
        <v>35.354</v>
      </c>
      <c r="FF371">
        <v>0</v>
      </c>
      <c r="FG371">
        <v>0</v>
      </c>
      <c r="FH371">
        <v>0</v>
      </c>
      <c r="FI371">
        <v>7068.099999904633</v>
      </c>
      <c r="FJ371">
        <v>0</v>
      </c>
      <c r="FK371">
        <v>1198.534615384615</v>
      </c>
      <c r="FL371">
        <v>15.96923121224824</v>
      </c>
      <c r="FM371">
        <v>-35.99999998139955</v>
      </c>
      <c r="FN371">
        <v>313.4230769230769</v>
      </c>
      <c r="FO371">
        <v>15</v>
      </c>
      <c r="FP371">
        <v>0</v>
      </c>
      <c r="FQ371" t="s">
        <v>439</v>
      </c>
      <c r="FR371">
        <v>1760210915.6</v>
      </c>
      <c r="FS371">
        <v>0</v>
      </c>
      <c r="FT371">
        <v>0</v>
      </c>
      <c r="FU371">
        <v>-0.215</v>
      </c>
      <c r="FV371">
        <v>0</v>
      </c>
      <c r="FW371">
        <v>-0.6919999999999999</v>
      </c>
      <c r="FX371">
        <v>0</v>
      </c>
      <c r="FY371">
        <v>400</v>
      </c>
      <c r="FZ371">
        <v>0</v>
      </c>
      <c r="GA371">
        <v>0.15</v>
      </c>
      <c r="GB371">
        <v>0</v>
      </c>
      <c r="GC371">
        <v>-26.155465</v>
      </c>
      <c r="GD371">
        <v>2.751737335834918</v>
      </c>
      <c r="GE371">
        <v>0.2795138212593429</v>
      </c>
      <c r="GF371">
        <v>0</v>
      </c>
      <c r="GG371">
        <v>1198.758823529412</v>
      </c>
      <c r="GH371">
        <v>-0.7333840335835945</v>
      </c>
      <c r="GI371">
        <v>7.13022224086684</v>
      </c>
      <c r="GJ371">
        <v>1</v>
      </c>
      <c r="GK371">
        <v>0.53714805</v>
      </c>
      <c r="GL371">
        <v>-0.06824436022514159</v>
      </c>
      <c r="GM371">
        <v>0.006842414189999022</v>
      </c>
      <c r="GN371">
        <v>1</v>
      </c>
      <c r="GO371">
        <v>2</v>
      </c>
      <c r="GP371">
        <v>3</v>
      </c>
      <c r="GQ371" t="s">
        <v>569</v>
      </c>
      <c r="GR371">
        <v>3.13677</v>
      </c>
      <c r="GS371">
        <v>2.76027</v>
      </c>
      <c r="GT371">
        <v>0.181932</v>
      </c>
      <c r="GU371">
        <v>0.182883</v>
      </c>
      <c r="GV371">
        <v>0.104604</v>
      </c>
      <c r="GW371">
        <v>0.10148</v>
      </c>
      <c r="GX371">
        <v>26183.3</v>
      </c>
      <c r="GY371">
        <v>26108.4</v>
      </c>
      <c r="GZ371">
        <v>29732.9</v>
      </c>
      <c r="HA371">
        <v>29513.2</v>
      </c>
      <c r="HB371">
        <v>35172.1</v>
      </c>
      <c r="HC371">
        <v>35131.1</v>
      </c>
      <c r="HD371">
        <v>41845.6</v>
      </c>
      <c r="HE371">
        <v>41942.7</v>
      </c>
      <c r="HF371">
        <v>1.96233</v>
      </c>
      <c r="HG371">
        <v>1.94525</v>
      </c>
      <c r="HH371">
        <v>0.018511</v>
      </c>
      <c r="HI371">
        <v>0</v>
      </c>
      <c r="HJ371">
        <v>20.3152</v>
      </c>
      <c r="HK371">
        <v>999.9</v>
      </c>
      <c r="HL371">
        <v>53.1</v>
      </c>
      <c r="HM371">
        <v>28.8</v>
      </c>
      <c r="HN371">
        <v>23.26</v>
      </c>
      <c r="HO371">
        <v>62.2173</v>
      </c>
      <c r="HP371">
        <v>31.0296</v>
      </c>
      <c r="HQ371">
        <v>1</v>
      </c>
      <c r="HR371">
        <v>-0.142429</v>
      </c>
      <c r="HS371">
        <v>1.81147</v>
      </c>
      <c r="HT371">
        <v>20.3519</v>
      </c>
      <c r="HU371">
        <v>5.22058</v>
      </c>
      <c r="HV371">
        <v>12.0159</v>
      </c>
      <c r="HW371">
        <v>4.98965</v>
      </c>
      <c r="HX371">
        <v>3.2883</v>
      </c>
      <c r="HY371">
        <v>9999</v>
      </c>
      <c r="HZ371">
        <v>9999</v>
      </c>
      <c r="IA371">
        <v>9999</v>
      </c>
      <c r="IB371">
        <v>999.9</v>
      </c>
      <c r="IC371">
        <v>4.9728</v>
      </c>
      <c r="ID371">
        <v>1.86646</v>
      </c>
      <c r="IE371">
        <v>1.86582</v>
      </c>
      <c r="IF371">
        <v>1.86574</v>
      </c>
      <c r="IG371">
        <v>1.86758</v>
      </c>
      <c r="IH371">
        <v>1.87012</v>
      </c>
      <c r="II371">
        <v>1.86873</v>
      </c>
      <c r="IJ371">
        <v>1.87023</v>
      </c>
      <c r="IK371">
        <v>0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-0.85</v>
      </c>
      <c r="IY371">
        <v>0.07920000000000001</v>
      </c>
      <c r="IZ371">
        <v>-0.7832898091892299</v>
      </c>
      <c r="JA371">
        <v>-0.0002628084512485203</v>
      </c>
      <c r="JB371">
        <v>2.995354917081976E-07</v>
      </c>
      <c r="JC371">
        <v>-1.087754766273629E-10</v>
      </c>
      <c r="JD371">
        <v>-0.01666594074606723</v>
      </c>
      <c r="JE371">
        <v>-0.02438089335778848</v>
      </c>
      <c r="JF371">
        <v>0.001790740049955031</v>
      </c>
      <c r="JG371">
        <v>-2.386884331579614E-05</v>
      </c>
      <c r="JH371">
        <v>6</v>
      </c>
      <c r="JI371">
        <v>2407</v>
      </c>
      <c r="JJ371">
        <v>1</v>
      </c>
      <c r="JK371">
        <v>23</v>
      </c>
      <c r="JL371">
        <v>33217.9</v>
      </c>
      <c r="JM371">
        <v>29370066.5</v>
      </c>
      <c r="JN371">
        <v>1.71875</v>
      </c>
      <c r="JO371">
        <v>2.23999</v>
      </c>
      <c r="JP371">
        <v>1.39648</v>
      </c>
      <c r="JQ371">
        <v>2.35107</v>
      </c>
      <c r="JR371">
        <v>1.49536</v>
      </c>
      <c r="JS371">
        <v>2.69043</v>
      </c>
      <c r="JT371">
        <v>34.3269</v>
      </c>
      <c r="JU371">
        <v>24.0875</v>
      </c>
      <c r="JV371">
        <v>18</v>
      </c>
      <c r="JW371">
        <v>489.881</v>
      </c>
      <c r="JX371">
        <v>469.884</v>
      </c>
      <c r="JY371">
        <v>18.6831</v>
      </c>
      <c r="JZ371">
        <v>25.7457</v>
      </c>
      <c r="KA371">
        <v>30.0002</v>
      </c>
      <c r="KB371">
        <v>25.6528</v>
      </c>
      <c r="KC371">
        <v>25.5964</v>
      </c>
      <c r="KD371">
        <v>34.4956</v>
      </c>
      <c r="KE371">
        <v>0</v>
      </c>
      <c r="KF371">
        <v>100</v>
      </c>
      <c r="KG371">
        <v>18.6808</v>
      </c>
      <c r="KH371">
        <v>1121.94</v>
      </c>
      <c r="KI371">
        <v>63.4564</v>
      </c>
      <c r="KJ371">
        <v>101.626</v>
      </c>
      <c r="KK371">
        <v>100.845</v>
      </c>
    </row>
    <row r="372" spans="1:297">
      <c r="A372">
        <v>356</v>
      </c>
      <c r="B372">
        <v>1762203995.6</v>
      </c>
      <c r="C372">
        <v>4417.5</v>
      </c>
      <c r="D372" t="s">
        <v>1157</v>
      </c>
      <c r="E372" t="s">
        <v>1158</v>
      </c>
      <c r="F372">
        <v>5</v>
      </c>
      <c r="G372" t="s">
        <v>1024</v>
      </c>
      <c r="H372" t="s">
        <v>436</v>
      </c>
      <c r="I372">
        <v>1762203992.8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1133.572280408412</v>
      </c>
      <c r="AK372">
        <v>1116.439151515151</v>
      </c>
      <c r="AL372">
        <v>3.366778548570335</v>
      </c>
      <c r="AM372">
        <v>66.09641961440346</v>
      </c>
      <c r="AN372">
        <f>(AP372 - AO372 + DY372*1E3/(8.314*(EA372+273.15)) * AR372/DX372 * AQ372) * DX372/(100*DL372) * 1000/(1000 - AP372)</f>
        <v>0</v>
      </c>
      <c r="AO372">
        <v>22.53109396000488</v>
      </c>
      <c r="AP372">
        <v>23.05954303030303</v>
      </c>
      <c r="AQ372">
        <v>-8.848057474135469E-06</v>
      </c>
      <c r="AR372">
        <v>107.0120141919318</v>
      </c>
      <c r="AS372">
        <v>21</v>
      </c>
      <c r="AT372">
        <v>4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1762203992.8</v>
      </c>
      <c r="DR372">
        <v>1083.127</v>
      </c>
      <c r="DS372">
        <v>1108.763</v>
      </c>
      <c r="DT372">
        <v>23.06334</v>
      </c>
      <c r="DU372">
        <v>22.53421</v>
      </c>
      <c r="DV372">
        <v>1083.981</v>
      </c>
      <c r="DW372">
        <v>22.9842</v>
      </c>
      <c r="DX372">
        <v>500.0177</v>
      </c>
      <c r="DY372">
        <v>90.75426999999999</v>
      </c>
      <c r="DZ372">
        <v>0.10001101</v>
      </c>
      <c r="EA372">
        <v>21.22926</v>
      </c>
      <c r="EB372">
        <v>20.61986</v>
      </c>
      <c r="EC372">
        <v>999.9</v>
      </c>
      <c r="ED372">
        <v>0</v>
      </c>
      <c r="EE372">
        <v>0</v>
      </c>
      <c r="EF372">
        <v>9995.377</v>
      </c>
      <c r="EG372">
        <v>0</v>
      </c>
      <c r="EH372">
        <v>957.383</v>
      </c>
      <c r="EI372">
        <v>-25.63551</v>
      </c>
      <c r="EJ372">
        <v>1108.696</v>
      </c>
      <c r="EK372">
        <v>1134.324</v>
      </c>
      <c r="EL372">
        <v>0.5291439</v>
      </c>
      <c r="EM372">
        <v>1108.763</v>
      </c>
      <c r="EN372">
        <v>22.53421</v>
      </c>
      <c r="EO372">
        <v>2.093097</v>
      </c>
      <c r="EP372">
        <v>2.045075</v>
      </c>
      <c r="EQ372">
        <v>18.16675</v>
      </c>
      <c r="ER372">
        <v>17.79772</v>
      </c>
      <c r="ES372">
        <v>0.00500097</v>
      </c>
      <c r="ET372">
        <v>0</v>
      </c>
      <c r="EU372">
        <v>0</v>
      </c>
      <c r="EV372">
        <v>0</v>
      </c>
      <c r="EW372">
        <v>1200.66</v>
      </c>
      <c r="EX372">
        <v>0.00500097</v>
      </c>
      <c r="EY372">
        <v>312.43</v>
      </c>
      <c r="EZ372">
        <v>-0.52</v>
      </c>
      <c r="FA372">
        <v>33.812</v>
      </c>
      <c r="FB372">
        <v>38.3248</v>
      </c>
      <c r="FC372">
        <v>36.0434</v>
      </c>
      <c r="FD372">
        <v>38.081</v>
      </c>
      <c r="FE372">
        <v>35.43089999999999</v>
      </c>
      <c r="FF372">
        <v>0</v>
      </c>
      <c r="FG372">
        <v>0</v>
      </c>
      <c r="FH372">
        <v>0</v>
      </c>
      <c r="FI372">
        <v>7072.899999856949</v>
      </c>
      <c r="FJ372">
        <v>0</v>
      </c>
      <c r="FK372">
        <v>1199.446153846154</v>
      </c>
      <c r="FL372">
        <v>12.82051294382325</v>
      </c>
      <c r="FM372">
        <v>-8.382905767384321</v>
      </c>
      <c r="FN372">
        <v>311.1307692307692</v>
      </c>
      <c r="FO372">
        <v>15</v>
      </c>
      <c r="FP372">
        <v>0</v>
      </c>
      <c r="FQ372" t="s">
        <v>439</v>
      </c>
      <c r="FR372">
        <v>1760210915.6</v>
      </c>
      <c r="FS372">
        <v>0</v>
      </c>
      <c r="FT372">
        <v>0</v>
      </c>
      <c r="FU372">
        <v>-0.215</v>
      </c>
      <c r="FV372">
        <v>0</v>
      </c>
      <c r="FW372">
        <v>-0.6919999999999999</v>
      </c>
      <c r="FX372">
        <v>0</v>
      </c>
      <c r="FY372">
        <v>400</v>
      </c>
      <c r="FZ372">
        <v>0</v>
      </c>
      <c r="GA372">
        <v>0.15</v>
      </c>
      <c r="GB372">
        <v>0</v>
      </c>
      <c r="GC372">
        <v>-25.91988292682926</v>
      </c>
      <c r="GD372">
        <v>2.260521951219529</v>
      </c>
      <c r="GE372">
        <v>0.237029472184614</v>
      </c>
      <c r="GF372">
        <v>0</v>
      </c>
      <c r="GG372">
        <v>1198.929411764706</v>
      </c>
      <c r="GH372">
        <v>7.590527168234709</v>
      </c>
      <c r="GI372">
        <v>6.272982657291918</v>
      </c>
      <c r="GJ372">
        <v>0</v>
      </c>
      <c r="GK372">
        <v>0.5331624146341463</v>
      </c>
      <c r="GL372">
        <v>-0.05467089198606265</v>
      </c>
      <c r="GM372">
        <v>0.006173129747288572</v>
      </c>
      <c r="GN372">
        <v>1</v>
      </c>
      <c r="GO372">
        <v>1</v>
      </c>
      <c r="GP372">
        <v>3</v>
      </c>
      <c r="GQ372" t="s">
        <v>502</v>
      </c>
      <c r="GR372">
        <v>3.1367</v>
      </c>
      <c r="GS372">
        <v>2.76027</v>
      </c>
      <c r="GT372">
        <v>0.183694</v>
      </c>
      <c r="GU372">
        <v>0.18465</v>
      </c>
      <c r="GV372">
        <v>0.104581</v>
      </c>
      <c r="GW372">
        <v>0.101448</v>
      </c>
      <c r="GX372">
        <v>26126.9</v>
      </c>
      <c r="GY372">
        <v>26052</v>
      </c>
      <c r="GZ372">
        <v>29732.8</v>
      </c>
      <c r="HA372">
        <v>29513.2</v>
      </c>
      <c r="HB372">
        <v>35173</v>
      </c>
      <c r="HC372">
        <v>35132.4</v>
      </c>
      <c r="HD372">
        <v>41845.6</v>
      </c>
      <c r="HE372">
        <v>41942.6</v>
      </c>
      <c r="HF372">
        <v>1.96222</v>
      </c>
      <c r="HG372">
        <v>1.9453</v>
      </c>
      <c r="HH372">
        <v>0.0180379</v>
      </c>
      <c r="HI372">
        <v>0</v>
      </c>
      <c r="HJ372">
        <v>20.3152</v>
      </c>
      <c r="HK372">
        <v>999.9</v>
      </c>
      <c r="HL372">
        <v>53.1</v>
      </c>
      <c r="HM372">
        <v>28.8</v>
      </c>
      <c r="HN372">
        <v>23.2606</v>
      </c>
      <c r="HO372">
        <v>62.1673</v>
      </c>
      <c r="HP372">
        <v>31.1579</v>
      </c>
      <c r="HQ372">
        <v>1</v>
      </c>
      <c r="HR372">
        <v>-0.142203</v>
      </c>
      <c r="HS372">
        <v>1.81783</v>
      </c>
      <c r="HT372">
        <v>20.3518</v>
      </c>
      <c r="HU372">
        <v>5.22133</v>
      </c>
      <c r="HV372">
        <v>12.0159</v>
      </c>
      <c r="HW372">
        <v>4.9898</v>
      </c>
      <c r="HX372">
        <v>3.28858</v>
      </c>
      <c r="HY372">
        <v>9999</v>
      </c>
      <c r="HZ372">
        <v>9999</v>
      </c>
      <c r="IA372">
        <v>9999</v>
      </c>
      <c r="IB372">
        <v>999.9</v>
      </c>
      <c r="IC372">
        <v>4.97281</v>
      </c>
      <c r="ID372">
        <v>1.86646</v>
      </c>
      <c r="IE372">
        <v>1.86582</v>
      </c>
      <c r="IF372">
        <v>1.86573</v>
      </c>
      <c r="IG372">
        <v>1.8676</v>
      </c>
      <c r="IH372">
        <v>1.87012</v>
      </c>
      <c r="II372">
        <v>1.86874</v>
      </c>
      <c r="IJ372">
        <v>1.87025</v>
      </c>
      <c r="IK372">
        <v>0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-0.85</v>
      </c>
      <c r="IY372">
        <v>0.0791</v>
      </c>
      <c r="IZ372">
        <v>-0.7832898091892299</v>
      </c>
      <c r="JA372">
        <v>-0.0002628084512485203</v>
      </c>
      <c r="JB372">
        <v>2.995354917081976E-07</v>
      </c>
      <c r="JC372">
        <v>-1.087754766273629E-10</v>
      </c>
      <c r="JD372">
        <v>-0.01666594074606723</v>
      </c>
      <c r="JE372">
        <v>-0.02438089335778848</v>
      </c>
      <c r="JF372">
        <v>0.001790740049955031</v>
      </c>
      <c r="JG372">
        <v>-2.386884331579614E-05</v>
      </c>
      <c r="JH372">
        <v>6</v>
      </c>
      <c r="JI372">
        <v>2407</v>
      </c>
      <c r="JJ372">
        <v>1</v>
      </c>
      <c r="JK372">
        <v>23</v>
      </c>
      <c r="JL372">
        <v>33218</v>
      </c>
      <c r="JM372">
        <v>29370066.6</v>
      </c>
      <c r="JN372">
        <v>1.74927</v>
      </c>
      <c r="JO372">
        <v>2.23022</v>
      </c>
      <c r="JP372">
        <v>1.39648</v>
      </c>
      <c r="JQ372">
        <v>2.35107</v>
      </c>
      <c r="JR372">
        <v>1.49536</v>
      </c>
      <c r="JS372">
        <v>2.7063</v>
      </c>
      <c r="JT372">
        <v>34.3042</v>
      </c>
      <c r="JU372">
        <v>24.0875</v>
      </c>
      <c r="JV372">
        <v>18</v>
      </c>
      <c r="JW372">
        <v>489.834</v>
      </c>
      <c r="JX372">
        <v>469.934</v>
      </c>
      <c r="JY372">
        <v>18.6787</v>
      </c>
      <c r="JZ372">
        <v>25.7478</v>
      </c>
      <c r="KA372">
        <v>30.0003</v>
      </c>
      <c r="KB372">
        <v>25.6545</v>
      </c>
      <c r="KC372">
        <v>25.5985</v>
      </c>
      <c r="KD372">
        <v>35.1302</v>
      </c>
      <c r="KE372">
        <v>0</v>
      </c>
      <c r="KF372">
        <v>100</v>
      </c>
      <c r="KG372">
        <v>18.6756</v>
      </c>
      <c r="KH372">
        <v>1141.98</v>
      </c>
      <c r="KI372">
        <v>63.4564</v>
      </c>
      <c r="KJ372">
        <v>101.626</v>
      </c>
      <c r="KK372">
        <v>100.845</v>
      </c>
    </row>
    <row r="373" spans="1:297">
      <c r="A373">
        <v>357</v>
      </c>
      <c r="B373">
        <v>1762204000.6</v>
      </c>
      <c r="C373">
        <v>4422.5</v>
      </c>
      <c r="D373" t="s">
        <v>1159</v>
      </c>
      <c r="E373" t="s">
        <v>1160</v>
      </c>
      <c r="F373">
        <v>5</v>
      </c>
      <c r="G373" t="s">
        <v>1024</v>
      </c>
      <c r="H373" t="s">
        <v>436</v>
      </c>
      <c r="I373">
        <v>1762203998.1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1151.754261066271</v>
      </c>
      <c r="AK373">
        <v>1133.792969696969</v>
      </c>
      <c r="AL373">
        <v>3.502685280240283</v>
      </c>
      <c r="AM373">
        <v>66.09641961440346</v>
      </c>
      <c r="AN373">
        <f>(AP373 - AO373 + DY373*1E3/(8.314*(EA373+273.15)) * AR373/DX373 * AQ373) * DX373/(100*DL373) * 1000/(1000 - AP373)</f>
        <v>0</v>
      </c>
      <c r="AO373">
        <v>22.52344765207057</v>
      </c>
      <c r="AP373">
        <v>23.05360969696968</v>
      </c>
      <c r="AQ373">
        <v>-5.843624542270626E-06</v>
      </c>
      <c r="AR373">
        <v>107.0120141919318</v>
      </c>
      <c r="AS373">
        <v>21</v>
      </c>
      <c r="AT373">
        <v>4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1762203998.1</v>
      </c>
      <c r="DR373">
        <v>1100.79</v>
      </c>
      <c r="DS373">
        <v>1127.271111111111</v>
      </c>
      <c r="DT373">
        <v>23.05606666666667</v>
      </c>
      <c r="DU373">
        <v>22.52454444444444</v>
      </c>
      <c r="DV373">
        <v>1101.642222222222</v>
      </c>
      <c r="DW373">
        <v>22.97706666666667</v>
      </c>
      <c r="DX373">
        <v>500.0016666666666</v>
      </c>
      <c r="DY373">
        <v>90.7559</v>
      </c>
      <c r="DZ373">
        <v>0.09999382222222222</v>
      </c>
      <c r="EA373">
        <v>21.22416666666667</v>
      </c>
      <c r="EB373">
        <v>20.60941111111111</v>
      </c>
      <c r="EC373">
        <v>999.9000000000001</v>
      </c>
      <c r="ED373">
        <v>0</v>
      </c>
      <c r="EE373">
        <v>0</v>
      </c>
      <c r="EF373">
        <v>9996.655555555555</v>
      </c>
      <c r="EG373">
        <v>0</v>
      </c>
      <c r="EH373">
        <v>957.383</v>
      </c>
      <c r="EI373">
        <v>-26.48226666666667</v>
      </c>
      <c r="EJ373">
        <v>1126.768888888889</v>
      </c>
      <c r="EK373">
        <v>1153.248888888889</v>
      </c>
      <c r="EL373">
        <v>0.531516</v>
      </c>
      <c r="EM373">
        <v>1127.271111111111</v>
      </c>
      <c r="EN373">
        <v>22.52454444444444</v>
      </c>
      <c r="EO373">
        <v>2.092472222222222</v>
      </c>
      <c r="EP373">
        <v>2.044235555555555</v>
      </c>
      <c r="EQ373">
        <v>18.16198888888889</v>
      </c>
      <c r="ER373">
        <v>17.79117777777778</v>
      </c>
      <c r="ES373">
        <v>0.00500097</v>
      </c>
      <c r="ET373">
        <v>0</v>
      </c>
      <c r="EU373">
        <v>0</v>
      </c>
      <c r="EV373">
        <v>0</v>
      </c>
      <c r="EW373">
        <v>1201.844444444444</v>
      </c>
      <c r="EX373">
        <v>0.00500097</v>
      </c>
      <c r="EY373">
        <v>310.6</v>
      </c>
      <c r="EZ373">
        <v>0.2333333333333334</v>
      </c>
      <c r="FA373">
        <v>33.854</v>
      </c>
      <c r="FB373">
        <v>38.49277777777777</v>
      </c>
      <c r="FC373">
        <v>36.104</v>
      </c>
      <c r="FD373">
        <v>38.19422222222222</v>
      </c>
      <c r="FE373">
        <v>35.52066666666667</v>
      </c>
      <c r="FF373">
        <v>0</v>
      </c>
      <c r="FG373">
        <v>0</v>
      </c>
      <c r="FH373">
        <v>0</v>
      </c>
      <c r="FI373">
        <v>7077.700000047684</v>
      </c>
      <c r="FJ373">
        <v>0</v>
      </c>
      <c r="FK373">
        <v>1200.65</v>
      </c>
      <c r="FL373">
        <v>19.21025631842326</v>
      </c>
      <c r="FM373">
        <v>6.147008903189466</v>
      </c>
      <c r="FN373">
        <v>309.5769230769231</v>
      </c>
      <c r="FO373">
        <v>15</v>
      </c>
      <c r="FP373">
        <v>0</v>
      </c>
      <c r="FQ373" t="s">
        <v>439</v>
      </c>
      <c r="FR373">
        <v>1760210915.6</v>
      </c>
      <c r="FS373">
        <v>0</v>
      </c>
      <c r="FT373">
        <v>0</v>
      </c>
      <c r="FU373">
        <v>-0.215</v>
      </c>
      <c r="FV373">
        <v>0</v>
      </c>
      <c r="FW373">
        <v>-0.6919999999999999</v>
      </c>
      <c r="FX373">
        <v>0</v>
      </c>
      <c r="FY373">
        <v>400</v>
      </c>
      <c r="FZ373">
        <v>0</v>
      </c>
      <c r="GA373">
        <v>0.15</v>
      </c>
      <c r="GB373">
        <v>0</v>
      </c>
      <c r="GC373">
        <v>-25.9821756097561</v>
      </c>
      <c r="GD373">
        <v>-0.8950118466899033</v>
      </c>
      <c r="GE373">
        <v>0.3338128362556158</v>
      </c>
      <c r="GF373">
        <v>0</v>
      </c>
      <c r="GG373">
        <v>1199.729411764706</v>
      </c>
      <c r="GH373">
        <v>15.40106952007009</v>
      </c>
      <c r="GI373">
        <v>6.591952732722665</v>
      </c>
      <c r="GJ373">
        <v>0</v>
      </c>
      <c r="GK373">
        <v>0.5303825609756098</v>
      </c>
      <c r="GL373">
        <v>-0.007957797909407096</v>
      </c>
      <c r="GM373">
        <v>0.002821884606798599</v>
      </c>
      <c r="GN373">
        <v>1</v>
      </c>
      <c r="GO373">
        <v>1</v>
      </c>
      <c r="GP373">
        <v>3</v>
      </c>
      <c r="GQ373" t="s">
        <v>502</v>
      </c>
      <c r="GR373">
        <v>3.13674</v>
      </c>
      <c r="GS373">
        <v>2.76026</v>
      </c>
      <c r="GT373">
        <v>0.185502</v>
      </c>
      <c r="GU373">
        <v>0.1864</v>
      </c>
      <c r="GV373">
        <v>0.104564</v>
      </c>
      <c r="GW373">
        <v>0.101436</v>
      </c>
      <c r="GX373">
        <v>26068.9</v>
      </c>
      <c r="GY373">
        <v>25995.7</v>
      </c>
      <c r="GZ373">
        <v>29732.7</v>
      </c>
      <c r="HA373">
        <v>29512.7</v>
      </c>
      <c r="HB373">
        <v>35173.2</v>
      </c>
      <c r="HC373">
        <v>35132.4</v>
      </c>
      <c r="HD373">
        <v>41845</v>
      </c>
      <c r="HE373">
        <v>41942</v>
      </c>
      <c r="HF373">
        <v>1.96242</v>
      </c>
      <c r="HG373">
        <v>1.9453</v>
      </c>
      <c r="HH373">
        <v>0.0180453</v>
      </c>
      <c r="HI373">
        <v>0</v>
      </c>
      <c r="HJ373">
        <v>20.3152</v>
      </c>
      <c r="HK373">
        <v>999.9</v>
      </c>
      <c r="HL373">
        <v>53.1</v>
      </c>
      <c r="HM373">
        <v>28.8</v>
      </c>
      <c r="HN373">
        <v>23.2605</v>
      </c>
      <c r="HO373">
        <v>62.3273</v>
      </c>
      <c r="HP373">
        <v>31.0697</v>
      </c>
      <c r="HQ373">
        <v>1</v>
      </c>
      <c r="HR373">
        <v>-0.141829</v>
      </c>
      <c r="HS373">
        <v>1.81583</v>
      </c>
      <c r="HT373">
        <v>20.3517</v>
      </c>
      <c r="HU373">
        <v>5.22133</v>
      </c>
      <c r="HV373">
        <v>12.0159</v>
      </c>
      <c r="HW373">
        <v>4.99025</v>
      </c>
      <c r="HX373">
        <v>3.2886</v>
      </c>
      <c r="HY373">
        <v>9999</v>
      </c>
      <c r="HZ373">
        <v>9999</v>
      </c>
      <c r="IA373">
        <v>9999</v>
      </c>
      <c r="IB373">
        <v>999.9</v>
      </c>
      <c r="IC373">
        <v>4.97281</v>
      </c>
      <c r="ID373">
        <v>1.86646</v>
      </c>
      <c r="IE373">
        <v>1.86581</v>
      </c>
      <c r="IF373">
        <v>1.86575</v>
      </c>
      <c r="IG373">
        <v>1.86762</v>
      </c>
      <c r="IH373">
        <v>1.87012</v>
      </c>
      <c r="II373">
        <v>1.86873</v>
      </c>
      <c r="IJ373">
        <v>1.87022</v>
      </c>
      <c r="IK373">
        <v>0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-0.85</v>
      </c>
      <c r="IY373">
        <v>0.0789</v>
      </c>
      <c r="IZ373">
        <v>-0.7832898091892299</v>
      </c>
      <c r="JA373">
        <v>-0.0002628084512485203</v>
      </c>
      <c r="JB373">
        <v>2.995354917081976E-07</v>
      </c>
      <c r="JC373">
        <v>-1.087754766273629E-10</v>
      </c>
      <c r="JD373">
        <v>-0.01666594074606723</v>
      </c>
      <c r="JE373">
        <v>-0.02438089335778848</v>
      </c>
      <c r="JF373">
        <v>0.001790740049955031</v>
      </c>
      <c r="JG373">
        <v>-2.386884331579614E-05</v>
      </c>
      <c r="JH373">
        <v>6</v>
      </c>
      <c r="JI373">
        <v>2407</v>
      </c>
      <c r="JJ373">
        <v>1</v>
      </c>
      <c r="JK373">
        <v>23</v>
      </c>
      <c r="JL373">
        <v>33218.1</v>
      </c>
      <c r="JM373">
        <v>29370066.7</v>
      </c>
      <c r="JN373">
        <v>1.77979</v>
      </c>
      <c r="JO373">
        <v>2.23877</v>
      </c>
      <c r="JP373">
        <v>1.39771</v>
      </c>
      <c r="JQ373">
        <v>2.34985</v>
      </c>
      <c r="JR373">
        <v>1.49536</v>
      </c>
      <c r="JS373">
        <v>2.68188</v>
      </c>
      <c r="JT373">
        <v>34.3269</v>
      </c>
      <c r="JU373">
        <v>24.0875</v>
      </c>
      <c r="JV373">
        <v>18</v>
      </c>
      <c r="JW373">
        <v>489.977</v>
      </c>
      <c r="JX373">
        <v>469.951</v>
      </c>
      <c r="JY373">
        <v>18.6736</v>
      </c>
      <c r="JZ373">
        <v>25.75</v>
      </c>
      <c r="KA373">
        <v>30.0002</v>
      </c>
      <c r="KB373">
        <v>25.6567</v>
      </c>
      <c r="KC373">
        <v>25.6004</v>
      </c>
      <c r="KD373">
        <v>35.7074</v>
      </c>
      <c r="KE373">
        <v>0</v>
      </c>
      <c r="KF373">
        <v>100</v>
      </c>
      <c r="KG373">
        <v>18.6715</v>
      </c>
      <c r="KH373">
        <v>1155.39</v>
      </c>
      <c r="KI373">
        <v>63.4564</v>
      </c>
      <c r="KJ373">
        <v>101.625</v>
      </c>
      <c r="KK373">
        <v>100.844</v>
      </c>
    </row>
    <row r="374" spans="1:297">
      <c r="A374">
        <v>358</v>
      </c>
      <c r="B374">
        <v>1762204005.6</v>
      </c>
      <c r="C374">
        <v>4427.5</v>
      </c>
      <c r="D374" t="s">
        <v>1161</v>
      </c>
      <c r="E374" t="s">
        <v>1162</v>
      </c>
      <c r="F374">
        <v>5</v>
      </c>
      <c r="G374" t="s">
        <v>1024</v>
      </c>
      <c r="H374" t="s">
        <v>436</v>
      </c>
      <c r="I374">
        <v>1762204002.8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1168.113379838686</v>
      </c>
      <c r="AK374">
        <v>1150.890484848485</v>
      </c>
      <c r="AL374">
        <v>3.40859904927525</v>
      </c>
      <c r="AM374">
        <v>66.09641961440346</v>
      </c>
      <c r="AN374">
        <f>(AP374 - AO374 + DY374*1E3/(8.314*(EA374+273.15)) * AR374/DX374 * AQ374) * DX374/(100*DL374) * 1000/(1000 - AP374)</f>
        <v>0</v>
      </c>
      <c r="AO374">
        <v>22.52647334096237</v>
      </c>
      <c r="AP374">
        <v>23.04848666666667</v>
      </c>
      <c r="AQ374">
        <v>-4.294157479270724E-06</v>
      </c>
      <c r="AR374">
        <v>107.0120141919318</v>
      </c>
      <c r="AS374">
        <v>21</v>
      </c>
      <c r="AT374">
        <v>4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1762204002.8</v>
      </c>
      <c r="DR374">
        <v>1116.688</v>
      </c>
      <c r="DS374">
        <v>1142.663</v>
      </c>
      <c r="DT374">
        <v>23.05078</v>
      </c>
      <c r="DU374">
        <v>22.52559</v>
      </c>
      <c r="DV374">
        <v>1117.541</v>
      </c>
      <c r="DW374">
        <v>22.9719</v>
      </c>
      <c r="DX374">
        <v>499.9741</v>
      </c>
      <c r="DY374">
        <v>90.75620000000001</v>
      </c>
      <c r="DZ374">
        <v>0.09991417</v>
      </c>
      <c r="EA374">
        <v>21.21915</v>
      </c>
      <c r="EB374">
        <v>20.60993</v>
      </c>
      <c r="EC374">
        <v>999.9</v>
      </c>
      <c r="ED374">
        <v>0</v>
      </c>
      <c r="EE374">
        <v>0</v>
      </c>
      <c r="EF374">
        <v>10011.866</v>
      </c>
      <c r="EG374">
        <v>0</v>
      </c>
      <c r="EH374">
        <v>957.3851000000001</v>
      </c>
      <c r="EI374">
        <v>-25.97699</v>
      </c>
      <c r="EJ374">
        <v>1143.036</v>
      </c>
      <c r="EK374">
        <v>1168.996</v>
      </c>
      <c r="EL374">
        <v>0.5251929</v>
      </c>
      <c r="EM374">
        <v>1142.663</v>
      </c>
      <c r="EN374">
        <v>22.52559</v>
      </c>
      <c r="EO374">
        <v>2.092003</v>
      </c>
      <c r="EP374">
        <v>2.044336</v>
      </c>
      <c r="EQ374">
        <v>18.15842</v>
      </c>
      <c r="ER374">
        <v>17.79199</v>
      </c>
      <c r="ES374">
        <v>0.00500097</v>
      </c>
      <c r="ET374">
        <v>0</v>
      </c>
      <c r="EU374">
        <v>0</v>
      </c>
      <c r="EV374">
        <v>0</v>
      </c>
      <c r="EW374">
        <v>1198.06</v>
      </c>
      <c r="EX374">
        <v>0.00500097</v>
      </c>
      <c r="EY374">
        <v>313.94</v>
      </c>
      <c r="EZ374">
        <v>-0.14</v>
      </c>
      <c r="FA374">
        <v>33.875</v>
      </c>
      <c r="FB374">
        <v>38.6186</v>
      </c>
      <c r="FC374">
        <v>36.14980000000001</v>
      </c>
      <c r="FD374">
        <v>38.3248</v>
      </c>
      <c r="FE374">
        <v>35.5935</v>
      </c>
      <c r="FF374">
        <v>0</v>
      </c>
      <c r="FG374">
        <v>0</v>
      </c>
      <c r="FH374">
        <v>0</v>
      </c>
      <c r="FI374">
        <v>7083.099999904633</v>
      </c>
      <c r="FJ374">
        <v>0</v>
      </c>
      <c r="FK374">
        <v>1199.8</v>
      </c>
      <c r="FL374">
        <v>-18.28461564285502</v>
      </c>
      <c r="FM374">
        <v>6.615385235320582</v>
      </c>
      <c r="FN374">
        <v>311.108</v>
      </c>
      <c r="FO374">
        <v>15</v>
      </c>
      <c r="FP374">
        <v>0</v>
      </c>
      <c r="FQ374" t="s">
        <v>439</v>
      </c>
      <c r="FR374">
        <v>1760210915.6</v>
      </c>
      <c r="FS374">
        <v>0</v>
      </c>
      <c r="FT374">
        <v>0</v>
      </c>
      <c r="FU374">
        <v>-0.215</v>
      </c>
      <c r="FV374">
        <v>0</v>
      </c>
      <c r="FW374">
        <v>-0.6919999999999999</v>
      </c>
      <c r="FX374">
        <v>0</v>
      </c>
      <c r="FY374">
        <v>400</v>
      </c>
      <c r="FZ374">
        <v>0</v>
      </c>
      <c r="GA374">
        <v>0.15</v>
      </c>
      <c r="GB374">
        <v>0</v>
      </c>
      <c r="GC374">
        <v>-25.952575</v>
      </c>
      <c r="GD374">
        <v>-1.697927954971819</v>
      </c>
      <c r="GE374">
        <v>0.368135474214317</v>
      </c>
      <c r="GF374">
        <v>0</v>
      </c>
      <c r="GG374">
        <v>1199.655882352941</v>
      </c>
      <c r="GH374">
        <v>-6.299465245162808</v>
      </c>
      <c r="GI374">
        <v>6.594078947254843</v>
      </c>
      <c r="GJ374">
        <v>0</v>
      </c>
      <c r="GK374">
        <v>0.5282001749999999</v>
      </c>
      <c r="GL374">
        <v>-0.005868799249532499</v>
      </c>
      <c r="GM374">
        <v>0.002705379343895239</v>
      </c>
      <c r="GN374">
        <v>1</v>
      </c>
      <c r="GO374">
        <v>1</v>
      </c>
      <c r="GP374">
        <v>3</v>
      </c>
      <c r="GQ374" t="s">
        <v>502</v>
      </c>
      <c r="GR374">
        <v>3.13676</v>
      </c>
      <c r="GS374">
        <v>2.76045</v>
      </c>
      <c r="GT374">
        <v>0.187262</v>
      </c>
      <c r="GU374">
        <v>0.188211</v>
      </c>
      <c r="GV374">
        <v>0.104546</v>
      </c>
      <c r="GW374">
        <v>0.101443</v>
      </c>
      <c r="GX374">
        <v>26012.7</v>
      </c>
      <c r="GY374">
        <v>25937.8</v>
      </c>
      <c r="GZ374">
        <v>29732.8</v>
      </c>
      <c r="HA374">
        <v>29512.7</v>
      </c>
      <c r="HB374">
        <v>35174.2</v>
      </c>
      <c r="HC374">
        <v>35132.3</v>
      </c>
      <c r="HD374">
        <v>41845.3</v>
      </c>
      <c r="HE374">
        <v>41942.2</v>
      </c>
      <c r="HF374">
        <v>1.96238</v>
      </c>
      <c r="HG374">
        <v>1.9453</v>
      </c>
      <c r="HH374">
        <v>0.0179633</v>
      </c>
      <c r="HI374">
        <v>0</v>
      </c>
      <c r="HJ374">
        <v>20.3152</v>
      </c>
      <c r="HK374">
        <v>999.9</v>
      </c>
      <c r="HL374">
        <v>53.1</v>
      </c>
      <c r="HM374">
        <v>28.8</v>
      </c>
      <c r="HN374">
        <v>23.2607</v>
      </c>
      <c r="HO374">
        <v>62.1873</v>
      </c>
      <c r="HP374">
        <v>31.0737</v>
      </c>
      <c r="HQ374">
        <v>1</v>
      </c>
      <c r="HR374">
        <v>-0.141829</v>
      </c>
      <c r="HS374">
        <v>1.81627</v>
      </c>
      <c r="HT374">
        <v>20.3516</v>
      </c>
      <c r="HU374">
        <v>5.22118</v>
      </c>
      <c r="HV374">
        <v>12.0159</v>
      </c>
      <c r="HW374">
        <v>4.9907</v>
      </c>
      <c r="HX374">
        <v>3.28858</v>
      </c>
      <c r="HY374">
        <v>9999</v>
      </c>
      <c r="HZ374">
        <v>9999</v>
      </c>
      <c r="IA374">
        <v>9999</v>
      </c>
      <c r="IB374">
        <v>999.9</v>
      </c>
      <c r="IC374">
        <v>4.97281</v>
      </c>
      <c r="ID374">
        <v>1.86646</v>
      </c>
      <c r="IE374">
        <v>1.86582</v>
      </c>
      <c r="IF374">
        <v>1.86574</v>
      </c>
      <c r="IG374">
        <v>1.86759</v>
      </c>
      <c r="IH374">
        <v>1.87012</v>
      </c>
      <c r="II374">
        <v>1.86874</v>
      </c>
      <c r="IJ374">
        <v>1.8702</v>
      </c>
      <c r="IK374">
        <v>0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-0.86</v>
      </c>
      <c r="IY374">
        <v>0.0788</v>
      </c>
      <c r="IZ374">
        <v>-0.7832898091892299</v>
      </c>
      <c r="JA374">
        <v>-0.0002628084512485203</v>
      </c>
      <c r="JB374">
        <v>2.995354917081976E-07</v>
      </c>
      <c r="JC374">
        <v>-1.087754766273629E-10</v>
      </c>
      <c r="JD374">
        <v>-0.01666594074606723</v>
      </c>
      <c r="JE374">
        <v>-0.02438089335778848</v>
      </c>
      <c r="JF374">
        <v>0.001790740049955031</v>
      </c>
      <c r="JG374">
        <v>-2.386884331579614E-05</v>
      </c>
      <c r="JH374">
        <v>6</v>
      </c>
      <c r="JI374">
        <v>2407</v>
      </c>
      <c r="JJ374">
        <v>1</v>
      </c>
      <c r="JK374">
        <v>23</v>
      </c>
      <c r="JL374">
        <v>33218.2</v>
      </c>
      <c r="JM374">
        <v>29370066.8</v>
      </c>
      <c r="JN374">
        <v>1.80786</v>
      </c>
      <c r="JO374">
        <v>2.22778</v>
      </c>
      <c r="JP374">
        <v>1.39648</v>
      </c>
      <c r="JQ374">
        <v>2.34985</v>
      </c>
      <c r="JR374">
        <v>1.49536</v>
      </c>
      <c r="JS374">
        <v>2.67334</v>
      </c>
      <c r="JT374">
        <v>34.3269</v>
      </c>
      <c r="JU374">
        <v>24.0875</v>
      </c>
      <c r="JV374">
        <v>18</v>
      </c>
      <c r="JW374">
        <v>489.962</v>
      </c>
      <c r="JX374">
        <v>469.969</v>
      </c>
      <c r="JY374">
        <v>18.6698</v>
      </c>
      <c r="JZ374">
        <v>25.7527</v>
      </c>
      <c r="KA374">
        <v>30.0002</v>
      </c>
      <c r="KB374">
        <v>25.6586</v>
      </c>
      <c r="KC374">
        <v>25.6025</v>
      </c>
      <c r="KD374">
        <v>36.3051</v>
      </c>
      <c r="KE374">
        <v>0</v>
      </c>
      <c r="KF374">
        <v>100</v>
      </c>
      <c r="KG374">
        <v>18.6681</v>
      </c>
      <c r="KH374">
        <v>1175.42</v>
      </c>
      <c r="KI374">
        <v>63.4564</v>
      </c>
      <c r="KJ374">
        <v>101.626</v>
      </c>
      <c r="KK374">
        <v>100.844</v>
      </c>
    </row>
    <row r="375" spans="1:297">
      <c r="A375">
        <v>359</v>
      </c>
      <c r="B375">
        <v>1762204010.6</v>
      </c>
      <c r="C375">
        <v>4432.5</v>
      </c>
      <c r="D375" t="s">
        <v>1163</v>
      </c>
      <c r="E375" t="s">
        <v>1164</v>
      </c>
      <c r="F375">
        <v>5</v>
      </c>
      <c r="G375" t="s">
        <v>1024</v>
      </c>
      <c r="H375" t="s">
        <v>436</v>
      </c>
      <c r="I375">
        <v>1762204008.1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1186.339716724395</v>
      </c>
      <c r="AK375">
        <v>1168.504787878788</v>
      </c>
      <c r="AL375">
        <v>3.51425877880769</v>
      </c>
      <c r="AM375">
        <v>66.09641961440346</v>
      </c>
      <c r="AN375">
        <f>(AP375 - AO375 + DY375*1E3/(8.314*(EA375+273.15)) * AR375/DX375 * AQ375) * DX375/(100*DL375) * 1000/(1000 - AP375)</f>
        <v>0</v>
      </c>
      <c r="AO375">
        <v>22.52718867149693</v>
      </c>
      <c r="AP375">
        <v>23.04516484848484</v>
      </c>
      <c r="AQ375">
        <v>-3.079736510770148E-06</v>
      </c>
      <c r="AR375">
        <v>107.0120141919318</v>
      </c>
      <c r="AS375">
        <v>21</v>
      </c>
      <c r="AT375">
        <v>4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1762204008.1</v>
      </c>
      <c r="DR375">
        <v>1134.726666666666</v>
      </c>
      <c r="DS375">
        <v>1161.048888888889</v>
      </c>
      <c r="DT375">
        <v>23.0464</v>
      </c>
      <c r="DU375">
        <v>22.52694444444445</v>
      </c>
      <c r="DV375">
        <v>1135.583333333333</v>
      </c>
      <c r="DW375">
        <v>22.96757777777778</v>
      </c>
      <c r="DX375">
        <v>500.0483333333334</v>
      </c>
      <c r="DY375">
        <v>90.75593333333333</v>
      </c>
      <c r="DZ375">
        <v>0.1000843</v>
      </c>
      <c r="EA375">
        <v>21.21281111111111</v>
      </c>
      <c r="EB375">
        <v>20.61222222222223</v>
      </c>
      <c r="EC375">
        <v>999.9000000000001</v>
      </c>
      <c r="ED375">
        <v>0</v>
      </c>
      <c r="EE375">
        <v>0</v>
      </c>
      <c r="EF375">
        <v>9989.304444444446</v>
      </c>
      <c r="EG375">
        <v>0</v>
      </c>
      <c r="EH375">
        <v>957.397</v>
      </c>
      <c r="EI375">
        <v>-26.31943333333333</v>
      </c>
      <c r="EJ375">
        <v>1161.496666666667</v>
      </c>
      <c r="EK375">
        <v>1187.805555555556</v>
      </c>
      <c r="EL375">
        <v>0.5194344444444445</v>
      </c>
      <c r="EM375">
        <v>1161.048888888889</v>
      </c>
      <c r="EN375">
        <v>22.52694444444445</v>
      </c>
      <c r="EO375">
        <v>2.091594444444445</v>
      </c>
      <c r="EP375">
        <v>2.044454444444445</v>
      </c>
      <c r="EQ375">
        <v>18.15531111111111</v>
      </c>
      <c r="ER375">
        <v>17.79287777777778</v>
      </c>
      <c r="ES375">
        <v>0.00500097</v>
      </c>
      <c r="ET375">
        <v>0</v>
      </c>
      <c r="EU375">
        <v>0</v>
      </c>
      <c r="EV375">
        <v>0</v>
      </c>
      <c r="EW375">
        <v>1202.633333333333</v>
      </c>
      <c r="EX375">
        <v>0.00500097</v>
      </c>
      <c r="EY375">
        <v>310.5888888888889</v>
      </c>
      <c r="EZ375">
        <v>-1.022222222222222</v>
      </c>
      <c r="FA375">
        <v>33.875</v>
      </c>
      <c r="FB375">
        <v>38.74977777777778</v>
      </c>
      <c r="FC375">
        <v>36.187</v>
      </c>
      <c r="FD375">
        <v>38.44422222222222</v>
      </c>
      <c r="FE375">
        <v>35.64566666666667</v>
      </c>
      <c r="FF375">
        <v>0</v>
      </c>
      <c r="FG375">
        <v>0</v>
      </c>
      <c r="FH375">
        <v>0</v>
      </c>
      <c r="FI375">
        <v>7087.899999856949</v>
      </c>
      <c r="FJ375">
        <v>0</v>
      </c>
      <c r="FK375">
        <v>1200.992</v>
      </c>
      <c r="FL375">
        <v>11.2999999171669</v>
      </c>
      <c r="FM375">
        <v>-21.13846090921539</v>
      </c>
      <c r="FN375">
        <v>309.628</v>
      </c>
      <c r="FO375">
        <v>15</v>
      </c>
      <c r="FP375">
        <v>0</v>
      </c>
      <c r="FQ375" t="s">
        <v>439</v>
      </c>
      <c r="FR375">
        <v>1760210915.6</v>
      </c>
      <c r="FS375">
        <v>0</v>
      </c>
      <c r="FT375">
        <v>0</v>
      </c>
      <c r="FU375">
        <v>-0.215</v>
      </c>
      <c r="FV375">
        <v>0</v>
      </c>
      <c r="FW375">
        <v>-0.6919999999999999</v>
      </c>
      <c r="FX375">
        <v>0</v>
      </c>
      <c r="FY375">
        <v>400</v>
      </c>
      <c r="FZ375">
        <v>0</v>
      </c>
      <c r="GA375">
        <v>0.15</v>
      </c>
      <c r="GB375">
        <v>0</v>
      </c>
      <c r="GC375">
        <v>-26.0986675</v>
      </c>
      <c r="GD375">
        <v>-2.485340712945532</v>
      </c>
      <c r="GE375">
        <v>0.4293062586240156</v>
      </c>
      <c r="GF375">
        <v>0</v>
      </c>
      <c r="GG375">
        <v>1200.608823529412</v>
      </c>
      <c r="GH375">
        <v>0.3865545087519906</v>
      </c>
      <c r="GI375">
        <v>6.212765210201757</v>
      </c>
      <c r="GJ375">
        <v>1</v>
      </c>
      <c r="GK375">
        <v>0.52670195</v>
      </c>
      <c r="GL375">
        <v>-0.03369759849906313</v>
      </c>
      <c r="GM375">
        <v>0.004352900664786643</v>
      </c>
      <c r="GN375">
        <v>1</v>
      </c>
      <c r="GO375">
        <v>2</v>
      </c>
      <c r="GP375">
        <v>3</v>
      </c>
      <c r="GQ375" t="s">
        <v>569</v>
      </c>
      <c r="GR375">
        <v>3.1366</v>
      </c>
      <c r="GS375">
        <v>2.76012</v>
      </c>
      <c r="GT375">
        <v>0.189057</v>
      </c>
      <c r="GU375">
        <v>0.189851</v>
      </c>
      <c r="GV375">
        <v>0.104536</v>
      </c>
      <c r="GW375">
        <v>0.101444</v>
      </c>
      <c r="GX375">
        <v>25954.9</v>
      </c>
      <c r="GY375">
        <v>25885.1</v>
      </c>
      <c r="GZ375">
        <v>29732.3</v>
      </c>
      <c r="HA375">
        <v>29512.3</v>
      </c>
      <c r="HB375">
        <v>35174.2</v>
      </c>
      <c r="HC375">
        <v>35131.8</v>
      </c>
      <c r="HD375">
        <v>41844.8</v>
      </c>
      <c r="HE375">
        <v>41941.6</v>
      </c>
      <c r="HF375">
        <v>1.96205</v>
      </c>
      <c r="HG375">
        <v>1.94562</v>
      </c>
      <c r="HH375">
        <v>0.0176951</v>
      </c>
      <c r="HI375">
        <v>0</v>
      </c>
      <c r="HJ375">
        <v>20.3134</v>
      </c>
      <c r="HK375">
        <v>999.9</v>
      </c>
      <c r="HL375">
        <v>53.1</v>
      </c>
      <c r="HM375">
        <v>28.8</v>
      </c>
      <c r="HN375">
        <v>23.2584</v>
      </c>
      <c r="HO375">
        <v>61.9573</v>
      </c>
      <c r="HP375">
        <v>31.0897</v>
      </c>
      <c r="HQ375">
        <v>1</v>
      </c>
      <c r="HR375">
        <v>-0.141657</v>
      </c>
      <c r="HS375">
        <v>1.81829</v>
      </c>
      <c r="HT375">
        <v>20.3519</v>
      </c>
      <c r="HU375">
        <v>5.22028</v>
      </c>
      <c r="HV375">
        <v>12.0159</v>
      </c>
      <c r="HW375">
        <v>4.99055</v>
      </c>
      <c r="HX375">
        <v>3.28845</v>
      </c>
      <c r="HY375">
        <v>9999</v>
      </c>
      <c r="HZ375">
        <v>9999</v>
      </c>
      <c r="IA375">
        <v>9999</v>
      </c>
      <c r="IB375">
        <v>999.9</v>
      </c>
      <c r="IC375">
        <v>4.97284</v>
      </c>
      <c r="ID375">
        <v>1.86647</v>
      </c>
      <c r="IE375">
        <v>1.86582</v>
      </c>
      <c r="IF375">
        <v>1.86574</v>
      </c>
      <c r="IG375">
        <v>1.8676</v>
      </c>
      <c r="IH375">
        <v>1.87013</v>
      </c>
      <c r="II375">
        <v>1.86874</v>
      </c>
      <c r="IJ375">
        <v>1.87024</v>
      </c>
      <c r="IK375">
        <v>0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-0.86</v>
      </c>
      <c r="IY375">
        <v>0.0788</v>
      </c>
      <c r="IZ375">
        <v>-0.7832898091892299</v>
      </c>
      <c r="JA375">
        <v>-0.0002628084512485203</v>
      </c>
      <c r="JB375">
        <v>2.995354917081976E-07</v>
      </c>
      <c r="JC375">
        <v>-1.087754766273629E-10</v>
      </c>
      <c r="JD375">
        <v>-0.01666594074606723</v>
      </c>
      <c r="JE375">
        <v>-0.02438089335778848</v>
      </c>
      <c r="JF375">
        <v>0.001790740049955031</v>
      </c>
      <c r="JG375">
        <v>-2.386884331579614E-05</v>
      </c>
      <c r="JH375">
        <v>6</v>
      </c>
      <c r="JI375">
        <v>2407</v>
      </c>
      <c r="JJ375">
        <v>1</v>
      </c>
      <c r="JK375">
        <v>23</v>
      </c>
      <c r="JL375">
        <v>33218.2</v>
      </c>
      <c r="JM375">
        <v>29370066.8</v>
      </c>
      <c r="JN375">
        <v>1.83838</v>
      </c>
      <c r="JO375">
        <v>2.23755</v>
      </c>
      <c r="JP375">
        <v>1.39771</v>
      </c>
      <c r="JQ375">
        <v>2.35107</v>
      </c>
      <c r="JR375">
        <v>1.49536</v>
      </c>
      <c r="JS375">
        <v>2.67822</v>
      </c>
      <c r="JT375">
        <v>34.3269</v>
      </c>
      <c r="JU375">
        <v>24.0875</v>
      </c>
      <c r="JV375">
        <v>18</v>
      </c>
      <c r="JW375">
        <v>489.779</v>
      </c>
      <c r="JX375">
        <v>470.193</v>
      </c>
      <c r="JY375">
        <v>18.6662</v>
      </c>
      <c r="JZ375">
        <v>25.7549</v>
      </c>
      <c r="KA375">
        <v>30.0003</v>
      </c>
      <c r="KB375">
        <v>25.6608</v>
      </c>
      <c r="KC375">
        <v>25.6047</v>
      </c>
      <c r="KD375">
        <v>36.8803</v>
      </c>
      <c r="KE375">
        <v>0</v>
      </c>
      <c r="KF375">
        <v>100</v>
      </c>
      <c r="KG375">
        <v>18.6633</v>
      </c>
      <c r="KH375">
        <v>1188.78</v>
      </c>
      <c r="KI375">
        <v>63.4564</v>
      </c>
      <c r="KJ375">
        <v>101.624</v>
      </c>
      <c r="KK375">
        <v>100.842</v>
      </c>
    </row>
    <row r="376" spans="1:297">
      <c r="A376">
        <v>360</v>
      </c>
      <c r="B376">
        <v>1762204015.6</v>
      </c>
      <c r="C376">
        <v>4437.5</v>
      </c>
      <c r="D376" t="s">
        <v>1165</v>
      </c>
      <c r="E376" t="s">
        <v>1166</v>
      </c>
      <c r="F376">
        <v>5</v>
      </c>
      <c r="G376" t="s">
        <v>1024</v>
      </c>
      <c r="H376" t="s">
        <v>436</v>
      </c>
      <c r="I376">
        <v>1762204012.8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1202.251960231582</v>
      </c>
      <c r="AK376">
        <v>1185.23696969697</v>
      </c>
      <c r="AL376">
        <v>3.330967383289988</v>
      </c>
      <c r="AM376">
        <v>66.09641961440346</v>
      </c>
      <c r="AN376">
        <f>(AP376 - AO376 + DY376*1E3/(8.314*(EA376+273.15)) * AR376/DX376 * AQ376) * DX376/(100*DL376) * 1000/(1000 - AP376)</f>
        <v>0</v>
      </c>
      <c r="AO376">
        <v>22.5185070945203</v>
      </c>
      <c r="AP376">
        <v>23.03735636363636</v>
      </c>
      <c r="AQ376">
        <v>-4.848834335356816E-06</v>
      </c>
      <c r="AR376">
        <v>107.0120141919318</v>
      </c>
      <c r="AS376">
        <v>21</v>
      </c>
      <c r="AT376">
        <v>4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1762204012.8</v>
      </c>
      <c r="DR376">
        <v>1150.445</v>
      </c>
      <c r="DS376">
        <v>1175.937</v>
      </c>
      <c r="DT376">
        <v>23.04048</v>
      </c>
      <c r="DU376">
        <v>22.52197</v>
      </c>
      <c r="DV376">
        <v>1151.299</v>
      </c>
      <c r="DW376">
        <v>22.96178</v>
      </c>
      <c r="DX376">
        <v>499.9603</v>
      </c>
      <c r="DY376">
        <v>90.75939000000001</v>
      </c>
      <c r="DZ376">
        <v>0.09991535000000001</v>
      </c>
      <c r="EA376">
        <v>21.20928</v>
      </c>
      <c r="EB376">
        <v>20.60152</v>
      </c>
      <c r="EC376">
        <v>999.9</v>
      </c>
      <c r="ED376">
        <v>0</v>
      </c>
      <c r="EE376">
        <v>0</v>
      </c>
      <c r="EF376">
        <v>10004.133</v>
      </c>
      <c r="EG376">
        <v>0</v>
      </c>
      <c r="EH376">
        <v>957.3893</v>
      </c>
      <c r="EI376">
        <v>-25.49232</v>
      </c>
      <c r="EJ376">
        <v>1177.575</v>
      </c>
      <c r="EK376">
        <v>1203.032</v>
      </c>
      <c r="EL376">
        <v>0.5185001999999999</v>
      </c>
      <c r="EM376">
        <v>1175.937</v>
      </c>
      <c r="EN376">
        <v>22.52197</v>
      </c>
      <c r="EO376">
        <v>2.091139</v>
      </c>
      <c r="EP376">
        <v>2.044083</v>
      </c>
      <c r="EQ376">
        <v>18.15184</v>
      </c>
      <c r="ER376">
        <v>17.78999</v>
      </c>
      <c r="ES376">
        <v>0.00500097</v>
      </c>
      <c r="ET376">
        <v>0</v>
      </c>
      <c r="EU376">
        <v>0</v>
      </c>
      <c r="EV376">
        <v>0</v>
      </c>
      <c r="EW376">
        <v>1199.23</v>
      </c>
      <c r="EX376">
        <v>0.00500097</v>
      </c>
      <c r="EY376">
        <v>313.7</v>
      </c>
      <c r="EZ376">
        <v>0.2399999999999999</v>
      </c>
      <c r="FA376">
        <v>33.9246</v>
      </c>
      <c r="FB376">
        <v>38.8872</v>
      </c>
      <c r="FC376">
        <v>36.2499</v>
      </c>
      <c r="FD376">
        <v>38.55589999999999</v>
      </c>
      <c r="FE376">
        <v>35.6933</v>
      </c>
      <c r="FF376">
        <v>0</v>
      </c>
      <c r="FG376">
        <v>0</v>
      </c>
      <c r="FH376">
        <v>0</v>
      </c>
      <c r="FI376">
        <v>7093.299999952316</v>
      </c>
      <c r="FJ376">
        <v>0</v>
      </c>
      <c r="FK376">
        <v>1200.676923076923</v>
      </c>
      <c r="FL376">
        <v>29.02564096579867</v>
      </c>
      <c r="FM376">
        <v>-26.47521293543525</v>
      </c>
      <c r="FN376">
        <v>310</v>
      </c>
      <c r="FO376">
        <v>15</v>
      </c>
      <c r="FP376">
        <v>0</v>
      </c>
      <c r="FQ376" t="s">
        <v>439</v>
      </c>
      <c r="FR376">
        <v>1760210915.6</v>
      </c>
      <c r="FS376">
        <v>0</v>
      </c>
      <c r="FT376">
        <v>0</v>
      </c>
      <c r="FU376">
        <v>-0.215</v>
      </c>
      <c r="FV376">
        <v>0</v>
      </c>
      <c r="FW376">
        <v>-0.6919999999999999</v>
      </c>
      <c r="FX376">
        <v>0</v>
      </c>
      <c r="FY376">
        <v>400</v>
      </c>
      <c r="FZ376">
        <v>0</v>
      </c>
      <c r="GA376">
        <v>0.15</v>
      </c>
      <c r="GB376">
        <v>0</v>
      </c>
      <c r="GC376">
        <v>-26.05195609756098</v>
      </c>
      <c r="GD376">
        <v>2.349451567944247</v>
      </c>
      <c r="GE376">
        <v>0.4773668073968727</v>
      </c>
      <c r="GF376">
        <v>0</v>
      </c>
      <c r="GG376">
        <v>1200.426470588235</v>
      </c>
      <c r="GH376">
        <v>-4.258212434017385</v>
      </c>
      <c r="GI376">
        <v>5.91450404780382</v>
      </c>
      <c r="GJ376">
        <v>0</v>
      </c>
      <c r="GK376">
        <v>0.5239913902439025</v>
      </c>
      <c r="GL376">
        <v>-0.05171098954703837</v>
      </c>
      <c r="GM376">
        <v>0.005445637873354206</v>
      </c>
      <c r="GN376">
        <v>1</v>
      </c>
      <c r="GO376">
        <v>1</v>
      </c>
      <c r="GP376">
        <v>3</v>
      </c>
      <c r="GQ376" t="s">
        <v>502</v>
      </c>
      <c r="GR376">
        <v>3.13675</v>
      </c>
      <c r="GS376">
        <v>2.76033</v>
      </c>
      <c r="GT376">
        <v>0.190765</v>
      </c>
      <c r="GU376">
        <v>0.191575</v>
      </c>
      <c r="GV376">
        <v>0.104516</v>
      </c>
      <c r="GW376">
        <v>0.101414</v>
      </c>
      <c r="GX376">
        <v>25899.5</v>
      </c>
      <c r="GY376">
        <v>25830.2</v>
      </c>
      <c r="GZ376">
        <v>29731.5</v>
      </c>
      <c r="HA376">
        <v>29512.5</v>
      </c>
      <c r="HB376">
        <v>35174</v>
      </c>
      <c r="HC376">
        <v>35133</v>
      </c>
      <c r="HD376">
        <v>41843.6</v>
      </c>
      <c r="HE376">
        <v>41941.6</v>
      </c>
      <c r="HF376">
        <v>1.96227</v>
      </c>
      <c r="HG376">
        <v>1.9452</v>
      </c>
      <c r="HH376">
        <v>0.0172034</v>
      </c>
      <c r="HI376">
        <v>0</v>
      </c>
      <c r="HJ376">
        <v>20.3128</v>
      </c>
      <c r="HK376">
        <v>999.9</v>
      </c>
      <c r="HL376">
        <v>53.1</v>
      </c>
      <c r="HM376">
        <v>28.8</v>
      </c>
      <c r="HN376">
        <v>23.2591</v>
      </c>
      <c r="HO376">
        <v>62.2073</v>
      </c>
      <c r="HP376">
        <v>31.1178</v>
      </c>
      <c r="HQ376">
        <v>1</v>
      </c>
      <c r="HR376">
        <v>-0.141448</v>
      </c>
      <c r="HS376">
        <v>1.82036</v>
      </c>
      <c r="HT376">
        <v>20.3517</v>
      </c>
      <c r="HU376">
        <v>5.22088</v>
      </c>
      <c r="HV376">
        <v>12.0159</v>
      </c>
      <c r="HW376">
        <v>4.99085</v>
      </c>
      <c r="HX376">
        <v>3.28848</v>
      </c>
      <c r="HY376">
        <v>9999</v>
      </c>
      <c r="HZ376">
        <v>9999</v>
      </c>
      <c r="IA376">
        <v>9999</v>
      </c>
      <c r="IB376">
        <v>999.9</v>
      </c>
      <c r="IC376">
        <v>4.97283</v>
      </c>
      <c r="ID376">
        <v>1.86646</v>
      </c>
      <c r="IE376">
        <v>1.86582</v>
      </c>
      <c r="IF376">
        <v>1.86575</v>
      </c>
      <c r="IG376">
        <v>1.86763</v>
      </c>
      <c r="IH376">
        <v>1.87012</v>
      </c>
      <c r="II376">
        <v>1.86873</v>
      </c>
      <c r="IJ376">
        <v>1.87022</v>
      </c>
      <c r="IK376">
        <v>0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-0.86</v>
      </c>
      <c r="IY376">
        <v>0.0786</v>
      </c>
      <c r="IZ376">
        <v>-0.7832898091892299</v>
      </c>
      <c r="JA376">
        <v>-0.0002628084512485203</v>
      </c>
      <c r="JB376">
        <v>2.995354917081976E-07</v>
      </c>
      <c r="JC376">
        <v>-1.087754766273629E-10</v>
      </c>
      <c r="JD376">
        <v>-0.01666594074606723</v>
      </c>
      <c r="JE376">
        <v>-0.02438089335778848</v>
      </c>
      <c r="JF376">
        <v>0.001790740049955031</v>
      </c>
      <c r="JG376">
        <v>-2.386884331579614E-05</v>
      </c>
      <c r="JH376">
        <v>6</v>
      </c>
      <c r="JI376">
        <v>2407</v>
      </c>
      <c r="JJ376">
        <v>1</v>
      </c>
      <c r="JK376">
        <v>23</v>
      </c>
      <c r="JL376">
        <v>33218.3</v>
      </c>
      <c r="JM376">
        <v>29370066.9</v>
      </c>
      <c r="JN376">
        <v>1.86768</v>
      </c>
      <c r="JO376">
        <v>2.24854</v>
      </c>
      <c r="JP376">
        <v>1.39771</v>
      </c>
      <c r="JQ376">
        <v>2.35107</v>
      </c>
      <c r="JR376">
        <v>1.49536</v>
      </c>
      <c r="JS376">
        <v>2.61475</v>
      </c>
      <c r="JT376">
        <v>34.3269</v>
      </c>
      <c r="JU376">
        <v>24.0787</v>
      </c>
      <c r="JV376">
        <v>18</v>
      </c>
      <c r="JW376">
        <v>489.932</v>
      </c>
      <c r="JX376">
        <v>469.934</v>
      </c>
      <c r="JY376">
        <v>18.6618</v>
      </c>
      <c r="JZ376">
        <v>25.7565</v>
      </c>
      <c r="KA376">
        <v>30.0003</v>
      </c>
      <c r="KB376">
        <v>25.6624</v>
      </c>
      <c r="KC376">
        <v>25.606</v>
      </c>
      <c r="KD376">
        <v>37.5042</v>
      </c>
      <c r="KE376">
        <v>0</v>
      </c>
      <c r="KF376">
        <v>100</v>
      </c>
      <c r="KG376">
        <v>18.6596</v>
      </c>
      <c r="KH376">
        <v>1208.82</v>
      </c>
      <c r="KI376">
        <v>63.4564</v>
      </c>
      <c r="KJ376">
        <v>101.621</v>
      </c>
      <c r="KK376">
        <v>100.843</v>
      </c>
    </row>
    <row r="377" spans="1:297">
      <c r="A377">
        <v>361</v>
      </c>
      <c r="B377">
        <v>1762204020.6</v>
      </c>
      <c r="C377">
        <v>4442.5</v>
      </c>
      <c r="D377" t="s">
        <v>1167</v>
      </c>
      <c r="E377" t="s">
        <v>1168</v>
      </c>
      <c r="F377">
        <v>5</v>
      </c>
      <c r="G377" t="s">
        <v>1024</v>
      </c>
      <c r="H377" t="s">
        <v>436</v>
      </c>
      <c r="I377">
        <v>1762204018.1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1220.016778922472</v>
      </c>
      <c r="AK377">
        <v>1202.415818181818</v>
      </c>
      <c r="AL377">
        <v>3.443445215236947</v>
      </c>
      <c r="AM377">
        <v>66.09641961440346</v>
      </c>
      <c r="AN377">
        <f>(AP377 - AO377 + DY377*1E3/(8.314*(EA377+273.15)) * AR377/DX377 * AQ377) * DX377/(100*DL377) * 1000/(1000 - AP377)</f>
        <v>0</v>
      </c>
      <c r="AO377">
        <v>22.51478995866863</v>
      </c>
      <c r="AP377">
        <v>23.03221393939394</v>
      </c>
      <c r="AQ377">
        <v>-1.830477131358119E-06</v>
      </c>
      <c r="AR377">
        <v>107.0120141919318</v>
      </c>
      <c r="AS377">
        <v>21</v>
      </c>
      <c r="AT377">
        <v>4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1762204018.1</v>
      </c>
      <c r="DR377">
        <v>1167.99</v>
      </c>
      <c r="DS377">
        <v>1194.136666666667</v>
      </c>
      <c r="DT377">
        <v>23.03356666666667</v>
      </c>
      <c r="DU377">
        <v>22.515</v>
      </c>
      <c r="DV377">
        <v>1168.844444444444</v>
      </c>
      <c r="DW377">
        <v>22.95502222222222</v>
      </c>
      <c r="DX377">
        <v>500.0502222222223</v>
      </c>
      <c r="DY377">
        <v>90.76063333333335</v>
      </c>
      <c r="DZ377">
        <v>0.1001123333333333</v>
      </c>
      <c r="EA377">
        <v>21.20432222222222</v>
      </c>
      <c r="EB377">
        <v>20.5943</v>
      </c>
      <c r="EC377">
        <v>999.9000000000001</v>
      </c>
      <c r="ED377">
        <v>0</v>
      </c>
      <c r="EE377">
        <v>0</v>
      </c>
      <c r="EF377">
        <v>9985.553333333333</v>
      </c>
      <c r="EG377">
        <v>0</v>
      </c>
      <c r="EH377">
        <v>957.3907777777778</v>
      </c>
      <c r="EI377">
        <v>-26.14796666666667</v>
      </c>
      <c r="EJ377">
        <v>1195.525555555555</v>
      </c>
      <c r="EK377">
        <v>1221.644444444444</v>
      </c>
      <c r="EL377">
        <v>0.5185636666666666</v>
      </c>
      <c r="EM377">
        <v>1194.136666666667</v>
      </c>
      <c r="EN377">
        <v>22.515</v>
      </c>
      <c r="EO377">
        <v>2.09054</v>
      </c>
      <c r="EP377">
        <v>2.043475555555556</v>
      </c>
      <c r="EQ377">
        <v>18.1473</v>
      </c>
      <c r="ER377">
        <v>17.78528888888889</v>
      </c>
      <c r="ES377">
        <v>0.00500097</v>
      </c>
      <c r="ET377">
        <v>0</v>
      </c>
      <c r="EU377">
        <v>0</v>
      </c>
      <c r="EV377">
        <v>0</v>
      </c>
      <c r="EW377">
        <v>1193.477777777778</v>
      </c>
      <c r="EX377">
        <v>0.00500097</v>
      </c>
      <c r="EY377">
        <v>313.7777777777778</v>
      </c>
      <c r="EZ377">
        <v>-0.6666666666666666</v>
      </c>
      <c r="FA377">
        <v>33.937</v>
      </c>
      <c r="FB377">
        <v>39.02066666666667</v>
      </c>
      <c r="FC377">
        <v>36.312</v>
      </c>
      <c r="FD377">
        <v>38.65966666666667</v>
      </c>
      <c r="FE377">
        <v>35.75</v>
      </c>
      <c r="FF377">
        <v>0</v>
      </c>
      <c r="FG377">
        <v>0</v>
      </c>
      <c r="FH377">
        <v>0</v>
      </c>
      <c r="FI377">
        <v>7098.099999904633</v>
      </c>
      <c r="FJ377">
        <v>0</v>
      </c>
      <c r="FK377">
        <v>1199.315384615385</v>
      </c>
      <c r="FL377">
        <v>-52.67008563828304</v>
      </c>
      <c r="FM377">
        <v>49.64102639649571</v>
      </c>
      <c r="FN377">
        <v>310.4153846153846</v>
      </c>
      <c r="FO377">
        <v>15</v>
      </c>
      <c r="FP377">
        <v>0</v>
      </c>
      <c r="FQ377" t="s">
        <v>439</v>
      </c>
      <c r="FR377">
        <v>1760210915.6</v>
      </c>
      <c r="FS377">
        <v>0</v>
      </c>
      <c r="FT377">
        <v>0</v>
      </c>
      <c r="FU377">
        <v>-0.215</v>
      </c>
      <c r="FV377">
        <v>0</v>
      </c>
      <c r="FW377">
        <v>-0.6919999999999999</v>
      </c>
      <c r="FX377">
        <v>0</v>
      </c>
      <c r="FY377">
        <v>400</v>
      </c>
      <c r="FZ377">
        <v>0</v>
      </c>
      <c r="GA377">
        <v>0.15</v>
      </c>
      <c r="GB377">
        <v>0</v>
      </c>
      <c r="GC377">
        <v>-25.9862375</v>
      </c>
      <c r="GD377">
        <v>0.7006412757974525</v>
      </c>
      <c r="GE377">
        <v>0.4249730636684514</v>
      </c>
      <c r="GF377">
        <v>0</v>
      </c>
      <c r="GG377">
        <v>1199.947058823529</v>
      </c>
      <c r="GH377">
        <v>-9.92818943694042</v>
      </c>
      <c r="GI377">
        <v>6.795640267377204</v>
      </c>
      <c r="GJ377">
        <v>0</v>
      </c>
      <c r="GK377">
        <v>0.5210858</v>
      </c>
      <c r="GL377">
        <v>-0.03047450656660508</v>
      </c>
      <c r="GM377">
        <v>0.003712415199031492</v>
      </c>
      <c r="GN377">
        <v>1</v>
      </c>
      <c r="GO377">
        <v>1</v>
      </c>
      <c r="GP377">
        <v>3</v>
      </c>
      <c r="GQ377" t="s">
        <v>502</v>
      </c>
      <c r="GR377">
        <v>3.13674</v>
      </c>
      <c r="GS377">
        <v>2.76015</v>
      </c>
      <c r="GT377">
        <v>0.192489</v>
      </c>
      <c r="GU377">
        <v>0.193284</v>
      </c>
      <c r="GV377">
        <v>0.104501</v>
      </c>
      <c r="GW377">
        <v>0.101407</v>
      </c>
      <c r="GX377">
        <v>25844.8</v>
      </c>
      <c r="GY377">
        <v>25775.7</v>
      </c>
      <c r="GZ377">
        <v>29731.9</v>
      </c>
      <c r="HA377">
        <v>29512.6</v>
      </c>
      <c r="HB377">
        <v>35175.1</v>
      </c>
      <c r="HC377">
        <v>35133.5</v>
      </c>
      <c r="HD377">
        <v>41844.1</v>
      </c>
      <c r="HE377">
        <v>41941.9</v>
      </c>
      <c r="HF377">
        <v>1.96235</v>
      </c>
      <c r="HG377">
        <v>1.9454</v>
      </c>
      <c r="HH377">
        <v>0.0171699</v>
      </c>
      <c r="HI377">
        <v>0</v>
      </c>
      <c r="HJ377">
        <v>20.3117</v>
      </c>
      <c r="HK377">
        <v>999.9</v>
      </c>
      <c r="HL377">
        <v>53.1</v>
      </c>
      <c r="HM377">
        <v>28.8</v>
      </c>
      <c r="HN377">
        <v>23.2605</v>
      </c>
      <c r="HO377">
        <v>62.3073</v>
      </c>
      <c r="HP377">
        <v>31.1979</v>
      </c>
      <c r="HQ377">
        <v>1</v>
      </c>
      <c r="HR377">
        <v>-0.14126</v>
      </c>
      <c r="HS377">
        <v>1.82047</v>
      </c>
      <c r="HT377">
        <v>20.3518</v>
      </c>
      <c r="HU377">
        <v>5.22058</v>
      </c>
      <c r="HV377">
        <v>12.0159</v>
      </c>
      <c r="HW377">
        <v>4.99075</v>
      </c>
      <c r="HX377">
        <v>3.2884</v>
      </c>
      <c r="HY377">
        <v>9999</v>
      </c>
      <c r="HZ377">
        <v>9999</v>
      </c>
      <c r="IA377">
        <v>9999</v>
      </c>
      <c r="IB377">
        <v>999.9</v>
      </c>
      <c r="IC377">
        <v>4.97285</v>
      </c>
      <c r="ID377">
        <v>1.86646</v>
      </c>
      <c r="IE377">
        <v>1.86583</v>
      </c>
      <c r="IF377">
        <v>1.86574</v>
      </c>
      <c r="IG377">
        <v>1.86761</v>
      </c>
      <c r="IH377">
        <v>1.87012</v>
      </c>
      <c r="II377">
        <v>1.86872</v>
      </c>
      <c r="IJ377">
        <v>1.87021</v>
      </c>
      <c r="IK377">
        <v>0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-0.86</v>
      </c>
      <c r="IY377">
        <v>0.0785</v>
      </c>
      <c r="IZ377">
        <v>-0.7832898091892299</v>
      </c>
      <c r="JA377">
        <v>-0.0002628084512485203</v>
      </c>
      <c r="JB377">
        <v>2.995354917081976E-07</v>
      </c>
      <c r="JC377">
        <v>-1.087754766273629E-10</v>
      </c>
      <c r="JD377">
        <v>-0.01666594074606723</v>
      </c>
      <c r="JE377">
        <v>-0.02438089335778848</v>
      </c>
      <c r="JF377">
        <v>0.001790740049955031</v>
      </c>
      <c r="JG377">
        <v>-2.386884331579614E-05</v>
      </c>
      <c r="JH377">
        <v>6</v>
      </c>
      <c r="JI377">
        <v>2407</v>
      </c>
      <c r="JJ377">
        <v>1</v>
      </c>
      <c r="JK377">
        <v>23</v>
      </c>
      <c r="JL377">
        <v>33218.4</v>
      </c>
      <c r="JM377">
        <v>29370067</v>
      </c>
      <c r="JN377">
        <v>1.89697</v>
      </c>
      <c r="JO377">
        <v>2.23267</v>
      </c>
      <c r="JP377">
        <v>1.39648</v>
      </c>
      <c r="JQ377">
        <v>2.34985</v>
      </c>
      <c r="JR377">
        <v>1.49536</v>
      </c>
      <c r="JS377">
        <v>2.58789</v>
      </c>
      <c r="JT377">
        <v>34.3269</v>
      </c>
      <c r="JU377">
        <v>24.0875</v>
      </c>
      <c r="JV377">
        <v>18</v>
      </c>
      <c r="JW377">
        <v>489.993</v>
      </c>
      <c r="JX377">
        <v>470.075</v>
      </c>
      <c r="JY377">
        <v>18.6577</v>
      </c>
      <c r="JZ377">
        <v>25.7592</v>
      </c>
      <c r="KA377">
        <v>30.0001</v>
      </c>
      <c r="KB377">
        <v>25.664</v>
      </c>
      <c r="KC377">
        <v>25.6076</v>
      </c>
      <c r="KD377">
        <v>38.0555</v>
      </c>
      <c r="KE377">
        <v>0</v>
      </c>
      <c r="KF377">
        <v>100</v>
      </c>
      <c r="KG377">
        <v>18.6559</v>
      </c>
      <c r="KH377">
        <v>1222.19</v>
      </c>
      <c r="KI377">
        <v>63.4564</v>
      </c>
      <c r="KJ377">
        <v>101.623</v>
      </c>
      <c r="KK377">
        <v>100.843</v>
      </c>
    </row>
    <row r="378" spans="1:297">
      <c r="A378">
        <v>362</v>
      </c>
      <c r="B378">
        <v>1762204025.6</v>
      </c>
      <c r="C378">
        <v>4447.5</v>
      </c>
      <c r="D378" t="s">
        <v>1169</v>
      </c>
      <c r="E378" t="s">
        <v>1170</v>
      </c>
      <c r="F378">
        <v>5</v>
      </c>
      <c r="G378" t="s">
        <v>1024</v>
      </c>
      <c r="H378" t="s">
        <v>436</v>
      </c>
      <c r="I378">
        <v>1762204022.8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1237.206679572903</v>
      </c>
      <c r="AK378">
        <v>1219.543090909091</v>
      </c>
      <c r="AL378">
        <v>3.434867134869698</v>
      </c>
      <c r="AM378">
        <v>66.09641961440346</v>
      </c>
      <c r="AN378">
        <f>(AP378 - AO378 + DY378*1E3/(8.314*(EA378+273.15)) * AR378/DX378 * AQ378) * DX378/(100*DL378) * 1000/(1000 - AP378)</f>
        <v>0</v>
      </c>
      <c r="AO378">
        <v>22.51322830588909</v>
      </c>
      <c r="AP378">
        <v>23.02761939393939</v>
      </c>
      <c r="AQ378">
        <v>-1.707122515371825E-06</v>
      </c>
      <c r="AR378">
        <v>107.0120141919318</v>
      </c>
      <c r="AS378">
        <v>21</v>
      </c>
      <c r="AT378">
        <v>4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1762204022.8</v>
      </c>
      <c r="DR378">
        <v>1183.743</v>
      </c>
      <c r="DS378">
        <v>1209.846</v>
      </c>
      <c r="DT378">
        <v>23.02925</v>
      </c>
      <c r="DU378">
        <v>22.51323</v>
      </c>
      <c r="DV378">
        <v>1184.598</v>
      </c>
      <c r="DW378">
        <v>22.95077</v>
      </c>
      <c r="DX378">
        <v>499.9977000000001</v>
      </c>
      <c r="DY378">
        <v>90.76071999999999</v>
      </c>
      <c r="DZ378">
        <v>0.09998712</v>
      </c>
      <c r="EA378">
        <v>21.20094</v>
      </c>
      <c r="EB378">
        <v>20.58843</v>
      </c>
      <c r="EC378">
        <v>999.9</v>
      </c>
      <c r="ED378">
        <v>0</v>
      </c>
      <c r="EE378">
        <v>0</v>
      </c>
      <c r="EF378">
        <v>9998.249</v>
      </c>
      <c r="EG378">
        <v>0</v>
      </c>
      <c r="EH378">
        <v>957.4341000000001</v>
      </c>
      <c r="EI378">
        <v>-26.10266</v>
      </c>
      <c r="EJ378">
        <v>1211.647</v>
      </c>
      <c r="EK378">
        <v>1237.712</v>
      </c>
      <c r="EL378">
        <v>0.5160094</v>
      </c>
      <c r="EM378">
        <v>1209.846</v>
      </c>
      <c r="EN378">
        <v>22.51323</v>
      </c>
      <c r="EO378">
        <v>2.090151</v>
      </c>
      <c r="EP378">
        <v>2.043317</v>
      </c>
      <c r="EQ378">
        <v>18.14432</v>
      </c>
      <c r="ER378">
        <v>17.78404</v>
      </c>
      <c r="ES378">
        <v>0.00500097</v>
      </c>
      <c r="ET378">
        <v>0</v>
      </c>
      <c r="EU378">
        <v>0</v>
      </c>
      <c r="EV378">
        <v>0</v>
      </c>
      <c r="EW378">
        <v>1194.05</v>
      </c>
      <c r="EX378">
        <v>0.00500097</v>
      </c>
      <c r="EY378">
        <v>309.54</v>
      </c>
      <c r="EZ378">
        <v>-1.11</v>
      </c>
      <c r="FA378">
        <v>33.937</v>
      </c>
      <c r="FB378">
        <v>39.1249</v>
      </c>
      <c r="FC378">
        <v>36.3498</v>
      </c>
      <c r="FD378">
        <v>38.781</v>
      </c>
      <c r="FE378">
        <v>35.7996</v>
      </c>
      <c r="FF378">
        <v>0</v>
      </c>
      <c r="FG378">
        <v>0</v>
      </c>
      <c r="FH378">
        <v>0</v>
      </c>
      <c r="FI378">
        <v>7103.5</v>
      </c>
      <c r="FJ378">
        <v>0</v>
      </c>
      <c r="FK378">
        <v>1195.628</v>
      </c>
      <c r="FL378">
        <v>-45.00769223310603</v>
      </c>
      <c r="FM378">
        <v>16.41538500785833</v>
      </c>
      <c r="FN378">
        <v>311.512</v>
      </c>
      <c r="FO378">
        <v>15</v>
      </c>
      <c r="FP378">
        <v>0</v>
      </c>
      <c r="FQ378" t="s">
        <v>439</v>
      </c>
      <c r="FR378">
        <v>1760210915.6</v>
      </c>
      <c r="FS378">
        <v>0</v>
      </c>
      <c r="FT378">
        <v>0</v>
      </c>
      <c r="FU378">
        <v>-0.215</v>
      </c>
      <c r="FV378">
        <v>0</v>
      </c>
      <c r="FW378">
        <v>-0.6919999999999999</v>
      </c>
      <c r="FX378">
        <v>0</v>
      </c>
      <c r="FY378">
        <v>400</v>
      </c>
      <c r="FZ378">
        <v>0</v>
      </c>
      <c r="GA378">
        <v>0.15</v>
      </c>
      <c r="GB378">
        <v>0</v>
      </c>
      <c r="GC378">
        <v>-26.05237</v>
      </c>
      <c r="GD378">
        <v>0.5843752345216109</v>
      </c>
      <c r="GE378">
        <v>0.4119007066029381</v>
      </c>
      <c r="GF378">
        <v>0</v>
      </c>
      <c r="GG378">
        <v>1198.176470588235</v>
      </c>
      <c r="GH378">
        <v>-23.26050417087902</v>
      </c>
      <c r="GI378">
        <v>8.210898740788847</v>
      </c>
      <c r="GJ378">
        <v>0</v>
      </c>
      <c r="GK378">
        <v>0.518609125</v>
      </c>
      <c r="GL378">
        <v>-0.01267012007504779</v>
      </c>
      <c r="GM378">
        <v>0.00179513207296149</v>
      </c>
      <c r="GN378">
        <v>1</v>
      </c>
      <c r="GO378">
        <v>1</v>
      </c>
      <c r="GP378">
        <v>3</v>
      </c>
      <c r="GQ378" t="s">
        <v>502</v>
      </c>
      <c r="GR378">
        <v>3.13678</v>
      </c>
      <c r="GS378">
        <v>2.76031</v>
      </c>
      <c r="GT378">
        <v>0.194201</v>
      </c>
      <c r="GU378">
        <v>0.194917</v>
      </c>
      <c r="GV378">
        <v>0.104486</v>
      </c>
      <c r="GW378">
        <v>0.101407</v>
      </c>
      <c r="GX378">
        <v>25789.9</v>
      </c>
      <c r="GY378">
        <v>25723.9</v>
      </c>
      <c r="GZ378">
        <v>29731.9</v>
      </c>
      <c r="HA378">
        <v>29512.9</v>
      </c>
      <c r="HB378">
        <v>35175.6</v>
      </c>
      <c r="HC378">
        <v>35134</v>
      </c>
      <c r="HD378">
        <v>41843.9</v>
      </c>
      <c r="HE378">
        <v>41942.3</v>
      </c>
      <c r="HF378">
        <v>1.9623</v>
      </c>
      <c r="HG378">
        <v>1.94562</v>
      </c>
      <c r="HH378">
        <v>0.0166073</v>
      </c>
      <c r="HI378">
        <v>0</v>
      </c>
      <c r="HJ378">
        <v>20.3099</v>
      </c>
      <c r="HK378">
        <v>999.9</v>
      </c>
      <c r="HL378">
        <v>53.1</v>
      </c>
      <c r="HM378">
        <v>28.8</v>
      </c>
      <c r="HN378">
        <v>23.2589</v>
      </c>
      <c r="HO378">
        <v>62.3473</v>
      </c>
      <c r="HP378">
        <v>31.0096</v>
      </c>
      <c r="HQ378">
        <v>1</v>
      </c>
      <c r="HR378">
        <v>-0.141225</v>
      </c>
      <c r="HS378">
        <v>1.81728</v>
      </c>
      <c r="HT378">
        <v>20.3519</v>
      </c>
      <c r="HU378">
        <v>5.22103</v>
      </c>
      <c r="HV378">
        <v>12.0159</v>
      </c>
      <c r="HW378">
        <v>4.99085</v>
      </c>
      <c r="HX378">
        <v>3.28848</v>
      </c>
      <c r="HY378">
        <v>9999</v>
      </c>
      <c r="HZ378">
        <v>9999</v>
      </c>
      <c r="IA378">
        <v>9999</v>
      </c>
      <c r="IB378">
        <v>999.9</v>
      </c>
      <c r="IC378">
        <v>4.97281</v>
      </c>
      <c r="ID378">
        <v>1.86646</v>
      </c>
      <c r="IE378">
        <v>1.86582</v>
      </c>
      <c r="IF378">
        <v>1.86572</v>
      </c>
      <c r="IG378">
        <v>1.86758</v>
      </c>
      <c r="IH378">
        <v>1.87012</v>
      </c>
      <c r="II378">
        <v>1.86874</v>
      </c>
      <c r="IJ378">
        <v>1.8702</v>
      </c>
      <c r="IK378">
        <v>0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-0.85</v>
      </c>
      <c r="IY378">
        <v>0.0784</v>
      </c>
      <c r="IZ378">
        <v>-0.7832898091892299</v>
      </c>
      <c r="JA378">
        <v>-0.0002628084512485203</v>
      </c>
      <c r="JB378">
        <v>2.995354917081976E-07</v>
      </c>
      <c r="JC378">
        <v>-1.087754766273629E-10</v>
      </c>
      <c r="JD378">
        <v>-0.01666594074606723</v>
      </c>
      <c r="JE378">
        <v>-0.02438089335778848</v>
      </c>
      <c r="JF378">
        <v>0.001790740049955031</v>
      </c>
      <c r="JG378">
        <v>-2.386884331579614E-05</v>
      </c>
      <c r="JH378">
        <v>6</v>
      </c>
      <c r="JI378">
        <v>2407</v>
      </c>
      <c r="JJ378">
        <v>1</v>
      </c>
      <c r="JK378">
        <v>23</v>
      </c>
      <c r="JL378">
        <v>33218.5</v>
      </c>
      <c r="JM378">
        <v>29370067.1</v>
      </c>
      <c r="JN378">
        <v>1.92749</v>
      </c>
      <c r="JO378">
        <v>2.23877</v>
      </c>
      <c r="JP378">
        <v>1.39771</v>
      </c>
      <c r="JQ378">
        <v>2.35107</v>
      </c>
      <c r="JR378">
        <v>1.49536</v>
      </c>
      <c r="JS378">
        <v>2.54761</v>
      </c>
      <c r="JT378">
        <v>34.3042</v>
      </c>
      <c r="JU378">
        <v>24.0875</v>
      </c>
      <c r="JV378">
        <v>18</v>
      </c>
      <c r="JW378">
        <v>489.976</v>
      </c>
      <c r="JX378">
        <v>470.231</v>
      </c>
      <c r="JY378">
        <v>18.6546</v>
      </c>
      <c r="JZ378">
        <v>25.7614</v>
      </c>
      <c r="KA378">
        <v>30.0002</v>
      </c>
      <c r="KB378">
        <v>25.6657</v>
      </c>
      <c r="KC378">
        <v>25.6092</v>
      </c>
      <c r="KD378">
        <v>38.6914</v>
      </c>
      <c r="KE378">
        <v>0</v>
      </c>
      <c r="KF378">
        <v>100</v>
      </c>
      <c r="KG378">
        <v>18.6534</v>
      </c>
      <c r="KH378">
        <v>1242.22</v>
      </c>
      <c r="KI378">
        <v>63.4564</v>
      </c>
      <c r="KJ378">
        <v>101.623</v>
      </c>
      <c r="KK378">
        <v>100.844</v>
      </c>
    </row>
    <row r="379" spans="1:297">
      <c r="A379">
        <v>363</v>
      </c>
      <c r="B379">
        <v>1762204030.6</v>
      </c>
      <c r="C379">
        <v>4452.5</v>
      </c>
      <c r="D379" t="s">
        <v>1171</v>
      </c>
      <c r="E379" t="s">
        <v>1172</v>
      </c>
      <c r="F379">
        <v>5</v>
      </c>
      <c r="G379" t="s">
        <v>1024</v>
      </c>
      <c r="H379" t="s">
        <v>436</v>
      </c>
      <c r="I379">
        <v>1762204028.1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1253.720911057218</v>
      </c>
      <c r="AK379">
        <v>1236.436363636363</v>
      </c>
      <c r="AL379">
        <v>3.374032631028455</v>
      </c>
      <c r="AM379">
        <v>66.09641961440346</v>
      </c>
      <c r="AN379">
        <f>(AP379 - AO379 + DY379*1E3/(8.314*(EA379+273.15)) * AR379/DX379 * AQ379) * DX379/(100*DL379) * 1000/(1000 - AP379)</f>
        <v>0</v>
      </c>
      <c r="AO379">
        <v>22.51488241595434</v>
      </c>
      <c r="AP379">
        <v>23.02486545454547</v>
      </c>
      <c r="AQ379">
        <v>-2.886784876288415E-06</v>
      </c>
      <c r="AR379">
        <v>107.0120141919318</v>
      </c>
      <c r="AS379">
        <v>21</v>
      </c>
      <c r="AT379">
        <v>4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1762204028.1</v>
      </c>
      <c r="DR379">
        <v>1201.371111111111</v>
      </c>
      <c r="DS379">
        <v>1227.16</v>
      </c>
      <c r="DT379">
        <v>23.02624444444445</v>
      </c>
      <c r="DU379">
        <v>22.51486666666667</v>
      </c>
      <c r="DV379">
        <v>1202.226666666667</v>
      </c>
      <c r="DW379">
        <v>22.94784444444444</v>
      </c>
      <c r="DX379">
        <v>500.0380000000001</v>
      </c>
      <c r="DY379">
        <v>90.76061111111112</v>
      </c>
      <c r="DZ379">
        <v>0.09996287777777779</v>
      </c>
      <c r="EA379">
        <v>21.19861111111111</v>
      </c>
      <c r="EB379">
        <v>20.59061111111111</v>
      </c>
      <c r="EC379">
        <v>999.9000000000001</v>
      </c>
      <c r="ED379">
        <v>0</v>
      </c>
      <c r="EE379">
        <v>0</v>
      </c>
      <c r="EF379">
        <v>10001.61111111111</v>
      </c>
      <c r="EG379">
        <v>0</v>
      </c>
      <c r="EH379">
        <v>957.4366666666665</v>
      </c>
      <c r="EI379">
        <v>-25.78912222222222</v>
      </c>
      <c r="EJ379">
        <v>1229.686666666667</v>
      </c>
      <c r="EK379">
        <v>1255.425555555556</v>
      </c>
      <c r="EL379">
        <v>0.5113814444444444</v>
      </c>
      <c r="EM379">
        <v>1227.16</v>
      </c>
      <c r="EN379">
        <v>22.51486666666667</v>
      </c>
      <c r="EO379">
        <v>2.089876666666667</v>
      </c>
      <c r="EP379">
        <v>2.043463333333333</v>
      </c>
      <c r="EQ379">
        <v>18.14222222222222</v>
      </c>
      <c r="ER379">
        <v>17.78518888888889</v>
      </c>
      <c r="ES379">
        <v>0.00500097</v>
      </c>
      <c r="ET379">
        <v>0</v>
      </c>
      <c r="EU379">
        <v>0</v>
      </c>
      <c r="EV379">
        <v>0</v>
      </c>
      <c r="EW379">
        <v>1196.522222222222</v>
      </c>
      <c r="EX379">
        <v>0.00500097</v>
      </c>
      <c r="EY379">
        <v>311.8</v>
      </c>
      <c r="EZ379">
        <v>-1.322222222222222</v>
      </c>
      <c r="FA379">
        <v>33.986</v>
      </c>
      <c r="FB379">
        <v>39.222</v>
      </c>
      <c r="FC379">
        <v>36.375</v>
      </c>
      <c r="FD379">
        <v>38.89566666666667</v>
      </c>
      <c r="FE379">
        <v>35.833</v>
      </c>
      <c r="FF379">
        <v>0</v>
      </c>
      <c r="FG379">
        <v>0</v>
      </c>
      <c r="FH379">
        <v>0</v>
      </c>
      <c r="FI379">
        <v>7107.700000047684</v>
      </c>
      <c r="FJ379">
        <v>0</v>
      </c>
      <c r="FK379">
        <v>1195.880769230769</v>
      </c>
      <c r="FL379">
        <v>-9.890598228982308</v>
      </c>
      <c r="FM379">
        <v>5.65811988425874</v>
      </c>
      <c r="FN379">
        <v>311.5423076923077</v>
      </c>
      <c r="FO379">
        <v>15</v>
      </c>
      <c r="FP379">
        <v>0</v>
      </c>
      <c r="FQ379" t="s">
        <v>439</v>
      </c>
      <c r="FR379">
        <v>1760210915.6</v>
      </c>
      <c r="FS379">
        <v>0</v>
      </c>
      <c r="FT379">
        <v>0</v>
      </c>
      <c r="FU379">
        <v>-0.215</v>
      </c>
      <c r="FV379">
        <v>0</v>
      </c>
      <c r="FW379">
        <v>-0.6919999999999999</v>
      </c>
      <c r="FX379">
        <v>0</v>
      </c>
      <c r="FY379">
        <v>400</v>
      </c>
      <c r="FZ379">
        <v>0</v>
      </c>
      <c r="GA379">
        <v>0.15</v>
      </c>
      <c r="GB379">
        <v>0</v>
      </c>
      <c r="GC379">
        <v>-25.8748975</v>
      </c>
      <c r="GD379">
        <v>-1.064367354596553</v>
      </c>
      <c r="GE379">
        <v>0.3016936629161274</v>
      </c>
      <c r="GF379">
        <v>0</v>
      </c>
      <c r="GG379">
        <v>1196.776470588235</v>
      </c>
      <c r="GH379">
        <v>-17.24064176959076</v>
      </c>
      <c r="GI379">
        <v>8.807418625077959</v>
      </c>
      <c r="GJ379">
        <v>0</v>
      </c>
      <c r="GK379">
        <v>0.516181075</v>
      </c>
      <c r="GL379">
        <v>-0.02757351219512152</v>
      </c>
      <c r="GM379">
        <v>0.003143432625232325</v>
      </c>
      <c r="GN379">
        <v>1</v>
      </c>
      <c r="GO379">
        <v>1</v>
      </c>
      <c r="GP379">
        <v>3</v>
      </c>
      <c r="GQ379" t="s">
        <v>502</v>
      </c>
      <c r="GR379">
        <v>3.13669</v>
      </c>
      <c r="GS379">
        <v>2.76029</v>
      </c>
      <c r="GT379">
        <v>0.195877</v>
      </c>
      <c r="GU379">
        <v>0.196595</v>
      </c>
      <c r="GV379">
        <v>0.104477</v>
      </c>
      <c r="GW379">
        <v>0.101406</v>
      </c>
      <c r="GX379">
        <v>25736.6</v>
      </c>
      <c r="GY379">
        <v>25670.2</v>
      </c>
      <c r="GZ379">
        <v>29732.2</v>
      </c>
      <c r="HA379">
        <v>29512.8</v>
      </c>
      <c r="HB379">
        <v>35176.5</v>
      </c>
      <c r="HC379">
        <v>35133.9</v>
      </c>
      <c r="HD379">
        <v>41844.5</v>
      </c>
      <c r="HE379">
        <v>41942.2</v>
      </c>
      <c r="HF379">
        <v>1.96213</v>
      </c>
      <c r="HG379">
        <v>1.9459</v>
      </c>
      <c r="HH379">
        <v>0.0170469</v>
      </c>
      <c r="HI379">
        <v>0</v>
      </c>
      <c r="HJ379">
        <v>20.3084</v>
      </c>
      <c r="HK379">
        <v>999.9</v>
      </c>
      <c r="HL379">
        <v>53.1</v>
      </c>
      <c r="HM379">
        <v>28.8</v>
      </c>
      <c r="HN379">
        <v>23.2581</v>
      </c>
      <c r="HO379">
        <v>62.3573</v>
      </c>
      <c r="HP379">
        <v>31.1739</v>
      </c>
      <c r="HQ379">
        <v>1</v>
      </c>
      <c r="HR379">
        <v>-0.140991</v>
      </c>
      <c r="HS379">
        <v>1.8247</v>
      </c>
      <c r="HT379">
        <v>20.3517</v>
      </c>
      <c r="HU379">
        <v>5.22178</v>
      </c>
      <c r="HV379">
        <v>12.0159</v>
      </c>
      <c r="HW379">
        <v>4.99105</v>
      </c>
      <c r="HX379">
        <v>3.2886</v>
      </c>
      <c r="HY379">
        <v>9999</v>
      </c>
      <c r="HZ379">
        <v>9999</v>
      </c>
      <c r="IA379">
        <v>9999</v>
      </c>
      <c r="IB379">
        <v>999.9</v>
      </c>
      <c r="IC379">
        <v>4.97283</v>
      </c>
      <c r="ID379">
        <v>1.86646</v>
      </c>
      <c r="IE379">
        <v>1.86583</v>
      </c>
      <c r="IF379">
        <v>1.8657</v>
      </c>
      <c r="IG379">
        <v>1.8676</v>
      </c>
      <c r="IH379">
        <v>1.87012</v>
      </c>
      <c r="II379">
        <v>1.86874</v>
      </c>
      <c r="IJ379">
        <v>1.8702</v>
      </c>
      <c r="IK379">
        <v>0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-0.85</v>
      </c>
      <c r="IY379">
        <v>0.0784</v>
      </c>
      <c r="IZ379">
        <v>-0.7832898091892299</v>
      </c>
      <c r="JA379">
        <v>-0.0002628084512485203</v>
      </c>
      <c r="JB379">
        <v>2.995354917081976E-07</v>
      </c>
      <c r="JC379">
        <v>-1.087754766273629E-10</v>
      </c>
      <c r="JD379">
        <v>-0.01666594074606723</v>
      </c>
      <c r="JE379">
        <v>-0.02438089335778848</v>
      </c>
      <c r="JF379">
        <v>0.001790740049955031</v>
      </c>
      <c r="JG379">
        <v>-2.386884331579614E-05</v>
      </c>
      <c r="JH379">
        <v>6</v>
      </c>
      <c r="JI379">
        <v>2407</v>
      </c>
      <c r="JJ379">
        <v>1</v>
      </c>
      <c r="JK379">
        <v>23</v>
      </c>
      <c r="JL379">
        <v>33218.6</v>
      </c>
      <c r="JM379">
        <v>29370067.2</v>
      </c>
      <c r="JN379">
        <v>1.95068</v>
      </c>
      <c r="JO379">
        <v>2.23511</v>
      </c>
      <c r="JP379">
        <v>1.39648</v>
      </c>
      <c r="JQ379">
        <v>2.34497</v>
      </c>
      <c r="JR379">
        <v>1.49536</v>
      </c>
      <c r="JS379">
        <v>2.58789</v>
      </c>
      <c r="JT379">
        <v>34.3269</v>
      </c>
      <c r="JU379">
        <v>24.0875</v>
      </c>
      <c r="JV379">
        <v>18</v>
      </c>
      <c r="JW379">
        <v>489.882</v>
      </c>
      <c r="JX379">
        <v>470.422</v>
      </c>
      <c r="JY379">
        <v>18.6517</v>
      </c>
      <c r="JZ379">
        <v>25.7635</v>
      </c>
      <c r="KA379">
        <v>30.0003</v>
      </c>
      <c r="KB379">
        <v>25.6675</v>
      </c>
      <c r="KC379">
        <v>25.6111</v>
      </c>
      <c r="KD379">
        <v>39.2022</v>
      </c>
      <c r="KE379">
        <v>0</v>
      </c>
      <c r="KF379">
        <v>100</v>
      </c>
      <c r="KG379">
        <v>18.649</v>
      </c>
      <c r="KH379">
        <v>1255.58</v>
      </c>
      <c r="KI379">
        <v>63.4564</v>
      </c>
      <c r="KJ379">
        <v>101.624</v>
      </c>
      <c r="KK379">
        <v>100.844</v>
      </c>
    </row>
    <row r="380" spans="1:297">
      <c r="A380">
        <v>364</v>
      </c>
      <c r="B380">
        <v>1762204035.6</v>
      </c>
      <c r="C380">
        <v>4457.5</v>
      </c>
      <c r="D380" t="s">
        <v>1173</v>
      </c>
      <c r="E380" t="s">
        <v>1174</v>
      </c>
      <c r="F380">
        <v>5</v>
      </c>
      <c r="G380" t="s">
        <v>1024</v>
      </c>
      <c r="H380" t="s">
        <v>436</v>
      </c>
      <c r="I380">
        <v>1762204032.8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1271.320964151121</v>
      </c>
      <c r="AK380">
        <v>1253.533212121212</v>
      </c>
      <c r="AL380">
        <v>3.429228402882157</v>
      </c>
      <c r="AM380">
        <v>66.09641961440346</v>
      </c>
      <c r="AN380">
        <f>(AP380 - AO380 + DY380*1E3/(8.314*(EA380+273.15)) * AR380/DX380 * AQ380) * DX380/(100*DL380) * 1000/(1000 - AP380)</f>
        <v>0</v>
      </c>
      <c r="AO380">
        <v>22.50921896575646</v>
      </c>
      <c r="AP380">
        <v>23.02126484848483</v>
      </c>
      <c r="AQ380">
        <v>-3.874023465919352E-06</v>
      </c>
      <c r="AR380">
        <v>107.0120141919318</v>
      </c>
      <c r="AS380">
        <v>21</v>
      </c>
      <c r="AT380">
        <v>4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1762204032.8</v>
      </c>
      <c r="DR380">
        <v>1216.955</v>
      </c>
      <c r="DS380">
        <v>1243.395</v>
      </c>
      <c r="DT380">
        <v>23.02323</v>
      </c>
      <c r="DU380">
        <v>22.51088</v>
      </c>
      <c r="DV380">
        <v>1217.809</v>
      </c>
      <c r="DW380">
        <v>22.94489</v>
      </c>
      <c r="DX380">
        <v>499.9527</v>
      </c>
      <c r="DY380">
        <v>90.76165999999999</v>
      </c>
      <c r="DZ380">
        <v>0.09995012</v>
      </c>
      <c r="EA380">
        <v>21.19294</v>
      </c>
      <c r="EB380">
        <v>20.59323</v>
      </c>
      <c r="EC380">
        <v>999.9</v>
      </c>
      <c r="ED380">
        <v>0</v>
      </c>
      <c r="EE380">
        <v>0</v>
      </c>
      <c r="EF380">
        <v>10009</v>
      </c>
      <c r="EG380">
        <v>0</v>
      </c>
      <c r="EH380">
        <v>957.4152</v>
      </c>
      <c r="EI380">
        <v>-26.44206000000001</v>
      </c>
      <c r="EJ380">
        <v>1245.634</v>
      </c>
      <c r="EK380">
        <v>1272.032</v>
      </c>
      <c r="EL380">
        <v>0.5123612</v>
      </c>
      <c r="EM380">
        <v>1243.395</v>
      </c>
      <c r="EN380">
        <v>22.51088</v>
      </c>
      <c r="EO380">
        <v>2.089627</v>
      </c>
      <c r="EP380">
        <v>2.043124</v>
      </c>
      <c r="EQ380">
        <v>18.14032</v>
      </c>
      <c r="ER380">
        <v>17.78256</v>
      </c>
      <c r="ES380">
        <v>0.00500097</v>
      </c>
      <c r="ET380">
        <v>0</v>
      </c>
      <c r="EU380">
        <v>0</v>
      </c>
      <c r="EV380">
        <v>0</v>
      </c>
      <c r="EW380">
        <v>1198.59</v>
      </c>
      <c r="EX380">
        <v>0.00500097</v>
      </c>
      <c r="EY380">
        <v>308.41</v>
      </c>
      <c r="EZ380">
        <v>-1.31</v>
      </c>
      <c r="FA380">
        <v>34</v>
      </c>
      <c r="FB380">
        <v>39.32469999999999</v>
      </c>
      <c r="FC380">
        <v>36.4308</v>
      </c>
      <c r="FD380">
        <v>38.9873</v>
      </c>
      <c r="FE380">
        <v>35.875</v>
      </c>
      <c r="FF380">
        <v>0</v>
      </c>
      <c r="FG380">
        <v>0</v>
      </c>
      <c r="FH380">
        <v>0</v>
      </c>
      <c r="FI380">
        <v>7113.099999904633</v>
      </c>
      <c r="FJ380">
        <v>0</v>
      </c>
      <c r="FK380">
        <v>1197.4</v>
      </c>
      <c r="FL380">
        <v>30.52307653587134</v>
      </c>
      <c r="FM380">
        <v>-12.92307609510152</v>
      </c>
      <c r="FN380">
        <v>309.5119999999999</v>
      </c>
      <c r="FO380">
        <v>15</v>
      </c>
      <c r="FP380">
        <v>0</v>
      </c>
      <c r="FQ380" t="s">
        <v>439</v>
      </c>
      <c r="FR380">
        <v>1760210915.6</v>
      </c>
      <c r="FS380">
        <v>0</v>
      </c>
      <c r="FT380">
        <v>0</v>
      </c>
      <c r="FU380">
        <v>-0.215</v>
      </c>
      <c r="FV380">
        <v>0</v>
      </c>
      <c r="FW380">
        <v>-0.6919999999999999</v>
      </c>
      <c r="FX380">
        <v>0</v>
      </c>
      <c r="FY380">
        <v>400</v>
      </c>
      <c r="FZ380">
        <v>0</v>
      </c>
      <c r="GA380">
        <v>0.15</v>
      </c>
      <c r="GB380">
        <v>0</v>
      </c>
      <c r="GC380">
        <v>-26.08290975609756</v>
      </c>
      <c r="GD380">
        <v>-0.7204682926829276</v>
      </c>
      <c r="GE380">
        <v>0.2759249958221485</v>
      </c>
      <c r="GF380">
        <v>0</v>
      </c>
      <c r="GG380">
        <v>1197.144117647059</v>
      </c>
      <c r="GH380">
        <v>7.958746999049212</v>
      </c>
      <c r="GI380">
        <v>9.135360876238012</v>
      </c>
      <c r="GJ380">
        <v>0</v>
      </c>
      <c r="GK380">
        <v>0.5149929268292683</v>
      </c>
      <c r="GL380">
        <v>-0.03076699651567842</v>
      </c>
      <c r="GM380">
        <v>0.003335984503021877</v>
      </c>
      <c r="GN380">
        <v>1</v>
      </c>
      <c r="GO380">
        <v>1</v>
      </c>
      <c r="GP380">
        <v>3</v>
      </c>
      <c r="GQ380" t="s">
        <v>502</v>
      </c>
      <c r="GR380">
        <v>3.13666</v>
      </c>
      <c r="GS380">
        <v>2.76033</v>
      </c>
      <c r="GT380">
        <v>0.19756</v>
      </c>
      <c r="GU380">
        <v>0.198335</v>
      </c>
      <c r="GV380">
        <v>0.104465</v>
      </c>
      <c r="GW380">
        <v>0.101388</v>
      </c>
      <c r="GX380">
        <v>25682.6</v>
      </c>
      <c r="GY380">
        <v>25614.4</v>
      </c>
      <c r="GZ380">
        <v>29732</v>
      </c>
      <c r="HA380">
        <v>29512.6</v>
      </c>
      <c r="HB380">
        <v>35177.1</v>
      </c>
      <c r="HC380">
        <v>35134.2</v>
      </c>
      <c r="HD380">
        <v>41844.6</v>
      </c>
      <c r="HE380">
        <v>41941.7</v>
      </c>
      <c r="HF380">
        <v>1.96227</v>
      </c>
      <c r="HG380">
        <v>1.9456</v>
      </c>
      <c r="HH380">
        <v>0.0173859</v>
      </c>
      <c r="HI380">
        <v>0</v>
      </c>
      <c r="HJ380">
        <v>20.3072</v>
      </c>
      <c r="HK380">
        <v>999.9</v>
      </c>
      <c r="HL380">
        <v>53.1</v>
      </c>
      <c r="HM380">
        <v>28.8</v>
      </c>
      <c r="HN380">
        <v>23.2572</v>
      </c>
      <c r="HO380">
        <v>62.0673</v>
      </c>
      <c r="HP380">
        <v>31.1418</v>
      </c>
      <c r="HQ380">
        <v>1</v>
      </c>
      <c r="HR380">
        <v>-0.140757</v>
      </c>
      <c r="HS380">
        <v>1.82661</v>
      </c>
      <c r="HT380">
        <v>20.3518</v>
      </c>
      <c r="HU380">
        <v>5.22118</v>
      </c>
      <c r="HV380">
        <v>12.0159</v>
      </c>
      <c r="HW380">
        <v>4.9904</v>
      </c>
      <c r="HX380">
        <v>3.28863</v>
      </c>
      <c r="HY380">
        <v>9999</v>
      </c>
      <c r="HZ380">
        <v>9999</v>
      </c>
      <c r="IA380">
        <v>9999</v>
      </c>
      <c r="IB380">
        <v>999.9</v>
      </c>
      <c r="IC380">
        <v>4.97283</v>
      </c>
      <c r="ID380">
        <v>1.86646</v>
      </c>
      <c r="IE380">
        <v>1.86582</v>
      </c>
      <c r="IF380">
        <v>1.86572</v>
      </c>
      <c r="IG380">
        <v>1.86759</v>
      </c>
      <c r="IH380">
        <v>1.87013</v>
      </c>
      <c r="II380">
        <v>1.86874</v>
      </c>
      <c r="IJ380">
        <v>1.87021</v>
      </c>
      <c r="IK380">
        <v>0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-0.85</v>
      </c>
      <c r="IY380">
        <v>0.07829999999999999</v>
      </c>
      <c r="IZ380">
        <v>-0.7832898091892299</v>
      </c>
      <c r="JA380">
        <v>-0.0002628084512485203</v>
      </c>
      <c r="JB380">
        <v>2.995354917081976E-07</v>
      </c>
      <c r="JC380">
        <v>-1.087754766273629E-10</v>
      </c>
      <c r="JD380">
        <v>-0.01666594074606723</v>
      </c>
      <c r="JE380">
        <v>-0.02438089335778848</v>
      </c>
      <c r="JF380">
        <v>0.001790740049955031</v>
      </c>
      <c r="JG380">
        <v>-2.386884331579614E-05</v>
      </c>
      <c r="JH380">
        <v>6</v>
      </c>
      <c r="JI380">
        <v>2407</v>
      </c>
      <c r="JJ380">
        <v>1</v>
      </c>
      <c r="JK380">
        <v>23</v>
      </c>
      <c r="JL380">
        <v>33218.7</v>
      </c>
      <c r="JM380">
        <v>29370067.3</v>
      </c>
      <c r="JN380">
        <v>1.97754</v>
      </c>
      <c r="JO380">
        <v>2.22534</v>
      </c>
      <c r="JP380">
        <v>1.39648</v>
      </c>
      <c r="JQ380">
        <v>2.34497</v>
      </c>
      <c r="JR380">
        <v>1.49536</v>
      </c>
      <c r="JS380">
        <v>2.61719</v>
      </c>
      <c r="JT380">
        <v>34.3269</v>
      </c>
      <c r="JU380">
        <v>24.0875</v>
      </c>
      <c r="JV380">
        <v>18</v>
      </c>
      <c r="JW380">
        <v>489.993</v>
      </c>
      <c r="JX380">
        <v>470.25</v>
      </c>
      <c r="JY380">
        <v>18.6472</v>
      </c>
      <c r="JZ380">
        <v>25.7657</v>
      </c>
      <c r="KA380">
        <v>30.0003</v>
      </c>
      <c r="KB380">
        <v>25.6696</v>
      </c>
      <c r="KC380">
        <v>25.6133</v>
      </c>
      <c r="KD380">
        <v>39.6576</v>
      </c>
      <c r="KE380">
        <v>0</v>
      </c>
      <c r="KF380">
        <v>100</v>
      </c>
      <c r="KG380">
        <v>18.6456</v>
      </c>
      <c r="KH380">
        <v>1268.94</v>
      </c>
      <c r="KI380">
        <v>63.4564</v>
      </c>
      <c r="KJ380">
        <v>101.624</v>
      </c>
      <c r="KK380">
        <v>100.843</v>
      </c>
    </row>
    <row r="381" spans="1:297">
      <c r="A381">
        <v>365</v>
      </c>
      <c r="B381">
        <v>1762204040.6</v>
      </c>
      <c r="C381">
        <v>4462.5</v>
      </c>
      <c r="D381" t="s">
        <v>1175</v>
      </c>
      <c r="E381" t="s">
        <v>1176</v>
      </c>
      <c r="F381">
        <v>5</v>
      </c>
      <c r="G381" t="s">
        <v>1024</v>
      </c>
      <c r="H381" t="s">
        <v>436</v>
      </c>
      <c r="I381">
        <v>1762204038.1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1288.529963229499</v>
      </c>
      <c r="AK381">
        <v>1270.73296969697</v>
      </c>
      <c r="AL381">
        <v>3.410762318968073</v>
      </c>
      <c r="AM381">
        <v>66.09641961440346</v>
      </c>
      <c r="AN381">
        <f>(AP381 - AO381 + DY381*1E3/(8.314*(EA381+273.15)) * AR381/DX381 * AQ381) * DX381/(100*DL381) * 1000/(1000 - AP381)</f>
        <v>0</v>
      </c>
      <c r="AO381">
        <v>22.50658679548991</v>
      </c>
      <c r="AP381">
        <v>23.01566</v>
      </c>
      <c r="AQ381">
        <v>-4.936176496012294E-06</v>
      </c>
      <c r="AR381">
        <v>107.0120141919318</v>
      </c>
      <c r="AS381">
        <v>20</v>
      </c>
      <c r="AT381">
        <v>4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1762204038.1</v>
      </c>
      <c r="DR381">
        <v>1234.863333333333</v>
      </c>
      <c r="DS381">
        <v>1260.807777777778</v>
      </c>
      <c r="DT381">
        <v>23.01807777777778</v>
      </c>
      <c r="DU381">
        <v>22.50703333333333</v>
      </c>
      <c r="DV381">
        <v>1235.718888888889</v>
      </c>
      <c r="DW381">
        <v>22.93982222222222</v>
      </c>
      <c r="DX381">
        <v>500.0204444444445</v>
      </c>
      <c r="DY381">
        <v>90.76057777777777</v>
      </c>
      <c r="DZ381">
        <v>0.1000211</v>
      </c>
      <c r="EA381">
        <v>21.18747777777778</v>
      </c>
      <c r="EB381">
        <v>20.58972222222222</v>
      </c>
      <c r="EC381">
        <v>999.9000000000001</v>
      </c>
      <c r="ED381">
        <v>0</v>
      </c>
      <c r="EE381">
        <v>0</v>
      </c>
      <c r="EF381">
        <v>10003.60555555556</v>
      </c>
      <c r="EG381">
        <v>0</v>
      </c>
      <c r="EH381">
        <v>957.4063333333332</v>
      </c>
      <c r="EI381">
        <v>-25.94524444444444</v>
      </c>
      <c r="EJ381">
        <v>1263.955555555556</v>
      </c>
      <c r="EK381">
        <v>1289.838888888889</v>
      </c>
      <c r="EL381">
        <v>0.5110423333333334</v>
      </c>
      <c r="EM381">
        <v>1260.807777777778</v>
      </c>
      <c r="EN381">
        <v>22.50703333333333</v>
      </c>
      <c r="EO381">
        <v>2.089134444444444</v>
      </c>
      <c r="EP381">
        <v>2.042751111111111</v>
      </c>
      <c r="EQ381">
        <v>18.13655555555555</v>
      </c>
      <c r="ER381">
        <v>17.77964444444444</v>
      </c>
      <c r="ES381">
        <v>0.00500097</v>
      </c>
      <c r="ET381">
        <v>0</v>
      </c>
      <c r="EU381">
        <v>0</v>
      </c>
      <c r="EV381">
        <v>0</v>
      </c>
      <c r="EW381">
        <v>1200.622222222222</v>
      </c>
      <c r="EX381">
        <v>0.00500097</v>
      </c>
      <c r="EY381">
        <v>308.8333333333333</v>
      </c>
      <c r="EZ381">
        <v>-0.2666666666666667</v>
      </c>
      <c r="FA381">
        <v>34.02755555555555</v>
      </c>
      <c r="FB381">
        <v>39.43022222222222</v>
      </c>
      <c r="FC381">
        <v>36.472</v>
      </c>
      <c r="FD381">
        <v>39.097</v>
      </c>
      <c r="FE381">
        <v>35.90944444444445</v>
      </c>
      <c r="FF381">
        <v>0</v>
      </c>
      <c r="FG381">
        <v>0</v>
      </c>
      <c r="FH381">
        <v>0</v>
      </c>
      <c r="FI381">
        <v>7117.899999856949</v>
      </c>
      <c r="FJ381">
        <v>0</v>
      </c>
      <c r="FK381">
        <v>1199.132</v>
      </c>
      <c r="FL381">
        <v>15.3153841236162</v>
      </c>
      <c r="FM381">
        <v>-8.061538022181182</v>
      </c>
      <c r="FN381">
        <v>309.416</v>
      </c>
      <c r="FO381">
        <v>15</v>
      </c>
      <c r="FP381">
        <v>0</v>
      </c>
      <c r="FQ381" t="s">
        <v>439</v>
      </c>
      <c r="FR381">
        <v>1760210915.6</v>
      </c>
      <c r="FS381">
        <v>0</v>
      </c>
      <c r="FT381">
        <v>0</v>
      </c>
      <c r="FU381">
        <v>-0.215</v>
      </c>
      <c r="FV381">
        <v>0</v>
      </c>
      <c r="FW381">
        <v>-0.6919999999999999</v>
      </c>
      <c r="FX381">
        <v>0</v>
      </c>
      <c r="FY381">
        <v>400</v>
      </c>
      <c r="FZ381">
        <v>0</v>
      </c>
      <c r="GA381">
        <v>0.15</v>
      </c>
      <c r="GB381">
        <v>0</v>
      </c>
      <c r="GC381">
        <v>-26.0942175</v>
      </c>
      <c r="GD381">
        <v>-0.2645549718574045</v>
      </c>
      <c r="GE381">
        <v>0.4641877836002906</v>
      </c>
      <c r="GF381">
        <v>1</v>
      </c>
      <c r="GG381">
        <v>1197.370588235294</v>
      </c>
      <c r="GH381">
        <v>40.15889973335554</v>
      </c>
      <c r="GI381">
        <v>8.51198219161963</v>
      </c>
      <c r="GJ381">
        <v>0</v>
      </c>
      <c r="GK381">
        <v>0.512761</v>
      </c>
      <c r="GL381">
        <v>-0.01738437523452167</v>
      </c>
      <c r="GM381">
        <v>0.002248528541068575</v>
      </c>
      <c r="GN381">
        <v>1</v>
      </c>
      <c r="GO381">
        <v>2</v>
      </c>
      <c r="GP381">
        <v>3</v>
      </c>
      <c r="GQ381" t="s">
        <v>569</v>
      </c>
      <c r="GR381">
        <v>3.13673</v>
      </c>
      <c r="GS381">
        <v>2.76026</v>
      </c>
      <c r="GT381">
        <v>0.199231</v>
      </c>
      <c r="GU381">
        <v>0.199756</v>
      </c>
      <c r="GV381">
        <v>0.104448</v>
      </c>
      <c r="GW381">
        <v>0.101383</v>
      </c>
      <c r="GX381">
        <v>25629.2</v>
      </c>
      <c r="GY381">
        <v>25569.1</v>
      </c>
      <c r="GZ381">
        <v>29732.1</v>
      </c>
      <c r="HA381">
        <v>29512.6</v>
      </c>
      <c r="HB381">
        <v>35177.8</v>
      </c>
      <c r="HC381">
        <v>35134.5</v>
      </c>
      <c r="HD381">
        <v>41844.6</v>
      </c>
      <c r="HE381">
        <v>41941.6</v>
      </c>
      <c r="HF381">
        <v>1.9625</v>
      </c>
      <c r="HG381">
        <v>1.94575</v>
      </c>
      <c r="HH381">
        <v>0.0169687</v>
      </c>
      <c r="HI381">
        <v>0</v>
      </c>
      <c r="HJ381">
        <v>20.305</v>
      </c>
      <c r="HK381">
        <v>999.9</v>
      </c>
      <c r="HL381">
        <v>53.1</v>
      </c>
      <c r="HM381">
        <v>28.8</v>
      </c>
      <c r="HN381">
        <v>23.2595</v>
      </c>
      <c r="HO381">
        <v>62.1673</v>
      </c>
      <c r="HP381">
        <v>31.1418</v>
      </c>
      <c r="HQ381">
        <v>1</v>
      </c>
      <c r="HR381">
        <v>-0.140666</v>
      </c>
      <c r="HS381">
        <v>1.8256</v>
      </c>
      <c r="HT381">
        <v>20.3518</v>
      </c>
      <c r="HU381">
        <v>5.22148</v>
      </c>
      <c r="HV381">
        <v>12.0159</v>
      </c>
      <c r="HW381">
        <v>4.9912</v>
      </c>
      <c r="HX381">
        <v>3.2886</v>
      </c>
      <c r="HY381">
        <v>9999</v>
      </c>
      <c r="HZ381">
        <v>9999</v>
      </c>
      <c r="IA381">
        <v>9999</v>
      </c>
      <c r="IB381">
        <v>999.9</v>
      </c>
      <c r="IC381">
        <v>4.97281</v>
      </c>
      <c r="ID381">
        <v>1.86646</v>
      </c>
      <c r="IE381">
        <v>1.86583</v>
      </c>
      <c r="IF381">
        <v>1.86574</v>
      </c>
      <c r="IG381">
        <v>1.86761</v>
      </c>
      <c r="IH381">
        <v>1.87013</v>
      </c>
      <c r="II381">
        <v>1.86874</v>
      </c>
      <c r="IJ381">
        <v>1.87024</v>
      </c>
      <c r="IK381">
        <v>0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-0.86</v>
      </c>
      <c r="IY381">
        <v>0.07820000000000001</v>
      </c>
      <c r="IZ381">
        <v>-0.7832898091892299</v>
      </c>
      <c r="JA381">
        <v>-0.0002628084512485203</v>
      </c>
      <c r="JB381">
        <v>2.995354917081976E-07</v>
      </c>
      <c r="JC381">
        <v>-1.087754766273629E-10</v>
      </c>
      <c r="JD381">
        <v>-0.01666594074606723</v>
      </c>
      <c r="JE381">
        <v>-0.02438089335778848</v>
      </c>
      <c r="JF381">
        <v>0.001790740049955031</v>
      </c>
      <c r="JG381">
        <v>-2.386884331579614E-05</v>
      </c>
      <c r="JH381">
        <v>6</v>
      </c>
      <c r="JI381">
        <v>2407</v>
      </c>
      <c r="JJ381">
        <v>1</v>
      </c>
      <c r="JK381">
        <v>23</v>
      </c>
      <c r="JL381">
        <v>33218.8</v>
      </c>
      <c r="JM381">
        <v>29370067.3</v>
      </c>
      <c r="JN381">
        <v>2.00439</v>
      </c>
      <c r="JO381">
        <v>2.21924</v>
      </c>
      <c r="JP381">
        <v>1.39648</v>
      </c>
      <c r="JQ381">
        <v>2.34497</v>
      </c>
      <c r="JR381">
        <v>1.49536</v>
      </c>
      <c r="JS381">
        <v>2.65503</v>
      </c>
      <c r="JT381">
        <v>34.3269</v>
      </c>
      <c r="JU381">
        <v>24.0963</v>
      </c>
      <c r="JV381">
        <v>18</v>
      </c>
      <c r="JW381">
        <v>490.15</v>
      </c>
      <c r="JX381">
        <v>470.361</v>
      </c>
      <c r="JY381">
        <v>18.6437</v>
      </c>
      <c r="JZ381">
        <v>25.7674</v>
      </c>
      <c r="KA381">
        <v>30.0001</v>
      </c>
      <c r="KB381">
        <v>25.6716</v>
      </c>
      <c r="KC381">
        <v>25.6151</v>
      </c>
      <c r="KD381">
        <v>40.2835</v>
      </c>
      <c r="KE381">
        <v>0</v>
      </c>
      <c r="KF381">
        <v>100</v>
      </c>
      <c r="KG381">
        <v>18.6432</v>
      </c>
      <c r="KH381">
        <v>1288.98</v>
      </c>
      <c r="KI381">
        <v>63.4564</v>
      </c>
      <c r="KJ381">
        <v>101.624</v>
      </c>
      <c r="KK381">
        <v>100.843</v>
      </c>
    </row>
    <row r="382" spans="1:297">
      <c r="A382">
        <v>366</v>
      </c>
      <c r="B382">
        <v>1762204045.6</v>
      </c>
      <c r="C382">
        <v>4467.5</v>
      </c>
      <c r="D382" t="s">
        <v>1177</v>
      </c>
      <c r="E382" t="s">
        <v>1178</v>
      </c>
      <c r="F382">
        <v>5</v>
      </c>
      <c r="G382" t="s">
        <v>1024</v>
      </c>
      <c r="H382" t="s">
        <v>436</v>
      </c>
      <c r="I382">
        <v>1762204042.8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1303.101694013036</v>
      </c>
      <c r="AK382">
        <v>1286.717090909091</v>
      </c>
      <c r="AL382">
        <v>3.177892800126743</v>
      </c>
      <c r="AM382">
        <v>66.09641961440346</v>
      </c>
      <c r="AN382">
        <f>(AP382 - AO382 + DY382*1E3/(8.314*(EA382+273.15)) * AR382/DX382 * AQ382) * DX382/(100*DL382) * 1000/(1000 - AP382)</f>
        <v>0</v>
      </c>
      <c r="AO382">
        <v>22.50937810115752</v>
      </c>
      <c r="AP382">
        <v>23.01052121212119</v>
      </c>
      <c r="AQ382">
        <v>-4.329985262322276E-06</v>
      </c>
      <c r="AR382">
        <v>107.0120141919318</v>
      </c>
      <c r="AS382">
        <v>21</v>
      </c>
      <c r="AT382">
        <v>4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1762204042.8</v>
      </c>
      <c r="DR382">
        <v>1249.968</v>
      </c>
      <c r="DS382">
        <v>1274.506</v>
      </c>
      <c r="DT382">
        <v>23.01303</v>
      </c>
      <c r="DU382">
        <v>22.50896</v>
      </c>
      <c r="DV382">
        <v>1250.826</v>
      </c>
      <c r="DW382">
        <v>22.9349</v>
      </c>
      <c r="DX382">
        <v>500.0178</v>
      </c>
      <c r="DY382">
        <v>90.75754999999999</v>
      </c>
      <c r="DZ382">
        <v>0.10001802</v>
      </c>
      <c r="EA382">
        <v>21.18607</v>
      </c>
      <c r="EB382">
        <v>20.5865</v>
      </c>
      <c r="EC382">
        <v>999.9</v>
      </c>
      <c r="ED382">
        <v>0</v>
      </c>
      <c r="EE382">
        <v>0</v>
      </c>
      <c r="EF382">
        <v>9996.064000000002</v>
      </c>
      <c r="EG382">
        <v>0</v>
      </c>
      <c r="EH382">
        <v>957.3844000000001</v>
      </c>
      <c r="EI382">
        <v>-24.53666</v>
      </c>
      <c r="EJ382">
        <v>1279.412</v>
      </c>
      <c r="EK382">
        <v>1303.855</v>
      </c>
      <c r="EL382">
        <v>0.504062</v>
      </c>
      <c r="EM382">
        <v>1274.506</v>
      </c>
      <c r="EN382">
        <v>22.50896</v>
      </c>
      <c r="EO382">
        <v>2.088607</v>
      </c>
      <c r="EP382">
        <v>2.04286</v>
      </c>
      <c r="EQ382">
        <v>18.13256</v>
      </c>
      <c r="ER382">
        <v>17.78048</v>
      </c>
      <c r="ES382">
        <v>0.00500097</v>
      </c>
      <c r="ET382">
        <v>0</v>
      </c>
      <c r="EU382">
        <v>0</v>
      </c>
      <c r="EV382">
        <v>0</v>
      </c>
      <c r="EW382">
        <v>1198.16</v>
      </c>
      <c r="EX382">
        <v>0.00500097</v>
      </c>
      <c r="EY382">
        <v>309.22</v>
      </c>
      <c r="EZ382">
        <v>-1.07</v>
      </c>
      <c r="FA382">
        <v>34.0558</v>
      </c>
      <c r="FB382">
        <v>39.5062</v>
      </c>
      <c r="FC382">
        <v>36.5</v>
      </c>
      <c r="FD382">
        <v>39.19969999999999</v>
      </c>
      <c r="FE382">
        <v>35.937</v>
      </c>
      <c r="FF382">
        <v>0</v>
      </c>
      <c r="FG382">
        <v>0</v>
      </c>
      <c r="FH382">
        <v>0</v>
      </c>
      <c r="FI382">
        <v>7122.700000047684</v>
      </c>
      <c r="FJ382">
        <v>0</v>
      </c>
      <c r="FK382">
        <v>1199.404</v>
      </c>
      <c r="FL382">
        <v>-17.61538486047766</v>
      </c>
      <c r="FM382">
        <v>5.238461806106508</v>
      </c>
      <c r="FN382">
        <v>308.164</v>
      </c>
      <c r="FO382">
        <v>15</v>
      </c>
      <c r="FP382">
        <v>0</v>
      </c>
      <c r="FQ382" t="s">
        <v>439</v>
      </c>
      <c r="FR382">
        <v>1760210915.6</v>
      </c>
      <c r="FS382">
        <v>0</v>
      </c>
      <c r="FT382">
        <v>0</v>
      </c>
      <c r="FU382">
        <v>-0.215</v>
      </c>
      <c r="FV382">
        <v>0</v>
      </c>
      <c r="FW382">
        <v>-0.6919999999999999</v>
      </c>
      <c r="FX382">
        <v>0</v>
      </c>
      <c r="FY382">
        <v>400</v>
      </c>
      <c r="FZ382">
        <v>0</v>
      </c>
      <c r="GA382">
        <v>0.15</v>
      </c>
      <c r="GB382">
        <v>0</v>
      </c>
      <c r="GC382">
        <v>-25.72349756097561</v>
      </c>
      <c r="GD382">
        <v>4.28978885017422</v>
      </c>
      <c r="GE382">
        <v>0.8051922226151373</v>
      </c>
      <c r="GF382">
        <v>0</v>
      </c>
      <c r="GG382">
        <v>1198.411764705882</v>
      </c>
      <c r="GH382">
        <v>10.15431611465134</v>
      </c>
      <c r="GI382">
        <v>7.30031283398516</v>
      </c>
      <c r="GJ382">
        <v>0</v>
      </c>
      <c r="GK382">
        <v>0.5101546585365855</v>
      </c>
      <c r="GL382">
        <v>-0.02699931010453063</v>
      </c>
      <c r="GM382">
        <v>0.003486987795132459</v>
      </c>
      <c r="GN382">
        <v>1</v>
      </c>
      <c r="GO382">
        <v>1</v>
      </c>
      <c r="GP382">
        <v>3</v>
      </c>
      <c r="GQ382" t="s">
        <v>502</v>
      </c>
      <c r="GR382">
        <v>3.13674</v>
      </c>
      <c r="GS382">
        <v>2.76026</v>
      </c>
      <c r="GT382">
        <v>0.200777</v>
      </c>
      <c r="GU382">
        <v>0.201319</v>
      </c>
      <c r="GV382">
        <v>0.104429</v>
      </c>
      <c r="GW382">
        <v>0.101384</v>
      </c>
      <c r="GX382">
        <v>25579.6</v>
      </c>
      <c r="GY382">
        <v>25519</v>
      </c>
      <c r="GZ382">
        <v>29731.8</v>
      </c>
      <c r="HA382">
        <v>29512.4</v>
      </c>
      <c r="HB382">
        <v>35178.1</v>
      </c>
      <c r="HC382">
        <v>35134.1</v>
      </c>
      <c r="HD382">
        <v>41843.9</v>
      </c>
      <c r="HE382">
        <v>41941.2</v>
      </c>
      <c r="HF382">
        <v>1.96195</v>
      </c>
      <c r="HG382">
        <v>1.9457</v>
      </c>
      <c r="HH382">
        <v>0.017155</v>
      </c>
      <c r="HI382">
        <v>0</v>
      </c>
      <c r="HJ382">
        <v>20.303</v>
      </c>
      <c r="HK382">
        <v>999.9</v>
      </c>
      <c r="HL382">
        <v>53.1</v>
      </c>
      <c r="HM382">
        <v>28.8</v>
      </c>
      <c r="HN382">
        <v>23.2595</v>
      </c>
      <c r="HO382">
        <v>62.0573</v>
      </c>
      <c r="HP382">
        <v>31.0096</v>
      </c>
      <c r="HQ382">
        <v>1</v>
      </c>
      <c r="HR382">
        <v>-0.14047</v>
      </c>
      <c r="HS382">
        <v>1.81975</v>
      </c>
      <c r="HT382">
        <v>20.3517</v>
      </c>
      <c r="HU382">
        <v>5.22073</v>
      </c>
      <c r="HV382">
        <v>12.0159</v>
      </c>
      <c r="HW382">
        <v>4.99095</v>
      </c>
      <c r="HX382">
        <v>3.28855</v>
      </c>
      <c r="HY382">
        <v>9999</v>
      </c>
      <c r="HZ382">
        <v>9999</v>
      </c>
      <c r="IA382">
        <v>9999</v>
      </c>
      <c r="IB382">
        <v>999.9</v>
      </c>
      <c r="IC382">
        <v>4.97284</v>
      </c>
      <c r="ID382">
        <v>1.86646</v>
      </c>
      <c r="IE382">
        <v>1.86581</v>
      </c>
      <c r="IF382">
        <v>1.86574</v>
      </c>
      <c r="IG382">
        <v>1.86758</v>
      </c>
      <c r="IH382">
        <v>1.87012</v>
      </c>
      <c r="II382">
        <v>1.86872</v>
      </c>
      <c r="IJ382">
        <v>1.87024</v>
      </c>
      <c r="IK382">
        <v>0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-0.85</v>
      </c>
      <c r="IY382">
        <v>0.0781</v>
      </c>
      <c r="IZ382">
        <v>-0.7832898091892299</v>
      </c>
      <c r="JA382">
        <v>-0.0002628084512485203</v>
      </c>
      <c r="JB382">
        <v>2.995354917081976E-07</v>
      </c>
      <c r="JC382">
        <v>-1.087754766273629E-10</v>
      </c>
      <c r="JD382">
        <v>-0.01666594074606723</v>
      </c>
      <c r="JE382">
        <v>-0.02438089335778848</v>
      </c>
      <c r="JF382">
        <v>0.001790740049955031</v>
      </c>
      <c r="JG382">
        <v>-2.386884331579614E-05</v>
      </c>
      <c r="JH382">
        <v>6</v>
      </c>
      <c r="JI382">
        <v>2407</v>
      </c>
      <c r="JJ382">
        <v>1</v>
      </c>
      <c r="JK382">
        <v>23</v>
      </c>
      <c r="JL382">
        <v>33218.8</v>
      </c>
      <c r="JM382">
        <v>29370067.4</v>
      </c>
      <c r="JN382">
        <v>2.03735</v>
      </c>
      <c r="JO382">
        <v>2.23511</v>
      </c>
      <c r="JP382">
        <v>1.39648</v>
      </c>
      <c r="JQ382">
        <v>2.34985</v>
      </c>
      <c r="JR382">
        <v>1.49536</v>
      </c>
      <c r="JS382">
        <v>2.66602</v>
      </c>
      <c r="JT382">
        <v>34.3269</v>
      </c>
      <c r="JU382">
        <v>24.0875</v>
      </c>
      <c r="JV382">
        <v>18</v>
      </c>
      <c r="JW382">
        <v>489.822</v>
      </c>
      <c r="JX382">
        <v>470.343</v>
      </c>
      <c r="JY382">
        <v>18.6413</v>
      </c>
      <c r="JZ382">
        <v>25.7695</v>
      </c>
      <c r="KA382">
        <v>30.0003</v>
      </c>
      <c r="KB382">
        <v>25.6732</v>
      </c>
      <c r="KC382">
        <v>25.6167</v>
      </c>
      <c r="KD382">
        <v>40.8449</v>
      </c>
      <c r="KE382">
        <v>0</v>
      </c>
      <c r="KF382">
        <v>100</v>
      </c>
      <c r="KG382">
        <v>18.6415</v>
      </c>
      <c r="KH382">
        <v>1302.34</v>
      </c>
      <c r="KI382">
        <v>63.4564</v>
      </c>
      <c r="KJ382">
        <v>101.622</v>
      </c>
      <c r="KK382">
        <v>100.842</v>
      </c>
    </row>
    <row r="383" spans="1:297">
      <c r="A383">
        <v>367</v>
      </c>
      <c r="B383">
        <v>1762204050.6</v>
      </c>
      <c r="C383">
        <v>4472.5</v>
      </c>
      <c r="D383" t="s">
        <v>1179</v>
      </c>
      <c r="E383" t="s">
        <v>1180</v>
      </c>
      <c r="F383">
        <v>5</v>
      </c>
      <c r="G383" t="s">
        <v>1024</v>
      </c>
      <c r="H383" t="s">
        <v>436</v>
      </c>
      <c r="I383">
        <v>1762204048.1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1322.092240402033</v>
      </c>
      <c r="AK383">
        <v>1304.009757575757</v>
      </c>
      <c r="AL383">
        <v>3.566148994501817</v>
      </c>
      <c r="AM383">
        <v>66.09641961440346</v>
      </c>
      <c r="AN383">
        <f>(AP383 - AO383 + DY383*1E3/(8.314*(EA383+273.15)) * AR383/DX383 * AQ383) * DX383/(100*DL383) * 1000/(1000 - AP383)</f>
        <v>0</v>
      </c>
      <c r="AO383">
        <v>22.50994391892057</v>
      </c>
      <c r="AP383">
        <v>23.01094242424243</v>
      </c>
      <c r="AQ383">
        <v>-1.309697762862331E-06</v>
      </c>
      <c r="AR383">
        <v>107.0120141919318</v>
      </c>
      <c r="AS383">
        <v>21</v>
      </c>
      <c r="AT383">
        <v>4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1762204048.1</v>
      </c>
      <c r="DR383">
        <v>1266.933333333333</v>
      </c>
      <c r="DS383">
        <v>1295.008888888889</v>
      </c>
      <c r="DT383">
        <v>23.01116666666666</v>
      </c>
      <c r="DU383">
        <v>22.50912222222222</v>
      </c>
      <c r="DV383">
        <v>1267.788888888889</v>
      </c>
      <c r="DW383">
        <v>22.93303333333333</v>
      </c>
      <c r="DX383">
        <v>499.9816666666667</v>
      </c>
      <c r="DY383">
        <v>90.7573</v>
      </c>
      <c r="DZ383">
        <v>0.09997842222222222</v>
      </c>
      <c r="EA383">
        <v>21.18256666666667</v>
      </c>
      <c r="EB383">
        <v>20.58253333333333</v>
      </c>
      <c r="EC383">
        <v>999.9000000000001</v>
      </c>
      <c r="ED383">
        <v>0</v>
      </c>
      <c r="EE383">
        <v>0</v>
      </c>
      <c r="EF383">
        <v>9996.040000000001</v>
      </c>
      <c r="EG383">
        <v>0</v>
      </c>
      <c r="EH383">
        <v>957.3946666666668</v>
      </c>
      <c r="EI383">
        <v>-28.07631111111111</v>
      </c>
      <c r="EJ383">
        <v>1296.774444444444</v>
      </c>
      <c r="EK383">
        <v>1324.828888888889</v>
      </c>
      <c r="EL383">
        <v>0.5020506666666668</v>
      </c>
      <c r="EM383">
        <v>1295.008888888889</v>
      </c>
      <c r="EN383">
        <v>22.50912222222222</v>
      </c>
      <c r="EO383">
        <v>2.088432222222222</v>
      </c>
      <c r="EP383">
        <v>2.042867777777778</v>
      </c>
      <c r="EQ383">
        <v>18.13121111111111</v>
      </c>
      <c r="ER383">
        <v>17.78055555555555</v>
      </c>
      <c r="ES383">
        <v>0.00500097</v>
      </c>
      <c r="ET383">
        <v>0</v>
      </c>
      <c r="EU383">
        <v>0</v>
      </c>
      <c r="EV383">
        <v>0</v>
      </c>
      <c r="EW383">
        <v>1198.177777777778</v>
      </c>
      <c r="EX383">
        <v>0.00500097</v>
      </c>
      <c r="EY383">
        <v>310.6444444444444</v>
      </c>
      <c r="EZ383">
        <v>-0.4888888888888889</v>
      </c>
      <c r="FA383">
        <v>34.062</v>
      </c>
      <c r="FB383">
        <v>39.625</v>
      </c>
      <c r="FC383">
        <v>36.54822222222222</v>
      </c>
      <c r="FD383">
        <v>39.319</v>
      </c>
      <c r="FE383">
        <v>36</v>
      </c>
      <c r="FF383">
        <v>0</v>
      </c>
      <c r="FG383">
        <v>0</v>
      </c>
      <c r="FH383">
        <v>0</v>
      </c>
      <c r="FI383">
        <v>7128.099999904633</v>
      </c>
      <c r="FJ383">
        <v>0</v>
      </c>
      <c r="FK383">
        <v>1199.284615384615</v>
      </c>
      <c r="FL383">
        <v>11.10427338668288</v>
      </c>
      <c r="FM383">
        <v>-20.31452982462775</v>
      </c>
      <c r="FN383">
        <v>308.2230769230769</v>
      </c>
      <c r="FO383">
        <v>15</v>
      </c>
      <c r="FP383">
        <v>0</v>
      </c>
      <c r="FQ383" t="s">
        <v>439</v>
      </c>
      <c r="FR383">
        <v>1760210915.6</v>
      </c>
      <c r="FS383">
        <v>0</v>
      </c>
      <c r="FT383">
        <v>0</v>
      </c>
      <c r="FU383">
        <v>-0.215</v>
      </c>
      <c r="FV383">
        <v>0</v>
      </c>
      <c r="FW383">
        <v>-0.6919999999999999</v>
      </c>
      <c r="FX383">
        <v>0</v>
      </c>
      <c r="FY383">
        <v>400</v>
      </c>
      <c r="FZ383">
        <v>0</v>
      </c>
      <c r="GA383">
        <v>0.15</v>
      </c>
      <c r="GB383">
        <v>0</v>
      </c>
      <c r="GC383">
        <v>-26.06406829268293</v>
      </c>
      <c r="GD383">
        <v>-1.558233449477429</v>
      </c>
      <c r="GE383">
        <v>1.352521117898164</v>
      </c>
      <c r="GF383">
        <v>0</v>
      </c>
      <c r="GG383">
        <v>1198.641176470588</v>
      </c>
      <c r="GH383">
        <v>0.1527881573603</v>
      </c>
      <c r="GI383">
        <v>6.52844984965393</v>
      </c>
      <c r="GJ383">
        <v>1</v>
      </c>
      <c r="GK383">
        <v>0.5077210487804878</v>
      </c>
      <c r="GL383">
        <v>-0.04117471777003475</v>
      </c>
      <c r="GM383">
        <v>0.004496365458799344</v>
      </c>
      <c r="GN383">
        <v>1</v>
      </c>
      <c r="GO383">
        <v>2</v>
      </c>
      <c r="GP383">
        <v>3</v>
      </c>
      <c r="GQ383" t="s">
        <v>569</v>
      </c>
      <c r="GR383">
        <v>3.13674</v>
      </c>
      <c r="GS383">
        <v>2.76024</v>
      </c>
      <c r="GT383">
        <v>0.202478</v>
      </c>
      <c r="GU383">
        <v>0.203631</v>
      </c>
      <c r="GV383">
        <v>0.104428</v>
      </c>
      <c r="GW383">
        <v>0.10139</v>
      </c>
      <c r="GX383">
        <v>25524.9</v>
      </c>
      <c r="GY383">
        <v>25445</v>
      </c>
      <c r="GZ383">
        <v>29731.5</v>
      </c>
      <c r="HA383">
        <v>29512.1</v>
      </c>
      <c r="HB383">
        <v>35177.8</v>
      </c>
      <c r="HC383">
        <v>35133.7</v>
      </c>
      <c r="HD383">
        <v>41843.6</v>
      </c>
      <c r="HE383">
        <v>41940.9</v>
      </c>
      <c r="HF383">
        <v>1.96218</v>
      </c>
      <c r="HG383">
        <v>1.94552</v>
      </c>
      <c r="HH383">
        <v>0.0167526</v>
      </c>
      <c r="HI383">
        <v>0</v>
      </c>
      <c r="HJ383">
        <v>20.3011</v>
      </c>
      <c r="HK383">
        <v>999.9</v>
      </c>
      <c r="HL383">
        <v>53.1</v>
      </c>
      <c r="HM383">
        <v>28.8</v>
      </c>
      <c r="HN383">
        <v>23.2583</v>
      </c>
      <c r="HO383">
        <v>62.0973</v>
      </c>
      <c r="HP383">
        <v>31.1218</v>
      </c>
      <c r="HQ383">
        <v>1</v>
      </c>
      <c r="HR383">
        <v>-0.140371</v>
      </c>
      <c r="HS383">
        <v>1.82126</v>
      </c>
      <c r="HT383">
        <v>20.3517</v>
      </c>
      <c r="HU383">
        <v>5.22028</v>
      </c>
      <c r="HV383">
        <v>12.0159</v>
      </c>
      <c r="HW383">
        <v>4.9908</v>
      </c>
      <c r="HX383">
        <v>3.28855</v>
      </c>
      <c r="HY383">
        <v>9999</v>
      </c>
      <c r="HZ383">
        <v>9999</v>
      </c>
      <c r="IA383">
        <v>9999</v>
      </c>
      <c r="IB383">
        <v>999.9</v>
      </c>
      <c r="IC383">
        <v>4.97283</v>
      </c>
      <c r="ID383">
        <v>1.86646</v>
      </c>
      <c r="IE383">
        <v>1.8658</v>
      </c>
      <c r="IF383">
        <v>1.86574</v>
      </c>
      <c r="IG383">
        <v>1.86762</v>
      </c>
      <c r="IH383">
        <v>1.87012</v>
      </c>
      <c r="II383">
        <v>1.86873</v>
      </c>
      <c r="IJ383">
        <v>1.87024</v>
      </c>
      <c r="IK383">
        <v>0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-0.85</v>
      </c>
      <c r="IY383">
        <v>0.07820000000000001</v>
      </c>
      <c r="IZ383">
        <v>-0.7832898091892299</v>
      </c>
      <c r="JA383">
        <v>-0.0002628084512485203</v>
      </c>
      <c r="JB383">
        <v>2.995354917081976E-07</v>
      </c>
      <c r="JC383">
        <v>-1.087754766273629E-10</v>
      </c>
      <c r="JD383">
        <v>-0.01666594074606723</v>
      </c>
      <c r="JE383">
        <v>-0.02438089335778848</v>
      </c>
      <c r="JF383">
        <v>0.001790740049955031</v>
      </c>
      <c r="JG383">
        <v>-2.386884331579614E-05</v>
      </c>
      <c r="JH383">
        <v>6</v>
      </c>
      <c r="JI383">
        <v>2407</v>
      </c>
      <c r="JJ383">
        <v>1</v>
      </c>
      <c r="JK383">
        <v>23</v>
      </c>
      <c r="JL383">
        <v>33218.9</v>
      </c>
      <c r="JM383">
        <v>29370067.5</v>
      </c>
      <c r="JN383">
        <v>2.052</v>
      </c>
      <c r="JO383">
        <v>2.2229</v>
      </c>
      <c r="JP383">
        <v>1.39648</v>
      </c>
      <c r="JQ383">
        <v>2.35107</v>
      </c>
      <c r="JR383">
        <v>1.49536</v>
      </c>
      <c r="JS383">
        <v>2.63184</v>
      </c>
      <c r="JT383">
        <v>34.3269</v>
      </c>
      <c r="JU383">
        <v>24.0875</v>
      </c>
      <c r="JV383">
        <v>18</v>
      </c>
      <c r="JW383">
        <v>489.975</v>
      </c>
      <c r="JX383">
        <v>470.245</v>
      </c>
      <c r="JY383">
        <v>18.64</v>
      </c>
      <c r="JZ383">
        <v>25.7717</v>
      </c>
      <c r="KA383">
        <v>30.0003</v>
      </c>
      <c r="KB383">
        <v>25.6748</v>
      </c>
      <c r="KC383">
        <v>25.6183</v>
      </c>
      <c r="KD383">
        <v>41.1784</v>
      </c>
      <c r="KE383">
        <v>0</v>
      </c>
      <c r="KF383">
        <v>100</v>
      </c>
      <c r="KG383">
        <v>18.638</v>
      </c>
      <c r="KH383">
        <v>1322.37</v>
      </c>
      <c r="KI383">
        <v>63.4564</v>
      </c>
      <c r="KJ383">
        <v>101.622</v>
      </c>
      <c r="KK383">
        <v>100.841</v>
      </c>
    </row>
    <row r="384" spans="1:297">
      <c r="A384">
        <v>368</v>
      </c>
      <c r="B384">
        <v>1762204055.6</v>
      </c>
      <c r="C384">
        <v>4477.5</v>
      </c>
      <c r="D384" t="s">
        <v>1181</v>
      </c>
      <c r="E384" t="s">
        <v>1182</v>
      </c>
      <c r="F384">
        <v>5</v>
      </c>
      <c r="G384" t="s">
        <v>1024</v>
      </c>
      <c r="H384" t="s">
        <v>436</v>
      </c>
      <c r="I384">
        <v>1762204052.8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1345.058576866694</v>
      </c>
      <c r="AK384">
        <v>1323.993151515151</v>
      </c>
      <c r="AL384">
        <v>3.944804428607594</v>
      </c>
      <c r="AM384">
        <v>66.09641961440346</v>
      </c>
      <c r="AN384">
        <f>(AP384 - AO384 + DY384*1E3/(8.314*(EA384+273.15)) * AR384/DX384 * AQ384) * DX384/(100*DL384) * 1000/(1000 - AP384)</f>
        <v>0</v>
      </c>
      <c r="AO384">
        <v>22.50642594762051</v>
      </c>
      <c r="AP384">
        <v>23.00813030303031</v>
      </c>
      <c r="AQ384">
        <v>-3.6489482971711E-06</v>
      </c>
      <c r="AR384">
        <v>107.0120141919318</v>
      </c>
      <c r="AS384">
        <v>21</v>
      </c>
      <c r="AT384">
        <v>4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1762204052.8</v>
      </c>
      <c r="DR384">
        <v>1284.755</v>
      </c>
      <c r="DS384">
        <v>1313.742</v>
      </c>
      <c r="DT384">
        <v>23.00987</v>
      </c>
      <c r="DU384">
        <v>22.50829</v>
      </c>
      <c r="DV384">
        <v>1285.612</v>
      </c>
      <c r="DW384">
        <v>22.93178</v>
      </c>
      <c r="DX384">
        <v>500.0078</v>
      </c>
      <c r="DY384">
        <v>90.75792</v>
      </c>
      <c r="DZ384">
        <v>0.10006834</v>
      </c>
      <c r="EA384">
        <v>21.18018</v>
      </c>
      <c r="EB384">
        <v>20.57755</v>
      </c>
      <c r="EC384">
        <v>999.9</v>
      </c>
      <c r="ED384">
        <v>0</v>
      </c>
      <c r="EE384">
        <v>0</v>
      </c>
      <c r="EF384">
        <v>9991.621999999999</v>
      </c>
      <c r="EG384">
        <v>0</v>
      </c>
      <c r="EH384">
        <v>957.3844000000001</v>
      </c>
      <c r="EI384">
        <v>-28.98638999999999</v>
      </c>
      <c r="EJ384">
        <v>1315.011</v>
      </c>
      <c r="EK384">
        <v>1343.992</v>
      </c>
      <c r="EL384">
        <v>0.5015631</v>
      </c>
      <c r="EM384">
        <v>1313.742</v>
      </c>
      <c r="EN384">
        <v>22.50829</v>
      </c>
      <c r="EO384">
        <v>2.088325</v>
      </c>
      <c r="EP384">
        <v>2.042806</v>
      </c>
      <c r="EQ384">
        <v>18.13042</v>
      </c>
      <c r="ER384">
        <v>17.78008</v>
      </c>
      <c r="ES384">
        <v>0.00500097</v>
      </c>
      <c r="ET384">
        <v>0</v>
      </c>
      <c r="EU384">
        <v>0</v>
      </c>
      <c r="EV384">
        <v>0</v>
      </c>
      <c r="EW384">
        <v>1196.23</v>
      </c>
      <c r="EX384">
        <v>0.00500097</v>
      </c>
      <c r="EY384">
        <v>313.01</v>
      </c>
      <c r="EZ384">
        <v>0.03000000000000005</v>
      </c>
      <c r="FA384">
        <v>34.0683</v>
      </c>
      <c r="FB384">
        <v>39.6871</v>
      </c>
      <c r="FC384">
        <v>36.5746</v>
      </c>
      <c r="FD384">
        <v>39.406</v>
      </c>
      <c r="FE384">
        <v>36.0062</v>
      </c>
      <c r="FF384">
        <v>0</v>
      </c>
      <c r="FG384">
        <v>0</v>
      </c>
      <c r="FH384">
        <v>0</v>
      </c>
      <c r="FI384">
        <v>7132.899999856949</v>
      </c>
      <c r="FJ384">
        <v>0</v>
      </c>
      <c r="FK384">
        <v>1197.819230769231</v>
      </c>
      <c r="FL384">
        <v>6.581196494461165</v>
      </c>
      <c r="FM384">
        <v>-10.97094007429828</v>
      </c>
      <c r="FN384">
        <v>309.6423076923077</v>
      </c>
      <c r="FO384">
        <v>15</v>
      </c>
      <c r="FP384">
        <v>0</v>
      </c>
      <c r="FQ384" t="s">
        <v>439</v>
      </c>
      <c r="FR384">
        <v>1760210915.6</v>
      </c>
      <c r="FS384">
        <v>0</v>
      </c>
      <c r="FT384">
        <v>0</v>
      </c>
      <c r="FU384">
        <v>-0.215</v>
      </c>
      <c r="FV384">
        <v>0</v>
      </c>
      <c r="FW384">
        <v>-0.6919999999999999</v>
      </c>
      <c r="FX384">
        <v>0</v>
      </c>
      <c r="FY384">
        <v>400</v>
      </c>
      <c r="FZ384">
        <v>0</v>
      </c>
      <c r="GA384">
        <v>0.15</v>
      </c>
      <c r="GB384">
        <v>0</v>
      </c>
      <c r="GC384">
        <v>-26.8463225</v>
      </c>
      <c r="GD384">
        <v>-12.77351257035643</v>
      </c>
      <c r="GE384">
        <v>2.549136520420935</v>
      </c>
      <c r="GF384">
        <v>0</v>
      </c>
      <c r="GG384">
        <v>1198.476470588235</v>
      </c>
      <c r="GH384">
        <v>-6.099312501191364</v>
      </c>
      <c r="GI384">
        <v>6.167851128493012</v>
      </c>
      <c r="GJ384">
        <v>0</v>
      </c>
      <c r="GK384">
        <v>0.50469995</v>
      </c>
      <c r="GL384">
        <v>-0.03651966979362294</v>
      </c>
      <c r="GM384">
        <v>0.004111801131803437</v>
      </c>
      <c r="GN384">
        <v>1</v>
      </c>
      <c r="GO384">
        <v>1</v>
      </c>
      <c r="GP384">
        <v>3</v>
      </c>
      <c r="GQ384" t="s">
        <v>502</v>
      </c>
      <c r="GR384">
        <v>3.13672</v>
      </c>
      <c r="GS384">
        <v>2.76021</v>
      </c>
      <c r="GT384">
        <v>0.204352</v>
      </c>
      <c r="GU384">
        <v>0.204503</v>
      </c>
      <c r="GV384">
        <v>0.104419</v>
      </c>
      <c r="GW384">
        <v>0.101371</v>
      </c>
      <c r="GX384">
        <v>25464.5</v>
      </c>
      <c r="GY384">
        <v>25417</v>
      </c>
      <c r="GZ384">
        <v>29731</v>
      </c>
      <c r="HA384">
        <v>29512</v>
      </c>
      <c r="HB384">
        <v>35177.7</v>
      </c>
      <c r="HC384">
        <v>35134.3</v>
      </c>
      <c r="HD384">
        <v>41843</v>
      </c>
      <c r="HE384">
        <v>41940.8</v>
      </c>
      <c r="HF384">
        <v>1.96225</v>
      </c>
      <c r="HG384">
        <v>1.94533</v>
      </c>
      <c r="HH384">
        <v>0.0167042</v>
      </c>
      <c r="HI384">
        <v>0</v>
      </c>
      <c r="HJ384">
        <v>20.2989</v>
      </c>
      <c r="HK384">
        <v>999.9</v>
      </c>
      <c r="HL384">
        <v>53.1</v>
      </c>
      <c r="HM384">
        <v>28.8</v>
      </c>
      <c r="HN384">
        <v>23.2606</v>
      </c>
      <c r="HO384">
        <v>62.0773</v>
      </c>
      <c r="HP384">
        <v>31.0777</v>
      </c>
      <c r="HQ384">
        <v>1</v>
      </c>
      <c r="HR384">
        <v>-0.140046</v>
      </c>
      <c r="HS384">
        <v>1.82782</v>
      </c>
      <c r="HT384">
        <v>20.3519</v>
      </c>
      <c r="HU384">
        <v>5.22043</v>
      </c>
      <c r="HV384">
        <v>12.0159</v>
      </c>
      <c r="HW384">
        <v>4.99105</v>
      </c>
      <c r="HX384">
        <v>3.28855</v>
      </c>
      <c r="HY384">
        <v>9999</v>
      </c>
      <c r="HZ384">
        <v>9999</v>
      </c>
      <c r="IA384">
        <v>9999</v>
      </c>
      <c r="IB384">
        <v>999.9</v>
      </c>
      <c r="IC384">
        <v>4.9728</v>
      </c>
      <c r="ID384">
        <v>1.86646</v>
      </c>
      <c r="IE384">
        <v>1.86583</v>
      </c>
      <c r="IF384">
        <v>1.86576</v>
      </c>
      <c r="IG384">
        <v>1.86762</v>
      </c>
      <c r="IH384">
        <v>1.87012</v>
      </c>
      <c r="II384">
        <v>1.86874</v>
      </c>
      <c r="IJ384">
        <v>1.87024</v>
      </c>
      <c r="IK384">
        <v>0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-0.85</v>
      </c>
      <c r="IY384">
        <v>0.078</v>
      </c>
      <c r="IZ384">
        <v>-0.7832898091892299</v>
      </c>
      <c r="JA384">
        <v>-0.0002628084512485203</v>
      </c>
      <c r="JB384">
        <v>2.995354917081976E-07</v>
      </c>
      <c r="JC384">
        <v>-1.087754766273629E-10</v>
      </c>
      <c r="JD384">
        <v>-0.01666594074606723</v>
      </c>
      <c r="JE384">
        <v>-0.02438089335778848</v>
      </c>
      <c r="JF384">
        <v>0.001790740049955031</v>
      </c>
      <c r="JG384">
        <v>-2.386884331579614E-05</v>
      </c>
      <c r="JH384">
        <v>6</v>
      </c>
      <c r="JI384">
        <v>2407</v>
      </c>
      <c r="JJ384">
        <v>1</v>
      </c>
      <c r="JK384">
        <v>23</v>
      </c>
      <c r="JL384">
        <v>33219</v>
      </c>
      <c r="JM384">
        <v>29370067.6</v>
      </c>
      <c r="JN384">
        <v>2.08252</v>
      </c>
      <c r="JO384">
        <v>2.24121</v>
      </c>
      <c r="JP384">
        <v>1.39648</v>
      </c>
      <c r="JQ384">
        <v>2.35229</v>
      </c>
      <c r="JR384">
        <v>1.49536</v>
      </c>
      <c r="JS384">
        <v>2.59888</v>
      </c>
      <c r="JT384">
        <v>34.3269</v>
      </c>
      <c r="JU384">
        <v>24.0875</v>
      </c>
      <c r="JV384">
        <v>18</v>
      </c>
      <c r="JW384">
        <v>490.041</v>
      </c>
      <c r="JX384">
        <v>470.132</v>
      </c>
      <c r="JY384">
        <v>18.6369</v>
      </c>
      <c r="JZ384">
        <v>25.7739</v>
      </c>
      <c r="KA384">
        <v>30.0001</v>
      </c>
      <c r="KB384">
        <v>25.677</v>
      </c>
      <c r="KC384">
        <v>25.6199</v>
      </c>
      <c r="KD384">
        <v>41.8134</v>
      </c>
      <c r="KE384">
        <v>0</v>
      </c>
      <c r="KF384">
        <v>100</v>
      </c>
      <c r="KG384">
        <v>18.6341</v>
      </c>
      <c r="KH384">
        <v>1335.79</v>
      </c>
      <c r="KI384">
        <v>63.4564</v>
      </c>
      <c r="KJ384">
        <v>101.62</v>
      </c>
      <c r="KK384">
        <v>100.841</v>
      </c>
    </row>
    <row r="385" spans="1:297">
      <c r="A385">
        <v>369</v>
      </c>
      <c r="B385">
        <v>1762204060.6</v>
      </c>
      <c r="C385">
        <v>4482.5</v>
      </c>
      <c r="D385" t="s">
        <v>1183</v>
      </c>
      <c r="E385" t="s">
        <v>1184</v>
      </c>
      <c r="F385">
        <v>5</v>
      </c>
      <c r="G385" t="s">
        <v>1024</v>
      </c>
      <c r="H385" t="s">
        <v>436</v>
      </c>
      <c r="I385">
        <v>1762204058.1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1350.217951463538</v>
      </c>
      <c r="AK385">
        <v>1337.269696969696</v>
      </c>
      <c r="AL385">
        <v>2.511596822809139</v>
      </c>
      <c r="AM385">
        <v>66.09641961440346</v>
      </c>
      <c r="AN385">
        <f>(AP385 - AO385 + DY385*1E3/(8.314*(EA385+273.15)) * AR385/DX385 * AQ385) * DX385/(100*DL385) * 1000/(1000 - AP385)</f>
        <v>0</v>
      </c>
      <c r="AO385">
        <v>22.49930587693317</v>
      </c>
      <c r="AP385">
        <v>23.00478545454546</v>
      </c>
      <c r="AQ385">
        <v>-3.073508829943011E-06</v>
      </c>
      <c r="AR385">
        <v>107.0120141919318</v>
      </c>
      <c r="AS385">
        <v>21</v>
      </c>
      <c r="AT385">
        <v>4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1762204058.1</v>
      </c>
      <c r="DR385">
        <v>1301.641111111111</v>
      </c>
      <c r="DS385">
        <v>1322.017777777778</v>
      </c>
      <c r="DT385">
        <v>23.00613333333333</v>
      </c>
      <c r="DU385">
        <v>22.50065555555555</v>
      </c>
      <c r="DV385">
        <v>1302.498888888889</v>
      </c>
      <c r="DW385">
        <v>22.92811111111111</v>
      </c>
      <c r="DX385">
        <v>499.9945555555556</v>
      </c>
      <c r="DY385">
        <v>90.75675555555557</v>
      </c>
      <c r="DZ385">
        <v>0.09997607777777777</v>
      </c>
      <c r="EA385">
        <v>21.1792</v>
      </c>
      <c r="EB385">
        <v>20.57037777777778</v>
      </c>
      <c r="EC385">
        <v>999.9000000000001</v>
      </c>
      <c r="ED385">
        <v>0</v>
      </c>
      <c r="EE385">
        <v>0</v>
      </c>
      <c r="EF385">
        <v>9994.861111111111</v>
      </c>
      <c r="EG385">
        <v>0</v>
      </c>
      <c r="EH385">
        <v>957.383</v>
      </c>
      <c r="EI385">
        <v>-20.37655555555556</v>
      </c>
      <c r="EJ385">
        <v>1332.293333333333</v>
      </c>
      <c r="EK385">
        <v>1352.45</v>
      </c>
      <c r="EL385">
        <v>0.5054489999999999</v>
      </c>
      <c r="EM385">
        <v>1322.017777777778</v>
      </c>
      <c r="EN385">
        <v>22.50065555555555</v>
      </c>
      <c r="EO385">
        <v>2.087962222222222</v>
      </c>
      <c r="EP385">
        <v>2.042086666666667</v>
      </c>
      <c r="EQ385">
        <v>18.12763333333333</v>
      </c>
      <c r="ER385">
        <v>17.77451111111111</v>
      </c>
      <c r="ES385">
        <v>0.00500097</v>
      </c>
      <c r="ET385">
        <v>0</v>
      </c>
      <c r="EU385">
        <v>0</v>
      </c>
      <c r="EV385">
        <v>0</v>
      </c>
      <c r="EW385">
        <v>1193.933333333333</v>
      </c>
      <c r="EX385">
        <v>0.00500097</v>
      </c>
      <c r="EY385">
        <v>308.2333333333333</v>
      </c>
      <c r="EZ385">
        <v>-1.833333333333333</v>
      </c>
      <c r="FA385">
        <v>34.097</v>
      </c>
      <c r="FB385">
        <v>39.78444444444445</v>
      </c>
      <c r="FC385">
        <v>36.625</v>
      </c>
      <c r="FD385">
        <v>39.52066666666667</v>
      </c>
      <c r="FE385">
        <v>36.062</v>
      </c>
      <c r="FF385">
        <v>0</v>
      </c>
      <c r="FG385">
        <v>0</v>
      </c>
      <c r="FH385">
        <v>0</v>
      </c>
      <c r="FI385">
        <v>7137.700000047684</v>
      </c>
      <c r="FJ385">
        <v>0</v>
      </c>
      <c r="FK385">
        <v>1196.865384615385</v>
      </c>
      <c r="FL385">
        <v>-23.42905992649823</v>
      </c>
      <c r="FM385">
        <v>-1.172649202968278</v>
      </c>
      <c r="FN385">
        <v>309.0346153846154</v>
      </c>
      <c r="FO385">
        <v>15</v>
      </c>
      <c r="FP385">
        <v>0</v>
      </c>
      <c r="FQ385" t="s">
        <v>439</v>
      </c>
      <c r="FR385">
        <v>1760210915.6</v>
      </c>
      <c r="FS385">
        <v>0</v>
      </c>
      <c r="FT385">
        <v>0</v>
      </c>
      <c r="FU385">
        <v>-0.215</v>
      </c>
      <c r="FV385">
        <v>0</v>
      </c>
      <c r="FW385">
        <v>-0.6919999999999999</v>
      </c>
      <c r="FX385">
        <v>0</v>
      </c>
      <c r="FY385">
        <v>400</v>
      </c>
      <c r="FZ385">
        <v>0</v>
      </c>
      <c r="GA385">
        <v>0.15</v>
      </c>
      <c r="GB385">
        <v>0</v>
      </c>
      <c r="GC385">
        <v>-25.4630475</v>
      </c>
      <c r="GD385">
        <v>12.43482439024393</v>
      </c>
      <c r="GE385">
        <v>3.826580425326737</v>
      </c>
      <c r="GF385">
        <v>0</v>
      </c>
      <c r="GG385">
        <v>1196.85294117647</v>
      </c>
      <c r="GH385">
        <v>-9.714285684899128</v>
      </c>
      <c r="GI385">
        <v>6.413415869424568</v>
      </c>
      <c r="GJ385">
        <v>0</v>
      </c>
      <c r="GK385">
        <v>0.503222525</v>
      </c>
      <c r="GL385">
        <v>0.003004559099436321</v>
      </c>
      <c r="GM385">
        <v>0.002063996547810828</v>
      </c>
      <c r="GN385">
        <v>1</v>
      </c>
      <c r="GO385">
        <v>1</v>
      </c>
      <c r="GP385">
        <v>3</v>
      </c>
      <c r="GQ385" t="s">
        <v>502</v>
      </c>
      <c r="GR385">
        <v>3.13663</v>
      </c>
      <c r="GS385">
        <v>2.76021</v>
      </c>
      <c r="GT385">
        <v>0.205593</v>
      </c>
      <c r="GU385">
        <v>0.205901</v>
      </c>
      <c r="GV385">
        <v>0.104406</v>
      </c>
      <c r="GW385">
        <v>0.101349</v>
      </c>
      <c r="GX385">
        <v>25424.7</v>
      </c>
      <c r="GY385">
        <v>25372.7</v>
      </c>
      <c r="GZ385">
        <v>29730.9</v>
      </c>
      <c r="HA385">
        <v>29512.4</v>
      </c>
      <c r="HB385">
        <v>35178.4</v>
      </c>
      <c r="HC385">
        <v>35135.6</v>
      </c>
      <c r="HD385">
        <v>41843.2</v>
      </c>
      <c r="HE385">
        <v>41941.3</v>
      </c>
      <c r="HF385">
        <v>1.96203</v>
      </c>
      <c r="HG385">
        <v>1.94562</v>
      </c>
      <c r="HH385">
        <v>0.0164583</v>
      </c>
      <c r="HI385">
        <v>0</v>
      </c>
      <c r="HJ385">
        <v>20.2967</v>
      </c>
      <c r="HK385">
        <v>999.9</v>
      </c>
      <c r="HL385">
        <v>53.1</v>
      </c>
      <c r="HM385">
        <v>28.8</v>
      </c>
      <c r="HN385">
        <v>23.2598</v>
      </c>
      <c r="HO385">
        <v>62.2373</v>
      </c>
      <c r="HP385">
        <v>31.0056</v>
      </c>
      <c r="HQ385">
        <v>1</v>
      </c>
      <c r="HR385">
        <v>-0.13998</v>
      </c>
      <c r="HS385">
        <v>1.83174</v>
      </c>
      <c r="HT385">
        <v>20.3516</v>
      </c>
      <c r="HU385">
        <v>5.21939</v>
      </c>
      <c r="HV385">
        <v>12.0159</v>
      </c>
      <c r="HW385">
        <v>4.99075</v>
      </c>
      <c r="HX385">
        <v>3.28848</v>
      </c>
      <c r="HY385">
        <v>9999</v>
      </c>
      <c r="HZ385">
        <v>9999</v>
      </c>
      <c r="IA385">
        <v>9999</v>
      </c>
      <c r="IB385">
        <v>999.9</v>
      </c>
      <c r="IC385">
        <v>4.97285</v>
      </c>
      <c r="ID385">
        <v>1.86646</v>
      </c>
      <c r="IE385">
        <v>1.86583</v>
      </c>
      <c r="IF385">
        <v>1.86574</v>
      </c>
      <c r="IG385">
        <v>1.86762</v>
      </c>
      <c r="IH385">
        <v>1.87012</v>
      </c>
      <c r="II385">
        <v>1.86874</v>
      </c>
      <c r="IJ385">
        <v>1.87024</v>
      </c>
      <c r="IK385">
        <v>0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-0.85</v>
      </c>
      <c r="IY385">
        <v>0.078</v>
      </c>
      <c r="IZ385">
        <v>-0.7832898091892299</v>
      </c>
      <c r="JA385">
        <v>-0.0002628084512485203</v>
      </c>
      <c r="JB385">
        <v>2.995354917081976E-07</v>
      </c>
      <c r="JC385">
        <v>-1.087754766273629E-10</v>
      </c>
      <c r="JD385">
        <v>-0.01666594074606723</v>
      </c>
      <c r="JE385">
        <v>-0.02438089335778848</v>
      </c>
      <c r="JF385">
        <v>0.001790740049955031</v>
      </c>
      <c r="JG385">
        <v>-2.386884331579614E-05</v>
      </c>
      <c r="JH385">
        <v>6</v>
      </c>
      <c r="JI385">
        <v>2407</v>
      </c>
      <c r="JJ385">
        <v>1</v>
      </c>
      <c r="JK385">
        <v>23</v>
      </c>
      <c r="JL385">
        <v>33219.1</v>
      </c>
      <c r="JM385">
        <v>29370067.7</v>
      </c>
      <c r="JN385">
        <v>2.11792</v>
      </c>
      <c r="JO385">
        <v>2.21924</v>
      </c>
      <c r="JP385">
        <v>1.39648</v>
      </c>
      <c r="JQ385">
        <v>2.35229</v>
      </c>
      <c r="JR385">
        <v>1.49536</v>
      </c>
      <c r="JS385">
        <v>2.69043</v>
      </c>
      <c r="JT385">
        <v>34.3269</v>
      </c>
      <c r="JU385">
        <v>24.0875</v>
      </c>
      <c r="JV385">
        <v>18</v>
      </c>
      <c r="JW385">
        <v>489.915</v>
      </c>
      <c r="JX385">
        <v>470.339</v>
      </c>
      <c r="JY385">
        <v>18.6328</v>
      </c>
      <c r="JZ385">
        <v>25.7761</v>
      </c>
      <c r="KA385">
        <v>30.0002</v>
      </c>
      <c r="KB385">
        <v>25.6786</v>
      </c>
      <c r="KC385">
        <v>25.6218</v>
      </c>
      <c r="KD385">
        <v>42.5461</v>
      </c>
      <c r="KE385">
        <v>0</v>
      </c>
      <c r="KF385">
        <v>100</v>
      </c>
      <c r="KG385">
        <v>18.6317</v>
      </c>
      <c r="KH385">
        <v>1355.93</v>
      </c>
      <c r="KI385">
        <v>63.4564</v>
      </c>
      <c r="KJ385">
        <v>101.62</v>
      </c>
      <c r="KK385">
        <v>100.842</v>
      </c>
    </row>
    <row r="386" spans="1:297">
      <c r="A386">
        <v>370</v>
      </c>
      <c r="B386">
        <v>1762204065.6</v>
      </c>
      <c r="C386">
        <v>4487.5</v>
      </c>
      <c r="D386" t="s">
        <v>1185</v>
      </c>
      <c r="E386" t="s">
        <v>1186</v>
      </c>
      <c r="F386">
        <v>5</v>
      </c>
      <c r="G386" t="s">
        <v>1024</v>
      </c>
      <c r="H386" t="s">
        <v>436</v>
      </c>
      <c r="I386">
        <v>1762204062.8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1371.057572785584</v>
      </c>
      <c r="AK386">
        <v>1353.525696969696</v>
      </c>
      <c r="AL386">
        <v>3.379083775400305</v>
      </c>
      <c r="AM386">
        <v>66.09641961440346</v>
      </c>
      <c r="AN386">
        <f>(AP386 - AO386 + DY386*1E3/(8.314*(EA386+273.15)) * AR386/DX386 * AQ386) * DX386/(100*DL386) * 1000/(1000 - AP386)</f>
        <v>0</v>
      </c>
      <c r="AO386">
        <v>22.49975822351537</v>
      </c>
      <c r="AP386">
        <v>23.00084606060606</v>
      </c>
      <c r="AQ386">
        <v>-7.572487316889269E-07</v>
      </c>
      <c r="AR386">
        <v>107.0120141919318</v>
      </c>
      <c r="AS386">
        <v>21</v>
      </c>
      <c r="AT386">
        <v>4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1762204062.8</v>
      </c>
      <c r="DR386">
        <v>1314.8</v>
      </c>
      <c r="DS386">
        <v>1340.539</v>
      </c>
      <c r="DT386">
        <v>23.00197</v>
      </c>
      <c r="DU386">
        <v>22.4989</v>
      </c>
      <c r="DV386">
        <v>1315.658</v>
      </c>
      <c r="DW386">
        <v>22.92404</v>
      </c>
      <c r="DX386">
        <v>500.0027999999999</v>
      </c>
      <c r="DY386">
        <v>90.75556</v>
      </c>
      <c r="DZ386">
        <v>0.09996543999999999</v>
      </c>
      <c r="EA386">
        <v>21.18087</v>
      </c>
      <c r="EB386">
        <v>20.57596</v>
      </c>
      <c r="EC386">
        <v>999.9</v>
      </c>
      <c r="ED386">
        <v>0</v>
      </c>
      <c r="EE386">
        <v>0</v>
      </c>
      <c r="EF386">
        <v>10003.13</v>
      </c>
      <c r="EG386">
        <v>0</v>
      </c>
      <c r="EH386">
        <v>957.383</v>
      </c>
      <c r="EI386">
        <v>-25.73954</v>
      </c>
      <c r="EJ386">
        <v>1345.755</v>
      </c>
      <c r="EK386">
        <v>1371.395</v>
      </c>
      <c r="EL386">
        <v>0.5030676999999999</v>
      </c>
      <c r="EM386">
        <v>1340.539</v>
      </c>
      <c r="EN386">
        <v>22.4989</v>
      </c>
      <c r="EO386">
        <v>2.087556</v>
      </c>
      <c r="EP386">
        <v>2.0419</v>
      </c>
      <c r="EQ386">
        <v>18.12455</v>
      </c>
      <c r="ER386">
        <v>17.77303</v>
      </c>
      <c r="ES386">
        <v>0.00500097</v>
      </c>
      <c r="ET386">
        <v>0</v>
      </c>
      <c r="EU386">
        <v>0</v>
      </c>
      <c r="EV386">
        <v>0</v>
      </c>
      <c r="EW386">
        <v>1196.91</v>
      </c>
      <c r="EX386">
        <v>0.00500097</v>
      </c>
      <c r="EY386">
        <v>311.85</v>
      </c>
      <c r="EZ386">
        <v>-0.71</v>
      </c>
      <c r="FA386">
        <v>34.125</v>
      </c>
      <c r="FB386">
        <v>39.8561</v>
      </c>
      <c r="FC386">
        <v>36.625</v>
      </c>
      <c r="FD386">
        <v>39.6061</v>
      </c>
      <c r="FE386">
        <v>36.09349999999999</v>
      </c>
      <c r="FF386">
        <v>0</v>
      </c>
      <c r="FG386">
        <v>0</v>
      </c>
      <c r="FH386">
        <v>0</v>
      </c>
      <c r="FI386">
        <v>7143.099999904633</v>
      </c>
      <c r="FJ386">
        <v>0</v>
      </c>
      <c r="FK386">
        <v>1195.696</v>
      </c>
      <c r="FL386">
        <v>14.93846161957787</v>
      </c>
      <c r="FM386">
        <v>-22.14615345473743</v>
      </c>
      <c r="FN386">
        <v>310.3240000000001</v>
      </c>
      <c r="FO386">
        <v>15</v>
      </c>
      <c r="FP386">
        <v>0</v>
      </c>
      <c r="FQ386" t="s">
        <v>439</v>
      </c>
      <c r="FR386">
        <v>1760210915.6</v>
      </c>
      <c r="FS386">
        <v>0</v>
      </c>
      <c r="FT386">
        <v>0</v>
      </c>
      <c r="FU386">
        <v>-0.215</v>
      </c>
      <c r="FV386">
        <v>0</v>
      </c>
      <c r="FW386">
        <v>-0.6919999999999999</v>
      </c>
      <c r="FX386">
        <v>0</v>
      </c>
      <c r="FY386">
        <v>400</v>
      </c>
      <c r="FZ386">
        <v>0</v>
      </c>
      <c r="GA386">
        <v>0.15</v>
      </c>
      <c r="GB386">
        <v>0</v>
      </c>
      <c r="GC386">
        <v>-25.6937125</v>
      </c>
      <c r="GD386">
        <v>15.92160562851793</v>
      </c>
      <c r="GE386">
        <v>3.82390306298339</v>
      </c>
      <c r="GF386">
        <v>0</v>
      </c>
      <c r="GG386">
        <v>1196.938235294117</v>
      </c>
      <c r="GH386">
        <v>-14.28724224141827</v>
      </c>
      <c r="GI386">
        <v>6.581838412314085</v>
      </c>
      <c r="GJ386">
        <v>0</v>
      </c>
      <c r="GK386">
        <v>0.5030610250000001</v>
      </c>
      <c r="GL386">
        <v>0.01043893058161236</v>
      </c>
      <c r="GM386">
        <v>0.001857936496324623</v>
      </c>
      <c r="GN386">
        <v>1</v>
      </c>
      <c r="GO386">
        <v>1</v>
      </c>
      <c r="GP386">
        <v>3</v>
      </c>
      <c r="GQ386" t="s">
        <v>502</v>
      </c>
      <c r="GR386">
        <v>3.13677</v>
      </c>
      <c r="GS386">
        <v>2.7604</v>
      </c>
      <c r="GT386">
        <v>0.207158</v>
      </c>
      <c r="GU386">
        <v>0.207743</v>
      </c>
      <c r="GV386">
        <v>0.104394</v>
      </c>
      <c r="GW386">
        <v>0.101362</v>
      </c>
      <c r="GX386">
        <v>25374.7</v>
      </c>
      <c r="GY386">
        <v>25313.8</v>
      </c>
      <c r="GZ386">
        <v>29730.9</v>
      </c>
      <c r="HA386">
        <v>29512.3</v>
      </c>
      <c r="HB386">
        <v>35178.8</v>
      </c>
      <c r="HC386">
        <v>35135.1</v>
      </c>
      <c r="HD386">
        <v>41842.9</v>
      </c>
      <c r="HE386">
        <v>41941.2</v>
      </c>
      <c r="HF386">
        <v>1.96222</v>
      </c>
      <c r="HG386">
        <v>1.9456</v>
      </c>
      <c r="HH386">
        <v>0.0170283</v>
      </c>
      <c r="HI386">
        <v>0</v>
      </c>
      <c r="HJ386">
        <v>20.2946</v>
      </c>
      <c r="HK386">
        <v>999.9</v>
      </c>
      <c r="HL386">
        <v>53.1</v>
      </c>
      <c r="HM386">
        <v>28.8</v>
      </c>
      <c r="HN386">
        <v>23.2597</v>
      </c>
      <c r="HO386">
        <v>62.1573</v>
      </c>
      <c r="HP386">
        <v>31.0537</v>
      </c>
      <c r="HQ386">
        <v>1</v>
      </c>
      <c r="HR386">
        <v>-0.139883</v>
      </c>
      <c r="HS386">
        <v>1.81854</v>
      </c>
      <c r="HT386">
        <v>20.3518</v>
      </c>
      <c r="HU386">
        <v>5.21999</v>
      </c>
      <c r="HV386">
        <v>12.0159</v>
      </c>
      <c r="HW386">
        <v>4.9911</v>
      </c>
      <c r="HX386">
        <v>3.28853</v>
      </c>
      <c r="HY386">
        <v>9999</v>
      </c>
      <c r="HZ386">
        <v>9999</v>
      </c>
      <c r="IA386">
        <v>9999</v>
      </c>
      <c r="IB386">
        <v>999.9</v>
      </c>
      <c r="IC386">
        <v>4.97282</v>
      </c>
      <c r="ID386">
        <v>1.86646</v>
      </c>
      <c r="IE386">
        <v>1.86584</v>
      </c>
      <c r="IF386">
        <v>1.86574</v>
      </c>
      <c r="IG386">
        <v>1.86758</v>
      </c>
      <c r="IH386">
        <v>1.87012</v>
      </c>
      <c r="II386">
        <v>1.86871</v>
      </c>
      <c r="IJ386">
        <v>1.87021</v>
      </c>
      <c r="IK386">
        <v>0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-0.86</v>
      </c>
      <c r="IY386">
        <v>0.0779</v>
      </c>
      <c r="IZ386">
        <v>-0.7832898091892299</v>
      </c>
      <c r="JA386">
        <v>-0.0002628084512485203</v>
      </c>
      <c r="JB386">
        <v>2.995354917081976E-07</v>
      </c>
      <c r="JC386">
        <v>-1.087754766273629E-10</v>
      </c>
      <c r="JD386">
        <v>-0.01666594074606723</v>
      </c>
      <c r="JE386">
        <v>-0.02438089335778848</v>
      </c>
      <c r="JF386">
        <v>0.001790740049955031</v>
      </c>
      <c r="JG386">
        <v>-2.386884331579614E-05</v>
      </c>
      <c r="JH386">
        <v>6</v>
      </c>
      <c r="JI386">
        <v>2407</v>
      </c>
      <c r="JJ386">
        <v>1</v>
      </c>
      <c r="JK386">
        <v>23</v>
      </c>
      <c r="JL386">
        <v>33219.2</v>
      </c>
      <c r="JM386">
        <v>29370067.8</v>
      </c>
      <c r="JN386">
        <v>2.14966</v>
      </c>
      <c r="JO386">
        <v>2.21802</v>
      </c>
      <c r="JP386">
        <v>1.39648</v>
      </c>
      <c r="JQ386">
        <v>2.35229</v>
      </c>
      <c r="JR386">
        <v>1.49536</v>
      </c>
      <c r="JS386">
        <v>2.65015</v>
      </c>
      <c r="JT386">
        <v>34.3269</v>
      </c>
      <c r="JU386">
        <v>24.0875</v>
      </c>
      <c r="JV386">
        <v>18</v>
      </c>
      <c r="JW386">
        <v>490.055</v>
      </c>
      <c r="JX386">
        <v>470.341</v>
      </c>
      <c r="JY386">
        <v>18.6305</v>
      </c>
      <c r="JZ386">
        <v>25.7782</v>
      </c>
      <c r="KA386">
        <v>30.0003</v>
      </c>
      <c r="KB386">
        <v>25.6803</v>
      </c>
      <c r="KC386">
        <v>25.6239</v>
      </c>
      <c r="KD386">
        <v>43.1109</v>
      </c>
      <c r="KE386">
        <v>0</v>
      </c>
      <c r="KF386">
        <v>100</v>
      </c>
      <c r="KG386">
        <v>18.6317</v>
      </c>
      <c r="KH386">
        <v>1369.45</v>
      </c>
      <c r="KI386">
        <v>63.4564</v>
      </c>
      <c r="KJ386">
        <v>101.62</v>
      </c>
      <c r="KK386">
        <v>100.842</v>
      </c>
    </row>
    <row r="387" spans="1:297">
      <c r="A387">
        <v>371</v>
      </c>
      <c r="B387">
        <v>1762204070.6</v>
      </c>
      <c r="C387">
        <v>4492.5</v>
      </c>
      <c r="D387" t="s">
        <v>1187</v>
      </c>
      <c r="E387" t="s">
        <v>1188</v>
      </c>
      <c r="F387">
        <v>5</v>
      </c>
      <c r="G387" t="s">
        <v>1024</v>
      </c>
      <c r="H387" t="s">
        <v>436</v>
      </c>
      <c r="I387">
        <v>1762204068.1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1389.433599216996</v>
      </c>
      <c r="AK387">
        <v>1371.235090909091</v>
      </c>
      <c r="AL387">
        <v>3.579328622665055</v>
      </c>
      <c r="AM387">
        <v>66.09641961440346</v>
      </c>
      <c r="AN387">
        <f>(AP387 - AO387 + DY387*1E3/(8.314*(EA387+273.15)) * AR387/DX387 * AQ387) * DX387/(100*DL387) * 1000/(1000 - AP387)</f>
        <v>0</v>
      </c>
      <c r="AO387">
        <v>22.50522499021126</v>
      </c>
      <c r="AP387">
        <v>22.99927212121211</v>
      </c>
      <c r="AQ387">
        <v>-2.696923910059735E-06</v>
      </c>
      <c r="AR387">
        <v>107.0120141919318</v>
      </c>
      <c r="AS387">
        <v>21</v>
      </c>
      <c r="AT387">
        <v>4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1762204068.1</v>
      </c>
      <c r="DR387">
        <v>1332.676666666667</v>
      </c>
      <c r="DS387">
        <v>1359.866666666667</v>
      </c>
      <c r="DT387">
        <v>23.00034444444445</v>
      </c>
      <c r="DU387">
        <v>22.5044</v>
      </c>
      <c r="DV387">
        <v>1333.536666666666</v>
      </c>
      <c r="DW387">
        <v>22.92245555555555</v>
      </c>
      <c r="DX387">
        <v>500.0176666666666</v>
      </c>
      <c r="DY387">
        <v>90.7567</v>
      </c>
      <c r="DZ387">
        <v>0.09999329999999999</v>
      </c>
      <c r="EA387">
        <v>21.17371111111111</v>
      </c>
      <c r="EB387">
        <v>20.56913333333333</v>
      </c>
      <c r="EC387">
        <v>999.9000000000001</v>
      </c>
      <c r="ED387">
        <v>0</v>
      </c>
      <c r="EE387">
        <v>0</v>
      </c>
      <c r="EF387">
        <v>10006.94666666667</v>
      </c>
      <c r="EG387">
        <v>0</v>
      </c>
      <c r="EH387">
        <v>957.3946666666668</v>
      </c>
      <c r="EI387">
        <v>-27.18936666666666</v>
      </c>
      <c r="EJ387">
        <v>1364.05</v>
      </c>
      <c r="EK387">
        <v>1391.172222222222</v>
      </c>
      <c r="EL387">
        <v>0.4959444444444444</v>
      </c>
      <c r="EM387">
        <v>1359.866666666667</v>
      </c>
      <c r="EN387">
        <v>22.5044</v>
      </c>
      <c r="EO387">
        <v>2.087433333333333</v>
      </c>
      <c r="EP387">
        <v>2.042425555555555</v>
      </c>
      <c r="EQ387">
        <v>18.12363333333333</v>
      </c>
      <c r="ER387">
        <v>17.77712222222222</v>
      </c>
      <c r="ES387">
        <v>0.00500097</v>
      </c>
      <c r="ET387">
        <v>0</v>
      </c>
      <c r="EU387">
        <v>0</v>
      </c>
      <c r="EV387">
        <v>0</v>
      </c>
      <c r="EW387">
        <v>1200.466666666667</v>
      </c>
      <c r="EX387">
        <v>0.00500097</v>
      </c>
      <c r="EY387">
        <v>306.1222222222222</v>
      </c>
      <c r="EZ387">
        <v>-0.8666666666666667</v>
      </c>
      <c r="FA387">
        <v>34.125</v>
      </c>
      <c r="FB387">
        <v>39.92322222222222</v>
      </c>
      <c r="FC387">
        <v>36.67322222222222</v>
      </c>
      <c r="FD387">
        <v>39.708</v>
      </c>
      <c r="FE387">
        <v>36.111</v>
      </c>
      <c r="FF387">
        <v>0</v>
      </c>
      <c r="FG387">
        <v>0</v>
      </c>
      <c r="FH387">
        <v>0</v>
      </c>
      <c r="FI387">
        <v>7147.899999856949</v>
      </c>
      <c r="FJ387">
        <v>0</v>
      </c>
      <c r="FK387">
        <v>1196.78</v>
      </c>
      <c r="FL387">
        <v>43.43076962211362</v>
      </c>
      <c r="FM387">
        <v>1.384615361950112</v>
      </c>
      <c r="FN387">
        <v>309.672</v>
      </c>
      <c r="FO387">
        <v>15</v>
      </c>
      <c r="FP387">
        <v>0</v>
      </c>
      <c r="FQ387" t="s">
        <v>439</v>
      </c>
      <c r="FR387">
        <v>1760210915.6</v>
      </c>
      <c r="FS387">
        <v>0</v>
      </c>
      <c r="FT387">
        <v>0</v>
      </c>
      <c r="FU387">
        <v>-0.215</v>
      </c>
      <c r="FV387">
        <v>0</v>
      </c>
      <c r="FW387">
        <v>-0.6919999999999999</v>
      </c>
      <c r="FX387">
        <v>0</v>
      </c>
      <c r="FY387">
        <v>400</v>
      </c>
      <c r="FZ387">
        <v>0</v>
      </c>
      <c r="GA387">
        <v>0.15</v>
      </c>
      <c r="GB387">
        <v>0</v>
      </c>
      <c r="GC387">
        <v>-25.63303</v>
      </c>
      <c r="GD387">
        <v>1.287728330206474</v>
      </c>
      <c r="GE387">
        <v>3.615555698243356</v>
      </c>
      <c r="GF387">
        <v>0</v>
      </c>
      <c r="GG387">
        <v>1197.091176470588</v>
      </c>
      <c r="GH387">
        <v>6.922841964844623</v>
      </c>
      <c r="GI387">
        <v>6.89084506245355</v>
      </c>
      <c r="GJ387">
        <v>0</v>
      </c>
      <c r="GK387">
        <v>0.5014978250000001</v>
      </c>
      <c r="GL387">
        <v>-0.0214489643527214</v>
      </c>
      <c r="GM387">
        <v>0.003649547525978393</v>
      </c>
      <c r="GN387">
        <v>1</v>
      </c>
      <c r="GO387">
        <v>1</v>
      </c>
      <c r="GP387">
        <v>3</v>
      </c>
      <c r="GQ387" t="s">
        <v>502</v>
      </c>
      <c r="GR387">
        <v>3.1366</v>
      </c>
      <c r="GS387">
        <v>2.76031</v>
      </c>
      <c r="GT387">
        <v>0.208826</v>
      </c>
      <c r="GU387">
        <v>0.209427</v>
      </c>
      <c r="GV387">
        <v>0.10439</v>
      </c>
      <c r="GW387">
        <v>0.101369</v>
      </c>
      <c r="GX387">
        <v>25321.8</v>
      </c>
      <c r="GY387">
        <v>25259.9</v>
      </c>
      <c r="GZ387">
        <v>29731.4</v>
      </c>
      <c r="HA387">
        <v>29512.1</v>
      </c>
      <c r="HB387">
        <v>35179.2</v>
      </c>
      <c r="HC387">
        <v>35134.7</v>
      </c>
      <c r="HD387">
        <v>41843.3</v>
      </c>
      <c r="HE387">
        <v>41941.1</v>
      </c>
      <c r="HF387">
        <v>1.96198</v>
      </c>
      <c r="HG387">
        <v>1.94568</v>
      </c>
      <c r="HH387">
        <v>0.016883</v>
      </c>
      <c r="HI387">
        <v>0</v>
      </c>
      <c r="HJ387">
        <v>20.2926</v>
      </c>
      <c r="HK387">
        <v>999.9</v>
      </c>
      <c r="HL387">
        <v>53.1</v>
      </c>
      <c r="HM387">
        <v>28.8</v>
      </c>
      <c r="HN387">
        <v>23.2597</v>
      </c>
      <c r="HO387">
        <v>62.3773</v>
      </c>
      <c r="HP387">
        <v>31.1458</v>
      </c>
      <c r="HQ387">
        <v>1</v>
      </c>
      <c r="HR387">
        <v>-0.139848</v>
      </c>
      <c r="HS387">
        <v>1.82176</v>
      </c>
      <c r="HT387">
        <v>20.3519</v>
      </c>
      <c r="HU387">
        <v>5.21984</v>
      </c>
      <c r="HV387">
        <v>12.0159</v>
      </c>
      <c r="HW387">
        <v>4.99085</v>
      </c>
      <c r="HX387">
        <v>3.28842</v>
      </c>
      <c r="HY387">
        <v>9999</v>
      </c>
      <c r="HZ387">
        <v>9999</v>
      </c>
      <c r="IA387">
        <v>9999</v>
      </c>
      <c r="IB387">
        <v>999.9</v>
      </c>
      <c r="IC387">
        <v>4.97284</v>
      </c>
      <c r="ID387">
        <v>1.86646</v>
      </c>
      <c r="IE387">
        <v>1.86581</v>
      </c>
      <c r="IF387">
        <v>1.86575</v>
      </c>
      <c r="IG387">
        <v>1.86759</v>
      </c>
      <c r="IH387">
        <v>1.87012</v>
      </c>
      <c r="II387">
        <v>1.86872</v>
      </c>
      <c r="IJ387">
        <v>1.87023</v>
      </c>
      <c r="IK387">
        <v>0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-0.86</v>
      </c>
      <c r="IY387">
        <v>0.0779</v>
      </c>
      <c r="IZ387">
        <v>-0.7832898091892299</v>
      </c>
      <c r="JA387">
        <v>-0.0002628084512485203</v>
      </c>
      <c r="JB387">
        <v>2.995354917081976E-07</v>
      </c>
      <c r="JC387">
        <v>-1.087754766273629E-10</v>
      </c>
      <c r="JD387">
        <v>-0.01666594074606723</v>
      </c>
      <c r="JE387">
        <v>-0.02438089335778848</v>
      </c>
      <c r="JF387">
        <v>0.001790740049955031</v>
      </c>
      <c r="JG387">
        <v>-2.386884331579614E-05</v>
      </c>
      <c r="JH387">
        <v>6</v>
      </c>
      <c r="JI387">
        <v>2407</v>
      </c>
      <c r="JJ387">
        <v>1</v>
      </c>
      <c r="JK387">
        <v>23</v>
      </c>
      <c r="JL387">
        <v>33219.2</v>
      </c>
      <c r="JM387">
        <v>29370067.8</v>
      </c>
      <c r="JN387">
        <v>2.17651</v>
      </c>
      <c r="JO387">
        <v>2.23145</v>
      </c>
      <c r="JP387">
        <v>1.39771</v>
      </c>
      <c r="JQ387">
        <v>2.35229</v>
      </c>
      <c r="JR387">
        <v>1.49536</v>
      </c>
      <c r="JS387">
        <v>2.53784</v>
      </c>
      <c r="JT387">
        <v>34.3269</v>
      </c>
      <c r="JU387">
        <v>24.0787</v>
      </c>
      <c r="JV387">
        <v>18</v>
      </c>
      <c r="JW387">
        <v>489.917</v>
      </c>
      <c r="JX387">
        <v>470.404</v>
      </c>
      <c r="JY387">
        <v>18.6301</v>
      </c>
      <c r="JZ387">
        <v>25.7804</v>
      </c>
      <c r="KA387">
        <v>30.0002</v>
      </c>
      <c r="KB387">
        <v>25.6825</v>
      </c>
      <c r="KC387">
        <v>25.6258</v>
      </c>
      <c r="KD387">
        <v>43.7129</v>
      </c>
      <c r="KE387">
        <v>0</v>
      </c>
      <c r="KF387">
        <v>100</v>
      </c>
      <c r="KG387">
        <v>18.6286</v>
      </c>
      <c r="KH387">
        <v>1389.49</v>
      </c>
      <c r="KI387">
        <v>63.4564</v>
      </c>
      <c r="KJ387">
        <v>101.621</v>
      </c>
      <c r="KK387">
        <v>100.841</v>
      </c>
    </row>
    <row r="388" spans="1:297">
      <c r="A388">
        <v>372</v>
      </c>
      <c r="B388">
        <v>1762204075.6</v>
      </c>
      <c r="C388">
        <v>4497.5</v>
      </c>
      <c r="D388" t="s">
        <v>1189</v>
      </c>
      <c r="E388" t="s">
        <v>1190</v>
      </c>
      <c r="F388">
        <v>5</v>
      </c>
      <c r="G388" t="s">
        <v>1024</v>
      </c>
      <c r="H388" t="s">
        <v>436</v>
      </c>
      <c r="I388">
        <v>1762204072.8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1406.996991641398</v>
      </c>
      <c r="AK388">
        <v>1388.856363636364</v>
      </c>
      <c r="AL388">
        <v>3.502109583844439</v>
      </c>
      <c r="AM388">
        <v>66.09641961440346</v>
      </c>
      <c r="AN388">
        <f>(AP388 - AO388 + DY388*1E3/(8.314*(EA388+273.15)) * AR388/DX388 * AQ388) * DX388/(100*DL388) * 1000/(1000 - AP388)</f>
        <v>0</v>
      </c>
      <c r="AO388">
        <v>22.4979246842903</v>
      </c>
      <c r="AP388">
        <v>22.99749878787878</v>
      </c>
      <c r="AQ388">
        <v>-1.053241556145404E-06</v>
      </c>
      <c r="AR388">
        <v>107.0120141919318</v>
      </c>
      <c r="AS388">
        <v>21</v>
      </c>
      <c r="AT388">
        <v>4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1762204072.8</v>
      </c>
      <c r="DR388">
        <v>1349.047</v>
      </c>
      <c r="DS388">
        <v>1375.942</v>
      </c>
      <c r="DT388">
        <v>22.99808</v>
      </c>
      <c r="DU388">
        <v>22.5007</v>
      </c>
      <c r="DV388">
        <v>1349.907</v>
      </c>
      <c r="DW388">
        <v>22.92024</v>
      </c>
      <c r="DX388">
        <v>500.0071</v>
      </c>
      <c r="DY388">
        <v>90.75685</v>
      </c>
      <c r="DZ388">
        <v>0.10002342</v>
      </c>
      <c r="EA388">
        <v>21.1748</v>
      </c>
      <c r="EB388">
        <v>20.57214</v>
      </c>
      <c r="EC388">
        <v>999.9</v>
      </c>
      <c r="ED388">
        <v>0</v>
      </c>
      <c r="EE388">
        <v>0</v>
      </c>
      <c r="EF388">
        <v>10015.82</v>
      </c>
      <c r="EG388">
        <v>0</v>
      </c>
      <c r="EH388">
        <v>957.3942000000001</v>
      </c>
      <c r="EI388">
        <v>-26.89434</v>
      </c>
      <c r="EJ388">
        <v>1380.803</v>
      </c>
      <c r="EK388">
        <v>1407.614</v>
      </c>
      <c r="EL388">
        <v>0.4973979</v>
      </c>
      <c r="EM388">
        <v>1375.942</v>
      </c>
      <c r="EN388">
        <v>22.5007</v>
      </c>
      <c r="EO388">
        <v>2.087234</v>
      </c>
      <c r="EP388">
        <v>2.042092</v>
      </c>
      <c r="EQ388">
        <v>18.12208</v>
      </c>
      <c r="ER388">
        <v>17.77455</v>
      </c>
      <c r="ES388">
        <v>0.00500097</v>
      </c>
      <c r="ET388">
        <v>0</v>
      </c>
      <c r="EU388">
        <v>0</v>
      </c>
      <c r="EV388">
        <v>0</v>
      </c>
      <c r="EW388">
        <v>1196.75</v>
      </c>
      <c r="EX388">
        <v>0.00500097</v>
      </c>
      <c r="EY388">
        <v>311.67</v>
      </c>
      <c r="EZ388">
        <v>-0.2</v>
      </c>
      <c r="FA388">
        <v>34.1684</v>
      </c>
      <c r="FB388">
        <v>39.9999</v>
      </c>
      <c r="FC388">
        <v>36.6933</v>
      </c>
      <c r="FD388">
        <v>39.8121</v>
      </c>
      <c r="FE388">
        <v>36.14360000000001</v>
      </c>
      <c r="FF388">
        <v>0</v>
      </c>
      <c r="FG388">
        <v>0</v>
      </c>
      <c r="FH388">
        <v>0</v>
      </c>
      <c r="FI388">
        <v>7152.700000047684</v>
      </c>
      <c r="FJ388">
        <v>0</v>
      </c>
      <c r="FK388">
        <v>1197.404</v>
      </c>
      <c r="FL388">
        <v>3.769230901988407</v>
      </c>
      <c r="FM388">
        <v>22.20769185956508</v>
      </c>
      <c r="FN388">
        <v>311.228</v>
      </c>
      <c r="FO388">
        <v>15</v>
      </c>
      <c r="FP388">
        <v>0</v>
      </c>
      <c r="FQ388" t="s">
        <v>439</v>
      </c>
      <c r="FR388">
        <v>1760210915.6</v>
      </c>
      <c r="FS388">
        <v>0</v>
      </c>
      <c r="FT388">
        <v>0</v>
      </c>
      <c r="FU388">
        <v>-0.215</v>
      </c>
      <c r="FV388">
        <v>0</v>
      </c>
      <c r="FW388">
        <v>-0.6919999999999999</v>
      </c>
      <c r="FX388">
        <v>0</v>
      </c>
      <c r="FY388">
        <v>400</v>
      </c>
      <c r="FZ388">
        <v>0</v>
      </c>
      <c r="GA388">
        <v>0.15</v>
      </c>
      <c r="GB388">
        <v>0</v>
      </c>
      <c r="GC388">
        <v>-25.00084146341463</v>
      </c>
      <c r="GD388">
        <v>-22.43722369337977</v>
      </c>
      <c r="GE388">
        <v>2.774557799790509</v>
      </c>
      <c r="GF388">
        <v>0</v>
      </c>
      <c r="GG388">
        <v>1196.564705882353</v>
      </c>
      <c r="GH388">
        <v>16.31168842444055</v>
      </c>
      <c r="GI388">
        <v>6.36603498137444</v>
      </c>
      <c r="GJ388">
        <v>0</v>
      </c>
      <c r="GK388">
        <v>0.5005910975609755</v>
      </c>
      <c r="GL388">
        <v>-0.03438290592334401</v>
      </c>
      <c r="GM388">
        <v>0.004188848359137356</v>
      </c>
      <c r="GN388">
        <v>1</v>
      </c>
      <c r="GO388">
        <v>1</v>
      </c>
      <c r="GP388">
        <v>3</v>
      </c>
      <c r="GQ388" t="s">
        <v>502</v>
      </c>
      <c r="GR388">
        <v>3.13679</v>
      </c>
      <c r="GS388">
        <v>2.76049</v>
      </c>
      <c r="GT388">
        <v>0.210464</v>
      </c>
      <c r="GU388">
        <v>0.210971</v>
      </c>
      <c r="GV388">
        <v>0.104384</v>
      </c>
      <c r="GW388">
        <v>0.101342</v>
      </c>
      <c r="GX388">
        <v>25269.3</v>
      </c>
      <c r="GY388">
        <v>25211</v>
      </c>
      <c r="GZ388">
        <v>29731.3</v>
      </c>
      <c r="HA388">
        <v>29512.6</v>
      </c>
      <c r="HB388">
        <v>35179.5</v>
      </c>
      <c r="HC388">
        <v>35136.2</v>
      </c>
      <c r="HD388">
        <v>41843.3</v>
      </c>
      <c r="HE388">
        <v>41941.6</v>
      </c>
      <c r="HF388">
        <v>1.9624</v>
      </c>
      <c r="HG388">
        <v>1.94545</v>
      </c>
      <c r="HH388">
        <v>0.0167489</v>
      </c>
      <c r="HI388">
        <v>0</v>
      </c>
      <c r="HJ388">
        <v>20.2909</v>
      </c>
      <c r="HK388">
        <v>999.9</v>
      </c>
      <c r="HL388">
        <v>53.1</v>
      </c>
      <c r="HM388">
        <v>28.8</v>
      </c>
      <c r="HN388">
        <v>23.2592</v>
      </c>
      <c r="HO388">
        <v>61.9973</v>
      </c>
      <c r="HP388">
        <v>30.9816</v>
      </c>
      <c r="HQ388">
        <v>1</v>
      </c>
      <c r="HR388">
        <v>-0.139604</v>
      </c>
      <c r="HS388">
        <v>1.82548</v>
      </c>
      <c r="HT388">
        <v>20.352</v>
      </c>
      <c r="HU388">
        <v>5.22088</v>
      </c>
      <c r="HV388">
        <v>12.0159</v>
      </c>
      <c r="HW388">
        <v>4.991</v>
      </c>
      <c r="HX388">
        <v>3.28845</v>
      </c>
      <c r="HY388">
        <v>9999</v>
      </c>
      <c r="HZ388">
        <v>9999</v>
      </c>
      <c r="IA388">
        <v>9999</v>
      </c>
      <c r="IB388">
        <v>999.9</v>
      </c>
      <c r="IC388">
        <v>4.97285</v>
      </c>
      <c r="ID388">
        <v>1.86646</v>
      </c>
      <c r="IE388">
        <v>1.86582</v>
      </c>
      <c r="IF388">
        <v>1.8657</v>
      </c>
      <c r="IG388">
        <v>1.86757</v>
      </c>
      <c r="IH388">
        <v>1.87012</v>
      </c>
      <c r="II388">
        <v>1.86873</v>
      </c>
      <c r="IJ388">
        <v>1.87022</v>
      </c>
      <c r="IK388">
        <v>0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-0.86</v>
      </c>
      <c r="IY388">
        <v>0.07779999999999999</v>
      </c>
      <c r="IZ388">
        <v>-0.7832898091892299</v>
      </c>
      <c r="JA388">
        <v>-0.0002628084512485203</v>
      </c>
      <c r="JB388">
        <v>2.995354917081976E-07</v>
      </c>
      <c r="JC388">
        <v>-1.087754766273629E-10</v>
      </c>
      <c r="JD388">
        <v>-0.01666594074606723</v>
      </c>
      <c r="JE388">
        <v>-0.02438089335778848</v>
      </c>
      <c r="JF388">
        <v>0.001790740049955031</v>
      </c>
      <c r="JG388">
        <v>-2.386884331579614E-05</v>
      </c>
      <c r="JH388">
        <v>6</v>
      </c>
      <c r="JI388">
        <v>2407</v>
      </c>
      <c r="JJ388">
        <v>1</v>
      </c>
      <c r="JK388">
        <v>23</v>
      </c>
      <c r="JL388">
        <v>33219.3</v>
      </c>
      <c r="JM388">
        <v>29370067.9</v>
      </c>
      <c r="JN388">
        <v>2.20703</v>
      </c>
      <c r="JO388">
        <v>2.22534</v>
      </c>
      <c r="JP388">
        <v>1.39648</v>
      </c>
      <c r="JQ388">
        <v>2.35229</v>
      </c>
      <c r="JR388">
        <v>1.49536</v>
      </c>
      <c r="JS388">
        <v>2.68188</v>
      </c>
      <c r="JT388">
        <v>34.3269</v>
      </c>
      <c r="JU388">
        <v>24.0875</v>
      </c>
      <c r="JV388">
        <v>18</v>
      </c>
      <c r="JW388">
        <v>490.198</v>
      </c>
      <c r="JX388">
        <v>470.275</v>
      </c>
      <c r="JY388">
        <v>18.6277</v>
      </c>
      <c r="JZ388">
        <v>25.782</v>
      </c>
      <c r="KA388">
        <v>30.0003</v>
      </c>
      <c r="KB388">
        <v>25.6845</v>
      </c>
      <c r="KC388">
        <v>25.6274</v>
      </c>
      <c r="KD388">
        <v>44.2501</v>
      </c>
      <c r="KE388">
        <v>0</v>
      </c>
      <c r="KF388">
        <v>100</v>
      </c>
      <c r="KG388">
        <v>18.6254</v>
      </c>
      <c r="KH388">
        <v>1402.86</v>
      </c>
      <c r="KI388">
        <v>63.4564</v>
      </c>
      <c r="KJ388">
        <v>101.621</v>
      </c>
      <c r="KK388">
        <v>100.843</v>
      </c>
    </row>
    <row r="389" spans="1:297">
      <c r="A389">
        <v>373</v>
      </c>
      <c r="B389">
        <v>1762204080.6</v>
      </c>
      <c r="C389">
        <v>4502.5</v>
      </c>
      <c r="D389" t="s">
        <v>1191</v>
      </c>
      <c r="E389" t="s">
        <v>1192</v>
      </c>
      <c r="F389">
        <v>5</v>
      </c>
      <c r="G389" t="s">
        <v>1024</v>
      </c>
      <c r="H389" t="s">
        <v>436</v>
      </c>
      <c r="I389">
        <v>1762204078.1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1423.941023256031</v>
      </c>
      <c r="AK389">
        <v>1406.148787878788</v>
      </c>
      <c r="AL389">
        <v>3.447156189371961</v>
      </c>
      <c r="AM389">
        <v>66.09641961440346</v>
      </c>
      <c r="AN389">
        <f>(AP389 - AO389 + DY389*1E3/(8.314*(EA389+273.15)) * AR389/DX389 * AQ389) * DX389/(100*DL389) * 1000/(1000 - AP389)</f>
        <v>0</v>
      </c>
      <c r="AO389">
        <v>22.49368604749403</v>
      </c>
      <c r="AP389">
        <v>22.99498242424243</v>
      </c>
      <c r="AQ389">
        <v>-4.539279109852921E-07</v>
      </c>
      <c r="AR389">
        <v>107.0120141919318</v>
      </c>
      <c r="AS389">
        <v>21</v>
      </c>
      <c r="AT389">
        <v>4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1762204078.1</v>
      </c>
      <c r="DR389">
        <v>1367.082222222222</v>
      </c>
      <c r="DS389">
        <v>1393.574444444444</v>
      </c>
      <c r="DT389">
        <v>22.9953</v>
      </c>
      <c r="DU389">
        <v>22.49422222222222</v>
      </c>
      <c r="DV389">
        <v>1367.942222222222</v>
      </c>
      <c r="DW389">
        <v>22.91748888888889</v>
      </c>
      <c r="DX389">
        <v>500.0381111111111</v>
      </c>
      <c r="DY389">
        <v>90.75735555555555</v>
      </c>
      <c r="DZ389">
        <v>0.1000495888888889</v>
      </c>
      <c r="EA389">
        <v>21.16538888888889</v>
      </c>
      <c r="EB389">
        <v>20.56343333333333</v>
      </c>
      <c r="EC389">
        <v>999.9000000000001</v>
      </c>
      <c r="ED389">
        <v>0</v>
      </c>
      <c r="EE389">
        <v>0</v>
      </c>
      <c r="EF389">
        <v>9998.685555555556</v>
      </c>
      <c r="EG389">
        <v>0</v>
      </c>
      <c r="EH389">
        <v>957.3938888888889</v>
      </c>
      <c r="EI389">
        <v>-26.49181111111111</v>
      </c>
      <c r="EJ389">
        <v>1399.261111111111</v>
      </c>
      <c r="EK389">
        <v>1425.642222222222</v>
      </c>
      <c r="EL389">
        <v>0.5011004444444445</v>
      </c>
      <c r="EM389">
        <v>1393.574444444444</v>
      </c>
      <c r="EN389">
        <v>22.49422222222222</v>
      </c>
      <c r="EO389">
        <v>2.086993333333333</v>
      </c>
      <c r="EP389">
        <v>2.041515555555556</v>
      </c>
      <c r="EQ389">
        <v>18.12025555555556</v>
      </c>
      <c r="ER389">
        <v>17.77005555555556</v>
      </c>
      <c r="ES389">
        <v>0.00500097</v>
      </c>
      <c r="ET389">
        <v>0</v>
      </c>
      <c r="EU389">
        <v>0</v>
      </c>
      <c r="EV389">
        <v>0</v>
      </c>
      <c r="EW389">
        <v>1201.033333333334</v>
      </c>
      <c r="EX389">
        <v>0.00500097</v>
      </c>
      <c r="EY389">
        <v>304.6333333333334</v>
      </c>
      <c r="EZ389">
        <v>-1.733333333333333</v>
      </c>
      <c r="FA389">
        <v>34.187</v>
      </c>
      <c r="FB389">
        <v>40.083</v>
      </c>
      <c r="FC389">
        <v>36.75</v>
      </c>
      <c r="FD389">
        <v>39.89566666666667</v>
      </c>
      <c r="FE389">
        <v>36.187</v>
      </c>
      <c r="FF389">
        <v>0</v>
      </c>
      <c r="FG389">
        <v>0</v>
      </c>
      <c r="FH389">
        <v>0</v>
      </c>
      <c r="FI389">
        <v>7158.099999904633</v>
      </c>
      <c r="FJ389">
        <v>0</v>
      </c>
      <c r="FK389">
        <v>1198.811538461538</v>
      </c>
      <c r="FL389">
        <v>8.215384791798224</v>
      </c>
      <c r="FM389">
        <v>-23.1042741526755</v>
      </c>
      <c r="FN389">
        <v>309.2538461538462</v>
      </c>
      <c r="FO389">
        <v>15</v>
      </c>
      <c r="FP389">
        <v>0</v>
      </c>
      <c r="FQ389" t="s">
        <v>439</v>
      </c>
      <c r="FR389">
        <v>1760210915.6</v>
      </c>
      <c r="FS389">
        <v>0</v>
      </c>
      <c r="FT389">
        <v>0</v>
      </c>
      <c r="FU389">
        <v>-0.215</v>
      </c>
      <c r="FV389">
        <v>0</v>
      </c>
      <c r="FW389">
        <v>-0.6919999999999999</v>
      </c>
      <c r="FX389">
        <v>0</v>
      </c>
      <c r="FY389">
        <v>400</v>
      </c>
      <c r="FZ389">
        <v>0</v>
      </c>
      <c r="GA389">
        <v>0.15</v>
      </c>
      <c r="GB389">
        <v>0</v>
      </c>
      <c r="GC389">
        <v>-26.37448292682927</v>
      </c>
      <c r="GD389">
        <v>-6.0275790940767</v>
      </c>
      <c r="GE389">
        <v>1.208979670974851</v>
      </c>
      <c r="GF389">
        <v>0</v>
      </c>
      <c r="GG389">
        <v>1198.129411764706</v>
      </c>
      <c r="GH389">
        <v>16.12223071403612</v>
      </c>
      <c r="GI389">
        <v>6.427355572393605</v>
      </c>
      <c r="GJ389">
        <v>0</v>
      </c>
      <c r="GK389">
        <v>0.4997298292682927</v>
      </c>
      <c r="GL389">
        <v>-0.01164775609756123</v>
      </c>
      <c r="GM389">
        <v>0.003558219717248577</v>
      </c>
      <c r="GN389">
        <v>1</v>
      </c>
      <c r="GO389">
        <v>1</v>
      </c>
      <c r="GP389">
        <v>3</v>
      </c>
      <c r="GQ389" t="s">
        <v>502</v>
      </c>
      <c r="GR389">
        <v>3.13673</v>
      </c>
      <c r="GS389">
        <v>2.76016</v>
      </c>
      <c r="GT389">
        <v>0.212054</v>
      </c>
      <c r="GU389">
        <v>0.212539</v>
      </c>
      <c r="GV389">
        <v>0.104375</v>
      </c>
      <c r="GW389">
        <v>0.101333</v>
      </c>
      <c r="GX389">
        <v>25218</v>
      </c>
      <c r="GY389">
        <v>25160.5</v>
      </c>
      <c r="GZ389">
        <v>29730.9</v>
      </c>
      <c r="HA389">
        <v>29512</v>
      </c>
      <c r="HB389">
        <v>35179.4</v>
      </c>
      <c r="HC389">
        <v>35136.2</v>
      </c>
      <c r="HD389">
        <v>41842.8</v>
      </c>
      <c r="HE389">
        <v>41941</v>
      </c>
      <c r="HF389">
        <v>1.96225</v>
      </c>
      <c r="HG389">
        <v>1.94555</v>
      </c>
      <c r="HH389">
        <v>0.016436</v>
      </c>
      <c r="HI389">
        <v>0</v>
      </c>
      <c r="HJ389">
        <v>20.289</v>
      </c>
      <c r="HK389">
        <v>999.9</v>
      </c>
      <c r="HL389">
        <v>53.1</v>
      </c>
      <c r="HM389">
        <v>28.8</v>
      </c>
      <c r="HN389">
        <v>23.2584</v>
      </c>
      <c r="HO389">
        <v>62.0373</v>
      </c>
      <c r="HP389">
        <v>30.9455</v>
      </c>
      <c r="HQ389">
        <v>1</v>
      </c>
      <c r="HR389">
        <v>-0.139451</v>
      </c>
      <c r="HS389">
        <v>1.82694</v>
      </c>
      <c r="HT389">
        <v>20.3517</v>
      </c>
      <c r="HU389">
        <v>5.21969</v>
      </c>
      <c r="HV389">
        <v>12.0159</v>
      </c>
      <c r="HW389">
        <v>4.9905</v>
      </c>
      <c r="HX389">
        <v>3.28828</v>
      </c>
      <c r="HY389">
        <v>9999</v>
      </c>
      <c r="HZ389">
        <v>9999</v>
      </c>
      <c r="IA389">
        <v>9999</v>
      </c>
      <c r="IB389">
        <v>999.9</v>
      </c>
      <c r="IC389">
        <v>4.97281</v>
      </c>
      <c r="ID389">
        <v>1.86646</v>
      </c>
      <c r="IE389">
        <v>1.86583</v>
      </c>
      <c r="IF389">
        <v>1.8657</v>
      </c>
      <c r="IG389">
        <v>1.86759</v>
      </c>
      <c r="IH389">
        <v>1.87012</v>
      </c>
      <c r="II389">
        <v>1.86874</v>
      </c>
      <c r="IJ389">
        <v>1.87021</v>
      </c>
      <c r="IK389">
        <v>0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-0.86</v>
      </c>
      <c r="IY389">
        <v>0.07779999999999999</v>
      </c>
      <c r="IZ389">
        <v>-0.7832898091892299</v>
      </c>
      <c r="JA389">
        <v>-0.0002628084512485203</v>
      </c>
      <c r="JB389">
        <v>2.995354917081976E-07</v>
      </c>
      <c r="JC389">
        <v>-1.087754766273629E-10</v>
      </c>
      <c r="JD389">
        <v>-0.01666594074606723</v>
      </c>
      <c r="JE389">
        <v>-0.02438089335778848</v>
      </c>
      <c r="JF389">
        <v>0.001790740049955031</v>
      </c>
      <c r="JG389">
        <v>-2.386884331579614E-05</v>
      </c>
      <c r="JH389">
        <v>6</v>
      </c>
      <c r="JI389">
        <v>2407</v>
      </c>
      <c r="JJ389">
        <v>1</v>
      </c>
      <c r="JK389">
        <v>23</v>
      </c>
      <c r="JL389">
        <v>33219.4</v>
      </c>
      <c r="JM389">
        <v>29370068</v>
      </c>
      <c r="JN389">
        <v>2.23389</v>
      </c>
      <c r="JO389">
        <v>2.21924</v>
      </c>
      <c r="JP389">
        <v>1.39648</v>
      </c>
      <c r="JQ389">
        <v>2.34985</v>
      </c>
      <c r="JR389">
        <v>1.49536</v>
      </c>
      <c r="JS389">
        <v>2.69775</v>
      </c>
      <c r="JT389">
        <v>34.3269</v>
      </c>
      <c r="JU389">
        <v>24.0875</v>
      </c>
      <c r="JV389">
        <v>18</v>
      </c>
      <c r="JW389">
        <v>490.119</v>
      </c>
      <c r="JX389">
        <v>470.352</v>
      </c>
      <c r="JY389">
        <v>18.6245</v>
      </c>
      <c r="JZ389">
        <v>25.7842</v>
      </c>
      <c r="KA389">
        <v>30.0001</v>
      </c>
      <c r="KB389">
        <v>25.6861</v>
      </c>
      <c r="KC389">
        <v>25.629</v>
      </c>
      <c r="KD389">
        <v>44.8522</v>
      </c>
      <c r="KE389">
        <v>0</v>
      </c>
      <c r="KF389">
        <v>100</v>
      </c>
      <c r="KG389">
        <v>18.6245</v>
      </c>
      <c r="KH389">
        <v>1422.93</v>
      </c>
      <c r="KI389">
        <v>63.4564</v>
      </c>
      <c r="KJ389">
        <v>101.619</v>
      </c>
      <c r="KK389">
        <v>100.841</v>
      </c>
    </row>
    <row r="390" spans="1:297">
      <c r="A390">
        <v>374</v>
      </c>
      <c r="B390">
        <v>1762204085.6</v>
      </c>
      <c r="C390">
        <v>4507.5</v>
      </c>
      <c r="D390" t="s">
        <v>1193</v>
      </c>
      <c r="E390" t="s">
        <v>1194</v>
      </c>
      <c r="F390">
        <v>5</v>
      </c>
      <c r="G390" t="s">
        <v>1024</v>
      </c>
      <c r="H390" t="s">
        <v>436</v>
      </c>
      <c r="I390">
        <v>1762204082.8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1441.213987908294</v>
      </c>
      <c r="AK390">
        <v>1423.393696969697</v>
      </c>
      <c r="AL390">
        <v>3.448981372107557</v>
      </c>
      <c r="AM390">
        <v>66.09641961440346</v>
      </c>
      <c r="AN390">
        <f>(AP390 - AO390 + DY390*1E3/(8.314*(EA390+273.15)) * AR390/DX390 * AQ390) * DX390/(100*DL390) * 1000/(1000 - AP390)</f>
        <v>0</v>
      </c>
      <c r="AO390">
        <v>22.49404547719914</v>
      </c>
      <c r="AP390">
        <v>22.99279636363637</v>
      </c>
      <c r="AQ390">
        <v>3.707712512604242E-07</v>
      </c>
      <c r="AR390">
        <v>107.0120141919318</v>
      </c>
      <c r="AS390">
        <v>21</v>
      </c>
      <c r="AT390">
        <v>4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1762204082.8</v>
      </c>
      <c r="DR390">
        <v>1382.925</v>
      </c>
      <c r="DS390">
        <v>1409.348</v>
      </c>
      <c r="DT390">
        <v>22.99334</v>
      </c>
      <c r="DU390">
        <v>22.49385</v>
      </c>
      <c r="DV390">
        <v>1383.786</v>
      </c>
      <c r="DW390">
        <v>22.91559</v>
      </c>
      <c r="DX390">
        <v>500.0136000000001</v>
      </c>
      <c r="DY390">
        <v>90.75574000000002</v>
      </c>
      <c r="DZ390">
        <v>0.09998787000000001</v>
      </c>
      <c r="EA390">
        <v>21.16394</v>
      </c>
      <c r="EB390">
        <v>20.56453</v>
      </c>
      <c r="EC390">
        <v>999.9</v>
      </c>
      <c r="ED390">
        <v>0</v>
      </c>
      <c r="EE390">
        <v>0</v>
      </c>
      <c r="EF390">
        <v>9982.75</v>
      </c>
      <c r="EG390">
        <v>0</v>
      </c>
      <c r="EH390">
        <v>957.383</v>
      </c>
      <c r="EI390">
        <v>-26.4236</v>
      </c>
      <c r="EJ390">
        <v>1415.47</v>
      </c>
      <c r="EK390">
        <v>1441.778</v>
      </c>
      <c r="EL390">
        <v>0.499496</v>
      </c>
      <c r="EM390">
        <v>1409.348</v>
      </c>
      <c r="EN390">
        <v>22.49385</v>
      </c>
      <c r="EO390">
        <v>2.086778</v>
      </c>
      <c r="EP390">
        <v>2.041445</v>
      </c>
      <c r="EQ390">
        <v>18.11861</v>
      </c>
      <c r="ER390">
        <v>17.76952</v>
      </c>
      <c r="ES390">
        <v>0.00500097</v>
      </c>
      <c r="ET390">
        <v>0</v>
      </c>
      <c r="EU390">
        <v>0</v>
      </c>
      <c r="EV390">
        <v>0</v>
      </c>
      <c r="EW390">
        <v>1192.8</v>
      </c>
      <c r="EX390">
        <v>0.00500097</v>
      </c>
      <c r="EY390">
        <v>308.33</v>
      </c>
      <c r="EZ390">
        <v>-1.1</v>
      </c>
      <c r="FA390">
        <v>34.187</v>
      </c>
      <c r="FB390">
        <v>40.14360000000001</v>
      </c>
      <c r="FC390">
        <v>36.7562</v>
      </c>
      <c r="FD390">
        <v>39.9873</v>
      </c>
      <c r="FE390">
        <v>36.1933</v>
      </c>
      <c r="FF390">
        <v>0</v>
      </c>
      <c r="FG390">
        <v>0</v>
      </c>
      <c r="FH390">
        <v>0</v>
      </c>
      <c r="FI390">
        <v>7162.899999856949</v>
      </c>
      <c r="FJ390">
        <v>0</v>
      </c>
      <c r="FK390">
        <v>1197.011538461539</v>
      </c>
      <c r="FL390">
        <v>-18.49230790248074</v>
      </c>
      <c r="FM390">
        <v>-35.05982926653287</v>
      </c>
      <c r="FN390">
        <v>309.0807692307692</v>
      </c>
      <c r="FO390">
        <v>15</v>
      </c>
      <c r="FP390">
        <v>0</v>
      </c>
      <c r="FQ390" t="s">
        <v>439</v>
      </c>
      <c r="FR390">
        <v>1760210915.6</v>
      </c>
      <c r="FS390">
        <v>0</v>
      </c>
      <c r="FT390">
        <v>0</v>
      </c>
      <c r="FU390">
        <v>-0.215</v>
      </c>
      <c r="FV390">
        <v>0</v>
      </c>
      <c r="FW390">
        <v>-0.6919999999999999</v>
      </c>
      <c r="FX390">
        <v>0</v>
      </c>
      <c r="FY390">
        <v>400</v>
      </c>
      <c r="FZ390">
        <v>0</v>
      </c>
      <c r="GA390">
        <v>0.15</v>
      </c>
      <c r="GB390">
        <v>0</v>
      </c>
      <c r="GC390">
        <v>-26.739055</v>
      </c>
      <c r="GD390">
        <v>2.96907467166985</v>
      </c>
      <c r="GE390">
        <v>0.3414867464119217</v>
      </c>
      <c r="GF390">
        <v>0</v>
      </c>
      <c r="GG390">
        <v>1197.638235294118</v>
      </c>
      <c r="GH390">
        <v>-9.199388863629011</v>
      </c>
      <c r="GI390">
        <v>6.953755426593001</v>
      </c>
      <c r="GJ390">
        <v>0</v>
      </c>
      <c r="GK390">
        <v>0.49855665</v>
      </c>
      <c r="GL390">
        <v>0.01577419136960498</v>
      </c>
      <c r="GM390">
        <v>0.00247684086640624</v>
      </c>
      <c r="GN390">
        <v>1</v>
      </c>
      <c r="GO390">
        <v>1</v>
      </c>
      <c r="GP390">
        <v>3</v>
      </c>
      <c r="GQ390" t="s">
        <v>502</v>
      </c>
      <c r="GR390">
        <v>3.13663</v>
      </c>
      <c r="GS390">
        <v>2.76013</v>
      </c>
      <c r="GT390">
        <v>0.213641</v>
      </c>
      <c r="GU390">
        <v>0.214063</v>
      </c>
      <c r="GV390">
        <v>0.104368</v>
      </c>
      <c r="GW390">
        <v>0.101335</v>
      </c>
      <c r="GX390">
        <v>25167.4</v>
      </c>
      <c r="GY390">
        <v>25111.6</v>
      </c>
      <c r="GZ390">
        <v>29731</v>
      </c>
      <c r="HA390">
        <v>29511.8</v>
      </c>
      <c r="HB390">
        <v>35179.8</v>
      </c>
      <c r="HC390">
        <v>35135.7</v>
      </c>
      <c r="HD390">
        <v>41842.8</v>
      </c>
      <c r="HE390">
        <v>41940.5</v>
      </c>
      <c r="HF390">
        <v>1.96207</v>
      </c>
      <c r="HG390">
        <v>1.94608</v>
      </c>
      <c r="HH390">
        <v>0.0169314</v>
      </c>
      <c r="HI390">
        <v>0</v>
      </c>
      <c r="HJ390">
        <v>20.2868</v>
      </c>
      <c r="HK390">
        <v>999.9</v>
      </c>
      <c r="HL390">
        <v>53.1</v>
      </c>
      <c r="HM390">
        <v>28.8</v>
      </c>
      <c r="HN390">
        <v>23.2592</v>
      </c>
      <c r="HO390">
        <v>62.1973</v>
      </c>
      <c r="HP390">
        <v>30.9936</v>
      </c>
      <c r="HQ390">
        <v>1</v>
      </c>
      <c r="HR390">
        <v>-0.13937</v>
      </c>
      <c r="HS390">
        <v>1.8215</v>
      </c>
      <c r="HT390">
        <v>20.3518</v>
      </c>
      <c r="HU390">
        <v>5.22028</v>
      </c>
      <c r="HV390">
        <v>12.0159</v>
      </c>
      <c r="HW390">
        <v>4.99075</v>
      </c>
      <c r="HX390">
        <v>3.28845</v>
      </c>
      <c r="HY390">
        <v>9999</v>
      </c>
      <c r="HZ390">
        <v>9999</v>
      </c>
      <c r="IA390">
        <v>9999</v>
      </c>
      <c r="IB390">
        <v>999.9</v>
      </c>
      <c r="IC390">
        <v>4.97283</v>
      </c>
      <c r="ID390">
        <v>1.86646</v>
      </c>
      <c r="IE390">
        <v>1.86582</v>
      </c>
      <c r="IF390">
        <v>1.86571</v>
      </c>
      <c r="IG390">
        <v>1.86757</v>
      </c>
      <c r="IH390">
        <v>1.87012</v>
      </c>
      <c r="II390">
        <v>1.86873</v>
      </c>
      <c r="IJ390">
        <v>1.8702</v>
      </c>
      <c r="IK390">
        <v>0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-0.87</v>
      </c>
      <c r="IY390">
        <v>0.07779999999999999</v>
      </c>
      <c r="IZ390">
        <v>-0.7832898091892299</v>
      </c>
      <c r="JA390">
        <v>-0.0002628084512485203</v>
      </c>
      <c r="JB390">
        <v>2.995354917081976E-07</v>
      </c>
      <c r="JC390">
        <v>-1.087754766273629E-10</v>
      </c>
      <c r="JD390">
        <v>-0.01666594074606723</v>
      </c>
      <c r="JE390">
        <v>-0.02438089335778848</v>
      </c>
      <c r="JF390">
        <v>0.001790740049955031</v>
      </c>
      <c r="JG390">
        <v>-2.386884331579614E-05</v>
      </c>
      <c r="JH390">
        <v>6</v>
      </c>
      <c r="JI390">
        <v>2407</v>
      </c>
      <c r="JJ390">
        <v>1</v>
      </c>
      <c r="JK390">
        <v>23</v>
      </c>
      <c r="JL390">
        <v>33219.5</v>
      </c>
      <c r="JM390">
        <v>29370068.1</v>
      </c>
      <c r="JN390">
        <v>2.2644</v>
      </c>
      <c r="JO390">
        <v>2.23145</v>
      </c>
      <c r="JP390">
        <v>1.39648</v>
      </c>
      <c r="JQ390">
        <v>2.34619</v>
      </c>
      <c r="JR390">
        <v>1.49536</v>
      </c>
      <c r="JS390">
        <v>2.62817</v>
      </c>
      <c r="JT390">
        <v>34.3269</v>
      </c>
      <c r="JU390">
        <v>24.0875</v>
      </c>
      <c r="JV390">
        <v>18</v>
      </c>
      <c r="JW390">
        <v>490.024</v>
      </c>
      <c r="JX390">
        <v>470.697</v>
      </c>
      <c r="JY390">
        <v>18.6233</v>
      </c>
      <c r="JZ390">
        <v>25.7859</v>
      </c>
      <c r="KA390">
        <v>30.0002</v>
      </c>
      <c r="KB390">
        <v>25.6877</v>
      </c>
      <c r="KC390">
        <v>25.6303</v>
      </c>
      <c r="KD390">
        <v>45.3884</v>
      </c>
      <c r="KE390">
        <v>0</v>
      </c>
      <c r="KF390">
        <v>100</v>
      </c>
      <c r="KG390">
        <v>18.6223</v>
      </c>
      <c r="KH390">
        <v>1436.3</v>
      </c>
      <c r="KI390">
        <v>63.4564</v>
      </c>
      <c r="KJ390">
        <v>101.62</v>
      </c>
      <c r="KK390">
        <v>100.84</v>
      </c>
    </row>
    <row r="391" spans="1:297">
      <c r="A391">
        <v>375</v>
      </c>
      <c r="B391">
        <v>1762204090.6</v>
      </c>
      <c r="C391">
        <v>4512.5</v>
      </c>
      <c r="D391" t="s">
        <v>1195</v>
      </c>
      <c r="E391" t="s">
        <v>1196</v>
      </c>
      <c r="F391">
        <v>5</v>
      </c>
      <c r="G391" t="s">
        <v>1024</v>
      </c>
      <c r="H391" t="s">
        <v>436</v>
      </c>
      <c r="I391">
        <v>1762204088.1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1458.32616588493</v>
      </c>
      <c r="AK391">
        <v>1440.514666666666</v>
      </c>
      <c r="AL391">
        <v>3.449512803991073</v>
      </c>
      <c r="AM391">
        <v>66.09641961440346</v>
      </c>
      <c r="AN391">
        <f>(AP391 - AO391 + DY391*1E3/(8.314*(EA391+273.15)) * AR391/DX391 * AQ391) * DX391/(100*DL391) * 1000/(1000 - AP391)</f>
        <v>0</v>
      </c>
      <c r="AO391">
        <v>22.49620264643887</v>
      </c>
      <c r="AP391">
        <v>22.99013454545454</v>
      </c>
      <c r="AQ391">
        <v>-1.532184117179397E-06</v>
      </c>
      <c r="AR391">
        <v>107.0120141919318</v>
      </c>
      <c r="AS391">
        <v>21</v>
      </c>
      <c r="AT391">
        <v>4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1762204088.1</v>
      </c>
      <c r="DR391">
        <v>1400.646666666667</v>
      </c>
      <c r="DS391">
        <v>1427.126666666667</v>
      </c>
      <c r="DT391">
        <v>22.99117777777778</v>
      </c>
      <c r="DU391">
        <v>22.49534444444445</v>
      </c>
      <c r="DV391">
        <v>1401.508888888889</v>
      </c>
      <c r="DW391">
        <v>22.91346666666667</v>
      </c>
      <c r="DX391">
        <v>500.0061111111111</v>
      </c>
      <c r="DY391">
        <v>90.75712222222222</v>
      </c>
      <c r="DZ391">
        <v>0.09996437777777777</v>
      </c>
      <c r="EA391">
        <v>21.16067777777778</v>
      </c>
      <c r="EB391">
        <v>20.56326666666667</v>
      </c>
      <c r="EC391">
        <v>999.9000000000001</v>
      </c>
      <c r="ED391">
        <v>0</v>
      </c>
      <c r="EE391">
        <v>0</v>
      </c>
      <c r="EF391">
        <v>9999.442222222222</v>
      </c>
      <c r="EG391">
        <v>0</v>
      </c>
      <c r="EH391">
        <v>957.400111111111</v>
      </c>
      <c r="EI391">
        <v>-26.47868888888889</v>
      </c>
      <c r="EJ391">
        <v>1433.606666666667</v>
      </c>
      <c r="EK391">
        <v>1459.966666666667</v>
      </c>
      <c r="EL391">
        <v>0.495847</v>
      </c>
      <c r="EM391">
        <v>1427.126666666667</v>
      </c>
      <c r="EN391">
        <v>22.49534444444445</v>
      </c>
      <c r="EO391">
        <v>2.086612222222223</v>
      </c>
      <c r="EP391">
        <v>2.041611111111111</v>
      </c>
      <c r="EQ391">
        <v>18.11735555555556</v>
      </c>
      <c r="ER391">
        <v>17.77081111111112</v>
      </c>
      <c r="ES391">
        <v>0.00500097</v>
      </c>
      <c r="ET391">
        <v>0</v>
      </c>
      <c r="EU391">
        <v>0</v>
      </c>
      <c r="EV391">
        <v>0</v>
      </c>
      <c r="EW391">
        <v>1194.911111111111</v>
      </c>
      <c r="EX391">
        <v>0.00500097</v>
      </c>
      <c r="EY391">
        <v>307.5888888888888</v>
      </c>
      <c r="EZ391">
        <v>-0.911111111111111</v>
      </c>
      <c r="FA391">
        <v>34.222</v>
      </c>
      <c r="FB391">
        <v>40.222</v>
      </c>
      <c r="FC391">
        <v>36.812</v>
      </c>
      <c r="FD391">
        <v>40.083</v>
      </c>
      <c r="FE391">
        <v>36.25</v>
      </c>
      <c r="FF391">
        <v>0</v>
      </c>
      <c r="FG391">
        <v>0</v>
      </c>
      <c r="FH391">
        <v>0</v>
      </c>
      <c r="FI391">
        <v>7167.700000047684</v>
      </c>
      <c r="FJ391">
        <v>0</v>
      </c>
      <c r="FK391">
        <v>1196.503846153846</v>
      </c>
      <c r="FL391">
        <v>-31.65470127805372</v>
      </c>
      <c r="FM391">
        <v>4.451282519614728</v>
      </c>
      <c r="FN391">
        <v>306.8076923076923</v>
      </c>
      <c r="FO391">
        <v>15</v>
      </c>
      <c r="FP391">
        <v>0</v>
      </c>
      <c r="FQ391" t="s">
        <v>439</v>
      </c>
      <c r="FR391">
        <v>1760210915.6</v>
      </c>
      <c r="FS391">
        <v>0</v>
      </c>
      <c r="FT391">
        <v>0</v>
      </c>
      <c r="FU391">
        <v>-0.215</v>
      </c>
      <c r="FV391">
        <v>0</v>
      </c>
      <c r="FW391">
        <v>-0.6919999999999999</v>
      </c>
      <c r="FX391">
        <v>0</v>
      </c>
      <c r="FY391">
        <v>400</v>
      </c>
      <c r="FZ391">
        <v>0</v>
      </c>
      <c r="GA391">
        <v>0.15</v>
      </c>
      <c r="GB391">
        <v>0</v>
      </c>
      <c r="GC391">
        <v>-26.5657375</v>
      </c>
      <c r="GD391">
        <v>1.712696060037455</v>
      </c>
      <c r="GE391">
        <v>0.2352454587101524</v>
      </c>
      <c r="GF391">
        <v>0</v>
      </c>
      <c r="GG391">
        <v>1196.573529411764</v>
      </c>
      <c r="GH391">
        <v>-16.00152804051425</v>
      </c>
      <c r="GI391">
        <v>6.838227703980586</v>
      </c>
      <c r="GJ391">
        <v>0</v>
      </c>
      <c r="GK391">
        <v>0.49854615</v>
      </c>
      <c r="GL391">
        <v>-0.00623383114446554</v>
      </c>
      <c r="GM391">
        <v>0.00255459861377478</v>
      </c>
      <c r="GN391">
        <v>1</v>
      </c>
      <c r="GO391">
        <v>1</v>
      </c>
      <c r="GP391">
        <v>3</v>
      </c>
      <c r="GQ391" t="s">
        <v>502</v>
      </c>
      <c r="GR391">
        <v>3.13667</v>
      </c>
      <c r="GS391">
        <v>2.76019</v>
      </c>
      <c r="GT391">
        <v>0.215209</v>
      </c>
      <c r="GU391">
        <v>0.215627</v>
      </c>
      <c r="GV391">
        <v>0.10436</v>
      </c>
      <c r="GW391">
        <v>0.101343</v>
      </c>
      <c r="GX391">
        <v>25117.6</v>
      </c>
      <c r="GY391">
        <v>25061.6</v>
      </c>
      <c r="GZ391">
        <v>29731.4</v>
      </c>
      <c r="HA391">
        <v>29511.8</v>
      </c>
      <c r="HB391">
        <v>35180.9</v>
      </c>
      <c r="HC391">
        <v>35135.5</v>
      </c>
      <c r="HD391">
        <v>41843.6</v>
      </c>
      <c r="HE391">
        <v>41940.7</v>
      </c>
      <c r="HF391">
        <v>1.96205</v>
      </c>
      <c r="HG391">
        <v>1.94617</v>
      </c>
      <c r="HH391">
        <v>0.0169016</v>
      </c>
      <c r="HI391">
        <v>0</v>
      </c>
      <c r="HJ391">
        <v>20.285</v>
      </c>
      <c r="HK391">
        <v>999.9</v>
      </c>
      <c r="HL391">
        <v>53.1</v>
      </c>
      <c r="HM391">
        <v>28.8</v>
      </c>
      <c r="HN391">
        <v>23.2599</v>
      </c>
      <c r="HO391">
        <v>62.2673</v>
      </c>
      <c r="HP391">
        <v>31.1458</v>
      </c>
      <c r="HQ391">
        <v>1</v>
      </c>
      <c r="HR391">
        <v>-0.139202</v>
      </c>
      <c r="HS391">
        <v>1.82138</v>
      </c>
      <c r="HT391">
        <v>20.352</v>
      </c>
      <c r="HU391">
        <v>5.21909</v>
      </c>
      <c r="HV391">
        <v>12.0159</v>
      </c>
      <c r="HW391">
        <v>4.991</v>
      </c>
      <c r="HX391">
        <v>3.28842</v>
      </c>
      <c r="HY391">
        <v>9999</v>
      </c>
      <c r="HZ391">
        <v>9999</v>
      </c>
      <c r="IA391">
        <v>9999</v>
      </c>
      <c r="IB391">
        <v>999.9</v>
      </c>
      <c r="IC391">
        <v>4.97283</v>
      </c>
      <c r="ID391">
        <v>1.86646</v>
      </c>
      <c r="IE391">
        <v>1.86582</v>
      </c>
      <c r="IF391">
        <v>1.86573</v>
      </c>
      <c r="IG391">
        <v>1.86761</v>
      </c>
      <c r="IH391">
        <v>1.87012</v>
      </c>
      <c r="II391">
        <v>1.86873</v>
      </c>
      <c r="IJ391">
        <v>1.87023</v>
      </c>
      <c r="IK391">
        <v>0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-0.87</v>
      </c>
      <c r="IY391">
        <v>0.07770000000000001</v>
      </c>
      <c r="IZ391">
        <v>-0.7832898091892299</v>
      </c>
      <c r="JA391">
        <v>-0.0002628084512485203</v>
      </c>
      <c r="JB391">
        <v>2.995354917081976E-07</v>
      </c>
      <c r="JC391">
        <v>-1.087754766273629E-10</v>
      </c>
      <c r="JD391">
        <v>-0.01666594074606723</v>
      </c>
      <c r="JE391">
        <v>-0.02438089335778848</v>
      </c>
      <c r="JF391">
        <v>0.001790740049955031</v>
      </c>
      <c r="JG391">
        <v>-2.386884331579614E-05</v>
      </c>
      <c r="JH391">
        <v>6</v>
      </c>
      <c r="JI391">
        <v>2407</v>
      </c>
      <c r="JJ391">
        <v>1</v>
      </c>
      <c r="JK391">
        <v>23</v>
      </c>
      <c r="JL391">
        <v>33219.6</v>
      </c>
      <c r="JM391">
        <v>29370068.2</v>
      </c>
      <c r="JN391">
        <v>2.29004</v>
      </c>
      <c r="JO391">
        <v>2.22412</v>
      </c>
      <c r="JP391">
        <v>1.39648</v>
      </c>
      <c r="JQ391">
        <v>2.34619</v>
      </c>
      <c r="JR391">
        <v>1.49536</v>
      </c>
      <c r="JS391">
        <v>2.56958</v>
      </c>
      <c r="JT391">
        <v>34.3269</v>
      </c>
      <c r="JU391">
        <v>24.0875</v>
      </c>
      <c r="JV391">
        <v>18</v>
      </c>
      <c r="JW391">
        <v>490.022</v>
      </c>
      <c r="JX391">
        <v>470.779</v>
      </c>
      <c r="JY391">
        <v>18.6218</v>
      </c>
      <c r="JZ391">
        <v>25.7881</v>
      </c>
      <c r="KA391">
        <v>30.0003</v>
      </c>
      <c r="KB391">
        <v>25.6893</v>
      </c>
      <c r="KC391">
        <v>25.6325</v>
      </c>
      <c r="KD391">
        <v>45.9903</v>
      </c>
      <c r="KE391">
        <v>0</v>
      </c>
      <c r="KF391">
        <v>100</v>
      </c>
      <c r="KG391">
        <v>18.6208</v>
      </c>
      <c r="KH391">
        <v>1456.34</v>
      </c>
      <c r="KI391">
        <v>63.4564</v>
      </c>
      <c r="KJ391">
        <v>101.622</v>
      </c>
      <c r="KK391">
        <v>100.84</v>
      </c>
    </row>
    <row r="392" spans="1:297">
      <c r="A392">
        <v>376</v>
      </c>
      <c r="B392">
        <v>1762204095.6</v>
      </c>
      <c r="C392">
        <v>4517.5</v>
      </c>
      <c r="D392" t="s">
        <v>1197</v>
      </c>
      <c r="E392" t="s">
        <v>1198</v>
      </c>
      <c r="F392">
        <v>5</v>
      </c>
      <c r="G392" t="s">
        <v>1024</v>
      </c>
      <c r="H392" t="s">
        <v>436</v>
      </c>
      <c r="I392">
        <v>1762204092.8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1475.386640471654</v>
      </c>
      <c r="AK392">
        <v>1457.64696969697</v>
      </c>
      <c r="AL392">
        <v>3.406223792444727</v>
      </c>
      <c r="AM392">
        <v>66.09641961440346</v>
      </c>
      <c r="AN392">
        <f>(AP392 - AO392 + DY392*1E3/(8.314*(EA392+273.15)) * AR392/DX392 * AQ392) * DX392/(100*DL392) * 1000/(1000 - AP392)</f>
        <v>0</v>
      </c>
      <c r="AO392">
        <v>22.49287431081572</v>
      </c>
      <c r="AP392">
        <v>22.98737939393939</v>
      </c>
      <c r="AQ392">
        <v>-1.75443521130026E-06</v>
      </c>
      <c r="AR392">
        <v>107.0120141919318</v>
      </c>
      <c r="AS392">
        <v>21</v>
      </c>
      <c r="AT392">
        <v>4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1762204092.8</v>
      </c>
      <c r="DR392">
        <v>1416.48</v>
      </c>
      <c r="DS392">
        <v>1443.073</v>
      </c>
      <c r="DT392">
        <v>22.98856</v>
      </c>
      <c r="DU392">
        <v>22.4945</v>
      </c>
      <c r="DV392">
        <v>1417.345</v>
      </c>
      <c r="DW392">
        <v>22.9109</v>
      </c>
      <c r="DX392">
        <v>499.9742</v>
      </c>
      <c r="DY392">
        <v>90.76066</v>
      </c>
      <c r="DZ392">
        <v>0.09994717</v>
      </c>
      <c r="EA392">
        <v>21.15666</v>
      </c>
      <c r="EB392">
        <v>20.56399</v>
      </c>
      <c r="EC392">
        <v>999.9</v>
      </c>
      <c r="ED392">
        <v>0</v>
      </c>
      <c r="EE392">
        <v>0</v>
      </c>
      <c r="EF392">
        <v>10000.997</v>
      </c>
      <c r="EG392">
        <v>0</v>
      </c>
      <c r="EH392">
        <v>957.4011999999999</v>
      </c>
      <c r="EI392">
        <v>-26.5918</v>
      </c>
      <c r="EJ392">
        <v>1449.81</v>
      </c>
      <c r="EK392">
        <v>1476.281</v>
      </c>
      <c r="EL392">
        <v>0.4940778</v>
      </c>
      <c r="EM392">
        <v>1443.073</v>
      </c>
      <c r="EN392">
        <v>22.4945</v>
      </c>
      <c r="EO392">
        <v>2.086457</v>
      </c>
      <c r="EP392">
        <v>2.041616</v>
      </c>
      <c r="EQ392">
        <v>18.11617</v>
      </c>
      <c r="ER392">
        <v>17.77082</v>
      </c>
      <c r="ES392">
        <v>0.00500097</v>
      </c>
      <c r="ET392">
        <v>0</v>
      </c>
      <c r="EU392">
        <v>0</v>
      </c>
      <c r="EV392">
        <v>0</v>
      </c>
      <c r="EW392">
        <v>1197.26</v>
      </c>
      <c r="EX392">
        <v>0.00500097</v>
      </c>
      <c r="EY392">
        <v>305.31</v>
      </c>
      <c r="EZ392">
        <v>-1.33</v>
      </c>
      <c r="FA392">
        <v>34.25</v>
      </c>
      <c r="FB392">
        <v>40.281</v>
      </c>
      <c r="FC392">
        <v>36.812</v>
      </c>
      <c r="FD392">
        <v>40.156</v>
      </c>
      <c r="FE392">
        <v>36.25</v>
      </c>
      <c r="FF392">
        <v>0</v>
      </c>
      <c r="FG392">
        <v>0</v>
      </c>
      <c r="FH392">
        <v>0</v>
      </c>
      <c r="FI392">
        <v>7173.099999904633</v>
      </c>
      <c r="FJ392">
        <v>0</v>
      </c>
      <c r="FK392">
        <v>1195.384</v>
      </c>
      <c r="FL392">
        <v>22.72307670826685</v>
      </c>
      <c r="FM392">
        <v>-17.53846162447096</v>
      </c>
      <c r="FN392">
        <v>307.076</v>
      </c>
      <c r="FO392">
        <v>15</v>
      </c>
      <c r="FP392">
        <v>0</v>
      </c>
      <c r="FQ392" t="s">
        <v>439</v>
      </c>
      <c r="FR392">
        <v>1760210915.6</v>
      </c>
      <c r="FS392">
        <v>0</v>
      </c>
      <c r="FT392">
        <v>0</v>
      </c>
      <c r="FU392">
        <v>-0.215</v>
      </c>
      <c r="FV392">
        <v>0</v>
      </c>
      <c r="FW392">
        <v>-0.6919999999999999</v>
      </c>
      <c r="FX392">
        <v>0</v>
      </c>
      <c r="FY392">
        <v>400</v>
      </c>
      <c r="FZ392">
        <v>0</v>
      </c>
      <c r="GA392">
        <v>0.15</v>
      </c>
      <c r="GB392">
        <v>0</v>
      </c>
      <c r="GC392">
        <v>-26.4635225</v>
      </c>
      <c r="GD392">
        <v>0.3614983114446261</v>
      </c>
      <c r="GE392">
        <v>0.11953955305149</v>
      </c>
      <c r="GF392">
        <v>1</v>
      </c>
      <c r="GG392">
        <v>1196.088235294118</v>
      </c>
      <c r="GH392">
        <v>-16.97173421589885</v>
      </c>
      <c r="GI392">
        <v>7.888553312008558</v>
      </c>
      <c r="GJ392">
        <v>0</v>
      </c>
      <c r="GK392">
        <v>0.4979705750000001</v>
      </c>
      <c r="GL392">
        <v>-0.02970532457786152</v>
      </c>
      <c r="GM392">
        <v>0.00308796278221986</v>
      </c>
      <c r="GN392">
        <v>1</v>
      </c>
      <c r="GO392">
        <v>2</v>
      </c>
      <c r="GP392">
        <v>3</v>
      </c>
      <c r="GQ392" t="s">
        <v>569</v>
      </c>
      <c r="GR392">
        <v>3.13666</v>
      </c>
      <c r="GS392">
        <v>2.76032</v>
      </c>
      <c r="GT392">
        <v>0.216774</v>
      </c>
      <c r="GU392">
        <v>0.217311</v>
      </c>
      <c r="GV392">
        <v>0.104356</v>
      </c>
      <c r="GW392">
        <v>0.10133</v>
      </c>
      <c r="GX392">
        <v>25067.3</v>
      </c>
      <c r="GY392">
        <v>25008.1</v>
      </c>
      <c r="GZ392">
        <v>29731.2</v>
      </c>
      <c r="HA392">
        <v>29512</v>
      </c>
      <c r="HB392">
        <v>35180.7</v>
      </c>
      <c r="HC392">
        <v>35136.3</v>
      </c>
      <c r="HD392">
        <v>41843.2</v>
      </c>
      <c r="HE392">
        <v>41941</v>
      </c>
      <c r="HF392">
        <v>1.96207</v>
      </c>
      <c r="HG392">
        <v>1.94598</v>
      </c>
      <c r="HH392">
        <v>0.0166632</v>
      </c>
      <c r="HI392">
        <v>0</v>
      </c>
      <c r="HJ392">
        <v>20.2829</v>
      </c>
      <c r="HK392">
        <v>999.9</v>
      </c>
      <c r="HL392">
        <v>53.1</v>
      </c>
      <c r="HM392">
        <v>28.8</v>
      </c>
      <c r="HN392">
        <v>23.2578</v>
      </c>
      <c r="HO392">
        <v>62.1573</v>
      </c>
      <c r="HP392">
        <v>31.0377</v>
      </c>
      <c r="HQ392">
        <v>1</v>
      </c>
      <c r="HR392">
        <v>-0.139065</v>
      </c>
      <c r="HS392">
        <v>1.82246</v>
      </c>
      <c r="HT392">
        <v>20.352</v>
      </c>
      <c r="HU392">
        <v>5.22103</v>
      </c>
      <c r="HV392">
        <v>12.0159</v>
      </c>
      <c r="HW392">
        <v>4.99135</v>
      </c>
      <c r="HX392">
        <v>3.28858</v>
      </c>
      <c r="HY392">
        <v>9999</v>
      </c>
      <c r="HZ392">
        <v>9999</v>
      </c>
      <c r="IA392">
        <v>9999</v>
      </c>
      <c r="IB392">
        <v>999.9</v>
      </c>
      <c r="IC392">
        <v>4.97283</v>
      </c>
      <c r="ID392">
        <v>1.86646</v>
      </c>
      <c r="IE392">
        <v>1.86584</v>
      </c>
      <c r="IF392">
        <v>1.86572</v>
      </c>
      <c r="IG392">
        <v>1.86761</v>
      </c>
      <c r="IH392">
        <v>1.87012</v>
      </c>
      <c r="II392">
        <v>1.86872</v>
      </c>
      <c r="IJ392">
        <v>1.87024</v>
      </c>
      <c r="IK392">
        <v>0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-0.87</v>
      </c>
      <c r="IY392">
        <v>0.0776</v>
      </c>
      <c r="IZ392">
        <v>-0.7832898091892299</v>
      </c>
      <c r="JA392">
        <v>-0.0002628084512485203</v>
      </c>
      <c r="JB392">
        <v>2.995354917081976E-07</v>
      </c>
      <c r="JC392">
        <v>-1.087754766273629E-10</v>
      </c>
      <c r="JD392">
        <v>-0.01666594074606723</v>
      </c>
      <c r="JE392">
        <v>-0.02438089335778848</v>
      </c>
      <c r="JF392">
        <v>0.001790740049955031</v>
      </c>
      <c r="JG392">
        <v>-2.386884331579614E-05</v>
      </c>
      <c r="JH392">
        <v>6</v>
      </c>
      <c r="JI392">
        <v>2407</v>
      </c>
      <c r="JJ392">
        <v>1</v>
      </c>
      <c r="JK392">
        <v>23</v>
      </c>
      <c r="JL392">
        <v>33219.7</v>
      </c>
      <c r="JM392">
        <v>29370068.3</v>
      </c>
      <c r="JN392">
        <v>2.31812</v>
      </c>
      <c r="JO392">
        <v>2.21436</v>
      </c>
      <c r="JP392">
        <v>1.39648</v>
      </c>
      <c r="JQ392">
        <v>2.34619</v>
      </c>
      <c r="JR392">
        <v>1.49536</v>
      </c>
      <c r="JS392">
        <v>2.68555</v>
      </c>
      <c r="JT392">
        <v>34.3269</v>
      </c>
      <c r="JU392">
        <v>24.0963</v>
      </c>
      <c r="JV392">
        <v>18</v>
      </c>
      <c r="JW392">
        <v>490.053</v>
      </c>
      <c r="JX392">
        <v>470.67</v>
      </c>
      <c r="JY392">
        <v>18.62</v>
      </c>
      <c r="JZ392">
        <v>25.7903</v>
      </c>
      <c r="KA392">
        <v>30.0003</v>
      </c>
      <c r="KB392">
        <v>25.6911</v>
      </c>
      <c r="KC392">
        <v>25.6346</v>
      </c>
      <c r="KD392">
        <v>46.4219</v>
      </c>
      <c r="KE392">
        <v>0</v>
      </c>
      <c r="KF392">
        <v>100</v>
      </c>
      <c r="KG392">
        <v>18.6197</v>
      </c>
      <c r="KH392">
        <v>1469.7</v>
      </c>
      <c r="KI392">
        <v>63.4564</v>
      </c>
      <c r="KJ392">
        <v>101.621</v>
      </c>
      <c r="KK392">
        <v>100.841</v>
      </c>
    </row>
    <row r="393" spans="1:297">
      <c r="A393">
        <v>377</v>
      </c>
      <c r="B393">
        <v>1762204100.6</v>
      </c>
      <c r="C393">
        <v>4522.5</v>
      </c>
      <c r="D393" t="s">
        <v>1199</v>
      </c>
      <c r="E393" t="s">
        <v>1200</v>
      </c>
      <c r="F393">
        <v>5</v>
      </c>
      <c r="G393" t="s">
        <v>1024</v>
      </c>
      <c r="H393" t="s">
        <v>436</v>
      </c>
      <c r="I393">
        <v>1762204098.1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1497.335006890836</v>
      </c>
      <c r="AK393">
        <v>1476.61509090909</v>
      </c>
      <c r="AL393">
        <v>3.890226033229306</v>
      </c>
      <c r="AM393">
        <v>66.09641961440346</v>
      </c>
      <c r="AN393">
        <f>(AP393 - AO393 + DY393*1E3/(8.314*(EA393+273.15)) * AR393/DX393 * AQ393) * DX393/(100*DL393) * 1000/(1000 - AP393)</f>
        <v>0</v>
      </c>
      <c r="AO393">
        <v>22.48834417834456</v>
      </c>
      <c r="AP393">
        <v>22.98541454545455</v>
      </c>
      <c r="AQ393">
        <v>-1.933558049908665E-06</v>
      </c>
      <c r="AR393">
        <v>107.0120141919318</v>
      </c>
      <c r="AS393">
        <v>20</v>
      </c>
      <c r="AT393">
        <v>4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1762204098.1</v>
      </c>
      <c r="DR393">
        <v>1435.032222222222</v>
      </c>
      <c r="DS393">
        <v>1464.346666666667</v>
      </c>
      <c r="DT393">
        <v>22.98631111111111</v>
      </c>
      <c r="DU393">
        <v>22.48876666666667</v>
      </c>
      <c r="DV393">
        <v>1435.898888888889</v>
      </c>
      <c r="DW393">
        <v>22.90871111111111</v>
      </c>
      <c r="DX393">
        <v>500.0105555555556</v>
      </c>
      <c r="DY393">
        <v>90.76126666666667</v>
      </c>
      <c r="DZ393">
        <v>0.1001198888888889</v>
      </c>
      <c r="EA393">
        <v>21.15763333333333</v>
      </c>
      <c r="EB393">
        <v>20.56087777777778</v>
      </c>
      <c r="EC393">
        <v>999.9000000000001</v>
      </c>
      <c r="ED393">
        <v>0</v>
      </c>
      <c r="EE393">
        <v>0</v>
      </c>
      <c r="EF393">
        <v>9993.326666666668</v>
      </c>
      <c r="EG393">
        <v>0</v>
      </c>
      <c r="EH393">
        <v>957.383</v>
      </c>
      <c r="EI393">
        <v>-29.31248888888889</v>
      </c>
      <c r="EJ393">
        <v>1468.794444444444</v>
      </c>
      <c r="EK393">
        <v>1498.032222222222</v>
      </c>
      <c r="EL393">
        <v>0.4975497777777778</v>
      </c>
      <c r="EM393">
        <v>1464.346666666667</v>
      </c>
      <c r="EN393">
        <v>22.48876666666667</v>
      </c>
      <c r="EO393">
        <v>2.086267777777778</v>
      </c>
      <c r="EP393">
        <v>2.04111</v>
      </c>
      <c r="EQ393">
        <v>18.11472222222222</v>
      </c>
      <c r="ER393">
        <v>17.7669</v>
      </c>
      <c r="ES393">
        <v>0.00500097</v>
      </c>
      <c r="ET393">
        <v>0</v>
      </c>
      <c r="EU393">
        <v>0</v>
      </c>
      <c r="EV393">
        <v>0</v>
      </c>
      <c r="EW393">
        <v>1196.411111111111</v>
      </c>
      <c r="EX393">
        <v>0.00500097</v>
      </c>
      <c r="EY393">
        <v>310.4444444444445</v>
      </c>
      <c r="EZ393">
        <v>-0.7555555555555555</v>
      </c>
      <c r="FA393">
        <v>34.25</v>
      </c>
      <c r="FB393">
        <v>40.333</v>
      </c>
      <c r="FC393">
        <v>36.875</v>
      </c>
      <c r="FD393">
        <v>40.236</v>
      </c>
      <c r="FE393">
        <v>36.312</v>
      </c>
      <c r="FF393">
        <v>0</v>
      </c>
      <c r="FG393">
        <v>0</v>
      </c>
      <c r="FH393">
        <v>0</v>
      </c>
      <c r="FI393">
        <v>7177.899999856949</v>
      </c>
      <c r="FJ393">
        <v>0</v>
      </c>
      <c r="FK393">
        <v>1196.588</v>
      </c>
      <c r="FL393">
        <v>3.076922596655413</v>
      </c>
      <c r="FM393">
        <v>15.79999987956798</v>
      </c>
      <c r="FN393">
        <v>308.164</v>
      </c>
      <c r="FO393">
        <v>15</v>
      </c>
      <c r="FP393">
        <v>0</v>
      </c>
      <c r="FQ393" t="s">
        <v>439</v>
      </c>
      <c r="FR393">
        <v>1760210915.6</v>
      </c>
      <c r="FS393">
        <v>0</v>
      </c>
      <c r="FT393">
        <v>0</v>
      </c>
      <c r="FU393">
        <v>-0.215</v>
      </c>
      <c r="FV393">
        <v>0</v>
      </c>
      <c r="FW393">
        <v>-0.6919999999999999</v>
      </c>
      <c r="FX393">
        <v>0</v>
      </c>
      <c r="FY393">
        <v>400</v>
      </c>
      <c r="FZ393">
        <v>0</v>
      </c>
      <c r="GA393">
        <v>0.15</v>
      </c>
      <c r="GB393">
        <v>0</v>
      </c>
      <c r="GC393">
        <v>-27.14291951219512</v>
      </c>
      <c r="GD393">
        <v>-9.370900348432086</v>
      </c>
      <c r="GE393">
        <v>1.30923455913705</v>
      </c>
      <c r="GF393">
        <v>0</v>
      </c>
      <c r="GG393">
        <v>1195.838235294118</v>
      </c>
      <c r="GH393">
        <v>13.3246750735014</v>
      </c>
      <c r="GI393">
        <v>8.374506647659629</v>
      </c>
      <c r="GJ393">
        <v>0</v>
      </c>
      <c r="GK393">
        <v>0.4969941219512195</v>
      </c>
      <c r="GL393">
        <v>-0.01371399303135801</v>
      </c>
      <c r="GM393">
        <v>0.002533747597446698</v>
      </c>
      <c r="GN393">
        <v>1</v>
      </c>
      <c r="GO393">
        <v>1</v>
      </c>
      <c r="GP393">
        <v>3</v>
      </c>
      <c r="GQ393" t="s">
        <v>502</v>
      </c>
      <c r="GR393">
        <v>3.13668</v>
      </c>
      <c r="GS393">
        <v>2.76027</v>
      </c>
      <c r="GT393">
        <v>0.218478</v>
      </c>
      <c r="GU393">
        <v>0.21875</v>
      </c>
      <c r="GV393">
        <v>0.104347</v>
      </c>
      <c r="GW393">
        <v>0.10132</v>
      </c>
      <c r="GX393">
        <v>25012.8</v>
      </c>
      <c r="GY393">
        <v>24961.9</v>
      </c>
      <c r="GZ393">
        <v>29731.1</v>
      </c>
      <c r="HA393">
        <v>29511.7</v>
      </c>
      <c r="HB393">
        <v>35180.8</v>
      </c>
      <c r="HC393">
        <v>35136.6</v>
      </c>
      <c r="HD393">
        <v>41842.9</v>
      </c>
      <c r="HE393">
        <v>41940.8</v>
      </c>
      <c r="HF393">
        <v>1.96225</v>
      </c>
      <c r="HG393">
        <v>1.94598</v>
      </c>
      <c r="HH393">
        <v>0.0168383</v>
      </c>
      <c r="HI393">
        <v>0</v>
      </c>
      <c r="HJ393">
        <v>20.2812</v>
      </c>
      <c r="HK393">
        <v>999.9</v>
      </c>
      <c r="HL393">
        <v>53.1</v>
      </c>
      <c r="HM393">
        <v>28.8</v>
      </c>
      <c r="HN393">
        <v>23.2563</v>
      </c>
      <c r="HO393">
        <v>62.2573</v>
      </c>
      <c r="HP393">
        <v>30.9295</v>
      </c>
      <c r="HQ393">
        <v>1</v>
      </c>
      <c r="HR393">
        <v>-0.138816</v>
      </c>
      <c r="HS393">
        <v>1.82346</v>
      </c>
      <c r="HT393">
        <v>20.3516</v>
      </c>
      <c r="HU393">
        <v>5.21864</v>
      </c>
      <c r="HV393">
        <v>12.0159</v>
      </c>
      <c r="HW393">
        <v>4.9905</v>
      </c>
      <c r="HX393">
        <v>3.28828</v>
      </c>
      <c r="HY393">
        <v>9999</v>
      </c>
      <c r="HZ393">
        <v>9999</v>
      </c>
      <c r="IA393">
        <v>9999</v>
      </c>
      <c r="IB393">
        <v>999.9</v>
      </c>
      <c r="IC393">
        <v>4.97283</v>
      </c>
      <c r="ID393">
        <v>1.86646</v>
      </c>
      <c r="IE393">
        <v>1.86582</v>
      </c>
      <c r="IF393">
        <v>1.86575</v>
      </c>
      <c r="IG393">
        <v>1.86762</v>
      </c>
      <c r="IH393">
        <v>1.87012</v>
      </c>
      <c r="II393">
        <v>1.86873</v>
      </c>
      <c r="IJ393">
        <v>1.87023</v>
      </c>
      <c r="IK393">
        <v>0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-0.86</v>
      </c>
      <c r="IY393">
        <v>0.0776</v>
      </c>
      <c r="IZ393">
        <v>-0.7832898091892299</v>
      </c>
      <c r="JA393">
        <v>-0.0002628084512485203</v>
      </c>
      <c r="JB393">
        <v>2.995354917081976E-07</v>
      </c>
      <c r="JC393">
        <v>-1.087754766273629E-10</v>
      </c>
      <c r="JD393">
        <v>-0.01666594074606723</v>
      </c>
      <c r="JE393">
        <v>-0.02438089335778848</v>
      </c>
      <c r="JF393">
        <v>0.001790740049955031</v>
      </c>
      <c r="JG393">
        <v>-2.386884331579614E-05</v>
      </c>
      <c r="JH393">
        <v>6</v>
      </c>
      <c r="JI393">
        <v>2407</v>
      </c>
      <c r="JJ393">
        <v>1</v>
      </c>
      <c r="JK393">
        <v>23</v>
      </c>
      <c r="JL393">
        <v>33219.8</v>
      </c>
      <c r="JM393">
        <v>29370068.3</v>
      </c>
      <c r="JN393">
        <v>2.33887</v>
      </c>
      <c r="JO393">
        <v>2.22046</v>
      </c>
      <c r="JP393">
        <v>1.39648</v>
      </c>
      <c r="JQ393">
        <v>2.34619</v>
      </c>
      <c r="JR393">
        <v>1.49536</v>
      </c>
      <c r="JS393">
        <v>2.69897</v>
      </c>
      <c r="JT393">
        <v>34.3269</v>
      </c>
      <c r="JU393">
        <v>24.0875</v>
      </c>
      <c r="JV393">
        <v>18</v>
      </c>
      <c r="JW393">
        <v>490.18</v>
      </c>
      <c r="JX393">
        <v>470.681</v>
      </c>
      <c r="JY393">
        <v>18.6185</v>
      </c>
      <c r="JZ393">
        <v>25.7923</v>
      </c>
      <c r="KA393">
        <v>30.0002</v>
      </c>
      <c r="KB393">
        <v>25.6932</v>
      </c>
      <c r="KC393">
        <v>25.6359</v>
      </c>
      <c r="KD393">
        <v>46.9888</v>
      </c>
      <c r="KE393">
        <v>0</v>
      </c>
      <c r="KF393">
        <v>100</v>
      </c>
      <c r="KG393">
        <v>18.6183</v>
      </c>
      <c r="KH393">
        <v>1489.84</v>
      </c>
      <c r="KI393">
        <v>63.4564</v>
      </c>
      <c r="KJ393">
        <v>101.62</v>
      </c>
      <c r="KK393">
        <v>100.84</v>
      </c>
    </row>
    <row r="394" spans="1:297">
      <c r="A394">
        <v>378</v>
      </c>
      <c r="B394">
        <v>1762204105.6</v>
      </c>
      <c r="C394">
        <v>4527.5</v>
      </c>
      <c r="D394" t="s">
        <v>1201</v>
      </c>
      <c r="E394" t="s">
        <v>1202</v>
      </c>
      <c r="F394">
        <v>5</v>
      </c>
      <c r="G394" t="s">
        <v>1024</v>
      </c>
      <c r="H394" t="s">
        <v>436</v>
      </c>
      <c r="I394">
        <v>1762204102.8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1507.227682573803</v>
      </c>
      <c r="AK394">
        <v>1492.035151515151</v>
      </c>
      <c r="AL394">
        <v>2.942599163824366</v>
      </c>
      <c r="AM394">
        <v>66.09641961440346</v>
      </c>
      <c r="AN394">
        <f>(AP394 - AO394 + DY394*1E3/(8.314*(EA394+273.15)) * AR394/DX394 * AQ394) * DX394/(100*DL394) * 1000/(1000 - AP394)</f>
        <v>0</v>
      </c>
      <c r="AO394">
        <v>22.4871567094138</v>
      </c>
      <c r="AP394">
        <v>22.98719878787879</v>
      </c>
      <c r="AQ394">
        <v>1.838133578244958E-06</v>
      </c>
      <c r="AR394">
        <v>107.0120141919318</v>
      </c>
      <c r="AS394">
        <v>21</v>
      </c>
      <c r="AT394">
        <v>4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1762204102.8</v>
      </c>
      <c r="DR394">
        <v>1451.097</v>
      </c>
      <c r="DS394">
        <v>1474.724</v>
      </c>
      <c r="DT394">
        <v>22.98602</v>
      </c>
      <c r="DU394">
        <v>22.48766</v>
      </c>
      <c r="DV394">
        <v>1451.964</v>
      </c>
      <c r="DW394">
        <v>22.90841</v>
      </c>
      <c r="DX394">
        <v>500.0413</v>
      </c>
      <c r="DY394">
        <v>90.75946999999999</v>
      </c>
      <c r="DZ394">
        <v>0.10000478</v>
      </c>
      <c r="EA394">
        <v>21.15707</v>
      </c>
      <c r="EB394">
        <v>20.5581</v>
      </c>
      <c r="EC394">
        <v>999.9</v>
      </c>
      <c r="ED394">
        <v>0</v>
      </c>
      <c r="EE394">
        <v>0</v>
      </c>
      <c r="EF394">
        <v>10000.251</v>
      </c>
      <c r="EG394">
        <v>0</v>
      </c>
      <c r="EH394">
        <v>957.383</v>
      </c>
      <c r="EI394">
        <v>-23.62597</v>
      </c>
      <c r="EJ394">
        <v>1485.238</v>
      </c>
      <c r="EK394">
        <v>1508.648</v>
      </c>
      <c r="EL394">
        <v>0.4983777000000001</v>
      </c>
      <c r="EM394">
        <v>1474.724</v>
      </c>
      <c r="EN394">
        <v>22.48766</v>
      </c>
      <c r="EO394">
        <v>2.0862</v>
      </c>
      <c r="EP394">
        <v>2.040967</v>
      </c>
      <c r="EQ394">
        <v>18.11421</v>
      </c>
      <c r="ER394">
        <v>17.76579</v>
      </c>
      <c r="ES394">
        <v>0.00500097</v>
      </c>
      <c r="ET394">
        <v>0</v>
      </c>
      <c r="EU394">
        <v>0</v>
      </c>
      <c r="EV394">
        <v>0</v>
      </c>
      <c r="EW394">
        <v>1194.28</v>
      </c>
      <c r="EX394">
        <v>0.00500097</v>
      </c>
      <c r="EY394">
        <v>311.63</v>
      </c>
      <c r="EZ394">
        <v>-0.8600000000000001</v>
      </c>
      <c r="FA394">
        <v>34.26860000000001</v>
      </c>
      <c r="FB394">
        <v>40.39360000000001</v>
      </c>
      <c r="FC394">
        <v>36.875</v>
      </c>
      <c r="FD394">
        <v>40.32469999999999</v>
      </c>
      <c r="FE394">
        <v>36.312</v>
      </c>
      <c r="FF394">
        <v>0</v>
      </c>
      <c r="FG394">
        <v>0</v>
      </c>
      <c r="FH394">
        <v>0</v>
      </c>
      <c r="FI394">
        <v>7182.700000047684</v>
      </c>
      <c r="FJ394">
        <v>0</v>
      </c>
      <c r="FK394">
        <v>1196.392</v>
      </c>
      <c r="FL394">
        <v>-16.60769298685621</v>
      </c>
      <c r="FM394">
        <v>33.08461502978545</v>
      </c>
      <c r="FN394">
        <v>309.528</v>
      </c>
      <c r="FO394">
        <v>15</v>
      </c>
      <c r="FP394">
        <v>0</v>
      </c>
      <c r="FQ394" t="s">
        <v>439</v>
      </c>
      <c r="FR394">
        <v>1760210915.6</v>
      </c>
      <c r="FS394">
        <v>0</v>
      </c>
      <c r="FT394">
        <v>0</v>
      </c>
      <c r="FU394">
        <v>-0.215</v>
      </c>
      <c r="FV394">
        <v>0</v>
      </c>
      <c r="FW394">
        <v>-0.6919999999999999</v>
      </c>
      <c r="FX394">
        <v>0</v>
      </c>
      <c r="FY394">
        <v>400</v>
      </c>
      <c r="FZ394">
        <v>0</v>
      </c>
      <c r="GA394">
        <v>0.15</v>
      </c>
      <c r="GB394">
        <v>0</v>
      </c>
      <c r="GC394">
        <v>-26.43078</v>
      </c>
      <c r="GD394">
        <v>7.228595121951257</v>
      </c>
      <c r="GE394">
        <v>2.152717619219948</v>
      </c>
      <c r="GF394">
        <v>0</v>
      </c>
      <c r="GG394">
        <v>1195.973529411765</v>
      </c>
      <c r="GH394">
        <v>-2.611153903909968</v>
      </c>
      <c r="GI394">
        <v>8.119559131161546</v>
      </c>
      <c r="GJ394">
        <v>0</v>
      </c>
      <c r="GK394">
        <v>0.496475025</v>
      </c>
      <c r="GL394">
        <v>0.01158618011257101</v>
      </c>
      <c r="GM394">
        <v>0.002055660264823689</v>
      </c>
      <c r="GN394">
        <v>1</v>
      </c>
      <c r="GO394">
        <v>1</v>
      </c>
      <c r="GP394">
        <v>3</v>
      </c>
      <c r="GQ394" t="s">
        <v>502</v>
      </c>
      <c r="GR394">
        <v>3.13668</v>
      </c>
      <c r="GS394">
        <v>2.76028</v>
      </c>
      <c r="GT394">
        <v>0.21984</v>
      </c>
      <c r="GU394">
        <v>0.220015</v>
      </c>
      <c r="GV394">
        <v>0.10435</v>
      </c>
      <c r="GW394">
        <v>0.101315</v>
      </c>
      <c r="GX394">
        <v>24968.8</v>
      </c>
      <c r="GY394">
        <v>24921.7</v>
      </c>
      <c r="GZ394">
        <v>29730.6</v>
      </c>
      <c r="HA394">
        <v>29511.9</v>
      </c>
      <c r="HB394">
        <v>35180.1</v>
      </c>
      <c r="HC394">
        <v>35137</v>
      </c>
      <c r="HD394">
        <v>41842.2</v>
      </c>
      <c r="HE394">
        <v>41941</v>
      </c>
      <c r="HF394">
        <v>1.96205</v>
      </c>
      <c r="HG394">
        <v>1.94627</v>
      </c>
      <c r="HH394">
        <v>0.0169426</v>
      </c>
      <c r="HI394">
        <v>0</v>
      </c>
      <c r="HJ394">
        <v>20.2805</v>
      </c>
      <c r="HK394">
        <v>999.9</v>
      </c>
      <c r="HL394">
        <v>53.1</v>
      </c>
      <c r="HM394">
        <v>28.8</v>
      </c>
      <c r="HN394">
        <v>23.2578</v>
      </c>
      <c r="HO394">
        <v>62.2973</v>
      </c>
      <c r="HP394">
        <v>31.0417</v>
      </c>
      <c r="HQ394">
        <v>1</v>
      </c>
      <c r="HR394">
        <v>-0.138791</v>
      </c>
      <c r="HS394">
        <v>1.82438</v>
      </c>
      <c r="HT394">
        <v>20.3518</v>
      </c>
      <c r="HU394">
        <v>5.21954</v>
      </c>
      <c r="HV394">
        <v>12.0159</v>
      </c>
      <c r="HW394">
        <v>4.99115</v>
      </c>
      <c r="HX394">
        <v>3.28848</v>
      </c>
      <c r="HY394">
        <v>9999</v>
      </c>
      <c r="HZ394">
        <v>9999</v>
      </c>
      <c r="IA394">
        <v>9999</v>
      </c>
      <c r="IB394">
        <v>999.9</v>
      </c>
      <c r="IC394">
        <v>4.97283</v>
      </c>
      <c r="ID394">
        <v>1.86646</v>
      </c>
      <c r="IE394">
        <v>1.86581</v>
      </c>
      <c r="IF394">
        <v>1.86574</v>
      </c>
      <c r="IG394">
        <v>1.86758</v>
      </c>
      <c r="IH394">
        <v>1.87012</v>
      </c>
      <c r="II394">
        <v>1.86874</v>
      </c>
      <c r="IJ394">
        <v>1.87021</v>
      </c>
      <c r="IK394">
        <v>0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-0.87</v>
      </c>
      <c r="IY394">
        <v>0.0776</v>
      </c>
      <c r="IZ394">
        <v>-0.7832898091892299</v>
      </c>
      <c r="JA394">
        <v>-0.0002628084512485203</v>
      </c>
      <c r="JB394">
        <v>2.995354917081976E-07</v>
      </c>
      <c r="JC394">
        <v>-1.087754766273629E-10</v>
      </c>
      <c r="JD394">
        <v>-0.01666594074606723</v>
      </c>
      <c r="JE394">
        <v>-0.02438089335778848</v>
      </c>
      <c r="JF394">
        <v>0.001790740049955031</v>
      </c>
      <c r="JG394">
        <v>-2.386884331579614E-05</v>
      </c>
      <c r="JH394">
        <v>6</v>
      </c>
      <c r="JI394">
        <v>2407</v>
      </c>
      <c r="JJ394">
        <v>1</v>
      </c>
      <c r="JK394">
        <v>23</v>
      </c>
      <c r="JL394">
        <v>33219.8</v>
      </c>
      <c r="JM394">
        <v>29370068.4</v>
      </c>
      <c r="JN394">
        <v>2.37305</v>
      </c>
      <c r="JO394">
        <v>2.22778</v>
      </c>
      <c r="JP394">
        <v>1.39771</v>
      </c>
      <c r="JQ394">
        <v>2.34619</v>
      </c>
      <c r="JR394">
        <v>1.49536</v>
      </c>
      <c r="JS394">
        <v>2.55981</v>
      </c>
      <c r="JT394">
        <v>34.3269</v>
      </c>
      <c r="JU394">
        <v>24.0875</v>
      </c>
      <c r="JV394">
        <v>18</v>
      </c>
      <c r="JW394">
        <v>490.072</v>
      </c>
      <c r="JX394">
        <v>470.886</v>
      </c>
      <c r="JY394">
        <v>18.6174</v>
      </c>
      <c r="JZ394">
        <v>25.794</v>
      </c>
      <c r="KA394">
        <v>30.0002</v>
      </c>
      <c r="KB394">
        <v>25.6952</v>
      </c>
      <c r="KC394">
        <v>25.6376</v>
      </c>
      <c r="KD394">
        <v>47.5823</v>
      </c>
      <c r="KE394">
        <v>0</v>
      </c>
      <c r="KF394">
        <v>100</v>
      </c>
      <c r="KG394">
        <v>18.6163</v>
      </c>
      <c r="KH394">
        <v>1503.24</v>
      </c>
      <c r="KI394">
        <v>63.4564</v>
      </c>
      <c r="KJ394">
        <v>101.618</v>
      </c>
      <c r="KK394">
        <v>100.841</v>
      </c>
    </row>
    <row r="395" spans="1:297">
      <c r="A395">
        <v>379</v>
      </c>
      <c r="B395">
        <v>1762204110.6</v>
      </c>
      <c r="C395">
        <v>4532.5</v>
      </c>
      <c r="D395" t="s">
        <v>1203</v>
      </c>
      <c r="E395" t="s">
        <v>1204</v>
      </c>
      <c r="F395">
        <v>5</v>
      </c>
      <c r="G395" t="s">
        <v>1024</v>
      </c>
      <c r="H395" t="s">
        <v>436</v>
      </c>
      <c r="I395">
        <v>1762204108.1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1525.805179755584</v>
      </c>
      <c r="AK395">
        <v>1508.53806060606</v>
      </c>
      <c r="AL395">
        <v>3.353295962998933</v>
      </c>
      <c r="AM395">
        <v>66.09641961440346</v>
      </c>
      <c r="AN395">
        <f>(AP395 - AO395 + DY395*1E3/(8.314*(EA395+273.15)) * AR395/DX395 * AQ395) * DX395/(100*DL395) * 1000/(1000 - AP395)</f>
        <v>0</v>
      </c>
      <c r="AO395">
        <v>22.48902297835815</v>
      </c>
      <c r="AP395">
        <v>22.98429333333333</v>
      </c>
      <c r="AQ395">
        <v>2.661367524948332E-08</v>
      </c>
      <c r="AR395">
        <v>107.0120141919318</v>
      </c>
      <c r="AS395">
        <v>21</v>
      </c>
      <c r="AT395">
        <v>4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1762204108.1</v>
      </c>
      <c r="DR395">
        <v>1467.273333333333</v>
      </c>
      <c r="DS395">
        <v>1493.184444444444</v>
      </c>
      <c r="DT395">
        <v>22.9846</v>
      </c>
      <c r="DU395">
        <v>22.48848888888889</v>
      </c>
      <c r="DV395">
        <v>1468.143333333333</v>
      </c>
      <c r="DW395">
        <v>22.90698888888889</v>
      </c>
      <c r="DX395">
        <v>499.9772222222222</v>
      </c>
      <c r="DY395">
        <v>90.7607</v>
      </c>
      <c r="DZ395">
        <v>0.09999091111111112</v>
      </c>
      <c r="EA395">
        <v>21.15696666666667</v>
      </c>
      <c r="EB395">
        <v>20.5596</v>
      </c>
      <c r="EC395">
        <v>999.9000000000001</v>
      </c>
      <c r="ED395">
        <v>0</v>
      </c>
      <c r="EE395">
        <v>0</v>
      </c>
      <c r="EF395">
        <v>10003.96666666667</v>
      </c>
      <c r="EG395">
        <v>0</v>
      </c>
      <c r="EH395">
        <v>957.383</v>
      </c>
      <c r="EI395">
        <v>-25.91195555555556</v>
      </c>
      <c r="EJ395">
        <v>1501.791111111111</v>
      </c>
      <c r="EK395">
        <v>1527.536666666667</v>
      </c>
      <c r="EL395">
        <v>0.4960744444444444</v>
      </c>
      <c r="EM395">
        <v>1493.184444444444</v>
      </c>
      <c r="EN395">
        <v>22.48848888888889</v>
      </c>
      <c r="EO395">
        <v>2.086097777777778</v>
      </c>
      <c r="EP395">
        <v>2.041073333333333</v>
      </c>
      <c r="EQ395">
        <v>18.1134</v>
      </c>
      <c r="ER395">
        <v>17.7666</v>
      </c>
      <c r="ES395">
        <v>0.00500097</v>
      </c>
      <c r="ET395">
        <v>0</v>
      </c>
      <c r="EU395">
        <v>0</v>
      </c>
      <c r="EV395">
        <v>0</v>
      </c>
      <c r="EW395">
        <v>1193.222222222222</v>
      </c>
      <c r="EX395">
        <v>0.00500097</v>
      </c>
      <c r="EY395">
        <v>309.8111111111111</v>
      </c>
      <c r="EZ395">
        <v>-0.7444444444444446</v>
      </c>
      <c r="FA395">
        <v>34.312</v>
      </c>
      <c r="FB395">
        <v>40.458</v>
      </c>
      <c r="FC395">
        <v>36.937</v>
      </c>
      <c r="FD395">
        <v>40.40944444444445</v>
      </c>
      <c r="FE395">
        <v>36.347</v>
      </c>
      <c r="FF395">
        <v>0</v>
      </c>
      <c r="FG395">
        <v>0</v>
      </c>
      <c r="FH395">
        <v>0</v>
      </c>
      <c r="FI395">
        <v>7188.099999904633</v>
      </c>
      <c r="FJ395">
        <v>0</v>
      </c>
      <c r="FK395">
        <v>1194.911538461538</v>
      </c>
      <c r="FL395">
        <v>-26.18461602276438</v>
      </c>
      <c r="FM395">
        <v>-6.796581121419373</v>
      </c>
      <c r="FN395">
        <v>310.3307692307692</v>
      </c>
      <c r="FO395">
        <v>15</v>
      </c>
      <c r="FP395">
        <v>0</v>
      </c>
      <c r="FQ395" t="s">
        <v>439</v>
      </c>
      <c r="FR395">
        <v>1760210915.6</v>
      </c>
      <c r="FS395">
        <v>0</v>
      </c>
      <c r="FT395">
        <v>0</v>
      </c>
      <c r="FU395">
        <v>-0.215</v>
      </c>
      <c r="FV395">
        <v>0</v>
      </c>
      <c r="FW395">
        <v>-0.6919999999999999</v>
      </c>
      <c r="FX395">
        <v>0</v>
      </c>
      <c r="FY395">
        <v>400</v>
      </c>
      <c r="FZ395">
        <v>0</v>
      </c>
      <c r="GA395">
        <v>0.15</v>
      </c>
      <c r="GB395">
        <v>0</v>
      </c>
      <c r="GC395">
        <v>-26.26381</v>
      </c>
      <c r="GD395">
        <v>8.964837523452244</v>
      </c>
      <c r="GE395">
        <v>2.189313559177854</v>
      </c>
      <c r="GF395">
        <v>0</v>
      </c>
      <c r="GG395">
        <v>1195.047058823529</v>
      </c>
      <c r="GH395">
        <v>-12.18334638021616</v>
      </c>
      <c r="GI395">
        <v>8.635366244289251</v>
      </c>
      <c r="GJ395">
        <v>0</v>
      </c>
      <c r="GK395">
        <v>0.496542525</v>
      </c>
      <c r="GL395">
        <v>0.009673091932457833</v>
      </c>
      <c r="GM395">
        <v>0.0019553019586179</v>
      </c>
      <c r="GN395">
        <v>1</v>
      </c>
      <c r="GO395">
        <v>1</v>
      </c>
      <c r="GP395">
        <v>3</v>
      </c>
      <c r="GQ395" t="s">
        <v>502</v>
      </c>
      <c r="GR395">
        <v>3.13676</v>
      </c>
      <c r="GS395">
        <v>2.76034</v>
      </c>
      <c r="GT395">
        <v>0.221316</v>
      </c>
      <c r="GU395">
        <v>0.221642</v>
      </c>
      <c r="GV395">
        <v>0.104344</v>
      </c>
      <c r="GW395">
        <v>0.10132</v>
      </c>
      <c r="GX395">
        <v>24921.7</v>
      </c>
      <c r="GY395">
        <v>24869.4</v>
      </c>
      <c r="GZ395">
        <v>29730.7</v>
      </c>
      <c r="HA395">
        <v>29511.5</v>
      </c>
      <c r="HB395">
        <v>35180.4</v>
      </c>
      <c r="HC395">
        <v>35136.5</v>
      </c>
      <c r="HD395">
        <v>41842.2</v>
      </c>
      <c r="HE395">
        <v>41940.5</v>
      </c>
      <c r="HF395">
        <v>1.9621</v>
      </c>
      <c r="HG395">
        <v>1.94625</v>
      </c>
      <c r="HH395">
        <v>0.0168532</v>
      </c>
      <c r="HI395">
        <v>0</v>
      </c>
      <c r="HJ395">
        <v>20.2805</v>
      </c>
      <c r="HK395">
        <v>999.9</v>
      </c>
      <c r="HL395">
        <v>53.1</v>
      </c>
      <c r="HM395">
        <v>28.8</v>
      </c>
      <c r="HN395">
        <v>23.259</v>
      </c>
      <c r="HO395">
        <v>62.1873</v>
      </c>
      <c r="HP395">
        <v>31.0577</v>
      </c>
      <c r="HQ395">
        <v>1</v>
      </c>
      <c r="HR395">
        <v>-0.13862</v>
      </c>
      <c r="HS395">
        <v>1.823</v>
      </c>
      <c r="HT395">
        <v>20.3518</v>
      </c>
      <c r="HU395">
        <v>5.21909</v>
      </c>
      <c r="HV395">
        <v>12.0159</v>
      </c>
      <c r="HW395">
        <v>4.99045</v>
      </c>
      <c r="HX395">
        <v>3.2884</v>
      </c>
      <c r="HY395">
        <v>9999</v>
      </c>
      <c r="HZ395">
        <v>9999</v>
      </c>
      <c r="IA395">
        <v>9999</v>
      </c>
      <c r="IB395">
        <v>999.9</v>
      </c>
      <c r="IC395">
        <v>4.97283</v>
      </c>
      <c r="ID395">
        <v>1.86646</v>
      </c>
      <c r="IE395">
        <v>1.86582</v>
      </c>
      <c r="IF395">
        <v>1.86575</v>
      </c>
      <c r="IG395">
        <v>1.86758</v>
      </c>
      <c r="IH395">
        <v>1.87012</v>
      </c>
      <c r="II395">
        <v>1.86873</v>
      </c>
      <c r="IJ395">
        <v>1.87021</v>
      </c>
      <c r="IK395">
        <v>0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-0.87</v>
      </c>
      <c r="IY395">
        <v>0.0776</v>
      </c>
      <c r="IZ395">
        <v>-0.7832898091892299</v>
      </c>
      <c r="JA395">
        <v>-0.0002628084512485203</v>
      </c>
      <c r="JB395">
        <v>2.995354917081976E-07</v>
      </c>
      <c r="JC395">
        <v>-1.087754766273629E-10</v>
      </c>
      <c r="JD395">
        <v>-0.01666594074606723</v>
      </c>
      <c r="JE395">
        <v>-0.02438089335778848</v>
      </c>
      <c r="JF395">
        <v>0.001790740049955031</v>
      </c>
      <c r="JG395">
        <v>-2.386884331579614E-05</v>
      </c>
      <c r="JH395">
        <v>6</v>
      </c>
      <c r="JI395">
        <v>2407</v>
      </c>
      <c r="JJ395">
        <v>1</v>
      </c>
      <c r="JK395">
        <v>23</v>
      </c>
      <c r="JL395">
        <v>33219.9</v>
      </c>
      <c r="JM395">
        <v>29370068.5</v>
      </c>
      <c r="JN395">
        <v>2.40112</v>
      </c>
      <c r="JO395">
        <v>2.21191</v>
      </c>
      <c r="JP395">
        <v>1.39648</v>
      </c>
      <c r="JQ395">
        <v>2.34619</v>
      </c>
      <c r="JR395">
        <v>1.49536</v>
      </c>
      <c r="JS395">
        <v>2.63184</v>
      </c>
      <c r="JT395">
        <v>34.3269</v>
      </c>
      <c r="JU395">
        <v>24.0963</v>
      </c>
      <c r="JV395">
        <v>18</v>
      </c>
      <c r="JW395">
        <v>490.117</v>
      </c>
      <c r="JX395">
        <v>470.888</v>
      </c>
      <c r="JY395">
        <v>18.6161</v>
      </c>
      <c r="JZ395">
        <v>25.7961</v>
      </c>
      <c r="KA395">
        <v>30.0002</v>
      </c>
      <c r="KB395">
        <v>25.6969</v>
      </c>
      <c r="KC395">
        <v>25.6397</v>
      </c>
      <c r="KD395">
        <v>48.1946</v>
      </c>
      <c r="KE395">
        <v>0</v>
      </c>
      <c r="KF395">
        <v>100</v>
      </c>
      <c r="KG395">
        <v>18.6157</v>
      </c>
      <c r="KH395">
        <v>1523.28</v>
      </c>
      <c r="KI395">
        <v>63.4564</v>
      </c>
      <c r="KJ395">
        <v>101.618</v>
      </c>
      <c r="KK395">
        <v>100.84</v>
      </c>
    </row>
    <row r="396" spans="1:297">
      <c r="A396">
        <v>380</v>
      </c>
      <c r="B396">
        <v>1762204115.6</v>
      </c>
      <c r="C396">
        <v>4537.5</v>
      </c>
      <c r="D396" t="s">
        <v>1205</v>
      </c>
      <c r="E396" t="s">
        <v>1206</v>
      </c>
      <c r="F396">
        <v>5</v>
      </c>
      <c r="G396" t="s">
        <v>1024</v>
      </c>
      <c r="H396" t="s">
        <v>436</v>
      </c>
      <c r="I396">
        <v>1762204112.8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1543.926556104628</v>
      </c>
      <c r="AK396">
        <v>1525.70606060606</v>
      </c>
      <c r="AL396">
        <v>3.455501141870327</v>
      </c>
      <c r="AM396">
        <v>66.09641961440346</v>
      </c>
      <c r="AN396">
        <f>(AP396 - AO396 + DY396*1E3/(8.314*(EA396+273.15)) * AR396/DX396 * AQ396) * DX396/(100*DL396) * 1000/(1000 - AP396)</f>
        <v>0</v>
      </c>
      <c r="AO396">
        <v>22.48433289635348</v>
      </c>
      <c r="AP396">
        <v>22.98192787878787</v>
      </c>
      <c r="AQ396">
        <v>-8.897563799911099E-07</v>
      </c>
      <c r="AR396">
        <v>107.0120141919318</v>
      </c>
      <c r="AS396">
        <v>21</v>
      </c>
      <c r="AT396">
        <v>4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1762204112.8</v>
      </c>
      <c r="DR396">
        <v>1482.874</v>
      </c>
      <c r="DS396">
        <v>1509.788</v>
      </c>
      <c r="DT396">
        <v>22.9827</v>
      </c>
      <c r="DU396">
        <v>22.48596</v>
      </c>
      <c r="DV396">
        <v>1483.743</v>
      </c>
      <c r="DW396">
        <v>22.90516</v>
      </c>
      <c r="DX396">
        <v>499.9962</v>
      </c>
      <c r="DY396">
        <v>90.76013</v>
      </c>
      <c r="DZ396">
        <v>0.09994376000000001</v>
      </c>
      <c r="EA396">
        <v>21.15282</v>
      </c>
      <c r="EB396">
        <v>20.55379</v>
      </c>
      <c r="EC396">
        <v>999.9</v>
      </c>
      <c r="ED396">
        <v>0</v>
      </c>
      <c r="EE396">
        <v>0</v>
      </c>
      <c r="EF396">
        <v>10002.87</v>
      </c>
      <c r="EG396">
        <v>0</v>
      </c>
      <c r="EH396">
        <v>957.3706999999998</v>
      </c>
      <c r="EI396">
        <v>-26.9126</v>
      </c>
      <c r="EJ396">
        <v>1517.757</v>
      </c>
      <c r="EK396">
        <v>1544.518</v>
      </c>
      <c r="EL396">
        <v>0.4967418</v>
      </c>
      <c r="EM396">
        <v>1509.788</v>
      </c>
      <c r="EN396">
        <v>22.48596</v>
      </c>
      <c r="EO396">
        <v>2.085915</v>
      </c>
      <c r="EP396">
        <v>2.040829</v>
      </c>
      <c r="EQ396">
        <v>18.11201</v>
      </c>
      <c r="ER396">
        <v>17.76472</v>
      </c>
      <c r="ES396">
        <v>0.00500097</v>
      </c>
      <c r="ET396">
        <v>0</v>
      </c>
      <c r="EU396">
        <v>0</v>
      </c>
      <c r="EV396">
        <v>0</v>
      </c>
      <c r="EW396">
        <v>1198.69</v>
      </c>
      <c r="EX396">
        <v>0.00500097</v>
      </c>
      <c r="EY396">
        <v>311.4499999999999</v>
      </c>
      <c r="EZ396">
        <v>-0.85</v>
      </c>
      <c r="FA396">
        <v>34.312</v>
      </c>
      <c r="FB396">
        <v>40.5062</v>
      </c>
      <c r="FC396">
        <v>36.937</v>
      </c>
      <c r="FD396">
        <v>40.4999</v>
      </c>
      <c r="FE396">
        <v>36.375</v>
      </c>
      <c r="FF396">
        <v>0</v>
      </c>
      <c r="FG396">
        <v>0</v>
      </c>
      <c r="FH396">
        <v>0</v>
      </c>
      <c r="FI396">
        <v>7192.899999856949</v>
      </c>
      <c r="FJ396">
        <v>0</v>
      </c>
      <c r="FK396">
        <v>1196.288461538462</v>
      </c>
      <c r="FL396">
        <v>38.02734992620383</v>
      </c>
      <c r="FM396">
        <v>0.7931622865296073</v>
      </c>
      <c r="FN396">
        <v>311.3384615384616</v>
      </c>
      <c r="FO396">
        <v>15</v>
      </c>
      <c r="FP396">
        <v>0</v>
      </c>
      <c r="FQ396" t="s">
        <v>439</v>
      </c>
      <c r="FR396">
        <v>1760210915.6</v>
      </c>
      <c r="FS396">
        <v>0</v>
      </c>
      <c r="FT396">
        <v>0</v>
      </c>
      <c r="FU396">
        <v>-0.215</v>
      </c>
      <c r="FV396">
        <v>0</v>
      </c>
      <c r="FW396">
        <v>-0.6919999999999999</v>
      </c>
      <c r="FX396">
        <v>0</v>
      </c>
      <c r="FY396">
        <v>400</v>
      </c>
      <c r="FZ396">
        <v>0</v>
      </c>
      <c r="GA396">
        <v>0.15</v>
      </c>
      <c r="GB396">
        <v>0</v>
      </c>
      <c r="GC396">
        <v>-26.3563575</v>
      </c>
      <c r="GD396">
        <v>6.357486303940102</v>
      </c>
      <c r="GE396">
        <v>2.204940528890462</v>
      </c>
      <c r="GF396">
        <v>0</v>
      </c>
      <c r="GG396">
        <v>1196.482352941176</v>
      </c>
      <c r="GH396">
        <v>-8.207792584343206</v>
      </c>
      <c r="GI396">
        <v>8.043282567687628</v>
      </c>
      <c r="GJ396">
        <v>0</v>
      </c>
      <c r="GK396">
        <v>0.4970854</v>
      </c>
      <c r="GL396">
        <v>-0.003382919324579704</v>
      </c>
      <c r="GM396">
        <v>0.001362284621509031</v>
      </c>
      <c r="GN396">
        <v>1</v>
      </c>
      <c r="GO396">
        <v>1</v>
      </c>
      <c r="GP396">
        <v>3</v>
      </c>
      <c r="GQ396" t="s">
        <v>502</v>
      </c>
      <c r="GR396">
        <v>3.13665</v>
      </c>
      <c r="GS396">
        <v>2.76024</v>
      </c>
      <c r="GT396">
        <v>0.222839</v>
      </c>
      <c r="GU396">
        <v>0.223172</v>
      </c>
      <c r="GV396">
        <v>0.104334</v>
      </c>
      <c r="GW396">
        <v>0.1013</v>
      </c>
      <c r="GX396">
        <v>24873</v>
      </c>
      <c r="GY396">
        <v>24820.6</v>
      </c>
      <c r="GZ396">
        <v>29730.8</v>
      </c>
      <c r="HA396">
        <v>29511.5</v>
      </c>
      <c r="HB396">
        <v>35181</v>
      </c>
      <c r="HC396">
        <v>35137.4</v>
      </c>
      <c r="HD396">
        <v>41842.4</v>
      </c>
      <c r="HE396">
        <v>41940.6</v>
      </c>
      <c r="HF396">
        <v>1.96183</v>
      </c>
      <c r="HG396">
        <v>1.94638</v>
      </c>
      <c r="HH396">
        <v>0.0163354</v>
      </c>
      <c r="HI396">
        <v>0</v>
      </c>
      <c r="HJ396">
        <v>20.2788</v>
      </c>
      <c r="HK396">
        <v>999.9</v>
      </c>
      <c r="HL396">
        <v>53.1</v>
      </c>
      <c r="HM396">
        <v>28.8</v>
      </c>
      <c r="HN396">
        <v>23.2591</v>
      </c>
      <c r="HO396">
        <v>62.1373</v>
      </c>
      <c r="HP396">
        <v>30.9215</v>
      </c>
      <c r="HQ396">
        <v>1</v>
      </c>
      <c r="HR396">
        <v>-0.138458</v>
      </c>
      <c r="HS396">
        <v>1.82663</v>
      </c>
      <c r="HT396">
        <v>20.3518</v>
      </c>
      <c r="HU396">
        <v>5.21909</v>
      </c>
      <c r="HV396">
        <v>12.0159</v>
      </c>
      <c r="HW396">
        <v>4.99065</v>
      </c>
      <c r="HX396">
        <v>3.28845</v>
      </c>
      <c r="HY396">
        <v>9999</v>
      </c>
      <c r="HZ396">
        <v>9999</v>
      </c>
      <c r="IA396">
        <v>9999</v>
      </c>
      <c r="IB396">
        <v>999.9</v>
      </c>
      <c r="IC396">
        <v>4.9728</v>
      </c>
      <c r="ID396">
        <v>1.86646</v>
      </c>
      <c r="IE396">
        <v>1.86581</v>
      </c>
      <c r="IF396">
        <v>1.86572</v>
      </c>
      <c r="IG396">
        <v>1.86758</v>
      </c>
      <c r="IH396">
        <v>1.87012</v>
      </c>
      <c r="II396">
        <v>1.86873</v>
      </c>
      <c r="IJ396">
        <v>1.8702</v>
      </c>
      <c r="IK396">
        <v>0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-0.87</v>
      </c>
      <c r="IY396">
        <v>0.0775</v>
      </c>
      <c r="IZ396">
        <v>-0.7832898091892299</v>
      </c>
      <c r="JA396">
        <v>-0.0002628084512485203</v>
      </c>
      <c r="JB396">
        <v>2.995354917081976E-07</v>
      </c>
      <c r="JC396">
        <v>-1.087754766273629E-10</v>
      </c>
      <c r="JD396">
        <v>-0.01666594074606723</v>
      </c>
      <c r="JE396">
        <v>-0.02438089335778848</v>
      </c>
      <c r="JF396">
        <v>0.001790740049955031</v>
      </c>
      <c r="JG396">
        <v>-2.386884331579614E-05</v>
      </c>
      <c r="JH396">
        <v>6</v>
      </c>
      <c r="JI396">
        <v>2407</v>
      </c>
      <c r="JJ396">
        <v>1</v>
      </c>
      <c r="JK396">
        <v>23</v>
      </c>
      <c r="JL396">
        <v>33220</v>
      </c>
      <c r="JM396">
        <v>29370068.6</v>
      </c>
      <c r="JN396">
        <v>2.43042</v>
      </c>
      <c r="JO396">
        <v>2.22046</v>
      </c>
      <c r="JP396">
        <v>1.39648</v>
      </c>
      <c r="JQ396">
        <v>2.34619</v>
      </c>
      <c r="JR396">
        <v>1.49536</v>
      </c>
      <c r="JS396">
        <v>2.69287</v>
      </c>
      <c r="JT396">
        <v>34.3269</v>
      </c>
      <c r="JU396">
        <v>24.0875</v>
      </c>
      <c r="JV396">
        <v>18</v>
      </c>
      <c r="JW396">
        <v>489.96</v>
      </c>
      <c r="JX396">
        <v>470.979</v>
      </c>
      <c r="JY396">
        <v>18.6154</v>
      </c>
      <c r="JZ396">
        <v>25.7978</v>
      </c>
      <c r="KA396">
        <v>30.0003</v>
      </c>
      <c r="KB396">
        <v>25.6985</v>
      </c>
      <c r="KC396">
        <v>25.641</v>
      </c>
      <c r="KD396">
        <v>48.7109</v>
      </c>
      <c r="KE396">
        <v>0</v>
      </c>
      <c r="KF396">
        <v>100</v>
      </c>
      <c r="KG396">
        <v>18.615</v>
      </c>
      <c r="KH396">
        <v>1536.64</v>
      </c>
      <c r="KI396">
        <v>63.4564</v>
      </c>
      <c r="KJ396">
        <v>101.619</v>
      </c>
      <c r="KK396">
        <v>100.84</v>
      </c>
    </row>
    <row r="397" spans="1:297">
      <c r="A397">
        <v>381</v>
      </c>
      <c r="B397">
        <v>1762204120.6</v>
      </c>
      <c r="C397">
        <v>4542.5</v>
      </c>
      <c r="D397" t="s">
        <v>1207</v>
      </c>
      <c r="E397" t="s">
        <v>1208</v>
      </c>
      <c r="F397">
        <v>5</v>
      </c>
      <c r="G397" t="s">
        <v>1024</v>
      </c>
      <c r="H397" t="s">
        <v>436</v>
      </c>
      <c r="I397">
        <v>1762204118.1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1561.379775331072</v>
      </c>
      <c r="AK397">
        <v>1543.242969696969</v>
      </c>
      <c r="AL397">
        <v>3.49717250488634</v>
      </c>
      <c r="AM397">
        <v>66.09641961440346</v>
      </c>
      <c r="AN397">
        <f>(AP397 - AO397 + DY397*1E3/(8.314*(EA397+273.15)) * AR397/DX397 * AQ397) * DX397/(100*DL397) * 1000/(1000 - AP397)</f>
        <v>0</v>
      </c>
      <c r="AO397">
        <v>22.48040153888017</v>
      </c>
      <c r="AP397">
        <v>22.97997272727271</v>
      </c>
      <c r="AQ397">
        <v>-7.82176278971508E-07</v>
      </c>
      <c r="AR397">
        <v>107.0120141919318</v>
      </c>
      <c r="AS397">
        <v>20</v>
      </c>
      <c r="AT397">
        <v>4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1762204118.1</v>
      </c>
      <c r="DR397">
        <v>1500.948888888889</v>
      </c>
      <c r="DS397">
        <v>1527.92</v>
      </c>
      <c r="DT397">
        <v>22.98067777777778</v>
      </c>
      <c r="DU397">
        <v>22.48105555555556</v>
      </c>
      <c r="DV397">
        <v>1501.821111111111</v>
      </c>
      <c r="DW397">
        <v>22.90316666666667</v>
      </c>
      <c r="DX397">
        <v>499.997888888889</v>
      </c>
      <c r="DY397">
        <v>90.75835555555555</v>
      </c>
      <c r="DZ397">
        <v>0.0999427</v>
      </c>
      <c r="EA397">
        <v>21.14986666666666</v>
      </c>
      <c r="EB397">
        <v>20.55096666666667</v>
      </c>
      <c r="EC397">
        <v>999.9000000000001</v>
      </c>
      <c r="ED397">
        <v>0</v>
      </c>
      <c r="EE397">
        <v>0</v>
      </c>
      <c r="EF397">
        <v>10006.47777777778</v>
      </c>
      <c r="EG397">
        <v>0</v>
      </c>
      <c r="EH397">
        <v>957.3728888888888</v>
      </c>
      <c r="EI397">
        <v>-26.97093333333333</v>
      </c>
      <c r="EJ397">
        <v>1536.254444444444</v>
      </c>
      <c r="EK397">
        <v>1563.058888888889</v>
      </c>
      <c r="EL397">
        <v>0.4996146666666667</v>
      </c>
      <c r="EM397">
        <v>1527.92</v>
      </c>
      <c r="EN397">
        <v>22.48105555555556</v>
      </c>
      <c r="EO397">
        <v>2.085688888888889</v>
      </c>
      <c r="EP397">
        <v>2.040343333333333</v>
      </c>
      <c r="EQ397">
        <v>18.11028888888889</v>
      </c>
      <c r="ER397">
        <v>17.76093333333333</v>
      </c>
      <c r="ES397">
        <v>0.00500097</v>
      </c>
      <c r="ET397">
        <v>0</v>
      </c>
      <c r="EU397">
        <v>0</v>
      </c>
      <c r="EV397">
        <v>0</v>
      </c>
      <c r="EW397">
        <v>1194.788888888889</v>
      </c>
      <c r="EX397">
        <v>0.00500097</v>
      </c>
      <c r="EY397">
        <v>307</v>
      </c>
      <c r="EZ397">
        <v>-1.4</v>
      </c>
      <c r="FA397">
        <v>34.361</v>
      </c>
      <c r="FB397">
        <v>40.569</v>
      </c>
      <c r="FC397">
        <v>37</v>
      </c>
      <c r="FD397">
        <v>40.569</v>
      </c>
      <c r="FE397">
        <v>36.39566666666667</v>
      </c>
      <c r="FF397">
        <v>0</v>
      </c>
      <c r="FG397">
        <v>0</v>
      </c>
      <c r="FH397">
        <v>0</v>
      </c>
      <c r="FI397">
        <v>7197.700000047684</v>
      </c>
      <c r="FJ397">
        <v>0</v>
      </c>
      <c r="FK397">
        <v>1196.219230769231</v>
      </c>
      <c r="FL397">
        <v>22.35555513203699</v>
      </c>
      <c r="FM397">
        <v>-0.6769227918854738</v>
      </c>
      <c r="FN397">
        <v>309.8230769230769</v>
      </c>
      <c r="FO397">
        <v>15</v>
      </c>
      <c r="FP397">
        <v>0</v>
      </c>
      <c r="FQ397" t="s">
        <v>439</v>
      </c>
      <c r="FR397">
        <v>1760210915.6</v>
      </c>
      <c r="FS397">
        <v>0</v>
      </c>
      <c r="FT397">
        <v>0</v>
      </c>
      <c r="FU397">
        <v>-0.215</v>
      </c>
      <c r="FV397">
        <v>0</v>
      </c>
      <c r="FW397">
        <v>-0.6919999999999999</v>
      </c>
      <c r="FX397">
        <v>0</v>
      </c>
      <c r="FY397">
        <v>400</v>
      </c>
      <c r="FZ397">
        <v>0</v>
      </c>
      <c r="GA397">
        <v>0.15</v>
      </c>
      <c r="GB397">
        <v>0</v>
      </c>
      <c r="GC397">
        <v>-25.84714878048781</v>
      </c>
      <c r="GD397">
        <v>-10.44268013937279</v>
      </c>
      <c r="GE397">
        <v>1.533811513704237</v>
      </c>
      <c r="GF397">
        <v>0</v>
      </c>
      <c r="GG397">
        <v>1196.120588235294</v>
      </c>
      <c r="GH397">
        <v>14.79755508815639</v>
      </c>
      <c r="GI397">
        <v>7.424354969477323</v>
      </c>
      <c r="GJ397">
        <v>0</v>
      </c>
      <c r="GK397">
        <v>0.4977020243902439</v>
      </c>
      <c r="GL397">
        <v>0.004941909407664916</v>
      </c>
      <c r="GM397">
        <v>0.001663053883347535</v>
      </c>
      <c r="GN397">
        <v>1</v>
      </c>
      <c r="GO397">
        <v>1</v>
      </c>
      <c r="GP397">
        <v>3</v>
      </c>
      <c r="GQ397" t="s">
        <v>502</v>
      </c>
      <c r="GR397">
        <v>3.13667</v>
      </c>
      <c r="GS397">
        <v>2.76038</v>
      </c>
      <c r="GT397">
        <v>0.224367</v>
      </c>
      <c r="GU397">
        <v>0.224674</v>
      </c>
      <c r="GV397">
        <v>0.104323</v>
      </c>
      <c r="GW397">
        <v>0.10129</v>
      </c>
      <c r="GX397">
        <v>24824.1</v>
      </c>
      <c r="GY397">
        <v>24772.8</v>
      </c>
      <c r="GZ397">
        <v>29730.7</v>
      </c>
      <c r="HA397">
        <v>29511.8</v>
      </c>
      <c r="HB397">
        <v>35181.2</v>
      </c>
      <c r="HC397">
        <v>35137.9</v>
      </c>
      <c r="HD397">
        <v>41842.1</v>
      </c>
      <c r="HE397">
        <v>41940.8</v>
      </c>
      <c r="HF397">
        <v>1.9621</v>
      </c>
      <c r="HG397">
        <v>1.94608</v>
      </c>
      <c r="HH397">
        <v>0.0165552</v>
      </c>
      <c r="HI397">
        <v>0</v>
      </c>
      <c r="HJ397">
        <v>20.2777</v>
      </c>
      <c r="HK397">
        <v>999.9</v>
      </c>
      <c r="HL397">
        <v>53.1</v>
      </c>
      <c r="HM397">
        <v>28.8</v>
      </c>
      <c r="HN397">
        <v>23.2584</v>
      </c>
      <c r="HO397">
        <v>62.0273</v>
      </c>
      <c r="HP397">
        <v>31.0577</v>
      </c>
      <c r="HQ397">
        <v>1</v>
      </c>
      <c r="HR397">
        <v>-0.138211</v>
      </c>
      <c r="HS397">
        <v>1.82066</v>
      </c>
      <c r="HT397">
        <v>20.3517</v>
      </c>
      <c r="HU397">
        <v>5.22058</v>
      </c>
      <c r="HV397">
        <v>12.0159</v>
      </c>
      <c r="HW397">
        <v>4.99095</v>
      </c>
      <c r="HX397">
        <v>3.2884</v>
      </c>
      <c r="HY397">
        <v>9999</v>
      </c>
      <c r="HZ397">
        <v>9999</v>
      </c>
      <c r="IA397">
        <v>9999</v>
      </c>
      <c r="IB397">
        <v>999.9</v>
      </c>
      <c r="IC397">
        <v>4.97281</v>
      </c>
      <c r="ID397">
        <v>1.86646</v>
      </c>
      <c r="IE397">
        <v>1.86582</v>
      </c>
      <c r="IF397">
        <v>1.86572</v>
      </c>
      <c r="IG397">
        <v>1.8676</v>
      </c>
      <c r="IH397">
        <v>1.87012</v>
      </c>
      <c r="II397">
        <v>1.86873</v>
      </c>
      <c r="IJ397">
        <v>1.87025</v>
      </c>
      <c r="IK397">
        <v>0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-0.87</v>
      </c>
      <c r="IY397">
        <v>0.0775</v>
      </c>
      <c r="IZ397">
        <v>-0.7832898091892299</v>
      </c>
      <c r="JA397">
        <v>-0.0002628084512485203</v>
      </c>
      <c r="JB397">
        <v>2.995354917081976E-07</v>
      </c>
      <c r="JC397">
        <v>-1.087754766273629E-10</v>
      </c>
      <c r="JD397">
        <v>-0.01666594074606723</v>
      </c>
      <c r="JE397">
        <v>-0.02438089335778848</v>
      </c>
      <c r="JF397">
        <v>0.001790740049955031</v>
      </c>
      <c r="JG397">
        <v>-2.386884331579614E-05</v>
      </c>
      <c r="JH397">
        <v>6</v>
      </c>
      <c r="JI397">
        <v>2407</v>
      </c>
      <c r="JJ397">
        <v>1</v>
      </c>
      <c r="JK397">
        <v>23</v>
      </c>
      <c r="JL397">
        <v>33220.1</v>
      </c>
      <c r="JM397">
        <v>29370068.7</v>
      </c>
      <c r="JN397">
        <v>2.45483</v>
      </c>
      <c r="JO397">
        <v>2.21802</v>
      </c>
      <c r="JP397">
        <v>1.39648</v>
      </c>
      <c r="JQ397">
        <v>2.34863</v>
      </c>
      <c r="JR397">
        <v>1.49536</v>
      </c>
      <c r="JS397">
        <v>2.58911</v>
      </c>
      <c r="JT397">
        <v>34.3269</v>
      </c>
      <c r="JU397">
        <v>24.0875</v>
      </c>
      <c r="JV397">
        <v>18</v>
      </c>
      <c r="JW397">
        <v>490.145</v>
      </c>
      <c r="JX397">
        <v>470.807</v>
      </c>
      <c r="JY397">
        <v>18.6144</v>
      </c>
      <c r="JZ397">
        <v>25.7999</v>
      </c>
      <c r="KA397">
        <v>30.0001</v>
      </c>
      <c r="KB397">
        <v>25.7001</v>
      </c>
      <c r="KC397">
        <v>25.6432</v>
      </c>
      <c r="KD397">
        <v>49.2881</v>
      </c>
      <c r="KE397">
        <v>0</v>
      </c>
      <c r="KF397">
        <v>100</v>
      </c>
      <c r="KG397">
        <v>18.6141</v>
      </c>
      <c r="KH397">
        <v>1556.68</v>
      </c>
      <c r="KI397">
        <v>63.4564</v>
      </c>
      <c r="KJ397">
        <v>101.618</v>
      </c>
      <c r="KK397">
        <v>100.84</v>
      </c>
    </row>
    <row r="398" spans="1:297">
      <c r="A398">
        <v>382</v>
      </c>
      <c r="B398">
        <v>1762204125.6</v>
      </c>
      <c r="C398">
        <v>4547.5</v>
      </c>
      <c r="D398" t="s">
        <v>1209</v>
      </c>
      <c r="E398" t="s">
        <v>1210</v>
      </c>
      <c r="F398">
        <v>5</v>
      </c>
      <c r="G398" t="s">
        <v>1024</v>
      </c>
      <c r="H398" t="s">
        <v>436</v>
      </c>
      <c r="I398">
        <v>1762204122.8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1578.903743651452</v>
      </c>
      <c r="AK398">
        <v>1560.66503030303</v>
      </c>
      <c r="AL398">
        <v>3.48862237351684</v>
      </c>
      <c r="AM398">
        <v>66.09641961440346</v>
      </c>
      <c r="AN398">
        <f>(AP398 - AO398 + DY398*1E3/(8.314*(EA398+273.15)) * AR398/DX398 * AQ398) * DX398/(100*DL398) * 1000/(1000 - AP398)</f>
        <v>0</v>
      </c>
      <c r="AO398">
        <v>22.48231551995654</v>
      </c>
      <c r="AP398">
        <v>22.98049454545455</v>
      </c>
      <c r="AQ398">
        <v>1.930553497288914E-06</v>
      </c>
      <c r="AR398">
        <v>107.0120141919318</v>
      </c>
      <c r="AS398">
        <v>20</v>
      </c>
      <c r="AT398">
        <v>4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1762204122.8</v>
      </c>
      <c r="DR398">
        <v>1516.961</v>
      </c>
      <c r="DS398">
        <v>1543.896</v>
      </c>
      <c r="DT398">
        <v>22.97968</v>
      </c>
      <c r="DU398">
        <v>22.48186</v>
      </c>
      <c r="DV398">
        <v>1517.834</v>
      </c>
      <c r="DW398">
        <v>22.9022</v>
      </c>
      <c r="DX398">
        <v>500.0083000000001</v>
      </c>
      <c r="DY398">
        <v>90.75496999999999</v>
      </c>
      <c r="DZ398">
        <v>0.10008781</v>
      </c>
      <c r="EA398">
        <v>21.14955</v>
      </c>
      <c r="EB398">
        <v>20.55193</v>
      </c>
      <c r="EC398">
        <v>999.9</v>
      </c>
      <c r="ED398">
        <v>0</v>
      </c>
      <c r="EE398">
        <v>0</v>
      </c>
      <c r="EF398">
        <v>9995.25</v>
      </c>
      <c r="EG398">
        <v>0</v>
      </c>
      <c r="EH398">
        <v>957.3738999999999</v>
      </c>
      <c r="EI398">
        <v>-26.93476</v>
      </c>
      <c r="EJ398">
        <v>1552.64</v>
      </c>
      <c r="EK398">
        <v>1579.403</v>
      </c>
      <c r="EL398">
        <v>0.497815</v>
      </c>
      <c r="EM398">
        <v>1543.896</v>
      </c>
      <c r="EN398">
        <v>22.48186</v>
      </c>
      <c r="EO398">
        <v>2.085521</v>
      </c>
      <c r="EP398">
        <v>2.040342</v>
      </c>
      <c r="EQ398">
        <v>18.10901</v>
      </c>
      <c r="ER398">
        <v>17.76092</v>
      </c>
      <c r="ES398">
        <v>0.00500097</v>
      </c>
      <c r="ET398">
        <v>0</v>
      </c>
      <c r="EU398">
        <v>0</v>
      </c>
      <c r="EV398">
        <v>0</v>
      </c>
      <c r="EW398">
        <v>1202.47</v>
      </c>
      <c r="EX398">
        <v>0.00500097</v>
      </c>
      <c r="EY398">
        <v>308.97</v>
      </c>
      <c r="EZ398">
        <v>-0.7000000000000001</v>
      </c>
      <c r="FA398">
        <v>34.375</v>
      </c>
      <c r="FB398">
        <v>40.625</v>
      </c>
      <c r="FC398">
        <v>37</v>
      </c>
      <c r="FD398">
        <v>40.64360000000001</v>
      </c>
      <c r="FE398">
        <v>36.437</v>
      </c>
      <c r="FF398">
        <v>0</v>
      </c>
      <c r="FG398">
        <v>0</v>
      </c>
      <c r="FH398">
        <v>0</v>
      </c>
      <c r="FI398">
        <v>7203.099999904633</v>
      </c>
      <c r="FJ398">
        <v>0</v>
      </c>
      <c r="FK398">
        <v>1199.476</v>
      </c>
      <c r="FL398">
        <v>-5.192308000392836</v>
      </c>
      <c r="FM398">
        <v>-13.31538453993239</v>
      </c>
      <c r="FN398">
        <v>309.584</v>
      </c>
      <c r="FO398">
        <v>15</v>
      </c>
      <c r="FP398">
        <v>0</v>
      </c>
      <c r="FQ398" t="s">
        <v>439</v>
      </c>
      <c r="FR398">
        <v>1760210915.6</v>
      </c>
      <c r="FS398">
        <v>0</v>
      </c>
      <c r="FT398">
        <v>0</v>
      </c>
      <c r="FU398">
        <v>-0.215</v>
      </c>
      <c r="FV398">
        <v>0</v>
      </c>
      <c r="FW398">
        <v>-0.6919999999999999</v>
      </c>
      <c r="FX398">
        <v>0</v>
      </c>
      <c r="FY398">
        <v>400</v>
      </c>
      <c r="FZ398">
        <v>0</v>
      </c>
      <c r="GA398">
        <v>0.15</v>
      </c>
      <c r="GB398">
        <v>0</v>
      </c>
      <c r="GC398">
        <v>-26.654645</v>
      </c>
      <c r="GD398">
        <v>-4.310888555347034</v>
      </c>
      <c r="GE398">
        <v>0.5904972125040049</v>
      </c>
      <c r="GF398">
        <v>0</v>
      </c>
      <c r="GG398">
        <v>1197.623529411765</v>
      </c>
      <c r="GH398">
        <v>28.23223824972493</v>
      </c>
      <c r="GI398">
        <v>7.841933240918154</v>
      </c>
      <c r="GJ398">
        <v>0</v>
      </c>
      <c r="GK398">
        <v>0.497630925</v>
      </c>
      <c r="GL398">
        <v>0.007661999999998688</v>
      </c>
      <c r="GM398">
        <v>0.00154752165392766</v>
      </c>
      <c r="GN398">
        <v>1</v>
      </c>
      <c r="GO398">
        <v>1</v>
      </c>
      <c r="GP398">
        <v>3</v>
      </c>
      <c r="GQ398" t="s">
        <v>502</v>
      </c>
      <c r="GR398">
        <v>3.13673</v>
      </c>
      <c r="GS398">
        <v>2.76026</v>
      </c>
      <c r="GT398">
        <v>0.225871</v>
      </c>
      <c r="GU398">
        <v>0.226111</v>
      </c>
      <c r="GV398">
        <v>0.104326</v>
      </c>
      <c r="GW398">
        <v>0.101288</v>
      </c>
      <c r="GX398">
        <v>24775.7</v>
      </c>
      <c r="GY398">
        <v>24726.8</v>
      </c>
      <c r="GZ398">
        <v>29730.4</v>
      </c>
      <c r="HA398">
        <v>29511.6</v>
      </c>
      <c r="HB398">
        <v>35181</v>
      </c>
      <c r="HC398">
        <v>35137.8</v>
      </c>
      <c r="HD398">
        <v>41842</v>
      </c>
      <c r="HE398">
        <v>41940.5</v>
      </c>
      <c r="HF398">
        <v>1.96222</v>
      </c>
      <c r="HG398">
        <v>1.94575</v>
      </c>
      <c r="HH398">
        <v>0.0164732</v>
      </c>
      <c r="HI398">
        <v>0</v>
      </c>
      <c r="HJ398">
        <v>20.2771</v>
      </c>
      <c r="HK398">
        <v>999.9</v>
      </c>
      <c r="HL398">
        <v>53.1</v>
      </c>
      <c r="HM398">
        <v>28.8</v>
      </c>
      <c r="HN398">
        <v>23.2596</v>
      </c>
      <c r="HO398">
        <v>62.2173</v>
      </c>
      <c r="HP398">
        <v>31.1018</v>
      </c>
      <c r="HQ398">
        <v>1</v>
      </c>
      <c r="HR398">
        <v>-0.138206</v>
      </c>
      <c r="HS398">
        <v>1.82444</v>
      </c>
      <c r="HT398">
        <v>20.3517</v>
      </c>
      <c r="HU398">
        <v>5.22148</v>
      </c>
      <c r="HV398">
        <v>12.0159</v>
      </c>
      <c r="HW398">
        <v>4.9914</v>
      </c>
      <c r="HX398">
        <v>3.28858</v>
      </c>
      <c r="HY398">
        <v>9999</v>
      </c>
      <c r="HZ398">
        <v>9999</v>
      </c>
      <c r="IA398">
        <v>9999</v>
      </c>
      <c r="IB398">
        <v>999.9</v>
      </c>
      <c r="IC398">
        <v>4.97282</v>
      </c>
      <c r="ID398">
        <v>1.86646</v>
      </c>
      <c r="IE398">
        <v>1.86582</v>
      </c>
      <c r="IF398">
        <v>1.86574</v>
      </c>
      <c r="IG398">
        <v>1.86759</v>
      </c>
      <c r="IH398">
        <v>1.87012</v>
      </c>
      <c r="II398">
        <v>1.86874</v>
      </c>
      <c r="IJ398">
        <v>1.87023</v>
      </c>
      <c r="IK398">
        <v>0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-0.87</v>
      </c>
      <c r="IY398">
        <v>0.0775</v>
      </c>
      <c r="IZ398">
        <v>-0.7832898091892299</v>
      </c>
      <c r="JA398">
        <v>-0.0002628084512485203</v>
      </c>
      <c r="JB398">
        <v>2.995354917081976E-07</v>
      </c>
      <c r="JC398">
        <v>-1.087754766273629E-10</v>
      </c>
      <c r="JD398">
        <v>-0.01666594074606723</v>
      </c>
      <c r="JE398">
        <v>-0.02438089335778848</v>
      </c>
      <c r="JF398">
        <v>0.001790740049955031</v>
      </c>
      <c r="JG398">
        <v>-2.386884331579614E-05</v>
      </c>
      <c r="JH398">
        <v>6</v>
      </c>
      <c r="JI398">
        <v>2407</v>
      </c>
      <c r="JJ398">
        <v>1</v>
      </c>
      <c r="JK398">
        <v>23</v>
      </c>
      <c r="JL398">
        <v>33220.2</v>
      </c>
      <c r="JM398">
        <v>29370068.8</v>
      </c>
      <c r="JN398">
        <v>2.48535</v>
      </c>
      <c r="JO398">
        <v>2.2229</v>
      </c>
      <c r="JP398">
        <v>1.39648</v>
      </c>
      <c r="JQ398">
        <v>2.35107</v>
      </c>
      <c r="JR398">
        <v>1.49536</v>
      </c>
      <c r="JS398">
        <v>2.5647</v>
      </c>
      <c r="JT398">
        <v>34.3269</v>
      </c>
      <c r="JU398">
        <v>24.0875</v>
      </c>
      <c r="JV398">
        <v>18</v>
      </c>
      <c r="JW398">
        <v>490.238</v>
      </c>
      <c r="JX398">
        <v>470.616</v>
      </c>
      <c r="JY398">
        <v>18.6137</v>
      </c>
      <c r="JZ398">
        <v>25.8016</v>
      </c>
      <c r="KA398">
        <v>30.0002</v>
      </c>
      <c r="KB398">
        <v>25.7019</v>
      </c>
      <c r="KC398">
        <v>25.645</v>
      </c>
      <c r="KD398">
        <v>49.8004</v>
      </c>
      <c r="KE398">
        <v>0</v>
      </c>
      <c r="KF398">
        <v>100</v>
      </c>
      <c r="KG398">
        <v>18.6127</v>
      </c>
      <c r="KH398">
        <v>1570.03</v>
      </c>
      <c r="KI398">
        <v>63.4564</v>
      </c>
      <c r="KJ398">
        <v>101.618</v>
      </c>
      <c r="KK398">
        <v>100.84</v>
      </c>
    </row>
    <row r="399" spans="1:297">
      <c r="A399">
        <v>383</v>
      </c>
      <c r="B399">
        <v>1762204130.6</v>
      </c>
      <c r="C399">
        <v>4552.5</v>
      </c>
      <c r="D399" t="s">
        <v>1211</v>
      </c>
      <c r="E399" t="s">
        <v>1212</v>
      </c>
      <c r="F399">
        <v>5</v>
      </c>
      <c r="G399" t="s">
        <v>1024</v>
      </c>
      <c r="H399" t="s">
        <v>436</v>
      </c>
      <c r="I399">
        <v>1762204128.1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1595.221137983465</v>
      </c>
      <c r="AK399">
        <v>1577.688121212121</v>
      </c>
      <c r="AL399">
        <v>3.407848478339903</v>
      </c>
      <c r="AM399">
        <v>66.09641961440346</v>
      </c>
      <c r="AN399">
        <f>(AP399 - AO399 + DY399*1E3/(8.314*(EA399+273.15)) * AR399/DX399 * AQ399) * DX399/(100*DL399) * 1000/(1000 - AP399)</f>
        <v>0</v>
      </c>
      <c r="AO399">
        <v>22.48121611387925</v>
      </c>
      <c r="AP399">
        <v>22.9799515151515</v>
      </c>
      <c r="AQ399">
        <v>-2.634530998280673E-06</v>
      </c>
      <c r="AR399">
        <v>107.0120141919318</v>
      </c>
      <c r="AS399">
        <v>20</v>
      </c>
      <c r="AT399">
        <v>4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1762204128.1</v>
      </c>
      <c r="DR399">
        <v>1534.77</v>
      </c>
      <c r="DS399">
        <v>1561.122222222222</v>
      </c>
      <c r="DT399">
        <v>22.98113333333333</v>
      </c>
      <c r="DU399">
        <v>22.48141111111111</v>
      </c>
      <c r="DV399">
        <v>1535.643333333333</v>
      </c>
      <c r="DW399">
        <v>22.90361111111111</v>
      </c>
      <c r="DX399">
        <v>499.9867777777778</v>
      </c>
      <c r="DY399">
        <v>90.75426666666667</v>
      </c>
      <c r="DZ399">
        <v>0.09998088888888888</v>
      </c>
      <c r="EA399">
        <v>21.15122222222222</v>
      </c>
      <c r="EB399">
        <v>20.54668888888889</v>
      </c>
      <c r="EC399">
        <v>999.9000000000001</v>
      </c>
      <c r="ED399">
        <v>0</v>
      </c>
      <c r="EE399">
        <v>0</v>
      </c>
      <c r="EF399">
        <v>10009.09111111111</v>
      </c>
      <c r="EG399">
        <v>0</v>
      </c>
      <c r="EH399">
        <v>957.383</v>
      </c>
      <c r="EI399">
        <v>-26.35265555555556</v>
      </c>
      <c r="EJ399">
        <v>1570.868888888889</v>
      </c>
      <c r="EK399">
        <v>1597.024444444444</v>
      </c>
      <c r="EL399">
        <v>0.499727</v>
      </c>
      <c r="EM399">
        <v>1561.122222222222</v>
      </c>
      <c r="EN399">
        <v>22.48141111111111</v>
      </c>
      <c r="EO399">
        <v>2.085636666666667</v>
      </c>
      <c r="EP399">
        <v>2.040283333333333</v>
      </c>
      <c r="EQ399">
        <v>18.1099</v>
      </c>
      <c r="ER399">
        <v>17.7605</v>
      </c>
      <c r="ES399">
        <v>0.00500097</v>
      </c>
      <c r="ET399">
        <v>0</v>
      </c>
      <c r="EU399">
        <v>0</v>
      </c>
      <c r="EV399">
        <v>0</v>
      </c>
      <c r="EW399">
        <v>1194.488888888889</v>
      </c>
      <c r="EX399">
        <v>0.00500097</v>
      </c>
      <c r="EY399">
        <v>313.5888888888888</v>
      </c>
      <c r="EZ399">
        <v>-1.311111111111111</v>
      </c>
      <c r="FA399">
        <v>34.375</v>
      </c>
      <c r="FB399">
        <v>40.687</v>
      </c>
      <c r="FC399">
        <v>37.00688888888889</v>
      </c>
      <c r="FD399">
        <v>40.722</v>
      </c>
      <c r="FE399">
        <v>36.444</v>
      </c>
      <c r="FF399">
        <v>0</v>
      </c>
      <c r="FG399">
        <v>0</v>
      </c>
      <c r="FH399">
        <v>0</v>
      </c>
      <c r="FI399">
        <v>7207.899999856949</v>
      </c>
      <c r="FJ399">
        <v>0</v>
      </c>
      <c r="FK399">
        <v>1197.276</v>
      </c>
      <c r="FL399">
        <v>-2.092307804462991</v>
      </c>
      <c r="FM399">
        <v>46.69230802087359</v>
      </c>
      <c r="FN399">
        <v>310.248</v>
      </c>
      <c r="FO399">
        <v>15</v>
      </c>
      <c r="FP399">
        <v>0</v>
      </c>
      <c r="FQ399" t="s">
        <v>439</v>
      </c>
      <c r="FR399">
        <v>1760210915.6</v>
      </c>
      <c r="FS399">
        <v>0</v>
      </c>
      <c r="FT399">
        <v>0</v>
      </c>
      <c r="FU399">
        <v>-0.215</v>
      </c>
      <c r="FV399">
        <v>0</v>
      </c>
      <c r="FW399">
        <v>-0.6919999999999999</v>
      </c>
      <c r="FX399">
        <v>0</v>
      </c>
      <c r="FY399">
        <v>400</v>
      </c>
      <c r="FZ399">
        <v>0</v>
      </c>
      <c r="GA399">
        <v>0.15</v>
      </c>
      <c r="GB399">
        <v>0</v>
      </c>
      <c r="GC399">
        <v>-26.8003875</v>
      </c>
      <c r="GD399">
        <v>1.871663414634178</v>
      </c>
      <c r="GE399">
        <v>0.2827106826664848</v>
      </c>
      <c r="GF399">
        <v>0</v>
      </c>
      <c r="GG399">
        <v>1197.576470588235</v>
      </c>
      <c r="GH399">
        <v>-7.257448593843229</v>
      </c>
      <c r="GI399">
        <v>7.834278330198458</v>
      </c>
      <c r="GJ399">
        <v>0</v>
      </c>
      <c r="GK399">
        <v>0.4984755749999999</v>
      </c>
      <c r="GL399">
        <v>0.008495223264539426</v>
      </c>
      <c r="GM399">
        <v>0.001410462475351613</v>
      </c>
      <c r="GN399">
        <v>1</v>
      </c>
      <c r="GO399">
        <v>1</v>
      </c>
      <c r="GP399">
        <v>3</v>
      </c>
      <c r="GQ399" t="s">
        <v>502</v>
      </c>
      <c r="GR399">
        <v>3.1367</v>
      </c>
      <c r="GS399">
        <v>2.76035</v>
      </c>
      <c r="GT399">
        <v>0.227355</v>
      </c>
      <c r="GU399">
        <v>0.227595</v>
      </c>
      <c r="GV399">
        <v>0.104322</v>
      </c>
      <c r="GW399">
        <v>0.101287</v>
      </c>
      <c r="GX399">
        <v>24728.3</v>
      </c>
      <c r="GY399">
        <v>24679.6</v>
      </c>
      <c r="GZ399">
        <v>29730.4</v>
      </c>
      <c r="HA399">
        <v>29511.8</v>
      </c>
      <c r="HB399">
        <v>35181.4</v>
      </c>
      <c r="HC399">
        <v>35138.1</v>
      </c>
      <c r="HD399">
        <v>41842.1</v>
      </c>
      <c r="HE399">
        <v>41940.7</v>
      </c>
      <c r="HF399">
        <v>1.96205</v>
      </c>
      <c r="HG399">
        <v>1.9459</v>
      </c>
      <c r="HH399">
        <v>0.0163801</v>
      </c>
      <c r="HI399">
        <v>0</v>
      </c>
      <c r="HJ399">
        <v>20.2755</v>
      </c>
      <c r="HK399">
        <v>999.9</v>
      </c>
      <c r="HL399">
        <v>53.1</v>
      </c>
      <c r="HM399">
        <v>28.8</v>
      </c>
      <c r="HN399">
        <v>23.2591</v>
      </c>
      <c r="HO399">
        <v>62.1673</v>
      </c>
      <c r="HP399">
        <v>31.0737</v>
      </c>
      <c r="HQ399">
        <v>1</v>
      </c>
      <c r="HR399">
        <v>-0.137985</v>
      </c>
      <c r="HS399">
        <v>1.82686</v>
      </c>
      <c r="HT399">
        <v>20.3517</v>
      </c>
      <c r="HU399">
        <v>5.22088</v>
      </c>
      <c r="HV399">
        <v>12.0159</v>
      </c>
      <c r="HW399">
        <v>4.99135</v>
      </c>
      <c r="HX399">
        <v>3.28853</v>
      </c>
      <c r="HY399">
        <v>9999</v>
      </c>
      <c r="HZ399">
        <v>9999</v>
      </c>
      <c r="IA399">
        <v>9999</v>
      </c>
      <c r="IB399">
        <v>999.9</v>
      </c>
      <c r="IC399">
        <v>4.97282</v>
      </c>
      <c r="ID399">
        <v>1.86646</v>
      </c>
      <c r="IE399">
        <v>1.86583</v>
      </c>
      <c r="IF399">
        <v>1.86576</v>
      </c>
      <c r="IG399">
        <v>1.86758</v>
      </c>
      <c r="IH399">
        <v>1.87012</v>
      </c>
      <c r="II399">
        <v>1.86873</v>
      </c>
      <c r="IJ399">
        <v>1.87026</v>
      </c>
      <c r="IK399">
        <v>0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-0.88</v>
      </c>
      <c r="IY399">
        <v>0.0775</v>
      </c>
      <c r="IZ399">
        <v>-0.7832898091892299</v>
      </c>
      <c r="JA399">
        <v>-0.0002628084512485203</v>
      </c>
      <c r="JB399">
        <v>2.995354917081976E-07</v>
      </c>
      <c r="JC399">
        <v>-1.087754766273629E-10</v>
      </c>
      <c r="JD399">
        <v>-0.01666594074606723</v>
      </c>
      <c r="JE399">
        <v>-0.02438089335778848</v>
      </c>
      <c r="JF399">
        <v>0.001790740049955031</v>
      </c>
      <c r="JG399">
        <v>-2.386884331579614E-05</v>
      </c>
      <c r="JH399">
        <v>6</v>
      </c>
      <c r="JI399">
        <v>2407</v>
      </c>
      <c r="JJ399">
        <v>1</v>
      </c>
      <c r="JK399">
        <v>23</v>
      </c>
      <c r="JL399">
        <v>33220.2</v>
      </c>
      <c r="JM399">
        <v>29370068.8</v>
      </c>
      <c r="JN399">
        <v>2.51099</v>
      </c>
      <c r="JO399">
        <v>2.22534</v>
      </c>
      <c r="JP399">
        <v>1.39771</v>
      </c>
      <c r="JQ399">
        <v>2.35107</v>
      </c>
      <c r="JR399">
        <v>1.49536</v>
      </c>
      <c r="JS399">
        <v>2.66113</v>
      </c>
      <c r="JT399">
        <v>34.3269</v>
      </c>
      <c r="JU399">
        <v>24.0875</v>
      </c>
      <c r="JV399">
        <v>18</v>
      </c>
      <c r="JW399">
        <v>490.148</v>
      </c>
      <c r="JX399">
        <v>470.729</v>
      </c>
      <c r="JY399">
        <v>18.6122</v>
      </c>
      <c r="JZ399">
        <v>25.8034</v>
      </c>
      <c r="KA399">
        <v>30.0004</v>
      </c>
      <c r="KB399">
        <v>25.704</v>
      </c>
      <c r="KC399">
        <v>25.6472</v>
      </c>
      <c r="KD399">
        <v>50.3769</v>
      </c>
      <c r="KE399">
        <v>0</v>
      </c>
      <c r="KF399">
        <v>100</v>
      </c>
      <c r="KG399">
        <v>18.6113</v>
      </c>
      <c r="KH399">
        <v>1590.07</v>
      </c>
      <c r="KI399">
        <v>63.4564</v>
      </c>
      <c r="KJ399">
        <v>101.618</v>
      </c>
      <c r="KK399">
        <v>100.841</v>
      </c>
    </row>
    <row r="400" spans="1:297">
      <c r="A400">
        <v>384</v>
      </c>
      <c r="B400">
        <v>1762204135.6</v>
      </c>
      <c r="C400">
        <v>4557.5</v>
      </c>
      <c r="D400" t="s">
        <v>1213</v>
      </c>
      <c r="E400" t="s">
        <v>1214</v>
      </c>
      <c r="F400">
        <v>5</v>
      </c>
      <c r="G400" t="s">
        <v>1024</v>
      </c>
      <c r="H400" t="s">
        <v>436</v>
      </c>
      <c r="I400">
        <v>1762204132.8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1613.164809671708</v>
      </c>
      <c r="AK400">
        <v>1595.126787878788</v>
      </c>
      <c r="AL400">
        <v>3.506284372471389</v>
      </c>
      <c r="AM400">
        <v>66.09641961440346</v>
      </c>
      <c r="AN400">
        <f>(AP400 - AO400 + DY400*1E3/(8.314*(EA400+273.15)) * AR400/DX400 * AQ400) * DX400/(100*DL400) * 1000/(1000 - AP400)</f>
        <v>0</v>
      </c>
      <c r="AO400">
        <v>22.47453480298039</v>
      </c>
      <c r="AP400">
        <v>22.97655333333333</v>
      </c>
      <c r="AQ400">
        <v>-3.75069736471583E-07</v>
      </c>
      <c r="AR400">
        <v>107.0120141919318</v>
      </c>
      <c r="AS400">
        <v>20</v>
      </c>
      <c r="AT400">
        <v>4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1762204132.8</v>
      </c>
      <c r="DR400">
        <v>1550.602</v>
      </c>
      <c r="DS400">
        <v>1577.391</v>
      </c>
      <c r="DT400">
        <v>22.97762</v>
      </c>
      <c r="DU400">
        <v>22.47701</v>
      </c>
      <c r="DV400">
        <v>1551.477</v>
      </c>
      <c r="DW400">
        <v>22.90015</v>
      </c>
      <c r="DX400">
        <v>500.0214999999999</v>
      </c>
      <c r="DY400">
        <v>90.75639999999999</v>
      </c>
      <c r="DZ400">
        <v>0.10001513</v>
      </c>
      <c r="EA400">
        <v>21.15021</v>
      </c>
      <c r="EB400">
        <v>20.5501</v>
      </c>
      <c r="EC400">
        <v>999.9</v>
      </c>
      <c r="ED400">
        <v>0</v>
      </c>
      <c r="EE400">
        <v>0</v>
      </c>
      <c r="EF400">
        <v>10005.882</v>
      </c>
      <c r="EG400">
        <v>0</v>
      </c>
      <c r="EH400">
        <v>957.383</v>
      </c>
      <c r="EI400">
        <v>-26.78885</v>
      </c>
      <c r="EJ400">
        <v>1587.068</v>
      </c>
      <c r="EK400">
        <v>1613.659</v>
      </c>
      <c r="EL400">
        <v>0.5005915</v>
      </c>
      <c r="EM400">
        <v>1577.391</v>
      </c>
      <c r="EN400">
        <v>22.47701</v>
      </c>
      <c r="EO400">
        <v>2.085364000000001</v>
      </c>
      <c r="EP400">
        <v>2.039933</v>
      </c>
      <c r="EQ400">
        <v>18.10782</v>
      </c>
      <c r="ER400">
        <v>17.75775</v>
      </c>
      <c r="ES400">
        <v>0.00500097</v>
      </c>
      <c r="ET400">
        <v>0</v>
      </c>
      <c r="EU400">
        <v>0</v>
      </c>
      <c r="EV400">
        <v>0</v>
      </c>
      <c r="EW400">
        <v>1197.26</v>
      </c>
      <c r="EX400">
        <v>0.00500097</v>
      </c>
      <c r="EY400">
        <v>308.37</v>
      </c>
      <c r="EZ400">
        <v>-1.33</v>
      </c>
      <c r="FA400">
        <v>34.39360000000001</v>
      </c>
      <c r="FB400">
        <v>40.7185</v>
      </c>
      <c r="FC400">
        <v>37.062</v>
      </c>
      <c r="FD400">
        <v>40.79340000000001</v>
      </c>
      <c r="FE400">
        <v>36.4874</v>
      </c>
      <c r="FF400">
        <v>0</v>
      </c>
      <c r="FG400">
        <v>0</v>
      </c>
      <c r="FH400">
        <v>0</v>
      </c>
      <c r="FI400">
        <v>7212.700000047684</v>
      </c>
      <c r="FJ400">
        <v>0</v>
      </c>
      <c r="FK400">
        <v>1197.808</v>
      </c>
      <c r="FL400">
        <v>-25.99230754255381</v>
      </c>
      <c r="FM400">
        <v>11.36923092215843</v>
      </c>
      <c r="FN400">
        <v>310.392</v>
      </c>
      <c r="FO400">
        <v>15</v>
      </c>
      <c r="FP400">
        <v>0</v>
      </c>
      <c r="FQ400" t="s">
        <v>439</v>
      </c>
      <c r="FR400">
        <v>1760210915.6</v>
      </c>
      <c r="FS400">
        <v>0</v>
      </c>
      <c r="FT400">
        <v>0</v>
      </c>
      <c r="FU400">
        <v>-0.215</v>
      </c>
      <c r="FV400">
        <v>0</v>
      </c>
      <c r="FW400">
        <v>-0.6919999999999999</v>
      </c>
      <c r="FX400">
        <v>0</v>
      </c>
      <c r="FY400">
        <v>400</v>
      </c>
      <c r="FZ400">
        <v>0</v>
      </c>
      <c r="GA400">
        <v>0.15</v>
      </c>
      <c r="GB400">
        <v>0</v>
      </c>
      <c r="GC400">
        <v>-26.7963375</v>
      </c>
      <c r="GD400">
        <v>1.310331332082605</v>
      </c>
      <c r="GE400">
        <v>0.2780378766350907</v>
      </c>
      <c r="GF400">
        <v>0</v>
      </c>
      <c r="GG400">
        <v>1198.126470588235</v>
      </c>
      <c r="GH400">
        <v>-11.33231480161574</v>
      </c>
      <c r="GI400">
        <v>7.06479710476442</v>
      </c>
      <c r="GJ400">
        <v>0</v>
      </c>
      <c r="GK400">
        <v>0.4992112750000001</v>
      </c>
      <c r="GL400">
        <v>0.00389098311444665</v>
      </c>
      <c r="GM400">
        <v>0.001060493328302918</v>
      </c>
      <c r="GN400">
        <v>1</v>
      </c>
      <c r="GO400">
        <v>1</v>
      </c>
      <c r="GP400">
        <v>3</v>
      </c>
      <c r="GQ400" t="s">
        <v>502</v>
      </c>
      <c r="GR400">
        <v>3.13669</v>
      </c>
      <c r="GS400">
        <v>2.76036</v>
      </c>
      <c r="GT400">
        <v>0.228855</v>
      </c>
      <c r="GU400">
        <v>0.229038</v>
      </c>
      <c r="GV400">
        <v>0.104313</v>
      </c>
      <c r="GW400">
        <v>0.101262</v>
      </c>
      <c r="GX400">
        <v>24680.5</v>
      </c>
      <c r="GY400">
        <v>24633.2</v>
      </c>
      <c r="GZ400">
        <v>29730.6</v>
      </c>
      <c r="HA400">
        <v>29511.4</v>
      </c>
      <c r="HB400">
        <v>35181.7</v>
      </c>
      <c r="HC400">
        <v>35138.6</v>
      </c>
      <c r="HD400">
        <v>41842.1</v>
      </c>
      <c r="HE400">
        <v>41940.1</v>
      </c>
      <c r="HF400">
        <v>1.96218</v>
      </c>
      <c r="HG400">
        <v>1.94573</v>
      </c>
      <c r="HH400">
        <v>0.0168458</v>
      </c>
      <c r="HI400">
        <v>0</v>
      </c>
      <c r="HJ400">
        <v>20.2751</v>
      </c>
      <c r="HK400">
        <v>999.9</v>
      </c>
      <c r="HL400">
        <v>53.1</v>
      </c>
      <c r="HM400">
        <v>28.8</v>
      </c>
      <c r="HN400">
        <v>23.2613</v>
      </c>
      <c r="HO400">
        <v>62.1773</v>
      </c>
      <c r="HP400">
        <v>31.0296</v>
      </c>
      <c r="HQ400">
        <v>1</v>
      </c>
      <c r="HR400">
        <v>-0.137894</v>
      </c>
      <c r="HS400">
        <v>1.82635</v>
      </c>
      <c r="HT400">
        <v>20.3516</v>
      </c>
      <c r="HU400">
        <v>5.22103</v>
      </c>
      <c r="HV400">
        <v>12.0159</v>
      </c>
      <c r="HW400">
        <v>4.9913</v>
      </c>
      <c r="HX400">
        <v>3.28853</v>
      </c>
      <c r="HY400">
        <v>9999</v>
      </c>
      <c r="HZ400">
        <v>9999</v>
      </c>
      <c r="IA400">
        <v>9999</v>
      </c>
      <c r="IB400">
        <v>999.9</v>
      </c>
      <c r="IC400">
        <v>4.97283</v>
      </c>
      <c r="ID400">
        <v>1.86646</v>
      </c>
      <c r="IE400">
        <v>1.86584</v>
      </c>
      <c r="IF400">
        <v>1.86575</v>
      </c>
      <c r="IG400">
        <v>1.86758</v>
      </c>
      <c r="IH400">
        <v>1.87012</v>
      </c>
      <c r="II400">
        <v>1.86874</v>
      </c>
      <c r="IJ400">
        <v>1.87023</v>
      </c>
      <c r="IK400">
        <v>0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-0.88</v>
      </c>
      <c r="IY400">
        <v>0.0775</v>
      </c>
      <c r="IZ400">
        <v>-0.7832898091892299</v>
      </c>
      <c r="JA400">
        <v>-0.0002628084512485203</v>
      </c>
      <c r="JB400">
        <v>2.995354917081976E-07</v>
      </c>
      <c r="JC400">
        <v>-1.087754766273629E-10</v>
      </c>
      <c r="JD400">
        <v>-0.01666594074606723</v>
      </c>
      <c r="JE400">
        <v>-0.02438089335778848</v>
      </c>
      <c r="JF400">
        <v>0.001790740049955031</v>
      </c>
      <c r="JG400">
        <v>-2.386884331579614E-05</v>
      </c>
      <c r="JH400">
        <v>6</v>
      </c>
      <c r="JI400">
        <v>2407</v>
      </c>
      <c r="JJ400">
        <v>1</v>
      </c>
      <c r="JK400">
        <v>23</v>
      </c>
      <c r="JL400">
        <v>33220.3</v>
      </c>
      <c r="JM400">
        <v>29370068.9</v>
      </c>
      <c r="JN400">
        <v>2.53906</v>
      </c>
      <c r="JO400">
        <v>2.21924</v>
      </c>
      <c r="JP400">
        <v>1.39648</v>
      </c>
      <c r="JQ400">
        <v>2.35229</v>
      </c>
      <c r="JR400">
        <v>1.49536</v>
      </c>
      <c r="JS400">
        <v>2.67212</v>
      </c>
      <c r="JT400">
        <v>34.3269</v>
      </c>
      <c r="JU400">
        <v>24.0875</v>
      </c>
      <c r="JV400">
        <v>18</v>
      </c>
      <c r="JW400">
        <v>490.244</v>
      </c>
      <c r="JX400">
        <v>470.632</v>
      </c>
      <c r="JY400">
        <v>18.6104</v>
      </c>
      <c r="JZ400">
        <v>25.8055</v>
      </c>
      <c r="KA400">
        <v>30.0003</v>
      </c>
      <c r="KB400">
        <v>25.7062</v>
      </c>
      <c r="KC400">
        <v>25.6488</v>
      </c>
      <c r="KD400">
        <v>50.8811</v>
      </c>
      <c r="KE400">
        <v>0</v>
      </c>
      <c r="KF400">
        <v>100</v>
      </c>
      <c r="KG400">
        <v>18.6104</v>
      </c>
      <c r="KH400">
        <v>1603.43</v>
      </c>
      <c r="KI400">
        <v>63.4564</v>
      </c>
      <c r="KJ400">
        <v>101.618</v>
      </c>
      <c r="KK400">
        <v>100.839</v>
      </c>
    </row>
    <row r="401" spans="1:297">
      <c r="A401">
        <v>385</v>
      </c>
      <c r="B401">
        <v>1762204924.5</v>
      </c>
      <c r="C401">
        <v>5346.400000095367</v>
      </c>
      <c r="D401" t="s">
        <v>1215</v>
      </c>
      <c r="E401" t="s">
        <v>1216</v>
      </c>
      <c r="F401">
        <v>5</v>
      </c>
      <c r="G401" t="s">
        <v>1217</v>
      </c>
      <c r="H401" t="s">
        <v>436</v>
      </c>
      <c r="I401">
        <v>1762204921.75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428.5637511715936</v>
      </c>
      <c r="AK401">
        <v>429.1108181818181</v>
      </c>
      <c r="AL401">
        <v>0.0490767924008966</v>
      </c>
      <c r="AM401">
        <v>66.09113738829477</v>
      </c>
      <c r="AN401">
        <f>(AP401 - AO401 + DY401*1E3/(8.314*(EA401+273.15)) * AR401/DX401 * AQ401) * DX401/(100*DL401) * 1000/(1000 - AP401)</f>
        <v>0</v>
      </c>
      <c r="AO401">
        <v>22.29271500571095</v>
      </c>
      <c r="AP401">
        <v>23.41170727272727</v>
      </c>
      <c r="AQ401">
        <v>-0.002707610016586348</v>
      </c>
      <c r="AR401">
        <v>107.1553434868886</v>
      </c>
      <c r="AS401">
        <v>20</v>
      </c>
      <c r="AT401">
        <v>4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1762204921.75</v>
      </c>
      <c r="DR401">
        <v>418.9398</v>
      </c>
      <c r="DS401">
        <v>419.096</v>
      </c>
      <c r="DT401">
        <v>23.42273</v>
      </c>
      <c r="DU401">
        <v>22.29269</v>
      </c>
      <c r="DV401">
        <v>419.7888</v>
      </c>
      <c r="DW401">
        <v>23.33647</v>
      </c>
      <c r="DX401">
        <v>499.9839</v>
      </c>
      <c r="DY401">
        <v>90.75104</v>
      </c>
      <c r="DZ401">
        <v>0.09991139</v>
      </c>
      <c r="EA401">
        <v>21.29378</v>
      </c>
      <c r="EB401">
        <v>20.70455</v>
      </c>
      <c r="EC401">
        <v>999.9</v>
      </c>
      <c r="ED401">
        <v>0</v>
      </c>
      <c r="EE401">
        <v>0</v>
      </c>
      <c r="EF401">
        <v>9998.201999999999</v>
      </c>
      <c r="EG401">
        <v>0</v>
      </c>
      <c r="EH401">
        <v>976.7117000000002</v>
      </c>
      <c r="EI401">
        <v>-0.15603029</v>
      </c>
      <c r="EJ401">
        <v>428.9879</v>
      </c>
      <c r="EK401">
        <v>428.6518</v>
      </c>
      <c r="EL401">
        <v>1.13002</v>
      </c>
      <c r="EM401">
        <v>419.096</v>
      </c>
      <c r="EN401">
        <v>22.29269</v>
      </c>
      <c r="EO401">
        <v>2.125636</v>
      </c>
      <c r="EP401">
        <v>2.023087</v>
      </c>
      <c r="EQ401">
        <v>18.41259</v>
      </c>
      <c r="ER401">
        <v>17.62619</v>
      </c>
      <c r="ES401">
        <v>0.00500097</v>
      </c>
      <c r="ET401">
        <v>0</v>
      </c>
      <c r="EU401">
        <v>0</v>
      </c>
      <c r="EV401">
        <v>0</v>
      </c>
      <c r="EW401">
        <v>1128.78</v>
      </c>
      <c r="EX401">
        <v>0.00500097</v>
      </c>
      <c r="EY401">
        <v>373.34</v>
      </c>
      <c r="EZ401">
        <v>-1.7</v>
      </c>
      <c r="FA401">
        <v>34.6061</v>
      </c>
      <c r="FB401">
        <v>41.14980000000001</v>
      </c>
      <c r="FC401">
        <v>37.312</v>
      </c>
      <c r="FD401">
        <v>41.79340000000001</v>
      </c>
      <c r="FE401">
        <v>36.75</v>
      </c>
      <c r="FF401">
        <v>0</v>
      </c>
      <c r="FG401">
        <v>0</v>
      </c>
      <c r="FH401">
        <v>0</v>
      </c>
      <c r="FI401">
        <v>8002.299999952316</v>
      </c>
      <c r="FJ401">
        <v>0</v>
      </c>
      <c r="FK401">
        <v>1129.204</v>
      </c>
      <c r="FL401">
        <v>-7.169231124511553</v>
      </c>
      <c r="FM401">
        <v>1.015385068331024</v>
      </c>
      <c r="FN401">
        <v>376.34</v>
      </c>
      <c r="FO401">
        <v>15</v>
      </c>
      <c r="FP401">
        <v>0</v>
      </c>
      <c r="FQ401" t="s">
        <v>439</v>
      </c>
      <c r="FR401">
        <v>1760210915.6</v>
      </c>
      <c r="FS401">
        <v>0</v>
      </c>
      <c r="FT401">
        <v>0</v>
      </c>
      <c r="FU401">
        <v>-0.215</v>
      </c>
      <c r="FV401">
        <v>0</v>
      </c>
      <c r="FW401">
        <v>-0.6919999999999999</v>
      </c>
      <c r="FX401">
        <v>0</v>
      </c>
      <c r="FY401">
        <v>400</v>
      </c>
      <c r="FZ401">
        <v>0</v>
      </c>
      <c r="GA401">
        <v>0.15</v>
      </c>
      <c r="GB401">
        <v>0</v>
      </c>
      <c r="GC401">
        <v>0.3499791902439024</v>
      </c>
      <c r="GD401">
        <v>-2.222240255749127</v>
      </c>
      <c r="GE401">
        <v>0.7691036098956118</v>
      </c>
      <c r="GF401">
        <v>0</v>
      </c>
      <c r="GG401">
        <v>1128.202941176471</v>
      </c>
      <c r="GH401">
        <v>37.1474407287019</v>
      </c>
      <c r="GI401">
        <v>7.98014024991445</v>
      </c>
      <c r="GJ401">
        <v>0</v>
      </c>
      <c r="GK401">
        <v>1.169286341463414</v>
      </c>
      <c r="GL401">
        <v>-0.277960139372823</v>
      </c>
      <c r="GM401">
        <v>0.02742698944524799</v>
      </c>
      <c r="GN401">
        <v>0</v>
      </c>
      <c r="GO401">
        <v>0</v>
      </c>
      <c r="GP401">
        <v>3</v>
      </c>
      <c r="GQ401" t="s">
        <v>440</v>
      </c>
      <c r="GR401">
        <v>3.13638</v>
      </c>
      <c r="GS401">
        <v>2.76011</v>
      </c>
      <c r="GT401">
        <v>0.09487379999999999</v>
      </c>
      <c r="GU401">
        <v>0.0939364</v>
      </c>
      <c r="GV401">
        <v>0.105584</v>
      </c>
      <c r="GW401">
        <v>0.100621</v>
      </c>
      <c r="GX401">
        <v>28951.4</v>
      </c>
      <c r="GY401">
        <v>28934.9</v>
      </c>
      <c r="GZ401">
        <v>29717.6</v>
      </c>
      <c r="HA401">
        <v>29500.4</v>
      </c>
      <c r="HB401">
        <v>35113.3</v>
      </c>
      <c r="HC401">
        <v>35148.6</v>
      </c>
      <c r="HD401">
        <v>41823.2</v>
      </c>
      <c r="HE401">
        <v>41924.1</v>
      </c>
      <c r="HF401">
        <v>1.95905</v>
      </c>
      <c r="HG401">
        <v>1.93915</v>
      </c>
      <c r="HH401">
        <v>0.020545</v>
      </c>
      <c r="HI401">
        <v>0</v>
      </c>
      <c r="HJ401">
        <v>20.3499</v>
      </c>
      <c r="HK401">
        <v>999.9</v>
      </c>
      <c r="HL401">
        <v>52.8</v>
      </c>
      <c r="HM401">
        <v>28.8</v>
      </c>
      <c r="HN401">
        <v>23.1302</v>
      </c>
      <c r="HO401">
        <v>62.2375</v>
      </c>
      <c r="HP401">
        <v>30.8894</v>
      </c>
      <c r="HQ401">
        <v>1</v>
      </c>
      <c r="HR401">
        <v>-0.116395</v>
      </c>
      <c r="HS401">
        <v>1.69466</v>
      </c>
      <c r="HT401">
        <v>20.3532</v>
      </c>
      <c r="HU401">
        <v>5.22388</v>
      </c>
      <c r="HV401">
        <v>12.0159</v>
      </c>
      <c r="HW401">
        <v>4.99105</v>
      </c>
      <c r="HX401">
        <v>3.2892</v>
      </c>
      <c r="HY401">
        <v>9999</v>
      </c>
      <c r="HZ401">
        <v>9999</v>
      </c>
      <c r="IA401">
        <v>9999</v>
      </c>
      <c r="IB401">
        <v>999.9</v>
      </c>
      <c r="IC401">
        <v>4.97283</v>
      </c>
      <c r="ID401">
        <v>1.86646</v>
      </c>
      <c r="IE401">
        <v>1.86584</v>
      </c>
      <c r="IF401">
        <v>1.86576</v>
      </c>
      <c r="IG401">
        <v>1.8676</v>
      </c>
      <c r="IH401">
        <v>1.87012</v>
      </c>
      <c r="II401">
        <v>1.86873</v>
      </c>
      <c r="IJ401">
        <v>1.87017</v>
      </c>
      <c r="IK401">
        <v>0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-0.849</v>
      </c>
      <c r="IY401">
        <v>0.0859</v>
      </c>
      <c r="IZ401">
        <v>-0.7832898091892299</v>
      </c>
      <c r="JA401">
        <v>-0.0002628084512485203</v>
      </c>
      <c r="JB401">
        <v>2.995354917081976E-07</v>
      </c>
      <c r="JC401">
        <v>-1.087754766273629E-10</v>
      </c>
      <c r="JD401">
        <v>-0.01666594074606723</v>
      </c>
      <c r="JE401">
        <v>-0.02438089335778848</v>
      </c>
      <c r="JF401">
        <v>0.001790740049955031</v>
      </c>
      <c r="JG401">
        <v>-2.386884331579614E-05</v>
      </c>
      <c r="JH401">
        <v>6</v>
      </c>
      <c r="JI401">
        <v>2407</v>
      </c>
      <c r="JJ401">
        <v>1</v>
      </c>
      <c r="JK401">
        <v>23</v>
      </c>
      <c r="JL401">
        <v>33233.5</v>
      </c>
      <c r="JM401">
        <v>29370082.1</v>
      </c>
      <c r="JN401">
        <v>0.36377</v>
      </c>
      <c r="JO401">
        <v>2.31079</v>
      </c>
      <c r="JP401">
        <v>1.39648</v>
      </c>
      <c r="JQ401">
        <v>2.34619</v>
      </c>
      <c r="JR401">
        <v>1.49536</v>
      </c>
      <c r="JS401">
        <v>2.70142</v>
      </c>
      <c r="JT401">
        <v>34.4636</v>
      </c>
      <c r="JU401">
        <v>24.0875</v>
      </c>
      <c r="JV401">
        <v>18</v>
      </c>
      <c r="JW401">
        <v>490.885</v>
      </c>
      <c r="JX401">
        <v>469.072</v>
      </c>
      <c r="JY401">
        <v>18.9614</v>
      </c>
      <c r="JZ401">
        <v>26.0656</v>
      </c>
      <c r="KA401">
        <v>30</v>
      </c>
      <c r="KB401">
        <v>26.0098</v>
      </c>
      <c r="KC401">
        <v>25.9575</v>
      </c>
      <c r="KD401">
        <v>7.1863</v>
      </c>
      <c r="KE401">
        <v>0</v>
      </c>
      <c r="KF401">
        <v>100</v>
      </c>
      <c r="KG401">
        <v>18.9516</v>
      </c>
      <c r="KH401">
        <v>413.317</v>
      </c>
      <c r="KI401">
        <v>63.4564</v>
      </c>
      <c r="KJ401">
        <v>101.573</v>
      </c>
      <c r="KK401">
        <v>100.801</v>
      </c>
    </row>
    <row r="402" spans="1:297">
      <c r="A402">
        <v>386</v>
      </c>
      <c r="B402">
        <v>1762204929.5</v>
      </c>
      <c r="C402">
        <v>5351.400000095367</v>
      </c>
      <c r="D402" t="s">
        <v>1218</v>
      </c>
      <c r="E402" t="s">
        <v>1219</v>
      </c>
      <c r="F402">
        <v>5</v>
      </c>
      <c r="G402" t="s">
        <v>1217</v>
      </c>
      <c r="H402" t="s">
        <v>436</v>
      </c>
      <c r="I402">
        <v>1762204927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429.9773952933909</v>
      </c>
      <c r="AK402">
        <v>429.8072727272726</v>
      </c>
      <c r="AL402">
        <v>0.1549807893038498</v>
      </c>
      <c r="AM402">
        <v>66.09113738829477</v>
      </c>
      <c r="AN402">
        <f>(AP402 - AO402 + DY402*1E3/(8.314*(EA402+273.15)) * AR402/DX402 * AQ402) * DX402/(100*DL402) * 1000/(1000 - AP402)</f>
        <v>0</v>
      </c>
      <c r="AO402">
        <v>22.29081966300238</v>
      </c>
      <c r="AP402">
        <v>23.38931272727272</v>
      </c>
      <c r="AQ402">
        <v>-0.001013785660005129</v>
      </c>
      <c r="AR402">
        <v>107.1553434868886</v>
      </c>
      <c r="AS402">
        <v>20</v>
      </c>
      <c r="AT402">
        <v>4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1762204927</v>
      </c>
      <c r="DR402">
        <v>419.4374444444445</v>
      </c>
      <c r="DS402">
        <v>420.0706666666667</v>
      </c>
      <c r="DT402">
        <v>23.39815555555556</v>
      </c>
      <c r="DU402">
        <v>22.29125555555555</v>
      </c>
      <c r="DV402">
        <v>420.2864444444444</v>
      </c>
      <c r="DW402">
        <v>23.3124</v>
      </c>
      <c r="DX402">
        <v>499.8916666666667</v>
      </c>
      <c r="DY402">
        <v>90.75233333333333</v>
      </c>
      <c r="DZ402">
        <v>0.09993578888888889</v>
      </c>
      <c r="EA402">
        <v>21.29337777777778</v>
      </c>
      <c r="EB402">
        <v>20.6842</v>
      </c>
      <c r="EC402">
        <v>999.9000000000001</v>
      </c>
      <c r="ED402">
        <v>0</v>
      </c>
      <c r="EE402">
        <v>0</v>
      </c>
      <c r="EF402">
        <v>10003.74444444444</v>
      </c>
      <c r="EG402">
        <v>0</v>
      </c>
      <c r="EH402">
        <v>976.7159999999999</v>
      </c>
      <c r="EI402">
        <v>-0.6331792222222223</v>
      </c>
      <c r="EJ402">
        <v>429.4864444444445</v>
      </c>
      <c r="EK402">
        <v>429.6478888888889</v>
      </c>
      <c r="EL402">
        <v>1.106898888888889</v>
      </c>
      <c r="EM402">
        <v>420.0706666666667</v>
      </c>
      <c r="EN402">
        <v>22.29125555555555</v>
      </c>
      <c r="EO402">
        <v>2.123437777777778</v>
      </c>
      <c r="EP402">
        <v>2.022983333333333</v>
      </c>
      <c r="EQ402">
        <v>18.39607777777778</v>
      </c>
      <c r="ER402">
        <v>17.62536666666666</v>
      </c>
      <c r="ES402">
        <v>0.00500097</v>
      </c>
      <c r="ET402">
        <v>0</v>
      </c>
      <c r="EU402">
        <v>0</v>
      </c>
      <c r="EV402">
        <v>0</v>
      </c>
      <c r="EW402">
        <v>1128.811111111111</v>
      </c>
      <c r="EX402">
        <v>0.00500097</v>
      </c>
      <c r="EY402">
        <v>380.6666666666667</v>
      </c>
      <c r="EZ402">
        <v>-1.066666666666667</v>
      </c>
      <c r="FA402">
        <v>34.625</v>
      </c>
      <c r="FB402">
        <v>41.187</v>
      </c>
      <c r="FC402">
        <v>37.34</v>
      </c>
      <c r="FD402">
        <v>41.833</v>
      </c>
      <c r="FE402">
        <v>36.812</v>
      </c>
      <c r="FF402">
        <v>0</v>
      </c>
      <c r="FG402">
        <v>0</v>
      </c>
      <c r="FH402">
        <v>0</v>
      </c>
      <c r="FI402">
        <v>8007.099999904633</v>
      </c>
      <c r="FJ402">
        <v>0</v>
      </c>
      <c r="FK402">
        <v>1130.136</v>
      </c>
      <c r="FL402">
        <v>-17.1538468408402</v>
      </c>
      <c r="FM402">
        <v>26.96153849382099</v>
      </c>
      <c r="FN402">
        <v>377.064</v>
      </c>
      <c r="FO402">
        <v>15</v>
      </c>
      <c r="FP402">
        <v>0</v>
      </c>
      <c r="FQ402" t="s">
        <v>439</v>
      </c>
      <c r="FR402">
        <v>1760210915.6</v>
      </c>
      <c r="FS402">
        <v>0</v>
      </c>
      <c r="FT402">
        <v>0</v>
      </c>
      <c r="FU402">
        <v>-0.215</v>
      </c>
      <c r="FV402">
        <v>0</v>
      </c>
      <c r="FW402">
        <v>-0.6919999999999999</v>
      </c>
      <c r="FX402">
        <v>0</v>
      </c>
      <c r="FY402">
        <v>400</v>
      </c>
      <c r="FZ402">
        <v>0</v>
      </c>
      <c r="GA402">
        <v>0.15</v>
      </c>
      <c r="GB402">
        <v>0</v>
      </c>
      <c r="GC402">
        <v>0.1540361414634147</v>
      </c>
      <c r="GD402">
        <v>-7.538984172125431</v>
      </c>
      <c r="GE402">
        <v>0.8594880951070191</v>
      </c>
      <c r="GF402">
        <v>0</v>
      </c>
      <c r="GG402">
        <v>1129.591176470588</v>
      </c>
      <c r="GH402">
        <v>0.9060349985515743</v>
      </c>
      <c r="GI402">
        <v>7.598737033104259</v>
      </c>
      <c r="GJ402">
        <v>1</v>
      </c>
      <c r="GK402">
        <v>1.146150487804878</v>
      </c>
      <c r="GL402">
        <v>-0.2806421602787491</v>
      </c>
      <c r="GM402">
        <v>0.02769448848498512</v>
      </c>
      <c r="GN402">
        <v>0</v>
      </c>
      <c r="GO402">
        <v>1</v>
      </c>
      <c r="GP402">
        <v>3</v>
      </c>
      <c r="GQ402" t="s">
        <v>502</v>
      </c>
      <c r="GR402">
        <v>3.1366</v>
      </c>
      <c r="GS402">
        <v>2.76032</v>
      </c>
      <c r="GT402">
        <v>0.0949895</v>
      </c>
      <c r="GU402">
        <v>0.09374349999999999</v>
      </c>
      <c r="GV402">
        <v>0.105513</v>
      </c>
      <c r="GW402">
        <v>0.100613</v>
      </c>
      <c r="GX402">
        <v>28948</v>
      </c>
      <c r="GY402">
        <v>28941.3</v>
      </c>
      <c r="GZ402">
        <v>29718</v>
      </c>
      <c r="HA402">
        <v>29500.7</v>
      </c>
      <c r="HB402">
        <v>35116.6</v>
      </c>
      <c r="HC402">
        <v>35149.2</v>
      </c>
      <c r="HD402">
        <v>41823.6</v>
      </c>
      <c r="HE402">
        <v>41924.4</v>
      </c>
      <c r="HF402">
        <v>1.95952</v>
      </c>
      <c r="HG402">
        <v>1.93867</v>
      </c>
      <c r="HH402">
        <v>0.0204593</v>
      </c>
      <c r="HI402">
        <v>0</v>
      </c>
      <c r="HJ402">
        <v>20.3516</v>
      </c>
      <c r="HK402">
        <v>999.9</v>
      </c>
      <c r="HL402">
        <v>52.8</v>
      </c>
      <c r="HM402">
        <v>28.8</v>
      </c>
      <c r="HN402">
        <v>23.1299</v>
      </c>
      <c r="HO402">
        <v>62.3075</v>
      </c>
      <c r="HP402">
        <v>30.9936</v>
      </c>
      <c r="HQ402">
        <v>1</v>
      </c>
      <c r="HR402">
        <v>-0.116443</v>
      </c>
      <c r="HS402">
        <v>1.71168</v>
      </c>
      <c r="HT402">
        <v>20.3522</v>
      </c>
      <c r="HU402">
        <v>5.21924</v>
      </c>
      <c r="HV402">
        <v>12.0159</v>
      </c>
      <c r="HW402">
        <v>4.98955</v>
      </c>
      <c r="HX402">
        <v>3.28848</v>
      </c>
      <c r="HY402">
        <v>9999</v>
      </c>
      <c r="HZ402">
        <v>9999</v>
      </c>
      <c r="IA402">
        <v>9999</v>
      </c>
      <c r="IB402">
        <v>999.9</v>
      </c>
      <c r="IC402">
        <v>4.97284</v>
      </c>
      <c r="ID402">
        <v>1.86646</v>
      </c>
      <c r="IE402">
        <v>1.86584</v>
      </c>
      <c r="IF402">
        <v>1.86577</v>
      </c>
      <c r="IG402">
        <v>1.86758</v>
      </c>
      <c r="IH402">
        <v>1.87012</v>
      </c>
      <c r="II402">
        <v>1.86874</v>
      </c>
      <c r="IJ402">
        <v>1.87017</v>
      </c>
      <c r="IK402">
        <v>0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-0.849</v>
      </c>
      <c r="IY402">
        <v>0.0856</v>
      </c>
      <c r="IZ402">
        <v>-0.7832898091892299</v>
      </c>
      <c r="JA402">
        <v>-0.0002628084512485203</v>
      </c>
      <c r="JB402">
        <v>2.995354917081976E-07</v>
      </c>
      <c r="JC402">
        <v>-1.087754766273629E-10</v>
      </c>
      <c r="JD402">
        <v>-0.01666594074606723</v>
      </c>
      <c r="JE402">
        <v>-0.02438089335778848</v>
      </c>
      <c r="JF402">
        <v>0.001790740049955031</v>
      </c>
      <c r="JG402">
        <v>-2.386884331579614E-05</v>
      </c>
      <c r="JH402">
        <v>6</v>
      </c>
      <c r="JI402">
        <v>2407</v>
      </c>
      <c r="JJ402">
        <v>1</v>
      </c>
      <c r="JK402">
        <v>23</v>
      </c>
      <c r="JL402">
        <v>33233.6</v>
      </c>
      <c r="JM402">
        <v>29370082.2</v>
      </c>
      <c r="JN402">
        <v>0.335693</v>
      </c>
      <c r="JO402">
        <v>2.31689</v>
      </c>
      <c r="JP402">
        <v>1.39648</v>
      </c>
      <c r="JQ402">
        <v>2.34497</v>
      </c>
      <c r="JR402">
        <v>1.49536</v>
      </c>
      <c r="JS402">
        <v>2.72095</v>
      </c>
      <c r="JT402">
        <v>34.4636</v>
      </c>
      <c r="JU402">
        <v>24.0875</v>
      </c>
      <c r="JV402">
        <v>18</v>
      </c>
      <c r="JW402">
        <v>491.181</v>
      </c>
      <c r="JX402">
        <v>468.77</v>
      </c>
      <c r="JY402">
        <v>18.9451</v>
      </c>
      <c r="JZ402">
        <v>26.0656</v>
      </c>
      <c r="KA402">
        <v>29.9999</v>
      </c>
      <c r="KB402">
        <v>26.0098</v>
      </c>
      <c r="KC402">
        <v>25.9575</v>
      </c>
      <c r="KD402">
        <v>6.62462</v>
      </c>
      <c r="KE402">
        <v>0</v>
      </c>
      <c r="KF402">
        <v>100</v>
      </c>
      <c r="KG402">
        <v>18.9338</v>
      </c>
      <c r="KH402">
        <v>399.919</v>
      </c>
      <c r="KI402">
        <v>63.4564</v>
      </c>
      <c r="KJ402">
        <v>101.574</v>
      </c>
      <c r="KK402">
        <v>100.802</v>
      </c>
    </row>
    <row r="403" spans="1:297">
      <c r="A403">
        <v>387</v>
      </c>
      <c r="B403">
        <v>1762204934.5</v>
      </c>
      <c r="C403">
        <v>5356.400000095367</v>
      </c>
      <c r="D403" t="s">
        <v>1220</v>
      </c>
      <c r="E403" t="s">
        <v>1221</v>
      </c>
      <c r="F403">
        <v>5</v>
      </c>
      <c r="G403" t="s">
        <v>1217</v>
      </c>
      <c r="H403" t="s">
        <v>436</v>
      </c>
      <c r="I403">
        <v>1762204931.7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423.7152034587918</v>
      </c>
      <c r="AK403">
        <v>427.5340060606059</v>
      </c>
      <c r="AL403">
        <v>-0.6532764824974756</v>
      </c>
      <c r="AM403">
        <v>66.09113738829477</v>
      </c>
      <c r="AN403">
        <f>(AP403 - AO403 + DY403*1E3/(8.314*(EA403+273.15)) * AR403/DX403 * AQ403) * DX403/(100*DL403) * 1000/(1000 - AP403)</f>
        <v>0</v>
      </c>
      <c r="AO403">
        <v>22.28986262358025</v>
      </c>
      <c r="AP403">
        <v>23.36267393939393</v>
      </c>
      <c r="AQ403">
        <v>-0.005668781598800208</v>
      </c>
      <c r="AR403">
        <v>107.1553434868886</v>
      </c>
      <c r="AS403">
        <v>20</v>
      </c>
      <c r="AT403">
        <v>4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1762204931.7</v>
      </c>
      <c r="DR403">
        <v>419.0729</v>
      </c>
      <c r="DS403">
        <v>413.4254</v>
      </c>
      <c r="DT403">
        <v>23.3754</v>
      </c>
      <c r="DU403">
        <v>22.29019</v>
      </c>
      <c r="DV403">
        <v>419.9218</v>
      </c>
      <c r="DW403">
        <v>23.29011</v>
      </c>
      <c r="DX403">
        <v>500.0106</v>
      </c>
      <c r="DY403">
        <v>90.75083999999998</v>
      </c>
      <c r="DZ403">
        <v>0.10003598</v>
      </c>
      <c r="EA403">
        <v>21.29194</v>
      </c>
      <c r="EB403">
        <v>20.68915</v>
      </c>
      <c r="EC403">
        <v>999.9</v>
      </c>
      <c r="ED403">
        <v>0</v>
      </c>
      <c r="EE403">
        <v>0</v>
      </c>
      <c r="EF403">
        <v>9997.054999999998</v>
      </c>
      <c r="EG403">
        <v>0</v>
      </c>
      <c r="EH403">
        <v>976.6560000000002</v>
      </c>
      <c r="EI403">
        <v>5.6473698</v>
      </c>
      <c r="EJ403">
        <v>429.1033</v>
      </c>
      <c r="EK403">
        <v>422.8508</v>
      </c>
      <c r="EL403">
        <v>1.085223</v>
      </c>
      <c r="EM403">
        <v>413.4254</v>
      </c>
      <c r="EN403">
        <v>22.29019</v>
      </c>
      <c r="EO403">
        <v>2.12134</v>
      </c>
      <c r="EP403">
        <v>2.022853</v>
      </c>
      <c r="EQ403">
        <v>18.38031</v>
      </c>
      <c r="ER403">
        <v>17.62437</v>
      </c>
      <c r="ES403">
        <v>0.00500097</v>
      </c>
      <c r="ET403">
        <v>0</v>
      </c>
      <c r="EU403">
        <v>0</v>
      </c>
      <c r="EV403">
        <v>0</v>
      </c>
      <c r="EW403">
        <v>1130.84</v>
      </c>
      <c r="EX403">
        <v>0.00500097</v>
      </c>
      <c r="EY403">
        <v>375.46</v>
      </c>
      <c r="EZ403">
        <v>-1.37</v>
      </c>
      <c r="FA403">
        <v>34.625</v>
      </c>
      <c r="FB403">
        <v>41.1933</v>
      </c>
      <c r="FC403">
        <v>37.375</v>
      </c>
      <c r="FD403">
        <v>41.8812</v>
      </c>
      <c r="FE403">
        <v>36.812</v>
      </c>
      <c r="FF403">
        <v>0</v>
      </c>
      <c r="FG403">
        <v>0</v>
      </c>
      <c r="FH403">
        <v>0</v>
      </c>
      <c r="FI403">
        <v>8011.899999856949</v>
      </c>
      <c r="FJ403">
        <v>0</v>
      </c>
      <c r="FK403">
        <v>1129.94</v>
      </c>
      <c r="FL403">
        <v>12.73846135304187</v>
      </c>
      <c r="FM403">
        <v>-3.561538863675818</v>
      </c>
      <c r="FN403">
        <v>376.3079999999999</v>
      </c>
      <c r="FO403">
        <v>15</v>
      </c>
      <c r="FP403">
        <v>0</v>
      </c>
      <c r="FQ403" t="s">
        <v>439</v>
      </c>
      <c r="FR403">
        <v>1760210915.6</v>
      </c>
      <c r="FS403">
        <v>0</v>
      </c>
      <c r="FT403">
        <v>0</v>
      </c>
      <c r="FU403">
        <v>-0.215</v>
      </c>
      <c r="FV403">
        <v>0</v>
      </c>
      <c r="FW403">
        <v>-0.6919999999999999</v>
      </c>
      <c r="FX403">
        <v>0</v>
      </c>
      <c r="FY403">
        <v>400</v>
      </c>
      <c r="FZ403">
        <v>0</v>
      </c>
      <c r="GA403">
        <v>0.15</v>
      </c>
      <c r="GB403">
        <v>0</v>
      </c>
      <c r="GC403">
        <v>1.2180785575</v>
      </c>
      <c r="GD403">
        <v>21.04005985328331</v>
      </c>
      <c r="GE403">
        <v>3.02984927208977</v>
      </c>
      <c r="GF403">
        <v>0</v>
      </c>
      <c r="GG403">
        <v>1130.908823529412</v>
      </c>
      <c r="GH403">
        <v>-3.567609002866559</v>
      </c>
      <c r="GI403">
        <v>7.308953721174475</v>
      </c>
      <c r="GJ403">
        <v>0</v>
      </c>
      <c r="GK403">
        <v>1.11960075</v>
      </c>
      <c r="GL403">
        <v>-0.2803851782364008</v>
      </c>
      <c r="GM403">
        <v>0.02699906381594554</v>
      </c>
      <c r="GN403">
        <v>0</v>
      </c>
      <c r="GO403">
        <v>0</v>
      </c>
      <c r="GP403">
        <v>3</v>
      </c>
      <c r="GQ403" t="s">
        <v>440</v>
      </c>
      <c r="GR403">
        <v>3.13659</v>
      </c>
      <c r="GS403">
        <v>2.76032</v>
      </c>
      <c r="GT403">
        <v>0.09450020000000001</v>
      </c>
      <c r="GU403">
        <v>0.0914785</v>
      </c>
      <c r="GV403">
        <v>0.105431</v>
      </c>
      <c r="GW403">
        <v>0.100614</v>
      </c>
      <c r="GX403">
        <v>28963.7</v>
      </c>
      <c r="GY403">
        <v>29013.8</v>
      </c>
      <c r="GZ403">
        <v>29718</v>
      </c>
      <c r="HA403">
        <v>29500.8</v>
      </c>
      <c r="HB403">
        <v>35119.9</v>
      </c>
      <c r="HC403">
        <v>35149.5</v>
      </c>
      <c r="HD403">
        <v>41823.8</v>
      </c>
      <c r="HE403">
        <v>41924.9</v>
      </c>
      <c r="HF403">
        <v>1.95935</v>
      </c>
      <c r="HG403">
        <v>1.93878</v>
      </c>
      <c r="HH403">
        <v>0.0200644</v>
      </c>
      <c r="HI403">
        <v>0</v>
      </c>
      <c r="HJ403">
        <v>20.3516</v>
      </c>
      <c r="HK403">
        <v>999.9</v>
      </c>
      <c r="HL403">
        <v>52.8</v>
      </c>
      <c r="HM403">
        <v>28.8</v>
      </c>
      <c r="HN403">
        <v>23.1314</v>
      </c>
      <c r="HO403">
        <v>62.2575</v>
      </c>
      <c r="HP403">
        <v>31.0096</v>
      </c>
      <c r="HQ403">
        <v>1</v>
      </c>
      <c r="HR403">
        <v>-0.11688</v>
      </c>
      <c r="HS403">
        <v>1.71754</v>
      </c>
      <c r="HT403">
        <v>20.352</v>
      </c>
      <c r="HU403">
        <v>5.21939</v>
      </c>
      <c r="HV403">
        <v>12.0159</v>
      </c>
      <c r="HW403">
        <v>4.98955</v>
      </c>
      <c r="HX403">
        <v>3.28835</v>
      </c>
      <c r="HY403">
        <v>9999</v>
      </c>
      <c r="HZ403">
        <v>9999</v>
      </c>
      <c r="IA403">
        <v>9999</v>
      </c>
      <c r="IB403">
        <v>999.9</v>
      </c>
      <c r="IC403">
        <v>4.97284</v>
      </c>
      <c r="ID403">
        <v>1.86646</v>
      </c>
      <c r="IE403">
        <v>1.86584</v>
      </c>
      <c r="IF403">
        <v>1.86576</v>
      </c>
      <c r="IG403">
        <v>1.86763</v>
      </c>
      <c r="IH403">
        <v>1.87012</v>
      </c>
      <c r="II403">
        <v>1.86873</v>
      </c>
      <c r="IJ403">
        <v>1.87017</v>
      </c>
      <c r="IK403">
        <v>0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-0.848</v>
      </c>
      <c r="IY403">
        <v>0.08500000000000001</v>
      </c>
      <c r="IZ403">
        <v>-0.7832898091892299</v>
      </c>
      <c r="JA403">
        <v>-0.0002628084512485203</v>
      </c>
      <c r="JB403">
        <v>2.995354917081976E-07</v>
      </c>
      <c r="JC403">
        <v>-1.087754766273629E-10</v>
      </c>
      <c r="JD403">
        <v>-0.01666594074606723</v>
      </c>
      <c r="JE403">
        <v>-0.02438089335778848</v>
      </c>
      <c r="JF403">
        <v>0.001790740049955031</v>
      </c>
      <c r="JG403">
        <v>-2.386884331579614E-05</v>
      </c>
      <c r="JH403">
        <v>6</v>
      </c>
      <c r="JI403">
        <v>2407</v>
      </c>
      <c r="JJ403">
        <v>1</v>
      </c>
      <c r="JK403">
        <v>23</v>
      </c>
      <c r="JL403">
        <v>33233.6</v>
      </c>
      <c r="JM403">
        <v>29370082.2</v>
      </c>
      <c r="JN403">
        <v>0.301514</v>
      </c>
      <c r="JO403">
        <v>2.34497</v>
      </c>
      <c r="JP403">
        <v>1.39648</v>
      </c>
      <c r="JQ403">
        <v>2.34619</v>
      </c>
      <c r="JR403">
        <v>1.49536</v>
      </c>
      <c r="JS403">
        <v>2.55371</v>
      </c>
      <c r="JT403">
        <v>34.4636</v>
      </c>
      <c r="JU403">
        <v>24.0787</v>
      </c>
      <c r="JV403">
        <v>18</v>
      </c>
      <c r="JW403">
        <v>491.072</v>
      </c>
      <c r="JX403">
        <v>468.834</v>
      </c>
      <c r="JY403">
        <v>18.9286</v>
      </c>
      <c r="JZ403">
        <v>26.0637</v>
      </c>
      <c r="KA403">
        <v>30</v>
      </c>
      <c r="KB403">
        <v>26.0098</v>
      </c>
      <c r="KC403">
        <v>25.9575</v>
      </c>
      <c r="KD403">
        <v>5.9023</v>
      </c>
      <c r="KE403">
        <v>0</v>
      </c>
      <c r="KF403">
        <v>100</v>
      </c>
      <c r="KG403">
        <v>18.9185</v>
      </c>
      <c r="KH403">
        <v>379.884</v>
      </c>
      <c r="KI403">
        <v>63.4564</v>
      </c>
      <c r="KJ403">
        <v>101.574</v>
      </c>
      <c r="KK403">
        <v>100.803</v>
      </c>
    </row>
    <row r="404" spans="1:297">
      <c r="A404">
        <v>388</v>
      </c>
      <c r="B404">
        <v>1762204939.5</v>
      </c>
      <c r="C404">
        <v>5361.400000095367</v>
      </c>
      <c r="D404" t="s">
        <v>1222</v>
      </c>
      <c r="E404" t="s">
        <v>1223</v>
      </c>
      <c r="F404">
        <v>5</v>
      </c>
      <c r="G404" t="s">
        <v>1217</v>
      </c>
      <c r="H404" t="s">
        <v>436</v>
      </c>
      <c r="I404">
        <v>1762204937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407.8118647340041</v>
      </c>
      <c r="AK404">
        <v>418.5682363636365</v>
      </c>
      <c r="AL404">
        <v>-1.974876482160871</v>
      </c>
      <c r="AM404">
        <v>66.09113738829477</v>
      </c>
      <c r="AN404">
        <f>(AP404 - AO404 + DY404*1E3/(8.314*(EA404+273.15)) * AR404/DX404 * AQ404) * DX404/(100*DL404) * 1000/(1000 - AP404)</f>
        <v>0</v>
      </c>
      <c r="AO404">
        <v>22.29079845426214</v>
      </c>
      <c r="AP404">
        <v>23.33967454545455</v>
      </c>
      <c r="AQ404">
        <v>-0.001515673051784047</v>
      </c>
      <c r="AR404">
        <v>107.1553434868886</v>
      </c>
      <c r="AS404">
        <v>20</v>
      </c>
      <c r="AT404">
        <v>4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1762204937</v>
      </c>
      <c r="DR404">
        <v>412.7771111111111</v>
      </c>
      <c r="DS404">
        <v>397.2387777777778</v>
      </c>
      <c r="DT404">
        <v>23.34874444444445</v>
      </c>
      <c r="DU404">
        <v>22.29072222222222</v>
      </c>
      <c r="DV404">
        <v>413.6256666666667</v>
      </c>
      <c r="DW404">
        <v>23.26395555555555</v>
      </c>
      <c r="DX404">
        <v>499.9984444444444</v>
      </c>
      <c r="DY404">
        <v>90.75077777777777</v>
      </c>
      <c r="DZ404">
        <v>0.09989958888888889</v>
      </c>
      <c r="EA404">
        <v>21.29551111111111</v>
      </c>
      <c r="EB404">
        <v>20.68298888888889</v>
      </c>
      <c r="EC404">
        <v>999.9000000000001</v>
      </c>
      <c r="ED404">
        <v>0</v>
      </c>
      <c r="EE404">
        <v>0</v>
      </c>
      <c r="EF404">
        <v>10012.92444444444</v>
      </c>
      <c r="EG404">
        <v>0</v>
      </c>
      <c r="EH404">
        <v>976.6826666666667</v>
      </c>
      <c r="EI404">
        <v>15.53837777777778</v>
      </c>
      <c r="EJ404">
        <v>422.6454444444445</v>
      </c>
      <c r="EK404">
        <v>406.2953333333334</v>
      </c>
      <c r="EL404">
        <v>1.058016666666667</v>
      </c>
      <c r="EM404">
        <v>397.2387777777778</v>
      </c>
      <c r="EN404">
        <v>22.29072222222222</v>
      </c>
      <c r="EO404">
        <v>2.118917777777777</v>
      </c>
      <c r="EP404">
        <v>2.022903333333334</v>
      </c>
      <c r="EQ404">
        <v>18.3621</v>
      </c>
      <c r="ER404">
        <v>17.62473333333334</v>
      </c>
      <c r="ES404">
        <v>0.00500097</v>
      </c>
      <c r="ET404">
        <v>0</v>
      </c>
      <c r="EU404">
        <v>0</v>
      </c>
      <c r="EV404">
        <v>0</v>
      </c>
      <c r="EW404">
        <v>1126.166666666667</v>
      </c>
      <c r="EX404">
        <v>0.00500097</v>
      </c>
      <c r="EY404">
        <v>375.2888888888889</v>
      </c>
      <c r="EZ404">
        <v>-1.911111111111111</v>
      </c>
      <c r="FA404">
        <v>34.625</v>
      </c>
      <c r="FB404">
        <v>41.25</v>
      </c>
      <c r="FC404">
        <v>37.375</v>
      </c>
      <c r="FD404">
        <v>41.937</v>
      </c>
      <c r="FE404">
        <v>36.82599999999999</v>
      </c>
      <c r="FF404">
        <v>0</v>
      </c>
      <c r="FG404">
        <v>0</v>
      </c>
      <c r="FH404">
        <v>0</v>
      </c>
      <c r="FI404">
        <v>8016.700000047684</v>
      </c>
      <c r="FJ404">
        <v>0</v>
      </c>
      <c r="FK404">
        <v>1129.052</v>
      </c>
      <c r="FL404">
        <v>-15.57692272792053</v>
      </c>
      <c r="FM404">
        <v>-26.07692350950792</v>
      </c>
      <c r="FN404">
        <v>377.228</v>
      </c>
      <c r="FO404">
        <v>15</v>
      </c>
      <c r="FP404">
        <v>0</v>
      </c>
      <c r="FQ404" t="s">
        <v>439</v>
      </c>
      <c r="FR404">
        <v>1760210915.6</v>
      </c>
      <c r="FS404">
        <v>0</v>
      </c>
      <c r="FT404">
        <v>0</v>
      </c>
      <c r="FU404">
        <v>-0.215</v>
      </c>
      <c r="FV404">
        <v>0</v>
      </c>
      <c r="FW404">
        <v>-0.6919999999999999</v>
      </c>
      <c r="FX404">
        <v>0</v>
      </c>
      <c r="FY404">
        <v>400</v>
      </c>
      <c r="FZ404">
        <v>0</v>
      </c>
      <c r="GA404">
        <v>0.15</v>
      </c>
      <c r="GB404">
        <v>0</v>
      </c>
      <c r="GC404">
        <v>4.1454821275</v>
      </c>
      <c r="GD404">
        <v>54.11689006491557</v>
      </c>
      <c r="GE404">
        <v>6.012074169679089</v>
      </c>
      <c r="GF404">
        <v>0</v>
      </c>
      <c r="GG404">
        <v>1129.179411764706</v>
      </c>
      <c r="GH404">
        <v>-7.451489802594305</v>
      </c>
      <c r="GI404">
        <v>7.556951587845348</v>
      </c>
      <c r="GJ404">
        <v>0</v>
      </c>
      <c r="GK404">
        <v>1.100316</v>
      </c>
      <c r="GL404">
        <v>-0.2831972983114482</v>
      </c>
      <c r="GM404">
        <v>0.02727166164721175</v>
      </c>
      <c r="GN404">
        <v>0</v>
      </c>
      <c r="GO404">
        <v>0</v>
      </c>
      <c r="GP404">
        <v>3</v>
      </c>
      <c r="GQ404" t="s">
        <v>440</v>
      </c>
      <c r="GR404">
        <v>3.13654</v>
      </c>
      <c r="GS404">
        <v>2.76043</v>
      </c>
      <c r="GT404">
        <v>0.0928978</v>
      </c>
      <c r="GU404">
        <v>0.08867709999999999</v>
      </c>
      <c r="GV404">
        <v>0.105361</v>
      </c>
      <c r="GW404">
        <v>0.100612</v>
      </c>
      <c r="GX404">
        <v>29015</v>
      </c>
      <c r="GY404">
        <v>29102.6</v>
      </c>
      <c r="GZ404">
        <v>29718</v>
      </c>
      <c r="HA404">
        <v>29500.2</v>
      </c>
      <c r="HB404">
        <v>35122.9</v>
      </c>
      <c r="HC404">
        <v>35148.9</v>
      </c>
      <c r="HD404">
        <v>41823.9</v>
      </c>
      <c r="HE404">
        <v>41924.1</v>
      </c>
      <c r="HF404">
        <v>1.95925</v>
      </c>
      <c r="HG404">
        <v>1.93885</v>
      </c>
      <c r="HH404">
        <v>0.0203401</v>
      </c>
      <c r="HI404">
        <v>0</v>
      </c>
      <c r="HJ404">
        <v>20.3522</v>
      </c>
      <c r="HK404">
        <v>999.9</v>
      </c>
      <c r="HL404">
        <v>52.8</v>
      </c>
      <c r="HM404">
        <v>28.8</v>
      </c>
      <c r="HN404">
        <v>23.1298</v>
      </c>
      <c r="HO404">
        <v>62.2675</v>
      </c>
      <c r="HP404">
        <v>31.1258</v>
      </c>
      <c r="HQ404">
        <v>1</v>
      </c>
      <c r="HR404">
        <v>-0.116692</v>
      </c>
      <c r="HS404">
        <v>1.74034</v>
      </c>
      <c r="HT404">
        <v>20.3518</v>
      </c>
      <c r="HU404">
        <v>5.21954</v>
      </c>
      <c r="HV404">
        <v>12.0159</v>
      </c>
      <c r="HW404">
        <v>4.9896</v>
      </c>
      <c r="HX404">
        <v>3.28845</v>
      </c>
      <c r="HY404">
        <v>9999</v>
      </c>
      <c r="HZ404">
        <v>9999</v>
      </c>
      <c r="IA404">
        <v>9999</v>
      </c>
      <c r="IB404">
        <v>999.9</v>
      </c>
      <c r="IC404">
        <v>4.97285</v>
      </c>
      <c r="ID404">
        <v>1.86646</v>
      </c>
      <c r="IE404">
        <v>1.86584</v>
      </c>
      <c r="IF404">
        <v>1.86571</v>
      </c>
      <c r="IG404">
        <v>1.86758</v>
      </c>
      <c r="IH404">
        <v>1.87012</v>
      </c>
      <c r="II404">
        <v>1.86873</v>
      </c>
      <c r="IJ404">
        <v>1.8702</v>
      </c>
      <c r="IK404">
        <v>0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-0.848</v>
      </c>
      <c r="IY404">
        <v>0.08459999999999999</v>
      </c>
      <c r="IZ404">
        <v>-0.7832898091892299</v>
      </c>
      <c r="JA404">
        <v>-0.0002628084512485203</v>
      </c>
      <c r="JB404">
        <v>2.995354917081976E-07</v>
      </c>
      <c r="JC404">
        <v>-1.087754766273629E-10</v>
      </c>
      <c r="JD404">
        <v>-0.01666594074606723</v>
      </c>
      <c r="JE404">
        <v>-0.02438089335778848</v>
      </c>
      <c r="JF404">
        <v>0.001790740049955031</v>
      </c>
      <c r="JG404">
        <v>-2.386884331579614E-05</v>
      </c>
      <c r="JH404">
        <v>6</v>
      </c>
      <c r="JI404">
        <v>2407</v>
      </c>
      <c r="JJ404">
        <v>1</v>
      </c>
      <c r="JK404">
        <v>23</v>
      </c>
      <c r="JL404">
        <v>33233.7</v>
      </c>
      <c r="JM404">
        <v>29370082.3</v>
      </c>
      <c r="JN404">
        <v>0.266113</v>
      </c>
      <c r="JO404">
        <v>2.35718</v>
      </c>
      <c r="JP404">
        <v>1.39648</v>
      </c>
      <c r="JQ404">
        <v>2.34619</v>
      </c>
      <c r="JR404">
        <v>1.49536</v>
      </c>
      <c r="JS404">
        <v>2.55859</v>
      </c>
      <c r="JT404">
        <v>34.4636</v>
      </c>
      <c r="JU404">
        <v>24.0875</v>
      </c>
      <c r="JV404">
        <v>18</v>
      </c>
      <c r="JW404">
        <v>490.993</v>
      </c>
      <c r="JX404">
        <v>468.866</v>
      </c>
      <c r="JY404">
        <v>18.913</v>
      </c>
      <c r="JZ404">
        <v>26.0634</v>
      </c>
      <c r="KA404">
        <v>30.0001</v>
      </c>
      <c r="KB404">
        <v>26.0078</v>
      </c>
      <c r="KC404">
        <v>25.9556</v>
      </c>
      <c r="KD404">
        <v>5.21702</v>
      </c>
      <c r="KE404">
        <v>0</v>
      </c>
      <c r="KF404">
        <v>100</v>
      </c>
      <c r="KG404">
        <v>18.9019</v>
      </c>
      <c r="KH404">
        <v>366.526</v>
      </c>
      <c r="KI404">
        <v>63.4564</v>
      </c>
      <c r="KJ404">
        <v>101.575</v>
      </c>
      <c r="KK404">
        <v>100.801</v>
      </c>
    </row>
    <row r="405" spans="1:297">
      <c r="A405">
        <v>389</v>
      </c>
      <c r="B405">
        <v>1762204944.5</v>
      </c>
      <c r="C405">
        <v>5366.400000095367</v>
      </c>
      <c r="D405" t="s">
        <v>1224</v>
      </c>
      <c r="E405" t="s">
        <v>1225</v>
      </c>
      <c r="F405">
        <v>5</v>
      </c>
      <c r="G405" t="s">
        <v>1217</v>
      </c>
      <c r="H405" t="s">
        <v>436</v>
      </c>
      <c r="I405">
        <v>1762204941.7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391.5433017499838</v>
      </c>
      <c r="AK405">
        <v>405.6503575757574</v>
      </c>
      <c r="AL405">
        <v>-2.668055900674958</v>
      </c>
      <c r="AM405">
        <v>66.09113738829477</v>
      </c>
      <c r="AN405">
        <f>(AP405 - AO405 + DY405*1E3/(8.314*(EA405+273.15)) * AR405/DX405 * AQ405) * DX405/(100*DL405) * 1000/(1000 - AP405)</f>
        <v>0</v>
      </c>
      <c r="AO405">
        <v>22.28883379329093</v>
      </c>
      <c r="AP405">
        <v>23.31209818181817</v>
      </c>
      <c r="AQ405">
        <v>-0.005818807266053488</v>
      </c>
      <c r="AR405">
        <v>107.1553434868886</v>
      </c>
      <c r="AS405">
        <v>20</v>
      </c>
      <c r="AT405">
        <v>4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1762204941.7</v>
      </c>
      <c r="DR405">
        <v>402.2019</v>
      </c>
      <c r="DS405">
        <v>382.0788</v>
      </c>
      <c r="DT405">
        <v>23.32537</v>
      </c>
      <c r="DU405">
        <v>22.28925</v>
      </c>
      <c r="DV405">
        <v>403.0495999999999</v>
      </c>
      <c r="DW405">
        <v>23.24106</v>
      </c>
      <c r="DX405">
        <v>500.0125</v>
      </c>
      <c r="DY405">
        <v>90.75245000000001</v>
      </c>
      <c r="DZ405">
        <v>0.10007691</v>
      </c>
      <c r="EA405">
        <v>21.31575</v>
      </c>
      <c r="EB405">
        <v>20.69986</v>
      </c>
      <c r="EC405">
        <v>999.9</v>
      </c>
      <c r="ED405">
        <v>0</v>
      </c>
      <c r="EE405">
        <v>0</v>
      </c>
      <c r="EF405">
        <v>9997.755000000001</v>
      </c>
      <c r="EG405">
        <v>0</v>
      </c>
      <c r="EH405">
        <v>976.7016</v>
      </c>
      <c r="EI405">
        <v>20.12316</v>
      </c>
      <c r="EJ405">
        <v>411.8076</v>
      </c>
      <c r="EK405">
        <v>390.7891</v>
      </c>
      <c r="EL405">
        <v>1.036119</v>
      </c>
      <c r="EM405">
        <v>382.0788</v>
      </c>
      <c r="EN405">
        <v>22.28925</v>
      </c>
      <c r="EO405">
        <v>2.116835</v>
      </c>
      <c r="EP405">
        <v>2.022806</v>
      </c>
      <c r="EQ405">
        <v>18.34643</v>
      </c>
      <c r="ER405">
        <v>17.62399</v>
      </c>
      <c r="ES405">
        <v>0.00500097</v>
      </c>
      <c r="ET405">
        <v>0</v>
      </c>
      <c r="EU405">
        <v>0</v>
      </c>
      <c r="EV405">
        <v>0</v>
      </c>
      <c r="EW405">
        <v>1126.59</v>
      </c>
      <c r="EX405">
        <v>0.00500097</v>
      </c>
      <c r="EY405">
        <v>377.26</v>
      </c>
      <c r="EZ405">
        <v>-1.01</v>
      </c>
      <c r="FA405">
        <v>34.6684</v>
      </c>
      <c r="FB405">
        <v>41.25</v>
      </c>
      <c r="FC405">
        <v>37.375</v>
      </c>
      <c r="FD405">
        <v>41.9937</v>
      </c>
      <c r="FE405">
        <v>36.8561</v>
      </c>
      <c r="FF405">
        <v>0</v>
      </c>
      <c r="FG405">
        <v>0</v>
      </c>
      <c r="FH405">
        <v>0</v>
      </c>
      <c r="FI405">
        <v>8022.099999904633</v>
      </c>
      <c r="FJ405">
        <v>0</v>
      </c>
      <c r="FK405">
        <v>1128.980769230769</v>
      </c>
      <c r="FL405">
        <v>-12.88546990800456</v>
      </c>
      <c r="FM405">
        <v>12.42735031559196</v>
      </c>
      <c r="FN405">
        <v>375.026923076923</v>
      </c>
      <c r="FO405">
        <v>15</v>
      </c>
      <c r="FP405">
        <v>0</v>
      </c>
      <c r="FQ405" t="s">
        <v>439</v>
      </c>
      <c r="FR405">
        <v>1760210915.6</v>
      </c>
      <c r="FS405">
        <v>0</v>
      </c>
      <c r="FT405">
        <v>0</v>
      </c>
      <c r="FU405">
        <v>-0.215</v>
      </c>
      <c r="FV405">
        <v>0</v>
      </c>
      <c r="FW405">
        <v>-0.6919999999999999</v>
      </c>
      <c r="FX405">
        <v>0</v>
      </c>
      <c r="FY405">
        <v>400</v>
      </c>
      <c r="FZ405">
        <v>0</v>
      </c>
      <c r="GA405">
        <v>0.15</v>
      </c>
      <c r="GB405">
        <v>0</v>
      </c>
      <c r="GC405">
        <v>9.285022170731708</v>
      </c>
      <c r="GD405">
        <v>82.43757884320554</v>
      </c>
      <c r="GE405">
        <v>8.291637641267526</v>
      </c>
      <c r="GF405">
        <v>0</v>
      </c>
      <c r="GG405">
        <v>1128.238235294118</v>
      </c>
      <c r="GH405">
        <v>-3.081741791363969</v>
      </c>
      <c r="GI405">
        <v>7.138380715453232</v>
      </c>
      <c r="GJ405">
        <v>0</v>
      </c>
      <c r="GK405">
        <v>1.07554756097561</v>
      </c>
      <c r="GL405">
        <v>-0.2873025783972103</v>
      </c>
      <c r="GM405">
        <v>0.02835288842174705</v>
      </c>
      <c r="GN405">
        <v>0</v>
      </c>
      <c r="GO405">
        <v>0</v>
      </c>
      <c r="GP405">
        <v>3</v>
      </c>
      <c r="GQ405" t="s">
        <v>440</v>
      </c>
      <c r="GR405">
        <v>3.13658</v>
      </c>
      <c r="GS405">
        <v>2.76014</v>
      </c>
      <c r="GT405">
        <v>0.09064709999999999</v>
      </c>
      <c r="GU405">
        <v>0.08567610000000001</v>
      </c>
      <c r="GV405">
        <v>0.105276</v>
      </c>
      <c r="GW405">
        <v>0.100613</v>
      </c>
      <c r="GX405">
        <v>29086.5</v>
      </c>
      <c r="GY405">
        <v>29198.4</v>
      </c>
      <c r="GZ405">
        <v>29717.5</v>
      </c>
      <c r="HA405">
        <v>29500.1</v>
      </c>
      <c r="HB405">
        <v>35125.8</v>
      </c>
      <c r="HC405">
        <v>35148.8</v>
      </c>
      <c r="HD405">
        <v>41823.5</v>
      </c>
      <c r="HE405">
        <v>41924.2</v>
      </c>
      <c r="HF405">
        <v>1.95915</v>
      </c>
      <c r="HG405">
        <v>1.9389</v>
      </c>
      <c r="HH405">
        <v>0.0216141</v>
      </c>
      <c r="HI405">
        <v>0</v>
      </c>
      <c r="HJ405">
        <v>20.3533</v>
      </c>
      <c r="HK405">
        <v>999.9</v>
      </c>
      <c r="HL405">
        <v>52.8</v>
      </c>
      <c r="HM405">
        <v>28.8</v>
      </c>
      <c r="HN405">
        <v>23.1293</v>
      </c>
      <c r="HO405">
        <v>62.3375</v>
      </c>
      <c r="HP405">
        <v>30.9615</v>
      </c>
      <c r="HQ405">
        <v>1</v>
      </c>
      <c r="HR405">
        <v>-0.116834</v>
      </c>
      <c r="HS405">
        <v>1.74656</v>
      </c>
      <c r="HT405">
        <v>20.3518</v>
      </c>
      <c r="HU405">
        <v>5.21909</v>
      </c>
      <c r="HV405">
        <v>12.0159</v>
      </c>
      <c r="HW405">
        <v>4.98945</v>
      </c>
      <c r="HX405">
        <v>3.28833</v>
      </c>
      <c r="HY405">
        <v>9999</v>
      </c>
      <c r="HZ405">
        <v>9999</v>
      </c>
      <c r="IA405">
        <v>9999</v>
      </c>
      <c r="IB405">
        <v>999.9</v>
      </c>
      <c r="IC405">
        <v>4.97281</v>
      </c>
      <c r="ID405">
        <v>1.86646</v>
      </c>
      <c r="IE405">
        <v>1.86584</v>
      </c>
      <c r="IF405">
        <v>1.86573</v>
      </c>
      <c r="IG405">
        <v>1.8676</v>
      </c>
      <c r="IH405">
        <v>1.87012</v>
      </c>
      <c r="II405">
        <v>1.86872</v>
      </c>
      <c r="IJ405">
        <v>1.8702</v>
      </c>
      <c r="IK405">
        <v>0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-0.848</v>
      </c>
      <c r="IY405">
        <v>0.08400000000000001</v>
      </c>
      <c r="IZ405">
        <v>-0.7832898091892299</v>
      </c>
      <c r="JA405">
        <v>-0.0002628084512485203</v>
      </c>
      <c r="JB405">
        <v>2.995354917081976E-07</v>
      </c>
      <c r="JC405">
        <v>-1.087754766273629E-10</v>
      </c>
      <c r="JD405">
        <v>-0.01666594074606723</v>
      </c>
      <c r="JE405">
        <v>-0.02438089335778848</v>
      </c>
      <c r="JF405">
        <v>0.001790740049955031</v>
      </c>
      <c r="JG405">
        <v>-2.386884331579614E-05</v>
      </c>
      <c r="JH405">
        <v>6</v>
      </c>
      <c r="JI405">
        <v>2407</v>
      </c>
      <c r="JJ405">
        <v>1</v>
      </c>
      <c r="JK405">
        <v>23</v>
      </c>
      <c r="JL405">
        <v>33233.8</v>
      </c>
      <c r="JM405">
        <v>29370082.4</v>
      </c>
      <c r="JN405">
        <v>0.229492</v>
      </c>
      <c r="JO405">
        <v>2.34985</v>
      </c>
      <c r="JP405">
        <v>1.39648</v>
      </c>
      <c r="JQ405">
        <v>2.34619</v>
      </c>
      <c r="JR405">
        <v>1.49536</v>
      </c>
      <c r="JS405">
        <v>2.72339</v>
      </c>
      <c r="JT405">
        <v>34.4636</v>
      </c>
      <c r="JU405">
        <v>24.0875</v>
      </c>
      <c r="JV405">
        <v>18</v>
      </c>
      <c r="JW405">
        <v>490.929</v>
      </c>
      <c r="JX405">
        <v>468.895</v>
      </c>
      <c r="JY405">
        <v>18.8961</v>
      </c>
      <c r="JZ405">
        <v>26.0634</v>
      </c>
      <c r="KA405">
        <v>30</v>
      </c>
      <c r="KB405">
        <v>26.0076</v>
      </c>
      <c r="KC405">
        <v>25.9553</v>
      </c>
      <c r="KD405">
        <v>4.48257</v>
      </c>
      <c r="KE405">
        <v>0</v>
      </c>
      <c r="KF405">
        <v>100</v>
      </c>
      <c r="KG405">
        <v>18.886</v>
      </c>
      <c r="KH405">
        <v>346.491</v>
      </c>
      <c r="KI405">
        <v>63.4564</v>
      </c>
      <c r="KJ405">
        <v>101.573</v>
      </c>
      <c r="KK405">
        <v>100.801</v>
      </c>
    </row>
    <row r="406" spans="1:297">
      <c r="A406">
        <v>390</v>
      </c>
      <c r="B406">
        <v>1762204949.5</v>
      </c>
      <c r="C406">
        <v>5371.400000095367</v>
      </c>
      <c r="D406" t="s">
        <v>1226</v>
      </c>
      <c r="E406" t="s">
        <v>1227</v>
      </c>
      <c r="F406">
        <v>5</v>
      </c>
      <c r="G406" t="s">
        <v>1217</v>
      </c>
      <c r="H406" t="s">
        <v>436</v>
      </c>
      <c r="I406">
        <v>1762204947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374.1883785173128</v>
      </c>
      <c r="AK406">
        <v>390.5080969696969</v>
      </c>
      <c r="AL406">
        <v>-3.06137685580119</v>
      </c>
      <c r="AM406">
        <v>66.09113738829477</v>
      </c>
      <c r="AN406">
        <f>(AP406 - AO406 + DY406*1E3/(8.314*(EA406+273.15)) * AR406/DX406 * AQ406) * DX406/(100*DL406) * 1000/(1000 - AP406)</f>
        <v>0</v>
      </c>
      <c r="AO406">
        <v>22.28861459491233</v>
      </c>
      <c r="AP406">
        <v>23.28682484848484</v>
      </c>
      <c r="AQ406">
        <v>-0.005523826041057493</v>
      </c>
      <c r="AR406">
        <v>107.1553434868886</v>
      </c>
      <c r="AS406">
        <v>20</v>
      </c>
      <c r="AT406">
        <v>4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1762204947</v>
      </c>
      <c r="DR406">
        <v>387.4023333333333</v>
      </c>
      <c r="DS406">
        <v>364.3797777777778</v>
      </c>
      <c r="DT406">
        <v>23.29723333333333</v>
      </c>
      <c r="DU406">
        <v>22.28856666666666</v>
      </c>
      <c r="DV406">
        <v>388.2488888888889</v>
      </c>
      <c r="DW406">
        <v>23.21347777777778</v>
      </c>
      <c r="DX406">
        <v>499.9773333333334</v>
      </c>
      <c r="DY406">
        <v>90.75602222222221</v>
      </c>
      <c r="DZ406">
        <v>0.09993575555555556</v>
      </c>
      <c r="EA406">
        <v>21.31361111111111</v>
      </c>
      <c r="EB406">
        <v>20.71322222222222</v>
      </c>
      <c r="EC406">
        <v>999.9000000000001</v>
      </c>
      <c r="ED406">
        <v>0</v>
      </c>
      <c r="EE406">
        <v>0</v>
      </c>
      <c r="EF406">
        <v>10011.78888888889</v>
      </c>
      <c r="EG406">
        <v>0</v>
      </c>
      <c r="EH406">
        <v>976.7154444444445</v>
      </c>
      <c r="EI406">
        <v>23.02254444444445</v>
      </c>
      <c r="EJ406">
        <v>396.6431111111112</v>
      </c>
      <c r="EK406">
        <v>372.6865555555556</v>
      </c>
      <c r="EL406">
        <v>1.008651888888889</v>
      </c>
      <c r="EM406">
        <v>364.3797777777778</v>
      </c>
      <c r="EN406">
        <v>22.28856666666666</v>
      </c>
      <c r="EO406">
        <v>2.114363333333333</v>
      </c>
      <c r="EP406">
        <v>2.022822222222222</v>
      </c>
      <c r="EQ406">
        <v>18.32781111111111</v>
      </c>
      <c r="ER406">
        <v>17.62412222222223</v>
      </c>
      <c r="ES406">
        <v>0.00500097</v>
      </c>
      <c r="ET406">
        <v>0</v>
      </c>
      <c r="EU406">
        <v>0</v>
      </c>
      <c r="EV406">
        <v>0</v>
      </c>
      <c r="EW406">
        <v>1128.211111111111</v>
      </c>
      <c r="EX406">
        <v>0.00500097</v>
      </c>
      <c r="EY406">
        <v>380.4666666666666</v>
      </c>
      <c r="EZ406">
        <v>-0.9222222222222223</v>
      </c>
      <c r="FA406">
        <v>34.687</v>
      </c>
      <c r="FB406">
        <v>41.28433333333333</v>
      </c>
      <c r="FC406">
        <v>37.40944444444444</v>
      </c>
      <c r="FD406">
        <v>41.95822222222223</v>
      </c>
      <c r="FE406">
        <v>36.84711111111111</v>
      </c>
      <c r="FF406">
        <v>0</v>
      </c>
      <c r="FG406">
        <v>0</v>
      </c>
      <c r="FH406">
        <v>0</v>
      </c>
      <c r="FI406">
        <v>8026.899999856949</v>
      </c>
      <c r="FJ406">
        <v>0</v>
      </c>
      <c r="FK406">
        <v>1127.603846153846</v>
      </c>
      <c r="FL406">
        <v>13.37094011772849</v>
      </c>
      <c r="FM406">
        <v>27.75726516869013</v>
      </c>
      <c r="FN406">
        <v>377.2038461538461</v>
      </c>
      <c r="FO406">
        <v>15</v>
      </c>
      <c r="FP406">
        <v>0</v>
      </c>
      <c r="FQ406" t="s">
        <v>439</v>
      </c>
      <c r="FR406">
        <v>1760210915.6</v>
      </c>
      <c r="FS406">
        <v>0</v>
      </c>
      <c r="FT406">
        <v>0</v>
      </c>
      <c r="FU406">
        <v>-0.215</v>
      </c>
      <c r="FV406">
        <v>0</v>
      </c>
      <c r="FW406">
        <v>-0.6919999999999999</v>
      </c>
      <c r="FX406">
        <v>0</v>
      </c>
      <c r="FY406">
        <v>400</v>
      </c>
      <c r="FZ406">
        <v>0</v>
      </c>
      <c r="GA406">
        <v>0.15</v>
      </c>
      <c r="GB406">
        <v>0</v>
      </c>
      <c r="GC406">
        <v>15.99411125</v>
      </c>
      <c r="GD406">
        <v>68.08735688555345</v>
      </c>
      <c r="GE406">
        <v>6.838242148180769</v>
      </c>
      <c r="GF406">
        <v>0</v>
      </c>
      <c r="GG406">
        <v>1128.726470588235</v>
      </c>
      <c r="GH406">
        <v>-5.981665350574838</v>
      </c>
      <c r="GI406">
        <v>7.036932354017442</v>
      </c>
      <c r="GJ406">
        <v>0</v>
      </c>
      <c r="GK406">
        <v>1.047478175</v>
      </c>
      <c r="GL406">
        <v>-0.2988955384615382</v>
      </c>
      <c r="GM406">
        <v>0.02876745213595349</v>
      </c>
      <c r="GN406">
        <v>0</v>
      </c>
      <c r="GO406">
        <v>0</v>
      </c>
      <c r="GP406">
        <v>3</v>
      </c>
      <c r="GQ406" t="s">
        <v>440</v>
      </c>
      <c r="GR406">
        <v>3.13663</v>
      </c>
      <c r="GS406">
        <v>2.7604</v>
      </c>
      <c r="GT406">
        <v>0.0879996</v>
      </c>
      <c r="GU406">
        <v>0.0827975</v>
      </c>
      <c r="GV406">
        <v>0.1052</v>
      </c>
      <c r="GW406">
        <v>0.100613</v>
      </c>
      <c r="GX406">
        <v>29171.5</v>
      </c>
      <c r="GY406">
        <v>29290.5</v>
      </c>
      <c r="GZ406">
        <v>29717.9</v>
      </c>
      <c r="HA406">
        <v>29500.3</v>
      </c>
      <c r="HB406">
        <v>35129</v>
      </c>
      <c r="HC406">
        <v>35148.9</v>
      </c>
      <c r="HD406">
        <v>41823.7</v>
      </c>
      <c r="HE406">
        <v>41924.4</v>
      </c>
      <c r="HF406">
        <v>1.95923</v>
      </c>
      <c r="HG406">
        <v>1.93862</v>
      </c>
      <c r="HH406">
        <v>0.0215024</v>
      </c>
      <c r="HI406">
        <v>0</v>
      </c>
      <c r="HJ406">
        <v>20.3533</v>
      </c>
      <c r="HK406">
        <v>999.9</v>
      </c>
      <c r="HL406">
        <v>52.8</v>
      </c>
      <c r="HM406">
        <v>28.8</v>
      </c>
      <c r="HN406">
        <v>23.1293</v>
      </c>
      <c r="HO406">
        <v>62.1675</v>
      </c>
      <c r="HP406">
        <v>30.9455</v>
      </c>
      <c r="HQ406">
        <v>1</v>
      </c>
      <c r="HR406">
        <v>-0.116799</v>
      </c>
      <c r="HS406">
        <v>1.7653</v>
      </c>
      <c r="HT406">
        <v>20.3497</v>
      </c>
      <c r="HU406">
        <v>5.21939</v>
      </c>
      <c r="HV406">
        <v>12.0159</v>
      </c>
      <c r="HW406">
        <v>4.9897</v>
      </c>
      <c r="HX406">
        <v>3.2884</v>
      </c>
      <c r="HY406">
        <v>9999</v>
      </c>
      <c r="HZ406">
        <v>9999</v>
      </c>
      <c r="IA406">
        <v>9999</v>
      </c>
      <c r="IB406">
        <v>999.9</v>
      </c>
      <c r="IC406">
        <v>4.97286</v>
      </c>
      <c r="ID406">
        <v>1.86646</v>
      </c>
      <c r="IE406">
        <v>1.86584</v>
      </c>
      <c r="IF406">
        <v>1.86577</v>
      </c>
      <c r="IG406">
        <v>1.8676</v>
      </c>
      <c r="IH406">
        <v>1.87012</v>
      </c>
      <c r="II406">
        <v>1.86874</v>
      </c>
      <c r="IJ406">
        <v>1.87017</v>
      </c>
      <c r="IK406">
        <v>0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-0.846</v>
      </c>
      <c r="IY406">
        <v>0.0835</v>
      </c>
      <c r="IZ406">
        <v>-0.7832898091892299</v>
      </c>
      <c r="JA406">
        <v>-0.0002628084512485203</v>
      </c>
      <c r="JB406">
        <v>2.995354917081976E-07</v>
      </c>
      <c r="JC406">
        <v>-1.087754766273629E-10</v>
      </c>
      <c r="JD406">
        <v>-0.01666594074606723</v>
      </c>
      <c r="JE406">
        <v>-0.02438089335778848</v>
      </c>
      <c r="JF406">
        <v>0.001790740049955031</v>
      </c>
      <c r="JG406">
        <v>-2.386884331579614E-05</v>
      </c>
      <c r="JH406">
        <v>6</v>
      </c>
      <c r="JI406">
        <v>2407</v>
      </c>
      <c r="JJ406">
        <v>1</v>
      </c>
      <c r="JK406">
        <v>23</v>
      </c>
      <c r="JL406">
        <v>33233.9</v>
      </c>
      <c r="JM406">
        <v>29370082.5</v>
      </c>
      <c r="JN406">
        <v>0.197754</v>
      </c>
      <c r="JO406">
        <v>2.36816</v>
      </c>
      <c r="JP406">
        <v>1.39648</v>
      </c>
      <c r="JQ406">
        <v>2.34619</v>
      </c>
      <c r="JR406">
        <v>1.49536</v>
      </c>
      <c r="JS406">
        <v>2.66724</v>
      </c>
      <c r="JT406">
        <v>34.4636</v>
      </c>
      <c r="JU406">
        <v>24.0787</v>
      </c>
      <c r="JV406">
        <v>18</v>
      </c>
      <c r="JW406">
        <v>490.976</v>
      </c>
      <c r="JX406">
        <v>468.72</v>
      </c>
      <c r="JY406">
        <v>18.8802</v>
      </c>
      <c r="JZ406">
        <v>26.0615</v>
      </c>
      <c r="KA406">
        <v>30.0001</v>
      </c>
      <c r="KB406">
        <v>26.0076</v>
      </c>
      <c r="KC406">
        <v>25.9553</v>
      </c>
      <c r="KD406">
        <v>3.8013</v>
      </c>
      <c r="KE406">
        <v>0</v>
      </c>
      <c r="KF406">
        <v>100</v>
      </c>
      <c r="KG406">
        <v>18.8683</v>
      </c>
      <c r="KH406">
        <v>333.129</v>
      </c>
      <c r="KI406">
        <v>63.4564</v>
      </c>
      <c r="KJ406">
        <v>101.574</v>
      </c>
      <c r="KK406">
        <v>100.801</v>
      </c>
    </row>
    <row r="407" spans="1:297">
      <c r="A407">
        <v>391</v>
      </c>
      <c r="B407">
        <v>1762204954.5</v>
      </c>
      <c r="C407">
        <v>5376.400000095367</v>
      </c>
      <c r="D407" t="s">
        <v>1228</v>
      </c>
      <c r="E407" t="s">
        <v>1229</v>
      </c>
      <c r="F407">
        <v>5</v>
      </c>
      <c r="G407" t="s">
        <v>1217</v>
      </c>
      <c r="H407" t="s">
        <v>436</v>
      </c>
      <c r="I407">
        <v>1762204951.7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358.2801422592454</v>
      </c>
      <c r="AK407">
        <v>374.906496969697</v>
      </c>
      <c r="AL407">
        <v>-3.137258558572178</v>
      </c>
      <c r="AM407">
        <v>66.09113738829477</v>
      </c>
      <c r="AN407">
        <f>(AP407 - AO407 + DY407*1E3/(8.314*(EA407+273.15)) * AR407/DX407 * AQ407) * DX407/(100*DL407) * 1000/(1000 - AP407)</f>
        <v>0</v>
      </c>
      <c r="AO407">
        <v>22.28849486935807</v>
      </c>
      <c r="AP407">
        <v>23.25665636363637</v>
      </c>
      <c r="AQ407">
        <v>-0.006088211889306645</v>
      </c>
      <c r="AR407">
        <v>107.1553434868886</v>
      </c>
      <c r="AS407">
        <v>20</v>
      </c>
      <c r="AT407">
        <v>4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1762204951.7</v>
      </c>
      <c r="DR407">
        <v>373.2241</v>
      </c>
      <c r="DS407">
        <v>349.8264</v>
      </c>
      <c r="DT407">
        <v>23.27056</v>
      </c>
      <c r="DU407">
        <v>22.28891</v>
      </c>
      <c r="DV407">
        <v>374.0698</v>
      </c>
      <c r="DW407">
        <v>23.18734</v>
      </c>
      <c r="DX407">
        <v>499.9835</v>
      </c>
      <c r="DY407">
        <v>90.75633999999999</v>
      </c>
      <c r="DZ407">
        <v>0.09996173999999999</v>
      </c>
      <c r="EA407">
        <v>21.31115</v>
      </c>
      <c r="EB407">
        <v>20.70795</v>
      </c>
      <c r="EC407">
        <v>999.9</v>
      </c>
      <c r="ED407">
        <v>0</v>
      </c>
      <c r="EE407">
        <v>0</v>
      </c>
      <c r="EF407">
        <v>10009.76</v>
      </c>
      <c r="EG407">
        <v>0</v>
      </c>
      <c r="EH407">
        <v>976.7180000000001</v>
      </c>
      <c r="EI407">
        <v>23.39789</v>
      </c>
      <c r="EJ407">
        <v>382.1164</v>
      </c>
      <c r="EK407">
        <v>357.8016</v>
      </c>
      <c r="EL407">
        <v>0.9816604999999999</v>
      </c>
      <c r="EM407">
        <v>349.8264</v>
      </c>
      <c r="EN407">
        <v>22.28891</v>
      </c>
      <c r="EO407">
        <v>2.111952</v>
      </c>
      <c r="EP407">
        <v>2.02286</v>
      </c>
      <c r="EQ407">
        <v>18.30961</v>
      </c>
      <c r="ER407">
        <v>17.62443</v>
      </c>
      <c r="ES407">
        <v>0.00500097</v>
      </c>
      <c r="ET407">
        <v>0</v>
      </c>
      <c r="EU407">
        <v>0</v>
      </c>
      <c r="EV407">
        <v>0</v>
      </c>
      <c r="EW407">
        <v>1126.76</v>
      </c>
      <c r="EX407">
        <v>0.00500097</v>
      </c>
      <c r="EY407">
        <v>378.2499999999999</v>
      </c>
      <c r="EZ407">
        <v>-0.9400000000000001</v>
      </c>
      <c r="FA407">
        <v>34.6808</v>
      </c>
      <c r="FB407">
        <v>41.0121</v>
      </c>
      <c r="FC407">
        <v>37.3435</v>
      </c>
      <c r="FD407">
        <v>41.5749</v>
      </c>
      <c r="FE407">
        <v>36.6123</v>
      </c>
      <c r="FF407">
        <v>0</v>
      </c>
      <c r="FG407">
        <v>0</v>
      </c>
      <c r="FH407">
        <v>0</v>
      </c>
      <c r="FI407">
        <v>8032.299999952316</v>
      </c>
      <c r="FJ407">
        <v>0</v>
      </c>
      <c r="FK407">
        <v>1128.792</v>
      </c>
      <c r="FL407">
        <v>-0.1615386297813153</v>
      </c>
      <c r="FM407">
        <v>20.93076942782855</v>
      </c>
      <c r="FN407">
        <v>377.364</v>
      </c>
      <c r="FO407">
        <v>15</v>
      </c>
      <c r="FP407">
        <v>0</v>
      </c>
      <c r="FQ407" t="s">
        <v>439</v>
      </c>
      <c r="FR407">
        <v>1760210915.6</v>
      </c>
      <c r="FS407">
        <v>0</v>
      </c>
      <c r="FT407">
        <v>0</v>
      </c>
      <c r="FU407">
        <v>-0.215</v>
      </c>
      <c r="FV407">
        <v>0</v>
      </c>
      <c r="FW407">
        <v>-0.6919999999999999</v>
      </c>
      <c r="FX407">
        <v>0</v>
      </c>
      <c r="FY407">
        <v>400</v>
      </c>
      <c r="FZ407">
        <v>0</v>
      </c>
      <c r="GA407">
        <v>0.15</v>
      </c>
      <c r="GB407">
        <v>0</v>
      </c>
      <c r="GC407">
        <v>19.83720878048781</v>
      </c>
      <c r="GD407">
        <v>38.20940905923345</v>
      </c>
      <c r="GE407">
        <v>4.097651522918829</v>
      </c>
      <c r="GF407">
        <v>0</v>
      </c>
      <c r="GG407">
        <v>1128.132352941177</v>
      </c>
      <c r="GH407">
        <v>-1.724980932624472</v>
      </c>
      <c r="GI407">
        <v>6.329980977029097</v>
      </c>
      <c r="GJ407">
        <v>0</v>
      </c>
      <c r="GK407">
        <v>1.025440609756098</v>
      </c>
      <c r="GL407">
        <v>-0.3088718885017396</v>
      </c>
      <c r="GM407">
        <v>0.03049324721077547</v>
      </c>
      <c r="GN407">
        <v>0</v>
      </c>
      <c r="GO407">
        <v>0</v>
      </c>
      <c r="GP407">
        <v>3</v>
      </c>
      <c r="GQ407" t="s">
        <v>440</v>
      </c>
      <c r="GR407">
        <v>3.13661</v>
      </c>
      <c r="GS407">
        <v>2.76036</v>
      </c>
      <c r="GT407">
        <v>0.0852424</v>
      </c>
      <c r="GU407">
        <v>0.08000599999999999</v>
      </c>
      <c r="GV407">
        <v>0.105106</v>
      </c>
      <c r="GW407">
        <v>0.100611</v>
      </c>
      <c r="GX407">
        <v>29259.6</v>
      </c>
      <c r="GY407">
        <v>29380.2</v>
      </c>
      <c r="GZ407">
        <v>29717.9</v>
      </c>
      <c r="HA407">
        <v>29500.8</v>
      </c>
      <c r="HB407">
        <v>35132.6</v>
      </c>
      <c r="HC407">
        <v>35149.4</v>
      </c>
      <c r="HD407">
        <v>41823.5</v>
      </c>
      <c r="HE407">
        <v>41924.9</v>
      </c>
      <c r="HF407">
        <v>1.95923</v>
      </c>
      <c r="HG407">
        <v>1.9386</v>
      </c>
      <c r="HH407">
        <v>0.0217408</v>
      </c>
      <c r="HI407">
        <v>0</v>
      </c>
      <c r="HJ407">
        <v>20.3533</v>
      </c>
      <c r="HK407">
        <v>999.9</v>
      </c>
      <c r="HL407">
        <v>52.8</v>
      </c>
      <c r="HM407">
        <v>28.8</v>
      </c>
      <c r="HN407">
        <v>23.1262</v>
      </c>
      <c r="HO407">
        <v>62.1775</v>
      </c>
      <c r="HP407">
        <v>30.9054</v>
      </c>
      <c r="HQ407">
        <v>1</v>
      </c>
      <c r="HR407">
        <v>-0.116776</v>
      </c>
      <c r="HS407">
        <v>1.77619</v>
      </c>
      <c r="HT407">
        <v>20.3495</v>
      </c>
      <c r="HU407">
        <v>5.21984</v>
      </c>
      <c r="HV407">
        <v>12.0159</v>
      </c>
      <c r="HW407">
        <v>4.98975</v>
      </c>
      <c r="HX407">
        <v>3.28835</v>
      </c>
      <c r="HY407">
        <v>9999</v>
      </c>
      <c r="HZ407">
        <v>9999</v>
      </c>
      <c r="IA407">
        <v>9999</v>
      </c>
      <c r="IB407">
        <v>999.9</v>
      </c>
      <c r="IC407">
        <v>4.97287</v>
      </c>
      <c r="ID407">
        <v>1.86646</v>
      </c>
      <c r="IE407">
        <v>1.86584</v>
      </c>
      <c r="IF407">
        <v>1.86576</v>
      </c>
      <c r="IG407">
        <v>1.8676</v>
      </c>
      <c r="IH407">
        <v>1.87012</v>
      </c>
      <c r="II407">
        <v>1.86873</v>
      </c>
      <c r="IJ407">
        <v>1.8702</v>
      </c>
      <c r="IK407">
        <v>0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-0.845</v>
      </c>
      <c r="IY407">
        <v>0.0829</v>
      </c>
      <c r="IZ407">
        <v>-0.7832898091892299</v>
      </c>
      <c r="JA407">
        <v>-0.0002628084512485203</v>
      </c>
      <c r="JB407">
        <v>2.995354917081976E-07</v>
      </c>
      <c r="JC407">
        <v>-1.087754766273629E-10</v>
      </c>
      <c r="JD407">
        <v>-0.01666594074606723</v>
      </c>
      <c r="JE407">
        <v>-0.02438089335778848</v>
      </c>
      <c r="JF407">
        <v>0.001790740049955031</v>
      </c>
      <c r="JG407">
        <v>-2.386884331579614E-05</v>
      </c>
      <c r="JH407">
        <v>6</v>
      </c>
      <c r="JI407">
        <v>2407</v>
      </c>
      <c r="JJ407">
        <v>1</v>
      </c>
      <c r="JK407">
        <v>23</v>
      </c>
      <c r="JL407">
        <v>33234</v>
      </c>
      <c r="JM407">
        <v>29370082.6</v>
      </c>
      <c r="JN407">
        <v>0.153809</v>
      </c>
      <c r="JO407">
        <v>2.3999</v>
      </c>
      <c r="JP407">
        <v>1.39648</v>
      </c>
      <c r="JQ407">
        <v>2.34619</v>
      </c>
      <c r="JR407">
        <v>1.49536</v>
      </c>
      <c r="JS407">
        <v>2.61475</v>
      </c>
      <c r="JT407">
        <v>34.4864</v>
      </c>
      <c r="JU407">
        <v>24.0875</v>
      </c>
      <c r="JV407">
        <v>18</v>
      </c>
      <c r="JW407">
        <v>490.976</v>
      </c>
      <c r="JX407">
        <v>468.704</v>
      </c>
      <c r="JY407">
        <v>18.8624</v>
      </c>
      <c r="JZ407">
        <v>26.0612</v>
      </c>
      <c r="KA407">
        <v>30.0001</v>
      </c>
      <c r="KB407">
        <v>26.0076</v>
      </c>
      <c r="KC407">
        <v>25.9553</v>
      </c>
      <c r="KD407">
        <v>2.9707</v>
      </c>
      <c r="KE407">
        <v>0</v>
      </c>
      <c r="KF407">
        <v>100</v>
      </c>
      <c r="KG407">
        <v>18.853</v>
      </c>
      <c r="KH407">
        <v>313.088</v>
      </c>
      <c r="KI407">
        <v>63.4564</v>
      </c>
      <c r="KJ407">
        <v>101.574</v>
      </c>
      <c r="KK407">
        <v>100.803</v>
      </c>
    </row>
    <row r="408" spans="1:297">
      <c r="A408">
        <v>392</v>
      </c>
      <c r="B408">
        <v>1762204959.5</v>
      </c>
      <c r="C408">
        <v>5381.400000095367</v>
      </c>
      <c r="D408" t="s">
        <v>1230</v>
      </c>
      <c r="E408" t="s">
        <v>1231</v>
      </c>
      <c r="F408">
        <v>5</v>
      </c>
      <c r="G408" t="s">
        <v>1217</v>
      </c>
      <c r="H408" t="s">
        <v>436</v>
      </c>
      <c r="I408">
        <v>1762204957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342.7648319827338</v>
      </c>
      <c r="AK408">
        <v>359.459806060606</v>
      </c>
      <c r="AL408">
        <v>-3.081419959322929</v>
      </c>
      <c r="AM408">
        <v>66.09113738829477</v>
      </c>
      <c r="AN408">
        <f>(AP408 - AO408 + DY408*1E3/(8.314*(EA408+273.15)) * AR408/DX408 * AQ408) * DX408/(100*DL408) * 1000/(1000 - AP408)</f>
        <v>0</v>
      </c>
      <c r="AO408">
        <v>22.28850608344305</v>
      </c>
      <c r="AP408">
        <v>23.2301709090909</v>
      </c>
      <c r="AQ408">
        <v>-0.002253060817106023</v>
      </c>
      <c r="AR408">
        <v>107.1553434868886</v>
      </c>
      <c r="AS408">
        <v>20</v>
      </c>
      <c r="AT408">
        <v>4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1762204957</v>
      </c>
      <c r="DR408">
        <v>357.1136666666667</v>
      </c>
      <c r="DS408">
        <v>334.364</v>
      </c>
      <c r="DT408">
        <v>23.23957777777778</v>
      </c>
      <c r="DU408">
        <v>22.28795555555556</v>
      </c>
      <c r="DV408">
        <v>357.9574444444445</v>
      </c>
      <c r="DW408">
        <v>23.15696666666667</v>
      </c>
      <c r="DX408">
        <v>500.0342222222222</v>
      </c>
      <c r="DY408">
        <v>90.75484444444444</v>
      </c>
      <c r="DZ408">
        <v>0.1000467555555556</v>
      </c>
      <c r="EA408">
        <v>21.30993333333333</v>
      </c>
      <c r="EB408">
        <v>20.71517777777778</v>
      </c>
      <c r="EC408">
        <v>999.9000000000001</v>
      </c>
      <c r="ED408">
        <v>0</v>
      </c>
      <c r="EE408">
        <v>0</v>
      </c>
      <c r="EF408">
        <v>9995.406666666668</v>
      </c>
      <c r="EG408">
        <v>0</v>
      </c>
      <c r="EH408">
        <v>976.7232222222223</v>
      </c>
      <c r="EI408">
        <v>22.74951111111112</v>
      </c>
      <c r="EJ408">
        <v>365.6102222222223</v>
      </c>
      <c r="EK408">
        <v>341.9861111111111</v>
      </c>
      <c r="EL408">
        <v>0.9516227777777778</v>
      </c>
      <c r="EM408">
        <v>334.364</v>
      </c>
      <c r="EN408">
        <v>22.28795555555556</v>
      </c>
      <c r="EO408">
        <v>2.109103333333333</v>
      </c>
      <c r="EP408">
        <v>2.022738888888889</v>
      </c>
      <c r="EQ408">
        <v>18.28812222222222</v>
      </c>
      <c r="ER408">
        <v>17.62346666666667</v>
      </c>
      <c r="ES408">
        <v>0.00500097</v>
      </c>
      <c r="ET408">
        <v>0</v>
      </c>
      <c r="EU408">
        <v>0</v>
      </c>
      <c r="EV408">
        <v>0</v>
      </c>
      <c r="EW408">
        <v>1126.333333333333</v>
      </c>
      <c r="EX408">
        <v>0.00500097</v>
      </c>
      <c r="EY408">
        <v>387.2888888888889</v>
      </c>
      <c r="EZ408">
        <v>0.1333333333333334</v>
      </c>
      <c r="FA408">
        <v>34.625</v>
      </c>
      <c r="FB408">
        <v>40.69411111111111</v>
      </c>
      <c r="FC408">
        <v>37.24277777777777</v>
      </c>
      <c r="FD408">
        <v>41.243</v>
      </c>
      <c r="FE408">
        <v>36.43033333333333</v>
      </c>
      <c r="FF408">
        <v>0</v>
      </c>
      <c r="FG408">
        <v>0</v>
      </c>
      <c r="FH408">
        <v>0</v>
      </c>
      <c r="FI408">
        <v>8037.099999904633</v>
      </c>
      <c r="FJ408">
        <v>0</v>
      </c>
      <c r="FK408">
        <v>1128.208</v>
      </c>
      <c r="FL408">
        <v>-8.799999981658871</v>
      </c>
      <c r="FM408">
        <v>40.18461531793383</v>
      </c>
      <c r="FN408">
        <v>381.2440000000001</v>
      </c>
      <c r="FO408">
        <v>15</v>
      </c>
      <c r="FP408">
        <v>0</v>
      </c>
      <c r="FQ408" t="s">
        <v>439</v>
      </c>
      <c r="FR408">
        <v>1760210915.6</v>
      </c>
      <c r="FS408">
        <v>0</v>
      </c>
      <c r="FT408">
        <v>0</v>
      </c>
      <c r="FU408">
        <v>-0.215</v>
      </c>
      <c r="FV408">
        <v>0</v>
      </c>
      <c r="FW408">
        <v>-0.6919999999999999</v>
      </c>
      <c r="FX408">
        <v>0</v>
      </c>
      <c r="FY408">
        <v>400</v>
      </c>
      <c r="FZ408">
        <v>0</v>
      </c>
      <c r="GA408">
        <v>0.15</v>
      </c>
      <c r="GB408">
        <v>0</v>
      </c>
      <c r="GC408">
        <v>22.33112</v>
      </c>
      <c r="GD408">
        <v>9.866427016885515</v>
      </c>
      <c r="GE408">
        <v>1.471393157894925</v>
      </c>
      <c r="GF408">
        <v>0</v>
      </c>
      <c r="GG408">
        <v>1128.114705882353</v>
      </c>
      <c r="GH408">
        <v>-6.598930499312673</v>
      </c>
      <c r="GI408">
        <v>6.373388255447112</v>
      </c>
      <c r="GJ408">
        <v>0</v>
      </c>
      <c r="GK408">
        <v>0.9950493999999999</v>
      </c>
      <c r="GL408">
        <v>-0.3318930956848052</v>
      </c>
      <c r="GM408">
        <v>0.03194190282278125</v>
      </c>
      <c r="GN408">
        <v>0</v>
      </c>
      <c r="GO408">
        <v>0</v>
      </c>
      <c r="GP408">
        <v>3</v>
      </c>
      <c r="GQ408" t="s">
        <v>440</v>
      </c>
      <c r="GR408">
        <v>3.13665</v>
      </c>
      <c r="GS408">
        <v>2.76026</v>
      </c>
      <c r="GT408">
        <v>0.0824772</v>
      </c>
      <c r="GU408">
        <v>0.0777972</v>
      </c>
      <c r="GV408">
        <v>0.105021</v>
      </c>
      <c r="GW408">
        <v>0.10061</v>
      </c>
      <c r="GX408">
        <v>29348.3</v>
      </c>
      <c r="GY408">
        <v>29450.3</v>
      </c>
      <c r="GZ408">
        <v>29718.1</v>
      </c>
      <c r="HA408">
        <v>29500.4</v>
      </c>
      <c r="HB408">
        <v>35136</v>
      </c>
      <c r="HC408">
        <v>35149.2</v>
      </c>
      <c r="HD408">
        <v>41823.6</v>
      </c>
      <c r="HE408">
        <v>41924.7</v>
      </c>
      <c r="HF408">
        <v>1.9592</v>
      </c>
      <c r="HG408">
        <v>1.93865</v>
      </c>
      <c r="HH408">
        <v>0.0213236</v>
      </c>
      <c r="HI408">
        <v>0</v>
      </c>
      <c r="HJ408">
        <v>20.3533</v>
      </c>
      <c r="HK408">
        <v>999.9</v>
      </c>
      <c r="HL408">
        <v>52.8</v>
      </c>
      <c r="HM408">
        <v>28.8</v>
      </c>
      <c r="HN408">
        <v>23.1306</v>
      </c>
      <c r="HO408">
        <v>62.4275</v>
      </c>
      <c r="HP408">
        <v>31.0577</v>
      </c>
      <c r="HQ408">
        <v>1</v>
      </c>
      <c r="HR408">
        <v>-0.116865</v>
      </c>
      <c r="HS408">
        <v>1.79015</v>
      </c>
      <c r="HT408">
        <v>20.3496</v>
      </c>
      <c r="HU408">
        <v>5.22058</v>
      </c>
      <c r="HV408">
        <v>12.0159</v>
      </c>
      <c r="HW408">
        <v>4.9899</v>
      </c>
      <c r="HX408">
        <v>3.28848</v>
      </c>
      <c r="HY408">
        <v>9999</v>
      </c>
      <c r="HZ408">
        <v>9999</v>
      </c>
      <c r="IA408">
        <v>9999</v>
      </c>
      <c r="IB408">
        <v>999.9</v>
      </c>
      <c r="IC408">
        <v>4.97288</v>
      </c>
      <c r="ID408">
        <v>1.86646</v>
      </c>
      <c r="IE408">
        <v>1.86584</v>
      </c>
      <c r="IF408">
        <v>1.86579</v>
      </c>
      <c r="IG408">
        <v>1.86762</v>
      </c>
      <c r="IH408">
        <v>1.87012</v>
      </c>
      <c r="II408">
        <v>1.86874</v>
      </c>
      <c r="IJ408">
        <v>1.8702</v>
      </c>
      <c r="IK408">
        <v>0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-0.843</v>
      </c>
      <c r="IY408">
        <v>0.0824</v>
      </c>
      <c r="IZ408">
        <v>-0.7832898091892299</v>
      </c>
      <c r="JA408">
        <v>-0.0002628084512485203</v>
      </c>
      <c r="JB408">
        <v>2.995354917081976E-07</v>
      </c>
      <c r="JC408">
        <v>-1.087754766273629E-10</v>
      </c>
      <c r="JD408">
        <v>-0.01666594074606723</v>
      </c>
      <c r="JE408">
        <v>-0.02438089335778848</v>
      </c>
      <c r="JF408">
        <v>0.001790740049955031</v>
      </c>
      <c r="JG408">
        <v>-2.386884331579614E-05</v>
      </c>
      <c r="JH408">
        <v>6</v>
      </c>
      <c r="JI408">
        <v>2407</v>
      </c>
      <c r="JJ408">
        <v>1</v>
      </c>
      <c r="JK408">
        <v>23</v>
      </c>
      <c r="JL408">
        <v>33234.1</v>
      </c>
      <c r="JM408">
        <v>29370082.7</v>
      </c>
      <c r="JN408">
        <v>0.112305</v>
      </c>
      <c r="JO408">
        <v>2.43774</v>
      </c>
      <c r="JP408">
        <v>1.39648</v>
      </c>
      <c r="JQ408">
        <v>2.34619</v>
      </c>
      <c r="JR408">
        <v>1.49536</v>
      </c>
      <c r="JS408">
        <v>2.68799</v>
      </c>
      <c r="JT408">
        <v>34.4636</v>
      </c>
      <c r="JU408">
        <v>24.0875</v>
      </c>
      <c r="JV408">
        <v>18</v>
      </c>
      <c r="JW408">
        <v>490.96</v>
      </c>
      <c r="JX408">
        <v>468.736</v>
      </c>
      <c r="JY408">
        <v>18.8456</v>
      </c>
      <c r="JZ408">
        <v>26.0612</v>
      </c>
      <c r="KA408">
        <v>30</v>
      </c>
      <c r="KB408">
        <v>26.0076</v>
      </c>
      <c r="KC408">
        <v>25.9553</v>
      </c>
      <c r="KD408">
        <v>1.98493</v>
      </c>
      <c r="KE408">
        <v>0</v>
      </c>
      <c r="KF408">
        <v>100</v>
      </c>
      <c r="KG408">
        <v>18.8341</v>
      </c>
      <c r="KH408">
        <v>299.715</v>
      </c>
      <c r="KI408">
        <v>63.4564</v>
      </c>
      <c r="KJ408">
        <v>101.574</v>
      </c>
      <c r="KK408">
        <v>100.802</v>
      </c>
    </row>
    <row r="409" spans="1:297">
      <c r="A409">
        <v>393</v>
      </c>
      <c r="B409">
        <v>1762204964.5</v>
      </c>
      <c r="C409">
        <v>5386.400000095367</v>
      </c>
      <c r="D409" t="s">
        <v>1232</v>
      </c>
      <c r="E409" t="s">
        <v>1233</v>
      </c>
      <c r="F409">
        <v>5</v>
      </c>
      <c r="G409" t="s">
        <v>1217</v>
      </c>
      <c r="H409" t="s">
        <v>436</v>
      </c>
      <c r="I409">
        <v>1762204961.7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336.2814694765514</v>
      </c>
      <c r="AK409">
        <v>347.9238121212119</v>
      </c>
      <c r="AL409">
        <v>-2.087112877974622</v>
      </c>
      <c r="AM409">
        <v>66.09113738829477</v>
      </c>
      <c r="AN409">
        <f>(AP409 - AO409 + DY409*1E3/(8.314*(EA409+273.15)) * AR409/DX409 * AQ409) * DX409/(100*DL409) * 1000/(1000 - AP409)</f>
        <v>0</v>
      </c>
      <c r="AO409">
        <v>22.28742742358907</v>
      </c>
      <c r="AP409">
        <v>23.20133333333333</v>
      </c>
      <c r="AQ409">
        <v>-0.00584270931865608</v>
      </c>
      <c r="AR409">
        <v>107.1553434868886</v>
      </c>
      <c r="AS409">
        <v>20</v>
      </c>
      <c r="AT409">
        <v>4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1762204961.7</v>
      </c>
      <c r="DR409">
        <v>344.4805</v>
      </c>
      <c r="DS409">
        <v>328.9015</v>
      </c>
      <c r="DT409">
        <v>23.21479</v>
      </c>
      <c r="DU409">
        <v>22.28752</v>
      </c>
      <c r="DV409">
        <v>345.3232</v>
      </c>
      <c r="DW409">
        <v>23.13267</v>
      </c>
      <c r="DX409">
        <v>499.9716999999999</v>
      </c>
      <c r="DY409">
        <v>90.7543</v>
      </c>
      <c r="DZ409">
        <v>0.09990333999999999</v>
      </c>
      <c r="EA409">
        <v>21.31115</v>
      </c>
      <c r="EB409">
        <v>20.70488</v>
      </c>
      <c r="EC409">
        <v>999.9</v>
      </c>
      <c r="ED409">
        <v>0</v>
      </c>
      <c r="EE409">
        <v>0</v>
      </c>
      <c r="EF409">
        <v>10010.998</v>
      </c>
      <c r="EG409">
        <v>0</v>
      </c>
      <c r="EH409">
        <v>976.7355</v>
      </c>
      <c r="EI409">
        <v>15.57885</v>
      </c>
      <c r="EJ409">
        <v>352.6675</v>
      </c>
      <c r="EK409">
        <v>336.3987999999999</v>
      </c>
      <c r="EL409">
        <v>0.9272672</v>
      </c>
      <c r="EM409">
        <v>328.9015</v>
      </c>
      <c r="EN409">
        <v>22.28752</v>
      </c>
      <c r="EO409">
        <v>2.106842</v>
      </c>
      <c r="EP409">
        <v>2.02269</v>
      </c>
      <c r="EQ409">
        <v>18.27101</v>
      </c>
      <c r="ER409">
        <v>17.62308</v>
      </c>
      <c r="ES409">
        <v>0.00500097</v>
      </c>
      <c r="ET409">
        <v>0</v>
      </c>
      <c r="EU409">
        <v>0</v>
      </c>
      <c r="EV409">
        <v>0</v>
      </c>
      <c r="EW409">
        <v>1127.56</v>
      </c>
      <c r="EX409">
        <v>0.00500097</v>
      </c>
      <c r="EY409">
        <v>384</v>
      </c>
      <c r="EZ409">
        <v>-0.55</v>
      </c>
      <c r="FA409">
        <v>34.5935</v>
      </c>
      <c r="FB409">
        <v>40.4122</v>
      </c>
      <c r="FC409">
        <v>37.156</v>
      </c>
      <c r="FD409">
        <v>40.9685</v>
      </c>
      <c r="FE409">
        <v>36.281</v>
      </c>
      <c r="FF409">
        <v>0</v>
      </c>
      <c r="FG409">
        <v>0</v>
      </c>
      <c r="FH409">
        <v>0</v>
      </c>
      <c r="FI409">
        <v>8041.899999856949</v>
      </c>
      <c r="FJ409">
        <v>0</v>
      </c>
      <c r="FK409">
        <v>1128.368</v>
      </c>
      <c r="FL409">
        <v>8.538461655648405</v>
      </c>
      <c r="FM409">
        <v>37.84615373564371</v>
      </c>
      <c r="FN409">
        <v>382.54</v>
      </c>
      <c r="FO409">
        <v>15</v>
      </c>
      <c r="FP409">
        <v>0</v>
      </c>
      <c r="FQ409" t="s">
        <v>439</v>
      </c>
      <c r="FR409">
        <v>1760210915.6</v>
      </c>
      <c r="FS409">
        <v>0</v>
      </c>
      <c r="FT409">
        <v>0</v>
      </c>
      <c r="FU409">
        <v>-0.215</v>
      </c>
      <c r="FV409">
        <v>0</v>
      </c>
      <c r="FW409">
        <v>-0.6919999999999999</v>
      </c>
      <c r="FX409">
        <v>0</v>
      </c>
      <c r="FY409">
        <v>400</v>
      </c>
      <c r="FZ409">
        <v>0</v>
      </c>
      <c r="GA409">
        <v>0.15</v>
      </c>
      <c r="GB409">
        <v>0</v>
      </c>
      <c r="GC409">
        <v>21.1619375</v>
      </c>
      <c r="GD409">
        <v>-28.02186979362098</v>
      </c>
      <c r="GE409">
        <v>3.59336975954935</v>
      </c>
      <c r="GF409">
        <v>0</v>
      </c>
      <c r="GG409">
        <v>1128.661764705883</v>
      </c>
      <c r="GH409">
        <v>-4.252100831890675</v>
      </c>
      <c r="GI409">
        <v>6.747985089503826</v>
      </c>
      <c r="GJ409">
        <v>0</v>
      </c>
      <c r="GK409">
        <v>0.967835025</v>
      </c>
      <c r="GL409">
        <v>-0.3316648818011285</v>
      </c>
      <c r="GM409">
        <v>0.03192182590445564</v>
      </c>
      <c r="GN409">
        <v>0</v>
      </c>
      <c r="GO409">
        <v>0</v>
      </c>
      <c r="GP409">
        <v>3</v>
      </c>
      <c r="GQ409" t="s">
        <v>440</v>
      </c>
      <c r="GR409">
        <v>3.13662</v>
      </c>
      <c r="GS409">
        <v>2.76041</v>
      </c>
      <c r="GT409">
        <v>0.0804849</v>
      </c>
      <c r="GU409">
        <v>0.0775424</v>
      </c>
      <c r="GV409">
        <v>0.104929</v>
      </c>
      <c r="GW409">
        <v>0.100608</v>
      </c>
      <c r="GX409">
        <v>29411.9</v>
      </c>
      <c r="GY409">
        <v>29458.5</v>
      </c>
      <c r="GZ409">
        <v>29717.9</v>
      </c>
      <c r="HA409">
        <v>29500.5</v>
      </c>
      <c r="HB409">
        <v>35139.5</v>
      </c>
      <c r="HC409">
        <v>35149.2</v>
      </c>
      <c r="HD409">
        <v>41823.5</v>
      </c>
      <c r="HE409">
        <v>41924.5</v>
      </c>
      <c r="HF409">
        <v>1.95933</v>
      </c>
      <c r="HG409">
        <v>1.9385</v>
      </c>
      <c r="HH409">
        <v>0.0211522</v>
      </c>
      <c r="HI409">
        <v>0</v>
      </c>
      <c r="HJ409">
        <v>20.3533</v>
      </c>
      <c r="HK409">
        <v>999.9</v>
      </c>
      <c r="HL409">
        <v>52.8</v>
      </c>
      <c r="HM409">
        <v>28.8</v>
      </c>
      <c r="HN409">
        <v>23.1302</v>
      </c>
      <c r="HO409">
        <v>62.1975</v>
      </c>
      <c r="HP409">
        <v>30.8974</v>
      </c>
      <c r="HQ409">
        <v>1</v>
      </c>
      <c r="HR409">
        <v>-0.116822</v>
      </c>
      <c r="HS409">
        <v>1.80658</v>
      </c>
      <c r="HT409">
        <v>20.3493</v>
      </c>
      <c r="HU409">
        <v>5.21969</v>
      </c>
      <c r="HV409">
        <v>12.0159</v>
      </c>
      <c r="HW409">
        <v>4.9896</v>
      </c>
      <c r="HX409">
        <v>3.28842</v>
      </c>
      <c r="HY409">
        <v>9999</v>
      </c>
      <c r="HZ409">
        <v>9999</v>
      </c>
      <c r="IA409">
        <v>9999</v>
      </c>
      <c r="IB409">
        <v>999.9</v>
      </c>
      <c r="IC409">
        <v>4.97288</v>
      </c>
      <c r="ID409">
        <v>1.86646</v>
      </c>
      <c r="IE409">
        <v>1.86584</v>
      </c>
      <c r="IF409">
        <v>1.86577</v>
      </c>
      <c r="IG409">
        <v>1.8676</v>
      </c>
      <c r="IH409">
        <v>1.87012</v>
      </c>
      <c r="II409">
        <v>1.86873</v>
      </c>
      <c r="IJ409">
        <v>1.87019</v>
      </c>
      <c r="IK409">
        <v>0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-0.842</v>
      </c>
      <c r="IY409">
        <v>0.0818</v>
      </c>
      <c r="IZ409">
        <v>-0.7832898091892299</v>
      </c>
      <c r="JA409">
        <v>-0.0002628084512485203</v>
      </c>
      <c r="JB409">
        <v>2.995354917081976E-07</v>
      </c>
      <c r="JC409">
        <v>-1.087754766273629E-10</v>
      </c>
      <c r="JD409">
        <v>-0.01666594074606723</v>
      </c>
      <c r="JE409">
        <v>-0.02438089335778848</v>
      </c>
      <c r="JF409">
        <v>0.001790740049955031</v>
      </c>
      <c r="JG409">
        <v>-2.386884331579614E-05</v>
      </c>
      <c r="JH409">
        <v>6</v>
      </c>
      <c r="JI409">
        <v>2407</v>
      </c>
      <c r="JJ409">
        <v>1</v>
      </c>
      <c r="JK409">
        <v>23</v>
      </c>
      <c r="JL409">
        <v>33234.1</v>
      </c>
      <c r="JM409">
        <v>29370082.7</v>
      </c>
      <c r="JN409">
        <v>0.0366211</v>
      </c>
      <c r="JO409">
        <v>2.65869</v>
      </c>
      <c r="JP409">
        <v>1.39648</v>
      </c>
      <c r="JQ409">
        <v>2.34619</v>
      </c>
      <c r="JR409">
        <v>1.49536</v>
      </c>
      <c r="JS409">
        <v>2.6709</v>
      </c>
      <c r="JT409">
        <v>34.4636</v>
      </c>
      <c r="JU409">
        <v>24.0787</v>
      </c>
      <c r="JV409">
        <v>18</v>
      </c>
      <c r="JW409">
        <v>491.038</v>
      </c>
      <c r="JX409">
        <v>468.641</v>
      </c>
      <c r="JY409">
        <v>18.8285</v>
      </c>
      <c r="JZ409">
        <v>26.0612</v>
      </c>
      <c r="KA409">
        <v>30.0001</v>
      </c>
      <c r="KB409">
        <v>26.0076</v>
      </c>
      <c r="KC409">
        <v>25.9553</v>
      </c>
      <c r="KD409">
        <v>0.415136</v>
      </c>
      <c r="KE409">
        <v>0</v>
      </c>
      <c r="KF409">
        <v>100</v>
      </c>
      <c r="KG409">
        <v>18.8165</v>
      </c>
      <c r="KH409">
        <v>286.358</v>
      </c>
      <c r="KI409">
        <v>63.4564</v>
      </c>
      <c r="KJ409">
        <v>101.574</v>
      </c>
      <c r="KK409">
        <v>100.802</v>
      </c>
    </row>
    <row r="410" spans="1:297">
      <c r="A410">
        <v>394</v>
      </c>
      <c r="B410">
        <v>1762204969.5</v>
      </c>
      <c r="C410">
        <v>5391.400000095367</v>
      </c>
      <c r="D410" t="s">
        <v>1234</v>
      </c>
      <c r="E410" t="s">
        <v>1235</v>
      </c>
      <c r="F410">
        <v>5</v>
      </c>
      <c r="G410" t="s">
        <v>1217</v>
      </c>
      <c r="H410" t="s">
        <v>436</v>
      </c>
      <c r="I410">
        <v>1762204967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335.418017722614</v>
      </c>
      <c r="AK410">
        <v>341.8557999999998</v>
      </c>
      <c r="AL410">
        <v>-1.092285597728963</v>
      </c>
      <c r="AM410">
        <v>66.09113738829477</v>
      </c>
      <c r="AN410">
        <f>(AP410 - AO410 + DY410*1E3/(8.314*(EA410+273.15)) * AR410/DX410 * AQ410) * DX410/(100*DL410) * 1000/(1000 - AP410)</f>
        <v>0</v>
      </c>
      <c r="AO410">
        <v>22.28789760069282</v>
      </c>
      <c r="AP410">
        <v>23.17688666666668</v>
      </c>
      <c r="AQ410">
        <v>-0.002895246175708601</v>
      </c>
      <c r="AR410">
        <v>107.1553434868886</v>
      </c>
      <c r="AS410">
        <v>20</v>
      </c>
      <c r="AT410">
        <v>4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1762204967</v>
      </c>
      <c r="DR410">
        <v>335.9727777777778</v>
      </c>
      <c r="DS410">
        <v>327.88</v>
      </c>
      <c r="DT410">
        <v>23.18601111111111</v>
      </c>
      <c r="DU410">
        <v>22.28801111111111</v>
      </c>
      <c r="DV410">
        <v>336.8148888888888</v>
      </c>
      <c r="DW410">
        <v>23.10445555555556</v>
      </c>
      <c r="DX410">
        <v>500.0043333333333</v>
      </c>
      <c r="DY410">
        <v>90.75388888888888</v>
      </c>
      <c r="DZ410">
        <v>0.1000299666666667</v>
      </c>
      <c r="EA410">
        <v>21.3073</v>
      </c>
      <c r="EB410">
        <v>20.70922222222222</v>
      </c>
      <c r="EC410">
        <v>999.9000000000001</v>
      </c>
      <c r="ED410">
        <v>0</v>
      </c>
      <c r="EE410">
        <v>0</v>
      </c>
      <c r="EF410">
        <v>9986.661111111111</v>
      </c>
      <c r="EG410">
        <v>0</v>
      </c>
      <c r="EH410">
        <v>976.718</v>
      </c>
      <c r="EI410">
        <v>8.092722222222221</v>
      </c>
      <c r="EJ410">
        <v>343.9476666666666</v>
      </c>
      <c r="EK410">
        <v>335.3543333333334</v>
      </c>
      <c r="EL410">
        <v>0.8980072222222222</v>
      </c>
      <c r="EM410">
        <v>327.88</v>
      </c>
      <c r="EN410">
        <v>22.28801111111111</v>
      </c>
      <c r="EO410">
        <v>2.104222222222222</v>
      </c>
      <c r="EP410">
        <v>2.022723333333333</v>
      </c>
      <c r="EQ410">
        <v>18.25116666666667</v>
      </c>
      <c r="ER410">
        <v>17.62333333333333</v>
      </c>
      <c r="ES410">
        <v>0.00500097</v>
      </c>
      <c r="ET410">
        <v>0</v>
      </c>
      <c r="EU410">
        <v>0</v>
      </c>
      <c r="EV410">
        <v>0</v>
      </c>
      <c r="EW410">
        <v>1129.488888888889</v>
      </c>
      <c r="EX410">
        <v>0.00500097</v>
      </c>
      <c r="EY410">
        <v>378.5666666666667</v>
      </c>
      <c r="EZ410">
        <v>-1.666666666666667</v>
      </c>
      <c r="FA410">
        <v>34.54133333333333</v>
      </c>
      <c r="FB410">
        <v>40.15955555555556</v>
      </c>
      <c r="FC410">
        <v>37.04133333333333</v>
      </c>
      <c r="FD410">
        <v>40.63866666666667</v>
      </c>
      <c r="FE410">
        <v>36.16633333333333</v>
      </c>
      <c r="FF410">
        <v>0</v>
      </c>
      <c r="FG410">
        <v>0</v>
      </c>
      <c r="FH410">
        <v>0</v>
      </c>
      <c r="FI410">
        <v>8046.700000047684</v>
      </c>
      <c r="FJ410">
        <v>0</v>
      </c>
      <c r="FK410">
        <v>1129.24</v>
      </c>
      <c r="FL410">
        <v>26.35384599259992</v>
      </c>
      <c r="FM410">
        <v>-45.57692348352721</v>
      </c>
      <c r="FN410">
        <v>383.3079999999999</v>
      </c>
      <c r="FO410">
        <v>15</v>
      </c>
      <c r="FP410">
        <v>0</v>
      </c>
      <c r="FQ410" t="s">
        <v>439</v>
      </c>
      <c r="FR410">
        <v>1760210915.6</v>
      </c>
      <c r="FS410">
        <v>0</v>
      </c>
      <c r="FT410">
        <v>0</v>
      </c>
      <c r="FU410">
        <v>-0.215</v>
      </c>
      <c r="FV410">
        <v>0</v>
      </c>
      <c r="FW410">
        <v>-0.6919999999999999</v>
      </c>
      <c r="FX410">
        <v>0</v>
      </c>
      <c r="FY410">
        <v>400</v>
      </c>
      <c r="FZ410">
        <v>0</v>
      </c>
      <c r="GA410">
        <v>0.15</v>
      </c>
      <c r="GB410">
        <v>0</v>
      </c>
      <c r="GC410">
        <v>18.06399146341463</v>
      </c>
      <c r="GD410">
        <v>-57.56696341463414</v>
      </c>
      <c r="GE410">
        <v>6.125926380605057</v>
      </c>
      <c r="GF410">
        <v>0</v>
      </c>
      <c r="GG410">
        <v>1128.411764705882</v>
      </c>
      <c r="GH410">
        <v>16.15584409008768</v>
      </c>
      <c r="GI410">
        <v>7.000914423713944</v>
      </c>
      <c r="GJ410">
        <v>0</v>
      </c>
      <c r="GK410">
        <v>0.9443495365853657</v>
      </c>
      <c r="GL410">
        <v>-0.3296888780487794</v>
      </c>
      <c r="GM410">
        <v>0.03252246988197961</v>
      </c>
      <c r="GN410">
        <v>0</v>
      </c>
      <c r="GO410">
        <v>0</v>
      </c>
      <c r="GP410">
        <v>3</v>
      </c>
      <c r="GQ410" t="s">
        <v>440</v>
      </c>
      <c r="GR410">
        <v>3.13657</v>
      </c>
      <c r="GS410">
        <v>2.76029</v>
      </c>
      <c r="GT410">
        <v>0.07943359999999999</v>
      </c>
      <c r="GU410">
        <v>0.0773911</v>
      </c>
      <c r="GV410">
        <v>0.104856</v>
      </c>
      <c r="GW410">
        <v>0.100607</v>
      </c>
      <c r="GX410">
        <v>29445.4</v>
      </c>
      <c r="GY410">
        <v>29463.2</v>
      </c>
      <c r="GZ410">
        <v>29717.9</v>
      </c>
      <c r="HA410">
        <v>29500.4</v>
      </c>
      <c r="HB410">
        <v>35142.8</v>
      </c>
      <c r="HC410">
        <v>35149.1</v>
      </c>
      <c r="HD410">
        <v>41823.9</v>
      </c>
      <c r="HE410">
        <v>41924.4</v>
      </c>
      <c r="HF410">
        <v>1.9591</v>
      </c>
      <c r="HG410">
        <v>1.93865</v>
      </c>
      <c r="HH410">
        <v>0.0220239</v>
      </c>
      <c r="HI410">
        <v>0</v>
      </c>
      <c r="HJ410">
        <v>20.3533</v>
      </c>
      <c r="HK410">
        <v>999.9</v>
      </c>
      <c r="HL410">
        <v>52.7</v>
      </c>
      <c r="HM410">
        <v>28.8</v>
      </c>
      <c r="HN410">
        <v>23.0845</v>
      </c>
      <c r="HO410">
        <v>62.2075</v>
      </c>
      <c r="HP410">
        <v>31.1218</v>
      </c>
      <c r="HQ410">
        <v>1</v>
      </c>
      <c r="HR410">
        <v>-0.116903</v>
      </c>
      <c r="HS410">
        <v>1.82716</v>
      </c>
      <c r="HT410">
        <v>20.3493</v>
      </c>
      <c r="HU410">
        <v>5.21999</v>
      </c>
      <c r="HV410">
        <v>12.0159</v>
      </c>
      <c r="HW410">
        <v>4.9897</v>
      </c>
      <c r="HX410">
        <v>3.2883</v>
      </c>
      <c r="HY410">
        <v>9999</v>
      </c>
      <c r="HZ410">
        <v>9999</v>
      </c>
      <c r="IA410">
        <v>9999</v>
      </c>
      <c r="IB410">
        <v>999.9</v>
      </c>
      <c r="IC410">
        <v>4.97295</v>
      </c>
      <c r="ID410">
        <v>1.86649</v>
      </c>
      <c r="IE410">
        <v>1.86585</v>
      </c>
      <c r="IF410">
        <v>1.86583</v>
      </c>
      <c r="IG410">
        <v>1.86768</v>
      </c>
      <c r="IH410">
        <v>1.87013</v>
      </c>
      <c r="II410">
        <v>1.86874</v>
      </c>
      <c r="IJ410">
        <v>1.87027</v>
      </c>
      <c r="IK410">
        <v>0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-0.841</v>
      </c>
      <c r="IY410">
        <v>0.0813</v>
      </c>
      <c r="IZ410">
        <v>-0.7832898091892299</v>
      </c>
      <c r="JA410">
        <v>-0.0002628084512485203</v>
      </c>
      <c r="JB410">
        <v>2.995354917081976E-07</v>
      </c>
      <c r="JC410">
        <v>-1.087754766273629E-10</v>
      </c>
      <c r="JD410">
        <v>-0.01666594074606723</v>
      </c>
      <c r="JE410">
        <v>-0.02438089335778848</v>
      </c>
      <c r="JF410">
        <v>0.001790740049955031</v>
      </c>
      <c r="JG410">
        <v>-2.386884331579614E-05</v>
      </c>
      <c r="JH410">
        <v>6</v>
      </c>
      <c r="JI410">
        <v>2407</v>
      </c>
      <c r="JJ410">
        <v>1</v>
      </c>
      <c r="JK410">
        <v>23</v>
      </c>
      <c r="JL410">
        <v>33234.2</v>
      </c>
      <c r="JM410">
        <v>29370082.8</v>
      </c>
      <c r="JN410">
        <v>0.0317383</v>
      </c>
      <c r="JO410">
        <v>4.99878</v>
      </c>
      <c r="JP410">
        <v>1.39648</v>
      </c>
      <c r="JQ410">
        <v>2.34619</v>
      </c>
      <c r="JR410">
        <v>1.49536</v>
      </c>
      <c r="JS410">
        <v>2.55371</v>
      </c>
      <c r="JT410">
        <v>34.4864</v>
      </c>
      <c r="JU410">
        <v>24.0787</v>
      </c>
      <c r="JV410">
        <v>18</v>
      </c>
      <c r="JW410">
        <v>490.893</v>
      </c>
      <c r="JX410">
        <v>468.736</v>
      </c>
      <c r="JY410">
        <v>18.8092</v>
      </c>
      <c r="JZ410">
        <v>26.0604</v>
      </c>
      <c r="KA410">
        <v>30</v>
      </c>
      <c r="KB410">
        <v>26.0071</v>
      </c>
      <c r="KC410">
        <v>25.9553</v>
      </c>
      <c r="KD410">
        <v>0</v>
      </c>
      <c r="KE410">
        <v>0</v>
      </c>
      <c r="KF410">
        <v>100</v>
      </c>
      <c r="KG410">
        <v>18.7957</v>
      </c>
      <c r="KH410">
        <v>266.323</v>
      </c>
      <c r="KI410">
        <v>63.4564</v>
      </c>
      <c r="KJ410">
        <v>101.574</v>
      </c>
      <c r="KK410">
        <v>100.801</v>
      </c>
    </row>
    <row r="411" spans="1:297">
      <c r="A411">
        <v>395</v>
      </c>
      <c r="B411">
        <v>1762204974.5</v>
      </c>
      <c r="C411">
        <v>5396.400000095367</v>
      </c>
      <c r="D411" t="s">
        <v>1236</v>
      </c>
      <c r="E411" t="s">
        <v>1237</v>
      </c>
      <c r="F411">
        <v>5</v>
      </c>
      <c r="G411" t="s">
        <v>1217</v>
      </c>
      <c r="H411" t="s">
        <v>436</v>
      </c>
      <c r="I411">
        <v>1762204971.7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334.9263199487712</v>
      </c>
      <c r="AK411">
        <v>338.6660181818182</v>
      </c>
      <c r="AL411">
        <v>-0.5726061727907397</v>
      </c>
      <c r="AM411">
        <v>66.09113738829477</v>
      </c>
      <c r="AN411">
        <f>(AP411 - AO411 + DY411*1E3/(8.314*(EA411+273.15)) * AR411/DX411 * AQ411) * DX411/(100*DL411) * 1000/(1000 - AP411)</f>
        <v>0</v>
      </c>
      <c r="AO411">
        <v>22.28553701966902</v>
      </c>
      <c r="AP411">
        <v>23.15042666666666</v>
      </c>
      <c r="AQ411">
        <v>-0.003922252758873459</v>
      </c>
      <c r="AR411">
        <v>107.1553434868886</v>
      </c>
      <c r="AS411">
        <v>20</v>
      </c>
      <c r="AT411">
        <v>4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1762204971.7</v>
      </c>
      <c r="DR411">
        <v>332.0974</v>
      </c>
      <c r="DS411">
        <v>327.4453</v>
      </c>
      <c r="DT411">
        <v>23.16218</v>
      </c>
      <c r="DU411">
        <v>22.28636</v>
      </c>
      <c r="DV411">
        <v>332.9389</v>
      </c>
      <c r="DW411">
        <v>23.08108</v>
      </c>
      <c r="DX411">
        <v>500.014</v>
      </c>
      <c r="DY411">
        <v>90.75394</v>
      </c>
      <c r="DZ411">
        <v>0.10004536</v>
      </c>
      <c r="EA411">
        <v>21.29724</v>
      </c>
      <c r="EB411">
        <v>20.70478</v>
      </c>
      <c r="EC411">
        <v>999.9</v>
      </c>
      <c r="ED411">
        <v>0</v>
      </c>
      <c r="EE411">
        <v>0</v>
      </c>
      <c r="EF411">
        <v>9997.865</v>
      </c>
      <c r="EG411">
        <v>0</v>
      </c>
      <c r="EH411">
        <v>976.7180000000001</v>
      </c>
      <c r="EI411">
        <v>4.652202</v>
      </c>
      <c r="EJ411">
        <v>339.9719</v>
      </c>
      <c r="EK411">
        <v>334.9091</v>
      </c>
      <c r="EL411">
        <v>0.8758224</v>
      </c>
      <c r="EM411">
        <v>327.4453</v>
      </c>
      <c r="EN411">
        <v>22.28636</v>
      </c>
      <c r="EO411">
        <v>2.10206</v>
      </c>
      <c r="EP411">
        <v>2.022575</v>
      </c>
      <c r="EQ411">
        <v>18.23479</v>
      </c>
      <c r="ER411">
        <v>17.62218</v>
      </c>
      <c r="ES411">
        <v>0.00500097</v>
      </c>
      <c r="ET411">
        <v>0</v>
      </c>
      <c r="EU411">
        <v>0</v>
      </c>
      <c r="EV411">
        <v>0</v>
      </c>
      <c r="EW411">
        <v>1127.81</v>
      </c>
      <c r="EX411">
        <v>0.00500097</v>
      </c>
      <c r="EY411">
        <v>383.34</v>
      </c>
      <c r="EZ411">
        <v>-1.58</v>
      </c>
      <c r="FA411">
        <v>34.4811</v>
      </c>
      <c r="FB411">
        <v>39.9122</v>
      </c>
      <c r="FC411">
        <v>36.9685</v>
      </c>
      <c r="FD411">
        <v>40.3624</v>
      </c>
      <c r="FE411">
        <v>36.04969999999999</v>
      </c>
      <c r="FF411">
        <v>0</v>
      </c>
      <c r="FG411">
        <v>0</v>
      </c>
      <c r="FH411">
        <v>0</v>
      </c>
      <c r="FI411">
        <v>8052.099999904633</v>
      </c>
      <c r="FJ411">
        <v>0</v>
      </c>
      <c r="FK411">
        <v>1129.561538461538</v>
      </c>
      <c r="FL411">
        <v>-5.456410662894123</v>
      </c>
      <c r="FM411">
        <v>2.229059374332022</v>
      </c>
      <c r="FN411">
        <v>382.7615384615384</v>
      </c>
      <c r="FO411">
        <v>15</v>
      </c>
      <c r="FP411">
        <v>0</v>
      </c>
      <c r="FQ411" t="s">
        <v>439</v>
      </c>
      <c r="FR411">
        <v>1760210915.6</v>
      </c>
      <c r="FS411">
        <v>0</v>
      </c>
      <c r="FT411">
        <v>0</v>
      </c>
      <c r="FU411">
        <v>-0.215</v>
      </c>
      <c r="FV411">
        <v>0</v>
      </c>
      <c r="FW411">
        <v>-0.6919999999999999</v>
      </c>
      <c r="FX411">
        <v>0</v>
      </c>
      <c r="FY411">
        <v>400</v>
      </c>
      <c r="FZ411">
        <v>0</v>
      </c>
      <c r="GA411">
        <v>0.15</v>
      </c>
      <c r="GB411">
        <v>0</v>
      </c>
      <c r="GC411">
        <v>13.54913024390244</v>
      </c>
      <c r="GD411">
        <v>-72.26662996515674</v>
      </c>
      <c r="GE411">
        <v>7.254372991207337</v>
      </c>
      <c r="GF411">
        <v>0</v>
      </c>
      <c r="GG411">
        <v>1129.132352941177</v>
      </c>
      <c r="GH411">
        <v>4.719633194662156</v>
      </c>
      <c r="GI411">
        <v>7.605946612712479</v>
      </c>
      <c r="GJ411">
        <v>0</v>
      </c>
      <c r="GK411">
        <v>0.9176616585365853</v>
      </c>
      <c r="GL411">
        <v>-0.3144481881533087</v>
      </c>
      <c r="GM411">
        <v>0.03102591225333585</v>
      </c>
      <c r="GN411">
        <v>0</v>
      </c>
      <c r="GO411">
        <v>0</v>
      </c>
      <c r="GP411">
        <v>3</v>
      </c>
      <c r="GQ411" t="s">
        <v>440</v>
      </c>
      <c r="GR411">
        <v>3.13663</v>
      </c>
      <c r="GS411">
        <v>2.76021</v>
      </c>
      <c r="GT411">
        <v>0.07887859999999999</v>
      </c>
      <c r="GU411">
        <v>0.0773365</v>
      </c>
      <c r="GV411">
        <v>0.104776</v>
      </c>
      <c r="GW411">
        <v>0.100597</v>
      </c>
      <c r="GX411">
        <v>29463.3</v>
      </c>
      <c r="GY411">
        <v>29465.2</v>
      </c>
      <c r="GZ411">
        <v>29717.9</v>
      </c>
      <c r="HA411">
        <v>29500.6</v>
      </c>
      <c r="HB411">
        <v>35146.1</v>
      </c>
      <c r="HC411">
        <v>35149.8</v>
      </c>
      <c r="HD411">
        <v>41824</v>
      </c>
      <c r="HE411">
        <v>41924.8</v>
      </c>
      <c r="HF411">
        <v>1.95907</v>
      </c>
      <c r="HG411">
        <v>1.93855</v>
      </c>
      <c r="HH411">
        <v>0.0204593</v>
      </c>
      <c r="HI411">
        <v>0</v>
      </c>
      <c r="HJ411">
        <v>20.3533</v>
      </c>
      <c r="HK411">
        <v>999.9</v>
      </c>
      <c r="HL411">
        <v>52.7</v>
      </c>
      <c r="HM411">
        <v>28.8</v>
      </c>
      <c r="HN411">
        <v>23.086</v>
      </c>
      <c r="HO411">
        <v>62.1875</v>
      </c>
      <c r="HP411">
        <v>30.9335</v>
      </c>
      <c r="HQ411">
        <v>1</v>
      </c>
      <c r="HR411">
        <v>-0.116883</v>
      </c>
      <c r="HS411">
        <v>1.84491</v>
      </c>
      <c r="HT411">
        <v>20.3488</v>
      </c>
      <c r="HU411">
        <v>5.21939</v>
      </c>
      <c r="HV411">
        <v>12.0159</v>
      </c>
      <c r="HW411">
        <v>4.98975</v>
      </c>
      <c r="HX411">
        <v>3.28838</v>
      </c>
      <c r="HY411">
        <v>9999</v>
      </c>
      <c r="HZ411">
        <v>9999</v>
      </c>
      <c r="IA411">
        <v>9999</v>
      </c>
      <c r="IB411">
        <v>999.9</v>
      </c>
      <c r="IC411">
        <v>4.97296</v>
      </c>
      <c r="ID411">
        <v>1.86649</v>
      </c>
      <c r="IE411">
        <v>1.86587</v>
      </c>
      <c r="IF411">
        <v>1.86583</v>
      </c>
      <c r="IG411">
        <v>1.86767</v>
      </c>
      <c r="IH411">
        <v>1.87015</v>
      </c>
      <c r="II411">
        <v>1.86875</v>
      </c>
      <c r="IJ411">
        <v>1.87026</v>
      </c>
      <c r="IK411">
        <v>0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-0.841</v>
      </c>
      <c r="IY411">
        <v>0.0808</v>
      </c>
      <c r="IZ411">
        <v>-0.7832898091892299</v>
      </c>
      <c r="JA411">
        <v>-0.0002628084512485203</v>
      </c>
      <c r="JB411">
        <v>2.995354917081976E-07</v>
      </c>
      <c r="JC411">
        <v>-1.087754766273629E-10</v>
      </c>
      <c r="JD411">
        <v>-0.01666594074606723</v>
      </c>
      <c r="JE411">
        <v>-0.02438089335778848</v>
      </c>
      <c r="JF411">
        <v>0.001790740049955031</v>
      </c>
      <c r="JG411">
        <v>-2.386884331579614E-05</v>
      </c>
      <c r="JH411">
        <v>6</v>
      </c>
      <c r="JI411">
        <v>2407</v>
      </c>
      <c r="JJ411">
        <v>1</v>
      </c>
      <c r="JK411">
        <v>23</v>
      </c>
      <c r="JL411">
        <v>33234.3</v>
      </c>
      <c r="JM411">
        <v>29370082.9</v>
      </c>
      <c r="JN411">
        <v>0.0317383</v>
      </c>
      <c r="JO411">
        <v>4.99878</v>
      </c>
      <c r="JP411">
        <v>1.39648</v>
      </c>
      <c r="JQ411">
        <v>2.34619</v>
      </c>
      <c r="JR411">
        <v>1.49536</v>
      </c>
      <c r="JS411">
        <v>2.7002</v>
      </c>
      <c r="JT411">
        <v>34.4864</v>
      </c>
      <c r="JU411">
        <v>24.0875</v>
      </c>
      <c r="JV411">
        <v>18</v>
      </c>
      <c r="JW411">
        <v>490.871</v>
      </c>
      <c r="JX411">
        <v>468.673</v>
      </c>
      <c r="JY411">
        <v>18.7891</v>
      </c>
      <c r="JZ411">
        <v>26.0593</v>
      </c>
      <c r="KA411">
        <v>30.0001</v>
      </c>
      <c r="KB411">
        <v>26.0062</v>
      </c>
      <c r="KC411">
        <v>25.9553</v>
      </c>
      <c r="KD411">
        <v>0</v>
      </c>
      <c r="KE411">
        <v>0</v>
      </c>
      <c r="KF411">
        <v>100</v>
      </c>
      <c r="KG411">
        <v>18.778</v>
      </c>
      <c r="KH411">
        <v>252.964</v>
      </c>
      <c r="KI411">
        <v>63.4564</v>
      </c>
      <c r="KJ411">
        <v>101.574</v>
      </c>
      <c r="KK411">
        <v>100.802</v>
      </c>
    </row>
    <row r="412" spans="1:297">
      <c r="A412">
        <v>396</v>
      </c>
      <c r="B412">
        <v>1762204979.5</v>
      </c>
      <c r="C412">
        <v>5401.400000095367</v>
      </c>
      <c r="D412" t="s">
        <v>1238</v>
      </c>
      <c r="E412" t="s">
        <v>1239</v>
      </c>
      <c r="F412">
        <v>5</v>
      </c>
      <c r="G412" t="s">
        <v>1217</v>
      </c>
      <c r="H412" t="s">
        <v>436</v>
      </c>
      <c r="I412">
        <v>1762204977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334.579233324927</v>
      </c>
      <c r="AK412">
        <v>337.0347878787877</v>
      </c>
      <c r="AL412">
        <v>-0.2899959077444315</v>
      </c>
      <c r="AM412">
        <v>66.09113738829477</v>
      </c>
      <c r="AN412">
        <f>(AP412 - AO412 + DY412*1E3/(8.314*(EA412+273.15)) * AR412/DX412 * AQ412) * DX412/(100*DL412) * 1000/(1000 - AP412)</f>
        <v>0</v>
      </c>
      <c r="AO412">
        <v>22.28245831045416</v>
      </c>
      <c r="AP412">
        <v>23.11830909090909</v>
      </c>
      <c r="AQ412">
        <v>-0.007931089074696442</v>
      </c>
      <c r="AR412">
        <v>107.1553434868886</v>
      </c>
      <c r="AS412">
        <v>20</v>
      </c>
      <c r="AT412">
        <v>4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1762204977</v>
      </c>
      <c r="DR412">
        <v>329.7821111111111</v>
      </c>
      <c r="DS412">
        <v>327.1055555555556</v>
      </c>
      <c r="DT412">
        <v>23.13351111111111</v>
      </c>
      <c r="DU412">
        <v>22.28318888888889</v>
      </c>
      <c r="DV412">
        <v>330.6236666666666</v>
      </c>
      <c r="DW412">
        <v>23.05297777777778</v>
      </c>
      <c r="DX412">
        <v>499.9752222222222</v>
      </c>
      <c r="DY412">
        <v>90.75258888888889</v>
      </c>
      <c r="DZ412">
        <v>0.09994995555555555</v>
      </c>
      <c r="EA412">
        <v>21.2769</v>
      </c>
      <c r="EB412">
        <v>20.68001111111111</v>
      </c>
      <c r="EC412">
        <v>999.9000000000001</v>
      </c>
      <c r="ED412">
        <v>0</v>
      </c>
      <c r="EE412">
        <v>0</v>
      </c>
      <c r="EF412">
        <v>10009.78888888889</v>
      </c>
      <c r="EG412">
        <v>0</v>
      </c>
      <c r="EH412">
        <v>976.718</v>
      </c>
      <c r="EI412">
        <v>2.676706666666667</v>
      </c>
      <c r="EJ412">
        <v>337.5917777777777</v>
      </c>
      <c r="EK412">
        <v>334.5606666666667</v>
      </c>
      <c r="EL412">
        <v>0.8503296666666667</v>
      </c>
      <c r="EM412">
        <v>327.1055555555556</v>
      </c>
      <c r="EN412">
        <v>22.28318888888889</v>
      </c>
      <c r="EO412">
        <v>2.099426666666667</v>
      </c>
      <c r="EP412">
        <v>2.022256666666666</v>
      </c>
      <c r="EQ412">
        <v>18.21483333333333</v>
      </c>
      <c r="ER412">
        <v>17.61967777777778</v>
      </c>
      <c r="ES412">
        <v>0.00500097</v>
      </c>
      <c r="ET412">
        <v>0</v>
      </c>
      <c r="EU412">
        <v>0</v>
      </c>
      <c r="EV412">
        <v>0</v>
      </c>
      <c r="EW412">
        <v>1130.044444444444</v>
      </c>
      <c r="EX412">
        <v>0.00500097</v>
      </c>
      <c r="EY412">
        <v>380.8333333333334</v>
      </c>
      <c r="EZ412">
        <v>-1.388888888888889</v>
      </c>
      <c r="FA412">
        <v>34.437</v>
      </c>
      <c r="FB412">
        <v>39.67333333333333</v>
      </c>
      <c r="FC412">
        <v>36.85400000000001</v>
      </c>
      <c r="FD412">
        <v>40.09688888888888</v>
      </c>
      <c r="FE412">
        <v>35.93011111111111</v>
      </c>
      <c r="FF412">
        <v>0</v>
      </c>
      <c r="FG412">
        <v>0</v>
      </c>
      <c r="FH412">
        <v>0</v>
      </c>
      <c r="FI412">
        <v>8056.899999856949</v>
      </c>
      <c r="FJ412">
        <v>0</v>
      </c>
      <c r="FK412">
        <v>1129.615384615385</v>
      </c>
      <c r="FL412">
        <v>-4.000000167207323</v>
      </c>
      <c r="FM412">
        <v>-3.309402082721705</v>
      </c>
      <c r="FN412">
        <v>381.2</v>
      </c>
      <c r="FO412">
        <v>15</v>
      </c>
      <c r="FP412">
        <v>0</v>
      </c>
      <c r="FQ412" t="s">
        <v>439</v>
      </c>
      <c r="FR412">
        <v>1760210915.6</v>
      </c>
      <c r="FS412">
        <v>0</v>
      </c>
      <c r="FT412">
        <v>0</v>
      </c>
      <c r="FU412">
        <v>-0.215</v>
      </c>
      <c r="FV412">
        <v>0</v>
      </c>
      <c r="FW412">
        <v>-0.6919999999999999</v>
      </c>
      <c r="FX412">
        <v>0</v>
      </c>
      <c r="FY412">
        <v>400</v>
      </c>
      <c r="FZ412">
        <v>0</v>
      </c>
      <c r="GA412">
        <v>0.15</v>
      </c>
      <c r="GB412">
        <v>0</v>
      </c>
      <c r="GC412">
        <v>7.800621999999999</v>
      </c>
      <c r="GD412">
        <v>-50.68477846153851</v>
      </c>
      <c r="GE412">
        <v>5.137564927947481</v>
      </c>
      <c r="GF412">
        <v>0</v>
      </c>
      <c r="GG412">
        <v>1129.247058823529</v>
      </c>
      <c r="GH412">
        <v>-2.398777764033053</v>
      </c>
      <c r="GI412">
        <v>7.54111223245101</v>
      </c>
      <c r="GJ412">
        <v>0</v>
      </c>
      <c r="GK412">
        <v>0.8884381250000001</v>
      </c>
      <c r="GL412">
        <v>-0.3012234934333964</v>
      </c>
      <c r="GM412">
        <v>0.02902737243636384</v>
      </c>
      <c r="GN412">
        <v>0</v>
      </c>
      <c r="GO412">
        <v>0</v>
      </c>
      <c r="GP412">
        <v>3</v>
      </c>
      <c r="GQ412" t="s">
        <v>440</v>
      </c>
      <c r="GR412">
        <v>3.13659</v>
      </c>
      <c r="GS412">
        <v>2.76041</v>
      </c>
      <c r="GT412">
        <v>0.07859679999999999</v>
      </c>
      <c r="GU412">
        <v>0.0772844</v>
      </c>
      <c r="GV412">
        <v>0.104669</v>
      </c>
      <c r="GW412">
        <v>0.10059</v>
      </c>
      <c r="GX412">
        <v>29472.4</v>
      </c>
      <c r="GY412">
        <v>29467</v>
      </c>
      <c r="GZ412">
        <v>29718.1</v>
      </c>
      <c r="HA412">
        <v>29500.8</v>
      </c>
      <c r="HB412">
        <v>35150.3</v>
      </c>
      <c r="HC412">
        <v>35150.2</v>
      </c>
      <c r="HD412">
        <v>41824</v>
      </c>
      <c r="HE412">
        <v>41924.9</v>
      </c>
      <c r="HF412">
        <v>1.95893</v>
      </c>
      <c r="HG412">
        <v>1.93843</v>
      </c>
      <c r="HH412">
        <v>0.0196621</v>
      </c>
      <c r="HI412">
        <v>0</v>
      </c>
      <c r="HJ412">
        <v>20.3518</v>
      </c>
      <c r="HK412">
        <v>999.9</v>
      </c>
      <c r="HL412">
        <v>52.7</v>
      </c>
      <c r="HM412">
        <v>28.8</v>
      </c>
      <c r="HN412">
        <v>23.0883</v>
      </c>
      <c r="HO412">
        <v>62.3175</v>
      </c>
      <c r="HP412">
        <v>31.0417</v>
      </c>
      <c r="HQ412">
        <v>1</v>
      </c>
      <c r="HR412">
        <v>-0.11686</v>
      </c>
      <c r="HS412">
        <v>1.85496</v>
      </c>
      <c r="HT412">
        <v>20.3489</v>
      </c>
      <c r="HU412">
        <v>5.21969</v>
      </c>
      <c r="HV412">
        <v>12.0159</v>
      </c>
      <c r="HW412">
        <v>4.9896</v>
      </c>
      <c r="HX412">
        <v>3.28835</v>
      </c>
      <c r="HY412">
        <v>9999</v>
      </c>
      <c r="HZ412">
        <v>9999</v>
      </c>
      <c r="IA412">
        <v>9999</v>
      </c>
      <c r="IB412">
        <v>999.9</v>
      </c>
      <c r="IC412">
        <v>4.97295</v>
      </c>
      <c r="ID412">
        <v>1.86648</v>
      </c>
      <c r="IE412">
        <v>1.86584</v>
      </c>
      <c r="IF412">
        <v>1.8658</v>
      </c>
      <c r="IG412">
        <v>1.86766</v>
      </c>
      <c r="IH412">
        <v>1.87012</v>
      </c>
      <c r="II412">
        <v>1.86874</v>
      </c>
      <c r="IJ412">
        <v>1.87025</v>
      </c>
      <c r="IK412">
        <v>0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-0.841</v>
      </c>
      <c r="IY412">
        <v>0.08019999999999999</v>
      </c>
      <c r="IZ412">
        <v>-0.7832898091892299</v>
      </c>
      <c r="JA412">
        <v>-0.0002628084512485203</v>
      </c>
      <c r="JB412">
        <v>2.995354917081976E-07</v>
      </c>
      <c r="JC412">
        <v>-1.087754766273629E-10</v>
      </c>
      <c r="JD412">
        <v>-0.01666594074606723</v>
      </c>
      <c r="JE412">
        <v>-0.02438089335778848</v>
      </c>
      <c r="JF412">
        <v>0.001790740049955031</v>
      </c>
      <c r="JG412">
        <v>-2.386884331579614E-05</v>
      </c>
      <c r="JH412">
        <v>6</v>
      </c>
      <c r="JI412">
        <v>2407</v>
      </c>
      <c r="JJ412">
        <v>1</v>
      </c>
      <c r="JK412">
        <v>23</v>
      </c>
      <c r="JL412">
        <v>33234.4</v>
      </c>
      <c r="JM412">
        <v>29370083</v>
      </c>
      <c r="JN412">
        <v>0.0317383</v>
      </c>
      <c r="JO412">
        <v>4.99878</v>
      </c>
      <c r="JP412">
        <v>1.39648</v>
      </c>
      <c r="JQ412">
        <v>2.34619</v>
      </c>
      <c r="JR412">
        <v>1.49536</v>
      </c>
      <c r="JS412">
        <v>2.56958</v>
      </c>
      <c r="JT412">
        <v>34.4864</v>
      </c>
      <c r="JU412">
        <v>24.07</v>
      </c>
      <c r="JV412">
        <v>18</v>
      </c>
      <c r="JW412">
        <v>490.77</v>
      </c>
      <c r="JX412">
        <v>468.593</v>
      </c>
      <c r="JY412">
        <v>18.7696</v>
      </c>
      <c r="JZ412">
        <v>26.0591</v>
      </c>
      <c r="KA412">
        <v>30.0001</v>
      </c>
      <c r="KB412">
        <v>26.0054</v>
      </c>
      <c r="KC412">
        <v>25.9553</v>
      </c>
      <c r="KD412">
        <v>0</v>
      </c>
      <c r="KE412">
        <v>0</v>
      </c>
      <c r="KF412">
        <v>100</v>
      </c>
      <c r="KG412">
        <v>18.7578</v>
      </c>
      <c r="KH412">
        <v>232.922</v>
      </c>
      <c r="KI412">
        <v>63.4564</v>
      </c>
      <c r="KJ412">
        <v>101.575</v>
      </c>
      <c r="KK412">
        <v>100.803</v>
      </c>
    </row>
    <row r="413" spans="1:297">
      <c r="A413">
        <v>397</v>
      </c>
      <c r="B413">
        <v>1762204984.5</v>
      </c>
      <c r="C413">
        <v>5406.400000095367</v>
      </c>
      <c r="D413" t="s">
        <v>1240</v>
      </c>
      <c r="E413" t="s">
        <v>1241</v>
      </c>
      <c r="F413">
        <v>5</v>
      </c>
      <c r="G413" t="s">
        <v>1217</v>
      </c>
      <c r="H413" t="s">
        <v>436</v>
      </c>
      <c r="I413">
        <v>1762204981.7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334.34968720881</v>
      </c>
      <c r="AK413">
        <v>336.1898787878787</v>
      </c>
      <c r="AL413">
        <v>-0.1507392018033108</v>
      </c>
      <c r="AM413">
        <v>66.09113738829477</v>
      </c>
      <c r="AN413">
        <f>(AP413 - AO413 + DY413*1E3/(8.314*(EA413+273.15)) * AR413/DX413 * AQ413) * DX413/(100*DL413) * 1000/(1000 - AP413)</f>
        <v>0</v>
      </c>
      <c r="AO413">
        <v>22.28276679787057</v>
      </c>
      <c r="AP413">
        <v>23.0916515151515</v>
      </c>
      <c r="AQ413">
        <v>-0.005489271335834235</v>
      </c>
      <c r="AR413">
        <v>107.1553434868886</v>
      </c>
      <c r="AS413">
        <v>20</v>
      </c>
      <c r="AT413">
        <v>4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1762204981.7</v>
      </c>
      <c r="DR413">
        <v>328.7592</v>
      </c>
      <c r="DS413">
        <v>326.9027</v>
      </c>
      <c r="DT413">
        <v>23.10387</v>
      </c>
      <c r="DU413">
        <v>22.28256</v>
      </c>
      <c r="DV413">
        <v>329.6005</v>
      </c>
      <c r="DW413">
        <v>23.02394</v>
      </c>
      <c r="DX413">
        <v>500.0005</v>
      </c>
      <c r="DY413">
        <v>90.75017</v>
      </c>
      <c r="DZ413">
        <v>0.10005755</v>
      </c>
      <c r="EA413">
        <v>21.27175</v>
      </c>
      <c r="EB413">
        <v>20.67284</v>
      </c>
      <c r="EC413">
        <v>999.9</v>
      </c>
      <c r="ED413">
        <v>0</v>
      </c>
      <c r="EE413">
        <v>0</v>
      </c>
      <c r="EF413">
        <v>9995.055000000002</v>
      </c>
      <c r="EG413">
        <v>0</v>
      </c>
      <c r="EH413">
        <v>976.7180000000001</v>
      </c>
      <c r="EI413">
        <v>1.856515</v>
      </c>
      <c r="EJ413">
        <v>336.5345</v>
      </c>
      <c r="EK413">
        <v>334.353</v>
      </c>
      <c r="EL413">
        <v>0.8213210999999999</v>
      </c>
      <c r="EM413">
        <v>326.9027</v>
      </c>
      <c r="EN413">
        <v>22.28256</v>
      </c>
      <c r="EO413">
        <v>2.096681</v>
      </c>
      <c r="EP413">
        <v>2.022146</v>
      </c>
      <c r="EQ413">
        <v>18.19397</v>
      </c>
      <c r="ER413">
        <v>17.6188</v>
      </c>
      <c r="ES413">
        <v>0.00500097</v>
      </c>
      <c r="ET413">
        <v>0</v>
      </c>
      <c r="EU413">
        <v>0</v>
      </c>
      <c r="EV413">
        <v>0</v>
      </c>
      <c r="EW413">
        <v>1130.3</v>
      </c>
      <c r="EX413">
        <v>0.00500097</v>
      </c>
      <c r="EY413">
        <v>378.03</v>
      </c>
      <c r="EZ413">
        <v>-1.04</v>
      </c>
      <c r="FA413">
        <v>34.3812</v>
      </c>
      <c r="FB413">
        <v>39.4685</v>
      </c>
      <c r="FC413">
        <v>36.781</v>
      </c>
      <c r="FD413">
        <v>39.8498</v>
      </c>
      <c r="FE413">
        <v>35.8687</v>
      </c>
      <c r="FF413">
        <v>0</v>
      </c>
      <c r="FG413">
        <v>0</v>
      </c>
      <c r="FH413">
        <v>0</v>
      </c>
      <c r="FI413">
        <v>8061.700000047684</v>
      </c>
      <c r="FJ413">
        <v>0</v>
      </c>
      <c r="FK413">
        <v>1130.015384615385</v>
      </c>
      <c r="FL413">
        <v>7.507692409144298</v>
      </c>
      <c r="FM413">
        <v>-24.57435912843541</v>
      </c>
      <c r="FN413">
        <v>381.1769230769231</v>
      </c>
      <c r="FO413">
        <v>15</v>
      </c>
      <c r="FP413">
        <v>0</v>
      </c>
      <c r="FQ413" t="s">
        <v>439</v>
      </c>
      <c r="FR413">
        <v>1760210915.6</v>
      </c>
      <c r="FS413">
        <v>0</v>
      </c>
      <c r="FT413">
        <v>0</v>
      </c>
      <c r="FU413">
        <v>-0.215</v>
      </c>
      <c r="FV413">
        <v>0</v>
      </c>
      <c r="FW413">
        <v>-0.6919999999999999</v>
      </c>
      <c r="FX413">
        <v>0</v>
      </c>
      <c r="FY413">
        <v>400</v>
      </c>
      <c r="FZ413">
        <v>0</v>
      </c>
      <c r="GA413">
        <v>0.15</v>
      </c>
      <c r="GB413">
        <v>0</v>
      </c>
      <c r="GC413">
        <v>4.820201951219512</v>
      </c>
      <c r="GD413">
        <v>-28.80468041811844</v>
      </c>
      <c r="GE413">
        <v>3.00900831070371</v>
      </c>
      <c r="GF413">
        <v>0</v>
      </c>
      <c r="GG413">
        <v>1129.788235294118</v>
      </c>
      <c r="GH413">
        <v>0.6600457405293659</v>
      </c>
      <c r="GI413">
        <v>7.099368849572742</v>
      </c>
      <c r="GJ413">
        <v>1</v>
      </c>
      <c r="GK413">
        <v>0.8658020975609756</v>
      </c>
      <c r="GL413">
        <v>-0.3091468432055741</v>
      </c>
      <c r="GM413">
        <v>0.03056072728575653</v>
      </c>
      <c r="GN413">
        <v>0</v>
      </c>
      <c r="GO413">
        <v>1</v>
      </c>
      <c r="GP413">
        <v>3</v>
      </c>
      <c r="GQ413" t="s">
        <v>502</v>
      </c>
      <c r="GR413">
        <v>3.1366</v>
      </c>
      <c r="GS413">
        <v>2.76017</v>
      </c>
      <c r="GT413">
        <v>0.07844619999999999</v>
      </c>
      <c r="GU413">
        <v>0.0772489</v>
      </c>
      <c r="GV413">
        <v>0.104585</v>
      </c>
      <c r="GW413">
        <v>0.100586</v>
      </c>
      <c r="GX413">
        <v>29477.5</v>
      </c>
      <c r="GY413">
        <v>29467.9</v>
      </c>
      <c r="GZ413">
        <v>29718.4</v>
      </c>
      <c r="HA413">
        <v>29500.6</v>
      </c>
      <c r="HB413">
        <v>35153.8</v>
      </c>
      <c r="HC413">
        <v>35150.2</v>
      </c>
      <c r="HD413">
        <v>41824.2</v>
      </c>
      <c r="HE413">
        <v>41924.7</v>
      </c>
      <c r="HF413">
        <v>1.9592</v>
      </c>
      <c r="HG413">
        <v>1.9382</v>
      </c>
      <c r="HH413">
        <v>0.0188872</v>
      </c>
      <c r="HI413">
        <v>0</v>
      </c>
      <c r="HJ413">
        <v>20.3516</v>
      </c>
      <c r="HK413">
        <v>999.9</v>
      </c>
      <c r="HL413">
        <v>52.7</v>
      </c>
      <c r="HM413">
        <v>28.8</v>
      </c>
      <c r="HN413">
        <v>23.0855</v>
      </c>
      <c r="HO413">
        <v>62.2075</v>
      </c>
      <c r="HP413">
        <v>31.0857</v>
      </c>
      <c r="HQ413">
        <v>1</v>
      </c>
      <c r="HR413">
        <v>-0.116951</v>
      </c>
      <c r="HS413">
        <v>1.86115</v>
      </c>
      <c r="HT413">
        <v>20.3488</v>
      </c>
      <c r="HU413">
        <v>5.21984</v>
      </c>
      <c r="HV413">
        <v>12.0159</v>
      </c>
      <c r="HW413">
        <v>4.99015</v>
      </c>
      <c r="HX413">
        <v>3.2884</v>
      </c>
      <c r="HY413">
        <v>9999</v>
      </c>
      <c r="HZ413">
        <v>9999</v>
      </c>
      <c r="IA413">
        <v>9999</v>
      </c>
      <c r="IB413">
        <v>999.9</v>
      </c>
      <c r="IC413">
        <v>4.97295</v>
      </c>
      <c r="ID413">
        <v>1.86648</v>
      </c>
      <c r="IE413">
        <v>1.86584</v>
      </c>
      <c r="IF413">
        <v>1.86582</v>
      </c>
      <c r="IG413">
        <v>1.86768</v>
      </c>
      <c r="IH413">
        <v>1.87013</v>
      </c>
      <c r="II413">
        <v>1.86875</v>
      </c>
      <c r="IJ413">
        <v>1.87026</v>
      </c>
      <c r="IK413">
        <v>0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-0.841</v>
      </c>
      <c r="IY413">
        <v>0.0796</v>
      </c>
      <c r="IZ413">
        <v>-0.7832898091892299</v>
      </c>
      <c r="JA413">
        <v>-0.0002628084512485203</v>
      </c>
      <c r="JB413">
        <v>2.995354917081976E-07</v>
      </c>
      <c r="JC413">
        <v>-1.087754766273629E-10</v>
      </c>
      <c r="JD413">
        <v>-0.01666594074606723</v>
      </c>
      <c r="JE413">
        <v>-0.02438089335778848</v>
      </c>
      <c r="JF413">
        <v>0.001790740049955031</v>
      </c>
      <c r="JG413">
        <v>-2.386884331579614E-05</v>
      </c>
      <c r="JH413">
        <v>6</v>
      </c>
      <c r="JI413">
        <v>2407</v>
      </c>
      <c r="JJ413">
        <v>1</v>
      </c>
      <c r="JK413">
        <v>23</v>
      </c>
      <c r="JL413">
        <v>33234.5</v>
      </c>
      <c r="JM413">
        <v>29370083.1</v>
      </c>
      <c r="JN413">
        <v>0.0317383</v>
      </c>
      <c r="JO413">
        <v>4.99878</v>
      </c>
      <c r="JP413">
        <v>1.39648</v>
      </c>
      <c r="JQ413">
        <v>2.34497</v>
      </c>
      <c r="JR413">
        <v>1.49536</v>
      </c>
      <c r="JS413">
        <v>2.61597</v>
      </c>
      <c r="JT413">
        <v>34.4636</v>
      </c>
      <c r="JU413">
        <v>24.0787</v>
      </c>
      <c r="JV413">
        <v>18</v>
      </c>
      <c r="JW413">
        <v>490.941</v>
      </c>
      <c r="JX413">
        <v>468.445</v>
      </c>
      <c r="JY413">
        <v>18.7504</v>
      </c>
      <c r="JZ413">
        <v>26.0591</v>
      </c>
      <c r="KA413">
        <v>30</v>
      </c>
      <c r="KB413">
        <v>26.0054</v>
      </c>
      <c r="KC413">
        <v>25.9545</v>
      </c>
      <c r="KD413">
        <v>0</v>
      </c>
      <c r="KE413">
        <v>0</v>
      </c>
      <c r="KF413">
        <v>100</v>
      </c>
      <c r="KG413">
        <v>18.7408</v>
      </c>
      <c r="KH413">
        <v>219.567</v>
      </c>
      <c r="KI413">
        <v>63.4564</v>
      </c>
      <c r="KJ413">
        <v>101.575</v>
      </c>
      <c r="KK413">
        <v>100.802</v>
      </c>
    </row>
    <row r="414" spans="1:297">
      <c r="A414">
        <v>398</v>
      </c>
      <c r="B414">
        <v>1762204989.5</v>
      </c>
      <c r="C414">
        <v>5411.400000095367</v>
      </c>
      <c r="D414" t="s">
        <v>1242</v>
      </c>
      <c r="E414" t="s">
        <v>1243</v>
      </c>
      <c r="F414">
        <v>5</v>
      </c>
      <c r="G414" t="s">
        <v>1217</v>
      </c>
      <c r="H414" t="s">
        <v>436</v>
      </c>
      <c r="I414">
        <v>1762204987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334.1908183673899</v>
      </c>
      <c r="AK414">
        <v>335.6129636363635</v>
      </c>
      <c r="AL414">
        <v>-0.1074673708292315</v>
      </c>
      <c r="AM414">
        <v>66.09113738829477</v>
      </c>
      <c r="AN414">
        <f>(AP414 - AO414 + DY414*1E3/(8.314*(EA414+273.15)) * AR414/DX414 * AQ414) * DX414/(100*DL414) * 1000/(1000 - AP414)</f>
        <v>0</v>
      </c>
      <c r="AO414">
        <v>22.27905962398109</v>
      </c>
      <c r="AP414">
        <v>23.06650242424242</v>
      </c>
      <c r="AQ414">
        <v>-0.006674646560442362</v>
      </c>
      <c r="AR414">
        <v>107.1553434868886</v>
      </c>
      <c r="AS414">
        <v>20</v>
      </c>
      <c r="AT414">
        <v>4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1762204987</v>
      </c>
      <c r="DR414">
        <v>328.0671111111112</v>
      </c>
      <c r="DS414">
        <v>326.7831111111111</v>
      </c>
      <c r="DT414">
        <v>23.07823333333333</v>
      </c>
      <c r="DU414">
        <v>22.27991111111111</v>
      </c>
      <c r="DV414">
        <v>328.9083333333334</v>
      </c>
      <c r="DW414">
        <v>22.99881111111111</v>
      </c>
      <c r="DX414">
        <v>499.9586666666667</v>
      </c>
      <c r="DY414">
        <v>90.75161111111112</v>
      </c>
      <c r="DZ414">
        <v>0.09990373333333333</v>
      </c>
      <c r="EA414">
        <v>21.26726666666666</v>
      </c>
      <c r="EB414">
        <v>20.65293333333333</v>
      </c>
      <c r="EC414">
        <v>999.9000000000001</v>
      </c>
      <c r="ED414">
        <v>0</v>
      </c>
      <c r="EE414">
        <v>0</v>
      </c>
      <c r="EF414">
        <v>9996.383333333333</v>
      </c>
      <c r="EG414">
        <v>0</v>
      </c>
      <c r="EH414">
        <v>976.718</v>
      </c>
      <c r="EI414">
        <v>1.284042222222222</v>
      </c>
      <c r="EJ414">
        <v>335.8172222222222</v>
      </c>
      <c r="EK414">
        <v>334.2295555555556</v>
      </c>
      <c r="EL414">
        <v>0.79834</v>
      </c>
      <c r="EM414">
        <v>326.7831111111111</v>
      </c>
      <c r="EN414">
        <v>22.27991111111111</v>
      </c>
      <c r="EO414">
        <v>2.094387777777778</v>
      </c>
      <c r="EP414">
        <v>2.021936666666666</v>
      </c>
      <c r="EQ414">
        <v>18.17656666666666</v>
      </c>
      <c r="ER414">
        <v>17.61716666666667</v>
      </c>
      <c r="ES414">
        <v>0.00500097</v>
      </c>
      <c r="ET414">
        <v>0</v>
      </c>
      <c r="EU414">
        <v>0</v>
      </c>
      <c r="EV414">
        <v>0</v>
      </c>
      <c r="EW414">
        <v>1129.688888888889</v>
      </c>
      <c r="EX414">
        <v>0.00500097</v>
      </c>
      <c r="EY414">
        <v>383.9111111111112</v>
      </c>
      <c r="EZ414">
        <v>-0.0111111111111111</v>
      </c>
      <c r="FA414">
        <v>34.30511111111111</v>
      </c>
      <c r="FB414">
        <v>39.27055555555555</v>
      </c>
      <c r="FC414">
        <v>36.66633333333333</v>
      </c>
      <c r="FD414">
        <v>39.61088888888889</v>
      </c>
      <c r="FE414">
        <v>35.77755555555555</v>
      </c>
      <c r="FF414">
        <v>0</v>
      </c>
      <c r="FG414">
        <v>0</v>
      </c>
      <c r="FH414">
        <v>0</v>
      </c>
      <c r="FI414">
        <v>8067.099999904633</v>
      </c>
      <c r="FJ414">
        <v>0</v>
      </c>
      <c r="FK414">
        <v>1130.828</v>
      </c>
      <c r="FL414">
        <v>13.50000014885897</v>
      </c>
      <c r="FM414">
        <v>28.50000075407533</v>
      </c>
      <c r="FN414">
        <v>380.828</v>
      </c>
      <c r="FO414">
        <v>15</v>
      </c>
      <c r="FP414">
        <v>0</v>
      </c>
      <c r="FQ414" t="s">
        <v>439</v>
      </c>
      <c r="FR414">
        <v>1760210915.6</v>
      </c>
      <c r="FS414">
        <v>0</v>
      </c>
      <c r="FT414">
        <v>0</v>
      </c>
      <c r="FU414">
        <v>-0.215</v>
      </c>
      <c r="FV414">
        <v>0</v>
      </c>
      <c r="FW414">
        <v>-0.6919999999999999</v>
      </c>
      <c r="FX414">
        <v>0</v>
      </c>
      <c r="FY414">
        <v>400</v>
      </c>
      <c r="FZ414">
        <v>0</v>
      </c>
      <c r="GA414">
        <v>0.15</v>
      </c>
      <c r="GB414">
        <v>0</v>
      </c>
      <c r="GC414">
        <v>2.859927317073171</v>
      </c>
      <c r="GD414">
        <v>-14.68842480836236</v>
      </c>
      <c r="GE414">
        <v>1.539944387820744</v>
      </c>
      <c r="GF414">
        <v>0</v>
      </c>
      <c r="GG414">
        <v>1130.444117647059</v>
      </c>
      <c r="GH414">
        <v>-4.961038965880691</v>
      </c>
      <c r="GI414">
        <v>7.160068648063564</v>
      </c>
      <c r="GJ414">
        <v>0</v>
      </c>
      <c r="GK414">
        <v>0.8407202682926829</v>
      </c>
      <c r="GL414">
        <v>-0.3113199512195094</v>
      </c>
      <c r="GM414">
        <v>0.03078468412671596</v>
      </c>
      <c r="GN414">
        <v>0</v>
      </c>
      <c r="GO414">
        <v>0</v>
      </c>
      <c r="GP414">
        <v>3</v>
      </c>
      <c r="GQ414" t="s">
        <v>440</v>
      </c>
      <c r="GR414">
        <v>3.13655</v>
      </c>
      <c r="GS414">
        <v>2.76021</v>
      </c>
      <c r="GT414">
        <v>0.0783557</v>
      </c>
      <c r="GU414">
        <v>0.077266</v>
      </c>
      <c r="GV414">
        <v>0.104501</v>
      </c>
      <c r="GW414">
        <v>0.10058</v>
      </c>
      <c r="GX414">
        <v>29480.3</v>
      </c>
      <c r="GY414">
        <v>29467.6</v>
      </c>
      <c r="GZ414">
        <v>29718.3</v>
      </c>
      <c r="HA414">
        <v>29500.8</v>
      </c>
      <c r="HB414">
        <v>35157</v>
      </c>
      <c r="HC414">
        <v>35150.6</v>
      </c>
      <c r="HD414">
        <v>41823.9</v>
      </c>
      <c r="HE414">
        <v>41924.9</v>
      </c>
      <c r="HF414">
        <v>1.9591</v>
      </c>
      <c r="HG414">
        <v>1.93835</v>
      </c>
      <c r="HH414">
        <v>0.0180975</v>
      </c>
      <c r="HI414">
        <v>0</v>
      </c>
      <c r="HJ414">
        <v>20.3499</v>
      </c>
      <c r="HK414">
        <v>999.9</v>
      </c>
      <c r="HL414">
        <v>52.7</v>
      </c>
      <c r="HM414">
        <v>28.8</v>
      </c>
      <c r="HN414">
        <v>23.086</v>
      </c>
      <c r="HO414">
        <v>62.0375</v>
      </c>
      <c r="HP414">
        <v>30.9455</v>
      </c>
      <c r="HQ414">
        <v>1</v>
      </c>
      <c r="HR414">
        <v>-0.116961</v>
      </c>
      <c r="HS414">
        <v>1.87324</v>
      </c>
      <c r="HT414">
        <v>20.3485</v>
      </c>
      <c r="HU414">
        <v>5.21939</v>
      </c>
      <c r="HV414">
        <v>12.0159</v>
      </c>
      <c r="HW414">
        <v>4.9901</v>
      </c>
      <c r="HX414">
        <v>3.2883</v>
      </c>
      <c r="HY414">
        <v>9999</v>
      </c>
      <c r="HZ414">
        <v>9999</v>
      </c>
      <c r="IA414">
        <v>9999</v>
      </c>
      <c r="IB414">
        <v>999.9</v>
      </c>
      <c r="IC414">
        <v>4.97295</v>
      </c>
      <c r="ID414">
        <v>1.86647</v>
      </c>
      <c r="IE414">
        <v>1.86584</v>
      </c>
      <c r="IF414">
        <v>1.86582</v>
      </c>
      <c r="IG414">
        <v>1.86767</v>
      </c>
      <c r="IH414">
        <v>1.87013</v>
      </c>
      <c r="II414">
        <v>1.86874</v>
      </c>
      <c r="IJ414">
        <v>1.87027</v>
      </c>
      <c r="IK414">
        <v>0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-0.841</v>
      </c>
      <c r="IY414">
        <v>0.0791</v>
      </c>
      <c r="IZ414">
        <v>-0.7832898091892299</v>
      </c>
      <c r="JA414">
        <v>-0.0002628084512485203</v>
      </c>
      <c r="JB414">
        <v>2.995354917081976E-07</v>
      </c>
      <c r="JC414">
        <v>-1.087754766273629E-10</v>
      </c>
      <c r="JD414">
        <v>-0.01666594074606723</v>
      </c>
      <c r="JE414">
        <v>-0.02438089335778848</v>
      </c>
      <c r="JF414">
        <v>0.001790740049955031</v>
      </c>
      <c r="JG414">
        <v>-2.386884331579614E-05</v>
      </c>
      <c r="JH414">
        <v>6</v>
      </c>
      <c r="JI414">
        <v>2407</v>
      </c>
      <c r="JJ414">
        <v>1</v>
      </c>
      <c r="JK414">
        <v>23</v>
      </c>
      <c r="JL414">
        <v>33234.6</v>
      </c>
      <c r="JM414">
        <v>29370083.2</v>
      </c>
      <c r="JN414">
        <v>0.0317383</v>
      </c>
      <c r="JO414">
        <v>4.99878</v>
      </c>
      <c r="JP414">
        <v>1.39648</v>
      </c>
      <c r="JQ414">
        <v>2.34497</v>
      </c>
      <c r="JR414">
        <v>1.49536</v>
      </c>
      <c r="JS414">
        <v>2.69897</v>
      </c>
      <c r="JT414">
        <v>34.4864</v>
      </c>
      <c r="JU414">
        <v>24.0787</v>
      </c>
      <c r="JV414">
        <v>18</v>
      </c>
      <c r="JW414">
        <v>490.879</v>
      </c>
      <c r="JX414">
        <v>468.527</v>
      </c>
      <c r="JY414">
        <v>18.7332</v>
      </c>
      <c r="JZ414">
        <v>26.0591</v>
      </c>
      <c r="KA414">
        <v>30</v>
      </c>
      <c r="KB414">
        <v>26.0054</v>
      </c>
      <c r="KC414">
        <v>25.9531</v>
      </c>
      <c r="KD414">
        <v>0</v>
      </c>
      <c r="KE414">
        <v>0</v>
      </c>
      <c r="KF414">
        <v>100</v>
      </c>
      <c r="KG414">
        <v>18.7244</v>
      </c>
      <c r="KH414">
        <v>199.482</v>
      </c>
      <c r="KI414">
        <v>63.4564</v>
      </c>
      <c r="KJ414">
        <v>101.575</v>
      </c>
      <c r="KK414">
        <v>100.802</v>
      </c>
    </row>
    <row r="415" spans="1:297">
      <c r="A415">
        <v>399</v>
      </c>
      <c r="B415">
        <v>1762204994.5</v>
      </c>
      <c r="C415">
        <v>5416.400000095367</v>
      </c>
      <c r="D415" t="s">
        <v>1244</v>
      </c>
      <c r="E415" t="s">
        <v>1245</v>
      </c>
      <c r="F415">
        <v>5</v>
      </c>
      <c r="G415" t="s">
        <v>1217</v>
      </c>
      <c r="H415" t="s">
        <v>436</v>
      </c>
      <c r="I415">
        <v>1762204991.7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334.0976692462975</v>
      </c>
      <c r="AK415">
        <v>335.3107454545455</v>
      </c>
      <c r="AL415">
        <v>-0.07016508065287133</v>
      </c>
      <c r="AM415">
        <v>66.09113738829477</v>
      </c>
      <c r="AN415">
        <f>(AP415 - AO415 + DY415*1E3/(8.314*(EA415+273.15)) * AR415/DX415 * AQ415) * DX415/(100*DL415) * 1000/(1000 - AP415)</f>
        <v>0</v>
      </c>
      <c r="AO415">
        <v>22.27889127837469</v>
      </c>
      <c r="AP415">
        <v>23.04544060606061</v>
      </c>
      <c r="AQ415">
        <v>-0.0008225315845905842</v>
      </c>
      <c r="AR415">
        <v>107.1553434868886</v>
      </c>
      <c r="AS415">
        <v>20</v>
      </c>
      <c r="AT415">
        <v>4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1762204991.7</v>
      </c>
      <c r="DR415">
        <v>327.7466000000001</v>
      </c>
      <c r="DS415">
        <v>326.6112</v>
      </c>
      <c r="DT415">
        <v>23.05184999999999</v>
      </c>
      <c r="DU415">
        <v>22.2789</v>
      </c>
      <c r="DV415">
        <v>328.5877</v>
      </c>
      <c r="DW415">
        <v>22.97293</v>
      </c>
      <c r="DX415">
        <v>500.0372</v>
      </c>
      <c r="DY415">
        <v>90.74857999999999</v>
      </c>
      <c r="DZ415">
        <v>0.1000374</v>
      </c>
      <c r="EA415">
        <v>21.26572</v>
      </c>
      <c r="EB415">
        <v>20.65307</v>
      </c>
      <c r="EC415">
        <v>999.9</v>
      </c>
      <c r="ED415">
        <v>0</v>
      </c>
      <c r="EE415">
        <v>0</v>
      </c>
      <c r="EF415">
        <v>10000.25</v>
      </c>
      <c r="EG415">
        <v>0</v>
      </c>
      <c r="EH415">
        <v>976.7180000000001</v>
      </c>
      <c r="EI415">
        <v>1.1354608</v>
      </c>
      <c r="EJ415">
        <v>335.48</v>
      </c>
      <c r="EK415">
        <v>334.0533</v>
      </c>
      <c r="EL415">
        <v>0.7729538</v>
      </c>
      <c r="EM415">
        <v>326.6112</v>
      </c>
      <c r="EN415">
        <v>22.2789</v>
      </c>
      <c r="EO415">
        <v>2.09192</v>
      </c>
      <c r="EP415">
        <v>2.021777</v>
      </c>
      <c r="EQ415">
        <v>18.1578</v>
      </c>
      <c r="ER415">
        <v>17.61591</v>
      </c>
      <c r="ES415">
        <v>0.00500097</v>
      </c>
      <c r="ET415">
        <v>0</v>
      </c>
      <c r="EU415">
        <v>0</v>
      </c>
      <c r="EV415">
        <v>0</v>
      </c>
      <c r="EW415">
        <v>1131.73</v>
      </c>
      <c r="EX415">
        <v>0.00500097</v>
      </c>
      <c r="EY415">
        <v>385.13</v>
      </c>
      <c r="EZ415">
        <v>-0.93</v>
      </c>
      <c r="FA415">
        <v>34.25</v>
      </c>
      <c r="FB415">
        <v>39.08110000000001</v>
      </c>
      <c r="FC415">
        <v>36.5809</v>
      </c>
      <c r="FD415">
        <v>39.37480000000001</v>
      </c>
      <c r="FE415">
        <v>35.67469999999999</v>
      </c>
      <c r="FF415">
        <v>0</v>
      </c>
      <c r="FG415">
        <v>0</v>
      </c>
      <c r="FH415">
        <v>0</v>
      </c>
      <c r="FI415">
        <v>8071.899999856949</v>
      </c>
      <c r="FJ415">
        <v>0</v>
      </c>
      <c r="FK415">
        <v>1131.164</v>
      </c>
      <c r="FL415">
        <v>-0.7846155392334986</v>
      </c>
      <c r="FM415">
        <v>24.00769291965597</v>
      </c>
      <c r="FN415">
        <v>381.736</v>
      </c>
      <c r="FO415">
        <v>15</v>
      </c>
      <c r="FP415">
        <v>0</v>
      </c>
      <c r="FQ415" t="s">
        <v>439</v>
      </c>
      <c r="FR415">
        <v>1760210915.6</v>
      </c>
      <c r="FS415">
        <v>0</v>
      </c>
      <c r="FT415">
        <v>0</v>
      </c>
      <c r="FU415">
        <v>-0.215</v>
      </c>
      <c r="FV415">
        <v>0</v>
      </c>
      <c r="FW415">
        <v>-0.6919999999999999</v>
      </c>
      <c r="FX415">
        <v>0</v>
      </c>
      <c r="FY415">
        <v>400</v>
      </c>
      <c r="FZ415">
        <v>0</v>
      </c>
      <c r="GA415">
        <v>0.15</v>
      </c>
      <c r="GB415">
        <v>0</v>
      </c>
      <c r="GC415">
        <v>1.75898445</v>
      </c>
      <c r="GD415">
        <v>-6.430022656660411</v>
      </c>
      <c r="GE415">
        <v>0.6666453895222688</v>
      </c>
      <c r="GF415">
        <v>0</v>
      </c>
      <c r="GG415">
        <v>1130.64705882353</v>
      </c>
      <c r="GH415">
        <v>6.661573748826657</v>
      </c>
      <c r="GI415">
        <v>7.445378957452039</v>
      </c>
      <c r="GJ415">
        <v>0</v>
      </c>
      <c r="GK415">
        <v>0.8111106250000001</v>
      </c>
      <c r="GL415">
        <v>-0.3099842363977517</v>
      </c>
      <c r="GM415">
        <v>0.02994504762868771</v>
      </c>
      <c r="GN415">
        <v>0</v>
      </c>
      <c r="GO415">
        <v>0</v>
      </c>
      <c r="GP415">
        <v>3</v>
      </c>
      <c r="GQ415" t="s">
        <v>440</v>
      </c>
      <c r="GR415">
        <v>3.1366</v>
      </c>
      <c r="GS415">
        <v>2.76026</v>
      </c>
      <c r="GT415">
        <v>0.0782868</v>
      </c>
      <c r="GU415">
        <v>0.0771435</v>
      </c>
      <c r="GV415">
        <v>0.104432</v>
      </c>
      <c r="GW415">
        <v>0.10057</v>
      </c>
      <c r="GX415">
        <v>29482</v>
      </c>
      <c r="GY415">
        <v>29470.9</v>
      </c>
      <c r="GZ415">
        <v>29717.7</v>
      </c>
      <c r="HA415">
        <v>29500.2</v>
      </c>
      <c r="HB415">
        <v>35159.5</v>
      </c>
      <c r="HC415">
        <v>35150.5</v>
      </c>
      <c r="HD415">
        <v>41823.7</v>
      </c>
      <c r="HE415">
        <v>41924.3</v>
      </c>
      <c r="HF415">
        <v>1.95905</v>
      </c>
      <c r="HG415">
        <v>1.93858</v>
      </c>
      <c r="HH415">
        <v>0.0185147</v>
      </c>
      <c r="HI415">
        <v>0</v>
      </c>
      <c r="HJ415">
        <v>20.3497</v>
      </c>
      <c r="HK415">
        <v>999.9</v>
      </c>
      <c r="HL415">
        <v>52.7</v>
      </c>
      <c r="HM415">
        <v>28.8</v>
      </c>
      <c r="HN415">
        <v>23.0861</v>
      </c>
      <c r="HO415">
        <v>62.1375</v>
      </c>
      <c r="HP415">
        <v>30.9776</v>
      </c>
      <c r="HQ415">
        <v>1</v>
      </c>
      <c r="HR415">
        <v>-0.117007</v>
      </c>
      <c r="HS415">
        <v>1.89361</v>
      </c>
      <c r="HT415">
        <v>20.3485</v>
      </c>
      <c r="HU415">
        <v>5.22014</v>
      </c>
      <c r="HV415">
        <v>12.0159</v>
      </c>
      <c r="HW415">
        <v>4.9903</v>
      </c>
      <c r="HX415">
        <v>3.28848</v>
      </c>
      <c r="HY415">
        <v>9999</v>
      </c>
      <c r="HZ415">
        <v>9999</v>
      </c>
      <c r="IA415">
        <v>9999</v>
      </c>
      <c r="IB415">
        <v>999.9</v>
      </c>
      <c r="IC415">
        <v>4.97297</v>
      </c>
      <c r="ID415">
        <v>1.86647</v>
      </c>
      <c r="IE415">
        <v>1.86585</v>
      </c>
      <c r="IF415">
        <v>1.86582</v>
      </c>
      <c r="IG415">
        <v>1.86767</v>
      </c>
      <c r="IH415">
        <v>1.87013</v>
      </c>
      <c r="II415">
        <v>1.86874</v>
      </c>
      <c r="IJ415">
        <v>1.87026</v>
      </c>
      <c r="IK415">
        <v>0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-0.841</v>
      </c>
      <c r="IY415">
        <v>0.07870000000000001</v>
      </c>
      <c r="IZ415">
        <v>-0.7832898091892299</v>
      </c>
      <c r="JA415">
        <v>-0.0002628084512485203</v>
      </c>
      <c r="JB415">
        <v>2.995354917081976E-07</v>
      </c>
      <c r="JC415">
        <v>-1.087754766273629E-10</v>
      </c>
      <c r="JD415">
        <v>-0.01666594074606723</v>
      </c>
      <c r="JE415">
        <v>-0.02438089335778848</v>
      </c>
      <c r="JF415">
        <v>0.001790740049955031</v>
      </c>
      <c r="JG415">
        <v>-2.386884331579614E-05</v>
      </c>
      <c r="JH415">
        <v>6</v>
      </c>
      <c r="JI415">
        <v>2407</v>
      </c>
      <c r="JJ415">
        <v>1</v>
      </c>
      <c r="JK415">
        <v>23</v>
      </c>
      <c r="JL415">
        <v>33234.6</v>
      </c>
      <c r="JM415">
        <v>29370083.2</v>
      </c>
      <c r="JN415">
        <v>0.0317383</v>
      </c>
      <c r="JO415">
        <v>4.99878</v>
      </c>
      <c r="JP415">
        <v>1.39771</v>
      </c>
      <c r="JQ415">
        <v>2.34497</v>
      </c>
      <c r="JR415">
        <v>1.49536</v>
      </c>
      <c r="JS415">
        <v>2.5647</v>
      </c>
      <c r="JT415">
        <v>34.4636</v>
      </c>
      <c r="JU415">
        <v>24.07</v>
      </c>
      <c r="JV415">
        <v>18</v>
      </c>
      <c r="JW415">
        <v>490.848</v>
      </c>
      <c r="JX415">
        <v>468.67</v>
      </c>
      <c r="JY415">
        <v>18.7153</v>
      </c>
      <c r="JZ415">
        <v>26.0591</v>
      </c>
      <c r="KA415">
        <v>30</v>
      </c>
      <c r="KB415">
        <v>26.0054</v>
      </c>
      <c r="KC415">
        <v>25.9531</v>
      </c>
      <c r="KD415">
        <v>0</v>
      </c>
      <c r="KE415">
        <v>0</v>
      </c>
      <c r="KF415">
        <v>100</v>
      </c>
      <c r="KG415">
        <v>18.7</v>
      </c>
      <c r="KH415">
        <v>186.072</v>
      </c>
      <c r="KI415">
        <v>63.4564</v>
      </c>
      <c r="KJ415">
        <v>101.574</v>
      </c>
      <c r="KK415">
        <v>100.801</v>
      </c>
    </row>
    <row r="416" spans="1:297">
      <c r="A416">
        <v>400</v>
      </c>
      <c r="B416">
        <v>1762204999.5</v>
      </c>
      <c r="C416">
        <v>5421.400000095367</v>
      </c>
      <c r="D416" t="s">
        <v>1246</v>
      </c>
      <c r="E416" t="s">
        <v>1247</v>
      </c>
      <c r="F416">
        <v>5</v>
      </c>
      <c r="G416" t="s">
        <v>1217</v>
      </c>
      <c r="H416" t="s">
        <v>436</v>
      </c>
      <c r="I416">
        <v>1762204997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333.7798778309715</v>
      </c>
      <c r="AK416">
        <v>334.9948060606061</v>
      </c>
      <c r="AL416">
        <v>-0.04706363395113276</v>
      </c>
      <c r="AM416">
        <v>66.09113738829477</v>
      </c>
      <c r="AN416">
        <f>(AP416 - AO416 + DY416*1E3/(8.314*(EA416+273.15)) * AR416/DX416 * AQ416) * DX416/(100*DL416) * 1000/(1000 - AP416)</f>
        <v>0</v>
      </c>
      <c r="AO416">
        <v>22.27774525013046</v>
      </c>
      <c r="AP416">
        <v>23.01549454545454</v>
      </c>
      <c r="AQ416">
        <v>-0.006238971171882621</v>
      </c>
      <c r="AR416">
        <v>107.1553434868886</v>
      </c>
      <c r="AS416">
        <v>20</v>
      </c>
      <c r="AT416">
        <v>4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1762204997</v>
      </c>
      <c r="DR416">
        <v>327.355</v>
      </c>
      <c r="DS416">
        <v>326.4300000000001</v>
      </c>
      <c r="DT416">
        <v>23.02784444444445</v>
      </c>
      <c r="DU416">
        <v>22.27756666666667</v>
      </c>
      <c r="DV416">
        <v>328.1961111111111</v>
      </c>
      <c r="DW416">
        <v>22.94937777777778</v>
      </c>
      <c r="DX416">
        <v>499.999</v>
      </c>
      <c r="DY416">
        <v>90.74675555555557</v>
      </c>
      <c r="DZ416">
        <v>0.09999946666666666</v>
      </c>
      <c r="EA416">
        <v>21.26036666666667</v>
      </c>
      <c r="EB416">
        <v>20.64605555555555</v>
      </c>
      <c r="EC416">
        <v>999.9000000000001</v>
      </c>
      <c r="ED416">
        <v>0</v>
      </c>
      <c r="EE416">
        <v>0</v>
      </c>
      <c r="EF416">
        <v>10002.07777777778</v>
      </c>
      <c r="EG416">
        <v>0</v>
      </c>
      <c r="EH416">
        <v>976.7346666666666</v>
      </c>
      <c r="EI416">
        <v>0.9248736666666666</v>
      </c>
      <c r="EJ416">
        <v>335.071</v>
      </c>
      <c r="EK416">
        <v>333.8678888888889</v>
      </c>
      <c r="EL416">
        <v>0.7502661111111111</v>
      </c>
      <c r="EM416">
        <v>326.4300000000001</v>
      </c>
      <c r="EN416">
        <v>22.27756666666667</v>
      </c>
      <c r="EO416">
        <v>2.089701111111111</v>
      </c>
      <c r="EP416">
        <v>2.021616666666667</v>
      </c>
      <c r="EQ416">
        <v>18.14087777777778</v>
      </c>
      <c r="ER416">
        <v>17.61466666666667</v>
      </c>
      <c r="ES416">
        <v>0.00500097</v>
      </c>
      <c r="ET416">
        <v>0</v>
      </c>
      <c r="EU416">
        <v>0</v>
      </c>
      <c r="EV416">
        <v>0</v>
      </c>
      <c r="EW416">
        <v>1132.511111111111</v>
      </c>
      <c r="EX416">
        <v>0.00500097</v>
      </c>
      <c r="EY416">
        <v>378.5888888888889</v>
      </c>
      <c r="EZ416">
        <v>-1.844444444444445</v>
      </c>
      <c r="FA416">
        <v>34.187</v>
      </c>
      <c r="FB416">
        <v>38.89555555555555</v>
      </c>
      <c r="FC416">
        <v>36.493</v>
      </c>
      <c r="FD416">
        <v>39.15955555555556</v>
      </c>
      <c r="FE416">
        <v>35.60400000000001</v>
      </c>
      <c r="FF416">
        <v>0</v>
      </c>
      <c r="FG416">
        <v>0</v>
      </c>
      <c r="FH416">
        <v>0</v>
      </c>
      <c r="FI416">
        <v>8076.700000047684</v>
      </c>
      <c r="FJ416">
        <v>0</v>
      </c>
      <c r="FK416">
        <v>1131.576</v>
      </c>
      <c r="FL416">
        <v>5.407692051523537</v>
      </c>
      <c r="FM416">
        <v>-39.79230717759007</v>
      </c>
      <c r="FN416">
        <v>381.008</v>
      </c>
      <c r="FO416">
        <v>15</v>
      </c>
      <c r="FP416">
        <v>0</v>
      </c>
      <c r="FQ416" t="s">
        <v>439</v>
      </c>
      <c r="FR416">
        <v>1760210915.6</v>
      </c>
      <c r="FS416">
        <v>0</v>
      </c>
      <c r="FT416">
        <v>0</v>
      </c>
      <c r="FU416">
        <v>-0.215</v>
      </c>
      <c r="FV416">
        <v>0</v>
      </c>
      <c r="FW416">
        <v>-0.6919999999999999</v>
      </c>
      <c r="FX416">
        <v>0</v>
      </c>
      <c r="FY416">
        <v>400</v>
      </c>
      <c r="FZ416">
        <v>0</v>
      </c>
      <c r="GA416">
        <v>0.15</v>
      </c>
      <c r="GB416">
        <v>0</v>
      </c>
      <c r="GC416">
        <v>1.312935275</v>
      </c>
      <c r="GD416">
        <v>-3.507175350844279</v>
      </c>
      <c r="GE416">
        <v>0.3806295756224802</v>
      </c>
      <c r="GF416">
        <v>0</v>
      </c>
      <c r="GG416">
        <v>1131.697058823529</v>
      </c>
      <c r="GH416">
        <v>1.324675209011803</v>
      </c>
      <c r="GI416">
        <v>6.598818311954579</v>
      </c>
      <c r="GJ416">
        <v>0</v>
      </c>
      <c r="GK416">
        <v>0.7860728</v>
      </c>
      <c r="GL416">
        <v>-0.2818083827392132</v>
      </c>
      <c r="GM416">
        <v>0.02719361108716532</v>
      </c>
      <c r="GN416">
        <v>0</v>
      </c>
      <c r="GO416">
        <v>0</v>
      </c>
      <c r="GP416">
        <v>3</v>
      </c>
      <c r="GQ416" t="s">
        <v>440</v>
      </c>
      <c r="GR416">
        <v>3.13664</v>
      </c>
      <c r="GS416">
        <v>2.76031</v>
      </c>
      <c r="GT416">
        <v>0.0782407</v>
      </c>
      <c r="GU416">
        <v>0.0772354</v>
      </c>
      <c r="GV416">
        <v>0.104342</v>
      </c>
      <c r="GW416">
        <v>0.100573</v>
      </c>
      <c r="GX416">
        <v>29483.9</v>
      </c>
      <c r="GY416">
        <v>29468.5</v>
      </c>
      <c r="GZ416">
        <v>29718.2</v>
      </c>
      <c r="HA416">
        <v>29500.7</v>
      </c>
      <c r="HB416">
        <v>35163.6</v>
      </c>
      <c r="HC416">
        <v>35150.9</v>
      </c>
      <c r="HD416">
        <v>41824.3</v>
      </c>
      <c r="HE416">
        <v>41925</v>
      </c>
      <c r="HF416">
        <v>1.95895</v>
      </c>
      <c r="HG416">
        <v>1.93845</v>
      </c>
      <c r="HH416">
        <v>0.0180602</v>
      </c>
      <c r="HI416">
        <v>0</v>
      </c>
      <c r="HJ416">
        <v>20.3481</v>
      </c>
      <c r="HK416">
        <v>999.9</v>
      </c>
      <c r="HL416">
        <v>52.7</v>
      </c>
      <c r="HM416">
        <v>28.8</v>
      </c>
      <c r="HN416">
        <v>23.0866</v>
      </c>
      <c r="HO416">
        <v>62.2375</v>
      </c>
      <c r="HP416">
        <v>31.0978</v>
      </c>
      <c r="HQ416">
        <v>1</v>
      </c>
      <c r="HR416">
        <v>-0.116982</v>
      </c>
      <c r="HS416">
        <v>1.91477</v>
      </c>
      <c r="HT416">
        <v>20.3482</v>
      </c>
      <c r="HU416">
        <v>5.21984</v>
      </c>
      <c r="HV416">
        <v>12.0159</v>
      </c>
      <c r="HW416">
        <v>4.9904</v>
      </c>
      <c r="HX416">
        <v>3.28838</v>
      </c>
      <c r="HY416">
        <v>9999</v>
      </c>
      <c r="HZ416">
        <v>9999</v>
      </c>
      <c r="IA416">
        <v>9999</v>
      </c>
      <c r="IB416">
        <v>999.9</v>
      </c>
      <c r="IC416">
        <v>4.97295</v>
      </c>
      <c r="ID416">
        <v>1.86648</v>
      </c>
      <c r="IE416">
        <v>1.86584</v>
      </c>
      <c r="IF416">
        <v>1.8658</v>
      </c>
      <c r="IG416">
        <v>1.86768</v>
      </c>
      <c r="IH416">
        <v>1.87013</v>
      </c>
      <c r="II416">
        <v>1.86874</v>
      </c>
      <c r="IJ416">
        <v>1.87026</v>
      </c>
      <c r="IK416">
        <v>0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-0.841</v>
      </c>
      <c r="IY416">
        <v>0.07820000000000001</v>
      </c>
      <c r="IZ416">
        <v>-0.7832898091892299</v>
      </c>
      <c r="JA416">
        <v>-0.0002628084512485203</v>
      </c>
      <c r="JB416">
        <v>2.995354917081976E-07</v>
      </c>
      <c r="JC416">
        <v>-1.087754766273629E-10</v>
      </c>
      <c r="JD416">
        <v>-0.01666594074606723</v>
      </c>
      <c r="JE416">
        <v>-0.02438089335778848</v>
      </c>
      <c r="JF416">
        <v>0.001790740049955031</v>
      </c>
      <c r="JG416">
        <v>-2.386884331579614E-05</v>
      </c>
      <c r="JH416">
        <v>6</v>
      </c>
      <c r="JI416">
        <v>2407</v>
      </c>
      <c r="JJ416">
        <v>1</v>
      </c>
      <c r="JK416">
        <v>23</v>
      </c>
      <c r="JL416">
        <v>33234.7</v>
      </c>
      <c r="JM416">
        <v>29370083.3</v>
      </c>
      <c r="JN416">
        <v>0.0317383</v>
      </c>
      <c r="JO416">
        <v>4.99878</v>
      </c>
      <c r="JP416">
        <v>1.39648</v>
      </c>
      <c r="JQ416">
        <v>2.34497</v>
      </c>
      <c r="JR416">
        <v>1.49536</v>
      </c>
      <c r="JS416">
        <v>2.58545</v>
      </c>
      <c r="JT416">
        <v>34.4864</v>
      </c>
      <c r="JU416">
        <v>24.0787</v>
      </c>
      <c r="JV416">
        <v>18</v>
      </c>
      <c r="JW416">
        <v>490.786</v>
      </c>
      <c r="JX416">
        <v>468.591</v>
      </c>
      <c r="JY416">
        <v>18.6939</v>
      </c>
      <c r="JZ416">
        <v>26.0591</v>
      </c>
      <c r="KA416">
        <v>30</v>
      </c>
      <c r="KB416">
        <v>26.0054</v>
      </c>
      <c r="KC416">
        <v>25.9531</v>
      </c>
      <c r="KD416">
        <v>0</v>
      </c>
      <c r="KE416">
        <v>0</v>
      </c>
      <c r="KF416">
        <v>100</v>
      </c>
      <c r="KG416">
        <v>18.6823</v>
      </c>
      <c r="KH416">
        <v>165.723</v>
      </c>
      <c r="KI416">
        <v>63.4564</v>
      </c>
      <c r="KJ416">
        <v>101.575</v>
      </c>
      <c r="KK416">
        <v>100.803</v>
      </c>
    </row>
    <row r="417" spans="1:297">
      <c r="A417">
        <v>401</v>
      </c>
      <c r="B417">
        <v>1762205004.5</v>
      </c>
      <c r="C417">
        <v>5426.400000095367</v>
      </c>
      <c r="D417" t="s">
        <v>1248</v>
      </c>
      <c r="E417" t="s">
        <v>1249</v>
      </c>
      <c r="F417">
        <v>5</v>
      </c>
      <c r="G417" t="s">
        <v>1217</v>
      </c>
      <c r="H417" t="s">
        <v>436</v>
      </c>
      <c r="I417">
        <v>1762205001.7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334.0597391602882</v>
      </c>
      <c r="AK417">
        <v>335.0200484848485</v>
      </c>
      <c r="AL417">
        <v>-0.003929693523179591</v>
      </c>
      <c r="AM417">
        <v>66.09113738829477</v>
      </c>
      <c r="AN417">
        <f>(AP417 - AO417 + DY417*1E3/(8.314*(EA417+273.15)) * AR417/DX417 * AQ417) * DX417/(100*DL417) * 1000/(1000 - AP417)</f>
        <v>0</v>
      </c>
      <c r="AO417">
        <v>22.28072853449627</v>
      </c>
      <c r="AP417">
        <v>22.98584363636365</v>
      </c>
      <c r="AQ417">
        <v>-0.005397340035411269</v>
      </c>
      <c r="AR417">
        <v>107.1553434868886</v>
      </c>
      <c r="AS417">
        <v>20</v>
      </c>
      <c r="AT417">
        <v>4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1762205001.7</v>
      </c>
      <c r="DR417">
        <v>327.3373</v>
      </c>
      <c r="DS417">
        <v>326.5522</v>
      </c>
      <c r="DT417">
        <v>22.999</v>
      </c>
      <c r="DU417">
        <v>22.27987</v>
      </c>
      <c r="DV417">
        <v>328.1785</v>
      </c>
      <c r="DW417">
        <v>22.92113</v>
      </c>
      <c r="DX417">
        <v>499.9954</v>
      </c>
      <c r="DY417">
        <v>90.74607999999999</v>
      </c>
      <c r="DZ417">
        <v>0.09996087000000001</v>
      </c>
      <c r="EA417">
        <v>21.25572</v>
      </c>
      <c r="EB417">
        <v>20.64554</v>
      </c>
      <c r="EC417">
        <v>999.9</v>
      </c>
      <c r="ED417">
        <v>0</v>
      </c>
      <c r="EE417">
        <v>0</v>
      </c>
      <c r="EF417">
        <v>9996.359999999999</v>
      </c>
      <c r="EG417">
        <v>0</v>
      </c>
      <c r="EH417">
        <v>976.7281999999999</v>
      </c>
      <c r="EI417">
        <v>0.7850773</v>
      </c>
      <c r="EJ417">
        <v>335.0429</v>
      </c>
      <c r="EK417">
        <v>333.9936999999999</v>
      </c>
      <c r="EL417">
        <v>0.7191347</v>
      </c>
      <c r="EM417">
        <v>326.5522</v>
      </c>
      <c r="EN417">
        <v>22.27987</v>
      </c>
      <c r="EO417">
        <v>2.087068</v>
      </c>
      <c r="EP417">
        <v>2.02181</v>
      </c>
      <c r="EQ417">
        <v>18.12083</v>
      </c>
      <c r="ER417">
        <v>17.61618</v>
      </c>
      <c r="ES417">
        <v>0.00500097</v>
      </c>
      <c r="ET417">
        <v>0</v>
      </c>
      <c r="EU417">
        <v>0</v>
      </c>
      <c r="EV417">
        <v>0</v>
      </c>
      <c r="EW417">
        <v>1130.22</v>
      </c>
      <c r="EX417">
        <v>0.00500097</v>
      </c>
      <c r="EY417">
        <v>377.83</v>
      </c>
      <c r="EZ417">
        <v>-1.83</v>
      </c>
      <c r="FA417">
        <v>34.1436</v>
      </c>
      <c r="FB417">
        <v>38.7497</v>
      </c>
      <c r="FC417">
        <v>36.406</v>
      </c>
      <c r="FD417">
        <v>38.9685</v>
      </c>
      <c r="FE417">
        <v>35.5123</v>
      </c>
      <c r="FF417">
        <v>0</v>
      </c>
      <c r="FG417">
        <v>0</v>
      </c>
      <c r="FH417">
        <v>0</v>
      </c>
      <c r="FI417">
        <v>8082.099999904633</v>
      </c>
      <c r="FJ417">
        <v>0</v>
      </c>
      <c r="FK417">
        <v>1131.203846153846</v>
      </c>
      <c r="FL417">
        <v>-34.95726496724087</v>
      </c>
      <c r="FM417">
        <v>-42.81025648446693</v>
      </c>
      <c r="FN417">
        <v>379.3461538461539</v>
      </c>
      <c r="FO417">
        <v>15</v>
      </c>
      <c r="FP417">
        <v>0</v>
      </c>
      <c r="FQ417" t="s">
        <v>439</v>
      </c>
      <c r="FR417">
        <v>1760210915.6</v>
      </c>
      <c r="FS417">
        <v>0</v>
      </c>
      <c r="FT417">
        <v>0</v>
      </c>
      <c r="FU417">
        <v>-0.215</v>
      </c>
      <c r="FV417">
        <v>0</v>
      </c>
      <c r="FW417">
        <v>-0.6919999999999999</v>
      </c>
      <c r="FX417">
        <v>0</v>
      </c>
      <c r="FY417">
        <v>400</v>
      </c>
      <c r="FZ417">
        <v>0</v>
      </c>
      <c r="GA417">
        <v>0.15</v>
      </c>
      <c r="GB417">
        <v>0</v>
      </c>
      <c r="GC417">
        <v>1.073343146341464</v>
      </c>
      <c r="GD417">
        <v>-2.38367742857143</v>
      </c>
      <c r="GE417">
        <v>0.2933758676909913</v>
      </c>
      <c r="GF417">
        <v>0</v>
      </c>
      <c r="GG417">
        <v>1131.379411764706</v>
      </c>
      <c r="GH417">
        <v>-5.300229200012177</v>
      </c>
      <c r="GI417">
        <v>6.652499725302953</v>
      </c>
      <c r="GJ417">
        <v>0</v>
      </c>
      <c r="GK417">
        <v>0.7643315365853659</v>
      </c>
      <c r="GL417">
        <v>-0.3076851010452951</v>
      </c>
      <c r="GM417">
        <v>0.03051598881042411</v>
      </c>
      <c r="GN417">
        <v>0</v>
      </c>
      <c r="GO417">
        <v>0</v>
      </c>
      <c r="GP417">
        <v>3</v>
      </c>
      <c r="GQ417" t="s">
        <v>440</v>
      </c>
      <c r="GR417">
        <v>3.13652</v>
      </c>
      <c r="GS417">
        <v>2.76025</v>
      </c>
      <c r="GT417">
        <v>0.07823869999999999</v>
      </c>
      <c r="GU417">
        <v>0.0771288</v>
      </c>
      <c r="GV417">
        <v>0.104243</v>
      </c>
      <c r="GW417">
        <v>0.100578</v>
      </c>
      <c r="GX417">
        <v>29483.9</v>
      </c>
      <c r="GY417">
        <v>29472.4</v>
      </c>
      <c r="GZ417">
        <v>29718.1</v>
      </c>
      <c r="HA417">
        <v>29501.2</v>
      </c>
      <c r="HB417">
        <v>35167.3</v>
      </c>
      <c r="HC417">
        <v>35151.4</v>
      </c>
      <c r="HD417">
        <v>41824</v>
      </c>
      <c r="HE417">
        <v>41925.8</v>
      </c>
      <c r="HF417">
        <v>1.95872</v>
      </c>
      <c r="HG417">
        <v>1.93855</v>
      </c>
      <c r="HH417">
        <v>0.0177324</v>
      </c>
      <c r="HI417">
        <v>0</v>
      </c>
      <c r="HJ417">
        <v>20.3479</v>
      </c>
      <c r="HK417">
        <v>999.9</v>
      </c>
      <c r="HL417">
        <v>52.7</v>
      </c>
      <c r="HM417">
        <v>28.8</v>
      </c>
      <c r="HN417">
        <v>23.0882</v>
      </c>
      <c r="HO417">
        <v>61.9175</v>
      </c>
      <c r="HP417">
        <v>30.9375</v>
      </c>
      <c r="HQ417">
        <v>1</v>
      </c>
      <c r="HR417">
        <v>-0.117033</v>
      </c>
      <c r="HS417">
        <v>1.90935</v>
      </c>
      <c r="HT417">
        <v>20.3483</v>
      </c>
      <c r="HU417">
        <v>5.22028</v>
      </c>
      <c r="HV417">
        <v>12.0159</v>
      </c>
      <c r="HW417">
        <v>4.99055</v>
      </c>
      <c r="HX417">
        <v>3.28845</v>
      </c>
      <c r="HY417">
        <v>9999</v>
      </c>
      <c r="HZ417">
        <v>9999</v>
      </c>
      <c r="IA417">
        <v>9999</v>
      </c>
      <c r="IB417">
        <v>999.9</v>
      </c>
      <c r="IC417">
        <v>4.97294</v>
      </c>
      <c r="ID417">
        <v>1.86648</v>
      </c>
      <c r="IE417">
        <v>1.86584</v>
      </c>
      <c r="IF417">
        <v>1.86581</v>
      </c>
      <c r="IG417">
        <v>1.86767</v>
      </c>
      <c r="IH417">
        <v>1.87013</v>
      </c>
      <c r="II417">
        <v>1.86874</v>
      </c>
      <c r="IJ417">
        <v>1.87026</v>
      </c>
      <c r="IK417">
        <v>0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-0.842</v>
      </c>
      <c r="IY417">
        <v>0.0776</v>
      </c>
      <c r="IZ417">
        <v>-0.7832898091892299</v>
      </c>
      <c r="JA417">
        <v>-0.0002628084512485203</v>
      </c>
      <c r="JB417">
        <v>2.995354917081976E-07</v>
      </c>
      <c r="JC417">
        <v>-1.087754766273629E-10</v>
      </c>
      <c r="JD417">
        <v>-0.01666594074606723</v>
      </c>
      <c r="JE417">
        <v>-0.02438089335778848</v>
      </c>
      <c r="JF417">
        <v>0.001790740049955031</v>
      </c>
      <c r="JG417">
        <v>-2.386884331579614E-05</v>
      </c>
      <c r="JH417">
        <v>6</v>
      </c>
      <c r="JI417">
        <v>2407</v>
      </c>
      <c r="JJ417">
        <v>1</v>
      </c>
      <c r="JK417">
        <v>23</v>
      </c>
      <c r="JL417">
        <v>33234.8</v>
      </c>
      <c r="JM417">
        <v>29370083.4</v>
      </c>
      <c r="JN417">
        <v>0.0317383</v>
      </c>
      <c r="JO417">
        <v>4.99878</v>
      </c>
      <c r="JP417">
        <v>1.39648</v>
      </c>
      <c r="JQ417">
        <v>2.34497</v>
      </c>
      <c r="JR417">
        <v>1.49536</v>
      </c>
      <c r="JS417">
        <v>2.69531</v>
      </c>
      <c r="JT417">
        <v>34.4864</v>
      </c>
      <c r="JU417">
        <v>24.0875</v>
      </c>
      <c r="JV417">
        <v>18</v>
      </c>
      <c r="JW417">
        <v>490.645</v>
      </c>
      <c r="JX417">
        <v>468.654</v>
      </c>
      <c r="JY417">
        <v>18.6748</v>
      </c>
      <c r="JZ417">
        <v>26.0591</v>
      </c>
      <c r="KA417">
        <v>30</v>
      </c>
      <c r="KB417">
        <v>26.0054</v>
      </c>
      <c r="KC417">
        <v>25.9531</v>
      </c>
      <c r="KD417">
        <v>0</v>
      </c>
      <c r="KE417">
        <v>0</v>
      </c>
      <c r="KF417">
        <v>100</v>
      </c>
      <c r="KG417">
        <v>18.6621</v>
      </c>
      <c r="KH417">
        <v>152.357</v>
      </c>
      <c r="KI417">
        <v>63.4564</v>
      </c>
      <c r="KJ417">
        <v>101.575</v>
      </c>
      <c r="KK417">
        <v>100.804</v>
      </c>
    </row>
    <row r="418" spans="1:297">
      <c r="A418">
        <v>402</v>
      </c>
      <c r="B418">
        <v>1762205009.5</v>
      </c>
      <c r="C418">
        <v>5431.400000095367</v>
      </c>
      <c r="D418" t="s">
        <v>1250</v>
      </c>
      <c r="E418" t="s">
        <v>1251</v>
      </c>
      <c r="F418">
        <v>5</v>
      </c>
      <c r="G418" t="s">
        <v>1217</v>
      </c>
      <c r="H418" t="s">
        <v>436</v>
      </c>
      <c r="I418">
        <v>1762205007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333.4351664813942</v>
      </c>
      <c r="AK418">
        <v>334.711121212121</v>
      </c>
      <c r="AL418">
        <v>-0.0713536226737458</v>
      </c>
      <c r="AM418">
        <v>66.09113738829477</v>
      </c>
      <c r="AN418">
        <f>(AP418 - AO418 + DY418*1E3/(8.314*(EA418+273.15)) * AR418/DX418 * AQ418) * DX418/(100*DL418) * 1000/(1000 - AP418)</f>
        <v>0</v>
      </c>
      <c r="AO418">
        <v>22.28044253380363</v>
      </c>
      <c r="AP418">
        <v>22.95922606060606</v>
      </c>
      <c r="AQ418">
        <v>-0.005100621044013096</v>
      </c>
      <c r="AR418">
        <v>107.1553434868886</v>
      </c>
      <c r="AS418">
        <v>20</v>
      </c>
      <c r="AT418">
        <v>4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1762205007</v>
      </c>
      <c r="DR418">
        <v>327.1683333333333</v>
      </c>
      <c r="DS418">
        <v>326.0981111111111</v>
      </c>
      <c r="DT418">
        <v>22.96972222222222</v>
      </c>
      <c r="DU418">
        <v>22.28071111111111</v>
      </c>
      <c r="DV418">
        <v>328.0096666666666</v>
      </c>
      <c r="DW418">
        <v>22.89243333333333</v>
      </c>
      <c r="DX418">
        <v>499.9951111111111</v>
      </c>
      <c r="DY418">
        <v>90.74453333333332</v>
      </c>
      <c r="DZ418">
        <v>0.1000587</v>
      </c>
      <c r="EA418">
        <v>21.25032222222222</v>
      </c>
      <c r="EB418">
        <v>20.6363</v>
      </c>
      <c r="EC418">
        <v>999.9000000000001</v>
      </c>
      <c r="ED418">
        <v>0</v>
      </c>
      <c r="EE418">
        <v>0</v>
      </c>
      <c r="EF418">
        <v>9998.200000000001</v>
      </c>
      <c r="EG418">
        <v>0</v>
      </c>
      <c r="EH418">
        <v>976.7388888888888</v>
      </c>
      <c r="EI418">
        <v>1.070464444444444</v>
      </c>
      <c r="EJ418">
        <v>334.8601111111112</v>
      </c>
      <c r="EK418">
        <v>333.5293333333333</v>
      </c>
      <c r="EL418">
        <v>0.6889951111111112</v>
      </c>
      <c r="EM418">
        <v>326.0981111111111</v>
      </c>
      <c r="EN418">
        <v>22.28071111111111</v>
      </c>
      <c r="EO418">
        <v>2.084375555555555</v>
      </c>
      <c r="EP418">
        <v>2.021855555555556</v>
      </c>
      <c r="EQ418">
        <v>18.10028888888889</v>
      </c>
      <c r="ER418">
        <v>17.61652222222222</v>
      </c>
      <c r="ES418">
        <v>0.00500097</v>
      </c>
      <c r="ET418">
        <v>0</v>
      </c>
      <c r="EU418">
        <v>0</v>
      </c>
      <c r="EV418">
        <v>0</v>
      </c>
      <c r="EW418">
        <v>1129.888888888889</v>
      </c>
      <c r="EX418">
        <v>0.00500097</v>
      </c>
      <c r="EY418">
        <v>377.9777777777778</v>
      </c>
      <c r="EZ418">
        <v>-1.166666666666667</v>
      </c>
      <c r="FA418">
        <v>34.07599999999999</v>
      </c>
      <c r="FB418">
        <v>38.58311111111111</v>
      </c>
      <c r="FC418">
        <v>36.31911111111111</v>
      </c>
      <c r="FD418">
        <v>38.77055555555555</v>
      </c>
      <c r="FE418">
        <v>35.437</v>
      </c>
      <c r="FF418">
        <v>0</v>
      </c>
      <c r="FG418">
        <v>0</v>
      </c>
      <c r="FH418">
        <v>0</v>
      </c>
      <c r="FI418">
        <v>8086.899999856949</v>
      </c>
      <c r="FJ418">
        <v>0</v>
      </c>
      <c r="FK418">
        <v>1131.188461538462</v>
      </c>
      <c r="FL418">
        <v>-5.904273407674005</v>
      </c>
      <c r="FM418">
        <v>-8.25982950466876</v>
      </c>
      <c r="FN418">
        <v>378.6692307692308</v>
      </c>
      <c r="FO418">
        <v>15</v>
      </c>
      <c r="FP418">
        <v>0</v>
      </c>
      <c r="FQ418" t="s">
        <v>439</v>
      </c>
      <c r="FR418">
        <v>1760210915.6</v>
      </c>
      <c r="FS418">
        <v>0</v>
      </c>
      <c r="FT418">
        <v>0</v>
      </c>
      <c r="FU418">
        <v>-0.215</v>
      </c>
      <c r="FV418">
        <v>0</v>
      </c>
      <c r="FW418">
        <v>-0.6919999999999999</v>
      </c>
      <c r="FX418">
        <v>0</v>
      </c>
      <c r="FY418">
        <v>400</v>
      </c>
      <c r="FZ418">
        <v>0</v>
      </c>
      <c r="GA418">
        <v>0.15</v>
      </c>
      <c r="GB418">
        <v>0</v>
      </c>
      <c r="GC418">
        <v>0.987078975</v>
      </c>
      <c r="GD418">
        <v>-0.4357896923076946</v>
      </c>
      <c r="GE418">
        <v>0.2219108298069844</v>
      </c>
      <c r="GF418">
        <v>1</v>
      </c>
      <c r="GG418">
        <v>1130.923529411765</v>
      </c>
      <c r="GH418">
        <v>-16.16501140605762</v>
      </c>
      <c r="GI418">
        <v>7.77832806863101</v>
      </c>
      <c r="GJ418">
        <v>0</v>
      </c>
      <c r="GK418">
        <v>0.7332653</v>
      </c>
      <c r="GL418">
        <v>-0.3342965403377117</v>
      </c>
      <c r="GM418">
        <v>0.03232780981229628</v>
      </c>
      <c r="GN418">
        <v>0</v>
      </c>
      <c r="GO418">
        <v>1</v>
      </c>
      <c r="GP418">
        <v>3</v>
      </c>
      <c r="GQ418" t="s">
        <v>502</v>
      </c>
      <c r="GR418">
        <v>3.1366</v>
      </c>
      <c r="GS418">
        <v>2.76022</v>
      </c>
      <c r="GT418">
        <v>0.0781882</v>
      </c>
      <c r="GU418">
        <v>0.07717690000000001</v>
      </c>
      <c r="GV418">
        <v>0.104164</v>
      </c>
      <c r="GW418">
        <v>0.100577</v>
      </c>
      <c r="GX418">
        <v>29485.5</v>
      </c>
      <c r="GY418">
        <v>29471</v>
      </c>
      <c r="GZ418">
        <v>29718.1</v>
      </c>
      <c r="HA418">
        <v>29501.4</v>
      </c>
      <c r="HB418">
        <v>35170.5</v>
      </c>
      <c r="HC418">
        <v>35151.4</v>
      </c>
      <c r="HD418">
        <v>41824.1</v>
      </c>
      <c r="HE418">
        <v>41925.7</v>
      </c>
      <c r="HF418">
        <v>1.95915</v>
      </c>
      <c r="HG418">
        <v>1.93832</v>
      </c>
      <c r="HH418">
        <v>0.0176355</v>
      </c>
      <c r="HI418">
        <v>0</v>
      </c>
      <c r="HJ418">
        <v>20.3462</v>
      </c>
      <c r="HK418">
        <v>999.9</v>
      </c>
      <c r="HL418">
        <v>52.7</v>
      </c>
      <c r="HM418">
        <v>28.8</v>
      </c>
      <c r="HN418">
        <v>23.0882</v>
      </c>
      <c r="HO418">
        <v>62.2875</v>
      </c>
      <c r="HP418">
        <v>31.0056</v>
      </c>
      <c r="HQ418">
        <v>1</v>
      </c>
      <c r="HR418">
        <v>-0.11735</v>
      </c>
      <c r="HS418">
        <v>1.92099</v>
      </c>
      <c r="HT418">
        <v>20.3483</v>
      </c>
      <c r="HU418">
        <v>5.22014</v>
      </c>
      <c r="HV418">
        <v>12.0159</v>
      </c>
      <c r="HW418">
        <v>4.9906</v>
      </c>
      <c r="HX418">
        <v>3.28842</v>
      </c>
      <c r="HY418">
        <v>9999</v>
      </c>
      <c r="HZ418">
        <v>9999</v>
      </c>
      <c r="IA418">
        <v>9999</v>
      </c>
      <c r="IB418">
        <v>999.9</v>
      </c>
      <c r="IC418">
        <v>4.97296</v>
      </c>
      <c r="ID418">
        <v>1.86649</v>
      </c>
      <c r="IE418">
        <v>1.86584</v>
      </c>
      <c r="IF418">
        <v>1.86584</v>
      </c>
      <c r="IG418">
        <v>1.86767</v>
      </c>
      <c r="IH418">
        <v>1.87012</v>
      </c>
      <c r="II418">
        <v>1.86874</v>
      </c>
      <c r="IJ418">
        <v>1.87026</v>
      </c>
      <c r="IK418">
        <v>0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-0.841</v>
      </c>
      <c r="IY418">
        <v>0.077</v>
      </c>
      <c r="IZ418">
        <v>-0.7832898091892299</v>
      </c>
      <c r="JA418">
        <v>-0.0002628084512485203</v>
      </c>
      <c r="JB418">
        <v>2.995354917081976E-07</v>
      </c>
      <c r="JC418">
        <v>-1.087754766273629E-10</v>
      </c>
      <c r="JD418">
        <v>-0.01666594074606723</v>
      </c>
      <c r="JE418">
        <v>-0.02438089335778848</v>
      </c>
      <c r="JF418">
        <v>0.001790740049955031</v>
      </c>
      <c r="JG418">
        <v>-2.386884331579614E-05</v>
      </c>
      <c r="JH418">
        <v>6</v>
      </c>
      <c r="JI418">
        <v>2407</v>
      </c>
      <c r="JJ418">
        <v>1</v>
      </c>
      <c r="JK418">
        <v>23</v>
      </c>
      <c r="JL418">
        <v>33234.9</v>
      </c>
      <c r="JM418">
        <v>29370083.5</v>
      </c>
      <c r="JN418">
        <v>0.0317383</v>
      </c>
      <c r="JO418">
        <v>4.99878</v>
      </c>
      <c r="JP418">
        <v>1.39771</v>
      </c>
      <c r="JQ418">
        <v>2.34619</v>
      </c>
      <c r="JR418">
        <v>1.49536</v>
      </c>
      <c r="JS418">
        <v>2.58789</v>
      </c>
      <c r="JT418">
        <v>34.4864</v>
      </c>
      <c r="JU418">
        <v>24.07</v>
      </c>
      <c r="JV418">
        <v>18</v>
      </c>
      <c r="JW418">
        <v>490.904</v>
      </c>
      <c r="JX418">
        <v>468.512</v>
      </c>
      <c r="JY418">
        <v>18.6556</v>
      </c>
      <c r="JZ418">
        <v>26.0591</v>
      </c>
      <c r="KA418">
        <v>30</v>
      </c>
      <c r="KB418">
        <v>26.0046</v>
      </c>
      <c r="KC418">
        <v>25.9531</v>
      </c>
      <c r="KD418">
        <v>0</v>
      </c>
      <c r="KE418">
        <v>0</v>
      </c>
      <c r="KF418">
        <v>100</v>
      </c>
      <c r="KG418">
        <v>18.6491</v>
      </c>
      <c r="KH418">
        <v>132.305</v>
      </c>
      <c r="KI418">
        <v>63.4564</v>
      </c>
      <c r="KJ418">
        <v>101.575</v>
      </c>
      <c r="KK418">
        <v>100.805</v>
      </c>
    </row>
    <row r="419" spans="1:297">
      <c r="A419">
        <v>403</v>
      </c>
      <c r="B419">
        <v>1762205014.5</v>
      </c>
      <c r="C419">
        <v>5436.400000095367</v>
      </c>
      <c r="D419" t="s">
        <v>1252</v>
      </c>
      <c r="E419" t="s">
        <v>1253</v>
      </c>
      <c r="F419">
        <v>5</v>
      </c>
      <c r="G419" t="s">
        <v>1217</v>
      </c>
      <c r="H419" t="s">
        <v>436</v>
      </c>
      <c r="I419">
        <v>1762205011.7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334.4273908749755</v>
      </c>
      <c r="AK419">
        <v>334.9440545454544</v>
      </c>
      <c r="AL419">
        <v>0.06522062561363262</v>
      </c>
      <c r="AM419">
        <v>66.09113738829477</v>
      </c>
      <c r="AN419">
        <f>(AP419 - AO419 + DY419*1E3/(8.314*(EA419+273.15)) * AR419/DX419 * AQ419) * DX419/(100*DL419) * 1000/(1000 - AP419)</f>
        <v>0</v>
      </c>
      <c r="AO419">
        <v>22.28113736648178</v>
      </c>
      <c r="AP419">
        <v>22.93167757575757</v>
      </c>
      <c r="AQ419">
        <v>-0.005449919037315401</v>
      </c>
      <c r="AR419">
        <v>107.1553434868886</v>
      </c>
      <c r="AS419">
        <v>20</v>
      </c>
      <c r="AT419">
        <v>4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1762205011.7</v>
      </c>
      <c r="DR419">
        <v>327.1130999999999</v>
      </c>
      <c r="DS419">
        <v>326.8526</v>
      </c>
      <c r="DT419">
        <v>22.94419</v>
      </c>
      <c r="DU419">
        <v>22.28079</v>
      </c>
      <c r="DV419">
        <v>327.9541</v>
      </c>
      <c r="DW419">
        <v>22.86738</v>
      </c>
      <c r="DX419">
        <v>500.0334000000001</v>
      </c>
      <c r="DY419">
        <v>90.74675000000001</v>
      </c>
      <c r="DZ419">
        <v>0.10000352</v>
      </c>
      <c r="EA419">
        <v>21.26343</v>
      </c>
      <c r="EB419">
        <v>20.65057</v>
      </c>
      <c r="EC419">
        <v>999.9</v>
      </c>
      <c r="ED419">
        <v>0</v>
      </c>
      <c r="EE419">
        <v>0</v>
      </c>
      <c r="EF419">
        <v>9999.119999999999</v>
      </c>
      <c r="EG419">
        <v>0</v>
      </c>
      <c r="EH419">
        <v>976.7182</v>
      </c>
      <c r="EI419">
        <v>0.26041863</v>
      </c>
      <c r="EJ419">
        <v>334.7946</v>
      </c>
      <c r="EK419">
        <v>334.3008</v>
      </c>
      <c r="EL419">
        <v>0.6634018999999999</v>
      </c>
      <c r="EM419">
        <v>326.8526</v>
      </c>
      <c r="EN419">
        <v>22.28079</v>
      </c>
      <c r="EO419">
        <v>2.082111</v>
      </c>
      <c r="EP419">
        <v>2.021909</v>
      </c>
      <c r="EQ419">
        <v>18.08296</v>
      </c>
      <c r="ER419">
        <v>17.61695</v>
      </c>
      <c r="ES419">
        <v>0.00500097</v>
      </c>
      <c r="ET419">
        <v>0</v>
      </c>
      <c r="EU419">
        <v>0</v>
      </c>
      <c r="EV419">
        <v>0</v>
      </c>
      <c r="EW419">
        <v>1131.51</v>
      </c>
      <c r="EX419">
        <v>0.00500097</v>
      </c>
      <c r="EY419">
        <v>380.28</v>
      </c>
      <c r="EZ419">
        <v>-1.44</v>
      </c>
      <c r="FA419">
        <v>34.0186</v>
      </c>
      <c r="FB419">
        <v>38.4373</v>
      </c>
      <c r="FC419">
        <v>36.2311</v>
      </c>
      <c r="FD419">
        <v>38.58110000000001</v>
      </c>
      <c r="FE419">
        <v>35.3749</v>
      </c>
      <c r="FF419">
        <v>0</v>
      </c>
      <c r="FG419">
        <v>0</v>
      </c>
      <c r="FH419">
        <v>0</v>
      </c>
      <c r="FI419">
        <v>8091.700000047684</v>
      </c>
      <c r="FJ419">
        <v>0</v>
      </c>
      <c r="FK419">
        <v>1131.061538461538</v>
      </c>
      <c r="FL419">
        <v>17.00512819250666</v>
      </c>
      <c r="FM419">
        <v>14.43418769786239</v>
      </c>
      <c r="FN419">
        <v>378.4461538461539</v>
      </c>
      <c r="FO419">
        <v>15</v>
      </c>
      <c r="FP419">
        <v>0</v>
      </c>
      <c r="FQ419" t="s">
        <v>439</v>
      </c>
      <c r="FR419">
        <v>1760210915.6</v>
      </c>
      <c r="FS419">
        <v>0</v>
      </c>
      <c r="FT419">
        <v>0</v>
      </c>
      <c r="FU419">
        <v>-0.215</v>
      </c>
      <c r="FV419">
        <v>0</v>
      </c>
      <c r="FW419">
        <v>-0.6919999999999999</v>
      </c>
      <c r="FX419">
        <v>0</v>
      </c>
      <c r="FY419">
        <v>400</v>
      </c>
      <c r="FZ419">
        <v>0</v>
      </c>
      <c r="GA419">
        <v>0.15</v>
      </c>
      <c r="GB419">
        <v>0</v>
      </c>
      <c r="GC419">
        <v>0.8006475682926829</v>
      </c>
      <c r="GD419">
        <v>-2.318470478048782</v>
      </c>
      <c r="GE419">
        <v>0.3725709965002646</v>
      </c>
      <c r="GF419">
        <v>0</v>
      </c>
      <c r="GG419">
        <v>1131.064705882353</v>
      </c>
      <c r="GH419">
        <v>10.03208553218292</v>
      </c>
      <c r="GI419">
        <v>7.636440591891947</v>
      </c>
      <c r="GJ419">
        <v>0</v>
      </c>
      <c r="GK419">
        <v>0.7102601951219512</v>
      </c>
      <c r="GL419">
        <v>-0.3532884878048776</v>
      </c>
      <c r="GM419">
        <v>0.03487607517371907</v>
      </c>
      <c r="GN419">
        <v>0</v>
      </c>
      <c r="GO419">
        <v>0</v>
      </c>
      <c r="GP419">
        <v>3</v>
      </c>
      <c r="GQ419" t="s">
        <v>440</v>
      </c>
      <c r="GR419">
        <v>3.13652</v>
      </c>
      <c r="GS419">
        <v>2.76027</v>
      </c>
      <c r="GT419">
        <v>0.07824349999999999</v>
      </c>
      <c r="GU419">
        <v>0.0772529</v>
      </c>
      <c r="GV419">
        <v>0.104081</v>
      </c>
      <c r="GW419">
        <v>0.100582</v>
      </c>
      <c r="GX419">
        <v>29483.8</v>
      </c>
      <c r="GY419">
        <v>29468.7</v>
      </c>
      <c r="GZ419">
        <v>29718.2</v>
      </c>
      <c r="HA419">
        <v>29501.4</v>
      </c>
      <c r="HB419">
        <v>35173.5</v>
      </c>
      <c r="HC419">
        <v>35151.6</v>
      </c>
      <c r="HD419">
        <v>41823.7</v>
      </c>
      <c r="HE419">
        <v>41926.2</v>
      </c>
      <c r="HF419">
        <v>1.95872</v>
      </c>
      <c r="HG419">
        <v>1.93843</v>
      </c>
      <c r="HH419">
        <v>0.0191256</v>
      </c>
      <c r="HI419">
        <v>0</v>
      </c>
      <c r="HJ419">
        <v>20.3445</v>
      </c>
      <c r="HK419">
        <v>999.9</v>
      </c>
      <c r="HL419">
        <v>52.7</v>
      </c>
      <c r="HM419">
        <v>28.8</v>
      </c>
      <c r="HN419">
        <v>23.0864</v>
      </c>
      <c r="HO419">
        <v>62.3575</v>
      </c>
      <c r="HP419">
        <v>31.0857</v>
      </c>
      <c r="HQ419">
        <v>1</v>
      </c>
      <c r="HR419">
        <v>-0.11706</v>
      </c>
      <c r="HS419">
        <v>1.93141</v>
      </c>
      <c r="HT419">
        <v>20.3483</v>
      </c>
      <c r="HU419">
        <v>5.21924</v>
      </c>
      <c r="HV419">
        <v>12.0159</v>
      </c>
      <c r="HW419">
        <v>4.9903</v>
      </c>
      <c r="HX419">
        <v>3.28825</v>
      </c>
      <c r="HY419">
        <v>9999</v>
      </c>
      <c r="HZ419">
        <v>9999</v>
      </c>
      <c r="IA419">
        <v>9999</v>
      </c>
      <c r="IB419">
        <v>999.9</v>
      </c>
      <c r="IC419">
        <v>4.97295</v>
      </c>
      <c r="ID419">
        <v>1.86647</v>
      </c>
      <c r="IE419">
        <v>1.86584</v>
      </c>
      <c r="IF419">
        <v>1.86581</v>
      </c>
      <c r="IG419">
        <v>1.86767</v>
      </c>
      <c r="IH419">
        <v>1.87012</v>
      </c>
      <c r="II419">
        <v>1.86874</v>
      </c>
      <c r="IJ419">
        <v>1.87022</v>
      </c>
      <c r="IK419">
        <v>0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-0.841</v>
      </c>
      <c r="IY419">
        <v>0.0765</v>
      </c>
      <c r="IZ419">
        <v>-0.7832898091892299</v>
      </c>
      <c r="JA419">
        <v>-0.0002628084512485203</v>
      </c>
      <c r="JB419">
        <v>2.995354917081976E-07</v>
      </c>
      <c r="JC419">
        <v>-1.087754766273629E-10</v>
      </c>
      <c r="JD419">
        <v>-0.01666594074606723</v>
      </c>
      <c r="JE419">
        <v>-0.02438089335778848</v>
      </c>
      <c r="JF419">
        <v>0.001790740049955031</v>
      </c>
      <c r="JG419">
        <v>-2.386884331579614E-05</v>
      </c>
      <c r="JH419">
        <v>6</v>
      </c>
      <c r="JI419">
        <v>2407</v>
      </c>
      <c r="JJ419">
        <v>1</v>
      </c>
      <c r="JK419">
        <v>23</v>
      </c>
      <c r="JL419">
        <v>33235</v>
      </c>
      <c r="JM419">
        <v>29370083.6</v>
      </c>
      <c r="JN419">
        <v>0.0317383</v>
      </c>
      <c r="JO419">
        <v>4.99878</v>
      </c>
      <c r="JP419">
        <v>1.39648</v>
      </c>
      <c r="JQ419">
        <v>2.34619</v>
      </c>
      <c r="JR419">
        <v>1.49536</v>
      </c>
      <c r="JS419">
        <v>2.64893</v>
      </c>
      <c r="JT419">
        <v>34.5092</v>
      </c>
      <c r="JU419">
        <v>24.0787</v>
      </c>
      <c r="JV419">
        <v>18</v>
      </c>
      <c r="JW419">
        <v>490.627</v>
      </c>
      <c r="JX419">
        <v>468.575</v>
      </c>
      <c r="JY419">
        <v>18.6402</v>
      </c>
      <c r="JZ419">
        <v>26.0591</v>
      </c>
      <c r="KA419">
        <v>30.0001</v>
      </c>
      <c r="KB419">
        <v>26.0033</v>
      </c>
      <c r="KC419">
        <v>25.9531</v>
      </c>
      <c r="KD419">
        <v>0</v>
      </c>
      <c r="KE419">
        <v>0</v>
      </c>
      <c r="KF419">
        <v>100</v>
      </c>
      <c r="KG419">
        <v>18.6284</v>
      </c>
      <c r="KH419">
        <v>118.946</v>
      </c>
      <c r="KI419">
        <v>63.4564</v>
      </c>
      <c r="KJ419">
        <v>101.574</v>
      </c>
      <c r="KK419">
        <v>100.805</v>
      </c>
    </row>
    <row r="420" spans="1:297">
      <c r="A420">
        <v>404</v>
      </c>
      <c r="B420">
        <v>1762205019.5</v>
      </c>
      <c r="C420">
        <v>5441.400000095367</v>
      </c>
      <c r="D420" t="s">
        <v>1254</v>
      </c>
      <c r="E420" t="s">
        <v>1255</v>
      </c>
      <c r="F420">
        <v>5</v>
      </c>
      <c r="G420" t="s">
        <v>1217</v>
      </c>
      <c r="H420" t="s">
        <v>436</v>
      </c>
      <c r="I420">
        <v>1762205017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334.0316933245579</v>
      </c>
      <c r="AK420">
        <v>334.9941999999998</v>
      </c>
      <c r="AL420">
        <v>-0.003214653723764302</v>
      </c>
      <c r="AM420">
        <v>66.09113738829477</v>
      </c>
      <c r="AN420">
        <f>(AP420 - AO420 + DY420*1E3/(8.314*(EA420+273.15)) * AR420/DX420 * AQ420) * DX420/(100*DL420) * 1000/(1000 - AP420)</f>
        <v>0</v>
      </c>
      <c r="AO420">
        <v>22.28173976033611</v>
      </c>
      <c r="AP420">
        <v>22.90867212121211</v>
      </c>
      <c r="AQ420">
        <v>-0.001524335834045615</v>
      </c>
      <c r="AR420">
        <v>107.1553434868886</v>
      </c>
      <c r="AS420">
        <v>20</v>
      </c>
      <c r="AT420">
        <v>4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1762205017</v>
      </c>
      <c r="DR420">
        <v>327.3382222222222</v>
      </c>
      <c r="DS420">
        <v>326.5851111111111</v>
      </c>
      <c r="DT420">
        <v>22.9179</v>
      </c>
      <c r="DU420">
        <v>22.28163333333333</v>
      </c>
      <c r="DV420">
        <v>328.1792222222223</v>
      </c>
      <c r="DW420">
        <v>22.84161111111111</v>
      </c>
      <c r="DX420">
        <v>499.9953333333333</v>
      </c>
      <c r="DY420">
        <v>90.74673333333334</v>
      </c>
      <c r="DZ420">
        <v>0.09996167777777779</v>
      </c>
      <c r="EA420">
        <v>21.25828888888889</v>
      </c>
      <c r="EB420">
        <v>20.65923333333333</v>
      </c>
      <c r="EC420">
        <v>999.9000000000001</v>
      </c>
      <c r="ED420">
        <v>0</v>
      </c>
      <c r="EE420">
        <v>0</v>
      </c>
      <c r="EF420">
        <v>9998.055555555555</v>
      </c>
      <c r="EG420">
        <v>0</v>
      </c>
      <c r="EH420">
        <v>976.6873333333333</v>
      </c>
      <c r="EI420">
        <v>0.7531534444444445</v>
      </c>
      <c r="EJ420">
        <v>335.0161111111111</v>
      </c>
      <c r="EK420">
        <v>334.0276666666666</v>
      </c>
      <c r="EL420">
        <v>0.6362498888888889</v>
      </c>
      <c r="EM420">
        <v>326.5851111111111</v>
      </c>
      <c r="EN420">
        <v>22.28163333333333</v>
      </c>
      <c r="EO420">
        <v>2.079725555555555</v>
      </c>
      <c r="EP420">
        <v>2.021986666666667</v>
      </c>
      <c r="EQ420">
        <v>18.06473333333334</v>
      </c>
      <c r="ER420">
        <v>17.61754444444445</v>
      </c>
      <c r="ES420">
        <v>0.00500097</v>
      </c>
      <c r="ET420">
        <v>0</v>
      </c>
      <c r="EU420">
        <v>0</v>
      </c>
      <c r="EV420">
        <v>0</v>
      </c>
      <c r="EW420">
        <v>1128.488888888889</v>
      </c>
      <c r="EX420">
        <v>0.00500097</v>
      </c>
      <c r="EY420">
        <v>386.6666666666667</v>
      </c>
      <c r="EZ420">
        <v>-0.4444444444444444</v>
      </c>
      <c r="FA420">
        <v>33.937</v>
      </c>
      <c r="FB420">
        <v>38.30533333333333</v>
      </c>
      <c r="FC420">
        <v>36.14566666666666</v>
      </c>
      <c r="FD420">
        <v>38.40933333333333</v>
      </c>
      <c r="FE420">
        <v>35.30511111111111</v>
      </c>
      <c r="FF420">
        <v>0</v>
      </c>
      <c r="FG420">
        <v>0</v>
      </c>
      <c r="FH420">
        <v>0</v>
      </c>
      <c r="FI420">
        <v>8097.099999904633</v>
      </c>
      <c r="FJ420">
        <v>0</v>
      </c>
      <c r="FK420">
        <v>1130.836</v>
      </c>
      <c r="FL420">
        <v>-23.59230825898644</v>
      </c>
      <c r="FM420">
        <v>31.81538435378307</v>
      </c>
      <c r="FN420">
        <v>382.48</v>
      </c>
      <c r="FO420">
        <v>15</v>
      </c>
      <c r="FP420">
        <v>0</v>
      </c>
      <c r="FQ420" t="s">
        <v>439</v>
      </c>
      <c r="FR420">
        <v>1760210915.6</v>
      </c>
      <c r="FS420">
        <v>0</v>
      </c>
      <c r="FT420">
        <v>0</v>
      </c>
      <c r="FU420">
        <v>-0.215</v>
      </c>
      <c r="FV420">
        <v>0</v>
      </c>
      <c r="FW420">
        <v>-0.6919999999999999</v>
      </c>
      <c r="FX420">
        <v>0</v>
      </c>
      <c r="FY420">
        <v>400</v>
      </c>
      <c r="FZ420">
        <v>0</v>
      </c>
      <c r="GA420">
        <v>0.15</v>
      </c>
      <c r="GB420">
        <v>0</v>
      </c>
      <c r="GC420">
        <v>0.6990570804878049</v>
      </c>
      <c r="GD420">
        <v>-0.9658760111498257</v>
      </c>
      <c r="GE420">
        <v>0.3293447721203858</v>
      </c>
      <c r="GF420">
        <v>0</v>
      </c>
      <c r="GG420">
        <v>1130.985294117647</v>
      </c>
      <c r="GH420">
        <v>2.72421689792283</v>
      </c>
      <c r="GI420">
        <v>7.903764268965604</v>
      </c>
      <c r="GJ420">
        <v>0</v>
      </c>
      <c r="GK420">
        <v>0.6816154634146342</v>
      </c>
      <c r="GL420">
        <v>-0.3305978885017428</v>
      </c>
      <c r="GM420">
        <v>0.03263421617895113</v>
      </c>
      <c r="GN420">
        <v>0</v>
      </c>
      <c r="GO420">
        <v>0</v>
      </c>
      <c r="GP420">
        <v>3</v>
      </c>
      <c r="GQ420" t="s">
        <v>440</v>
      </c>
      <c r="GR420">
        <v>3.13661</v>
      </c>
      <c r="GS420">
        <v>2.76028</v>
      </c>
      <c r="GT420">
        <v>0.07824150000000001</v>
      </c>
      <c r="GU420">
        <v>0.07717690000000001</v>
      </c>
      <c r="GV420">
        <v>0.104005</v>
      </c>
      <c r="GW420">
        <v>0.100582</v>
      </c>
      <c r="GX420">
        <v>29484.2</v>
      </c>
      <c r="GY420">
        <v>29470.9</v>
      </c>
      <c r="GZ420">
        <v>29718.5</v>
      </c>
      <c r="HA420">
        <v>29501.3</v>
      </c>
      <c r="HB420">
        <v>35176.7</v>
      </c>
      <c r="HC420">
        <v>35151.2</v>
      </c>
      <c r="HD420">
        <v>41823.9</v>
      </c>
      <c r="HE420">
        <v>41925.8</v>
      </c>
      <c r="HF420">
        <v>1.9589</v>
      </c>
      <c r="HG420">
        <v>1.9382</v>
      </c>
      <c r="HH420">
        <v>0.0191554</v>
      </c>
      <c r="HI420">
        <v>0</v>
      </c>
      <c r="HJ420">
        <v>20.3427</v>
      </c>
      <c r="HK420">
        <v>999.9</v>
      </c>
      <c r="HL420">
        <v>52.7</v>
      </c>
      <c r="HM420">
        <v>28.8</v>
      </c>
      <c r="HN420">
        <v>23.0872</v>
      </c>
      <c r="HO420">
        <v>62.1575</v>
      </c>
      <c r="HP420">
        <v>30.9335</v>
      </c>
      <c r="HQ420">
        <v>1</v>
      </c>
      <c r="HR420">
        <v>-0.117005</v>
      </c>
      <c r="HS420">
        <v>1.95774</v>
      </c>
      <c r="HT420">
        <v>20.3477</v>
      </c>
      <c r="HU420">
        <v>5.21924</v>
      </c>
      <c r="HV420">
        <v>12.0159</v>
      </c>
      <c r="HW420">
        <v>4.9903</v>
      </c>
      <c r="HX420">
        <v>3.28835</v>
      </c>
      <c r="HY420">
        <v>9999</v>
      </c>
      <c r="HZ420">
        <v>9999</v>
      </c>
      <c r="IA420">
        <v>9999</v>
      </c>
      <c r="IB420">
        <v>999.9</v>
      </c>
      <c r="IC420">
        <v>4.97293</v>
      </c>
      <c r="ID420">
        <v>1.86649</v>
      </c>
      <c r="IE420">
        <v>1.86584</v>
      </c>
      <c r="IF420">
        <v>1.86581</v>
      </c>
      <c r="IG420">
        <v>1.86768</v>
      </c>
      <c r="IH420">
        <v>1.87013</v>
      </c>
      <c r="II420">
        <v>1.86874</v>
      </c>
      <c r="IJ420">
        <v>1.87023</v>
      </c>
      <c r="IK420">
        <v>0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-0.841</v>
      </c>
      <c r="IY420">
        <v>0.0761</v>
      </c>
      <c r="IZ420">
        <v>-0.7832898091892299</v>
      </c>
      <c r="JA420">
        <v>-0.0002628084512485203</v>
      </c>
      <c r="JB420">
        <v>2.995354917081976E-07</v>
      </c>
      <c r="JC420">
        <v>-1.087754766273629E-10</v>
      </c>
      <c r="JD420">
        <v>-0.01666594074606723</v>
      </c>
      <c r="JE420">
        <v>-0.02438089335778848</v>
      </c>
      <c r="JF420">
        <v>0.001790740049955031</v>
      </c>
      <c r="JG420">
        <v>-2.386884331579614E-05</v>
      </c>
      <c r="JH420">
        <v>6</v>
      </c>
      <c r="JI420">
        <v>2407</v>
      </c>
      <c r="JJ420">
        <v>1</v>
      </c>
      <c r="JK420">
        <v>23</v>
      </c>
      <c r="JL420">
        <v>33235.1</v>
      </c>
      <c r="JM420">
        <v>29370083.7</v>
      </c>
      <c r="JN420">
        <v>0.0317383</v>
      </c>
      <c r="JO420">
        <v>4.99878</v>
      </c>
      <c r="JP420">
        <v>1.39648</v>
      </c>
      <c r="JQ420">
        <v>2.34619</v>
      </c>
      <c r="JR420">
        <v>1.49536</v>
      </c>
      <c r="JS420">
        <v>2.68799</v>
      </c>
      <c r="JT420">
        <v>34.4864</v>
      </c>
      <c r="JU420">
        <v>24.0787</v>
      </c>
      <c r="JV420">
        <v>18</v>
      </c>
      <c r="JW420">
        <v>490.736</v>
      </c>
      <c r="JX420">
        <v>468.432</v>
      </c>
      <c r="JY420">
        <v>18.6207</v>
      </c>
      <c r="JZ420">
        <v>26.0591</v>
      </c>
      <c r="KA420">
        <v>30.0001</v>
      </c>
      <c r="KB420">
        <v>26.0033</v>
      </c>
      <c r="KC420">
        <v>25.9531</v>
      </c>
      <c r="KD420">
        <v>0</v>
      </c>
      <c r="KE420">
        <v>0</v>
      </c>
      <c r="KF420">
        <v>100</v>
      </c>
      <c r="KG420">
        <v>18.6076</v>
      </c>
      <c r="KH420">
        <v>98.91079999999999</v>
      </c>
      <c r="KI420">
        <v>63.4564</v>
      </c>
      <c r="KJ420">
        <v>101.575</v>
      </c>
      <c r="KK420">
        <v>100.804</v>
      </c>
    </row>
    <row r="421" spans="1:297">
      <c r="A421">
        <v>405</v>
      </c>
      <c r="B421">
        <v>1762205024.5</v>
      </c>
      <c r="C421">
        <v>5446.400000095367</v>
      </c>
      <c r="D421" t="s">
        <v>1256</v>
      </c>
      <c r="E421" t="s">
        <v>1257</v>
      </c>
      <c r="F421">
        <v>5</v>
      </c>
      <c r="G421" t="s">
        <v>1217</v>
      </c>
      <c r="H421" t="s">
        <v>436</v>
      </c>
      <c r="I421">
        <v>1762205021.7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333.6498570119089</v>
      </c>
      <c r="AK421">
        <v>334.8455575757574</v>
      </c>
      <c r="AL421">
        <v>-0.03700258215374076</v>
      </c>
      <c r="AM421">
        <v>66.09113738829477</v>
      </c>
      <c r="AN421">
        <f>(AP421 - AO421 + DY421*1E3/(8.314*(EA421+273.15)) * AR421/DX421 * AQ421) * DX421/(100*DL421) * 1000/(1000 - AP421)</f>
        <v>0</v>
      </c>
      <c r="AO421">
        <v>22.28230645352201</v>
      </c>
      <c r="AP421">
        <v>22.88424181818182</v>
      </c>
      <c r="AQ421">
        <v>-0.001815988544822961</v>
      </c>
      <c r="AR421">
        <v>107.1553434868886</v>
      </c>
      <c r="AS421">
        <v>20</v>
      </c>
      <c r="AT421">
        <v>4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1762205021.7</v>
      </c>
      <c r="DR421">
        <v>327.2583</v>
      </c>
      <c r="DS421">
        <v>326.3105</v>
      </c>
      <c r="DT421">
        <v>22.895</v>
      </c>
      <c r="DU421">
        <v>22.28218</v>
      </c>
      <c r="DV421">
        <v>328.0995</v>
      </c>
      <c r="DW421">
        <v>22.81916</v>
      </c>
      <c r="DX421">
        <v>500.0147</v>
      </c>
      <c r="DY421">
        <v>90.74233000000001</v>
      </c>
      <c r="DZ421">
        <v>0.09999805</v>
      </c>
      <c r="EA421">
        <v>21.25269</v>
      </c>
      <c r="EB421">
        <v>20.65972</v>
      </c>
      <c r="EC421">
        <v>999.9</v>
      </c>
      <c r="ED421">
        <v>0</v>
      </c>
      <c r="EE421">
        <v>0</v>
      </c>
      <c r="EF421">
        <v>9998.683000000001</v>
      </c>
      <c r="EG421">
        <v>0</v>
      </c>
      <c r="EH421">
        <v>976.7124000000001</v>
      </c>
      <c r="EI421">
        <v>0.9478462000000001</v>
      </c>
      <c r="EJ421">
        <v>334.9264</v>
      </c>
      <c r="EK421">
        <v>333.7472</v>
      </c>
      <c r="EL421">
        <v>0.6128043</v>
      </c>
      <c r="EM421">
        <v>326.3105</v>
      </c>
      <c r="EN421">
        <v>22.28218</v>
      </c>
      <c r="EO421">
        <v>2.077547</v>
      </c>
      <c r="EP421">
        <v>2.021938</v>
      </c>
      <c r="EQ421">
        <v>18.04805</v>
      </c>
      <c r="ER421">
        <v>17.6172</v>
      </c>
      <c r="ES421">
        <v>0.00500097</v>
      </c>
      <c r="ET421">
        <v>0</v>
      </c>
      <c r="EU421">
        <v>0</v>
      </c>
      <c r="EV421">
        <v>0</v>
      </c>
      <c r="EW421">
        <v>1136.16</v>
      </c>
      <c r="EX421">
        <v>0.00500097</v>
      </c>
      <c r="EY421">
        <v>375.3000000000001</v>
      </c>
      <c r="EZ421">
        <v>-1.69</v>
      </c>
      <c r="FA421">
        <v>33.8936</v>
      </c>
      <c r="FB421">
        <v>38.17469999999999</v>
      </c>
      <c r="FC421">
        <v>36.0809</v>
      </c>
      <c r="FD421">
        <v>38.2497</v>
      </c>
      <c r="FE421">
        <v>35.2311</v>
      </c>
      <c r="FF421">
        <v>0</v>
      </c>
      <c r="FG421">
        <v>0</v>
      </c>
      <c r="FH421">
        <v>0</v>
      </c>
      <c r="FI421">
        <v>8101.899999856949</v>
      </c>
      <c r="FJ421">
        <v>0</v>
      </c>
      <c r="FK421">
        <v>1132.48</v>
      </c>
      <c r="FL421">
        <v>26.47692300257744</v>
      </c>
      <c r="FM421">
        <v>-35.28461511466547</v>
      </c>
      <c r="FN421">
        <v>380.068</v>
      </c>
      <c r="FO421">
        <v>15</v>
      </c>
      <c r="FP421">
        <v>0</v>
      </c>
      <c r="FQ421" t="s">
        <v>439</v>
      </c>
      <c r="FR421">
        <v>1760210915.6</v>
      </c>
      <c r="FS421">
        <v>0</v>
      </c>
      <c r="FT421">
        <v>0</v>
      </c>
      <c r="FU421">
        <v>-0.215</v>
      </c>
      <c r="FV421">
        <v>0</v>
      </c>
      <c r="FW421">
        <v>-0.6919999999999999</v>
      </c>
      <c r="FX421">
        <v>0</v>
      </c>
      <c r="FY421">
        <v>400</v>
      </c>
      <c r="FZ421">
        <v>0</v>
      </c>
      <c r="GA421">
        <v>0.15</v>
      </c>
      <c r="GB421">
        <v>0</v>
      </c>
      <c r="GC421">
        <v>0.7490508575</v>
      </c>
      <c r="GD421">
        <v>0.05475609793620582</v>
      </c>
      <c r="GE421">
        <v>0.3418423569155905</v>
      </c>
      <c r="GF421">
        <v>1</v>
      </c>
      <c r="GG421">
        <v>1131.941176470588</v>
      </c>
      <c r="GH421">
        <v>18.25210081366852</v>
      </c>
      <c r="GI421">
        <v>9.154848205991216</v>
      </c>
      <c r="GJ421">
        <v>0</v>
      </c>
      <c r="GK421">
        <v>0.650798475</v>
      </c>
      <c r="GL421">
        <v>-0.3101879437148214</v>
      </c>
      <c r="GM421">
        <v>0.02985170772919658</v>
      </c>
      <c r="GN421">
        <v>0</v>
      </c>
      <c r="GO421">
        <v>1</v>
      </c>
      <c r="GP421">
        <v>3</v>
      </c>
      <c r="GQ421" t="s">
        <v>502</v>
      </c>
      <c r="GR421">
        <v>3.13654</v>
      </c>
      <c r="GS421">
        <v>2.76034</v>
      </c>
      <c r="GT421">
        <v>0.07821069999999999</v>
      </c>
      <c r="GU421">
        <v>0.0771889</v>
      </c>
      <c r="GV421">
        <v>0.103922</v>
      </c>
      <c r="GW421">
        <v>0.100578</v>
      </c>
      <c r="GX421">
        <v>29484.9</v>
      </c>
      <c r="GY421">
        <v>29470.3</v>
      </c>
      <c r="GZ421">
        <v>29718.2</v>
      </c>
      <c r="HA421">
        <v>29501.1</v>
      </c>
      <c r="HB421">
        <v>35179.7</v>
      </c>
      <c r="HC421">
        <v>35151.3</v>
      </c>
      <c r="HD421">
        <v>41823.5</v>
      </c>
      <c r="HE421">
        <v>41925.7</v>
      </c>
      <c r="HF421">
        <v>1.95885</v>
      </c>
      <c r="HG421">
        <v>1.93832</v>
      </c>
      <c r="HH421">
        <v>0.0193119</v>
      </c>
      <c r="HI421">
        <v>0</v>
      </c>
      <c r="HJ421">
        <v>20.3412</v>
      </c>
      <c r="HK421">
        <v>999.9</v>
      </c>
      <c r="HL421">
        <v>52.7</v>
      </c>
      <c r="HM421">
        <v>28.8</v>
      </c>
      <c r="HN421">
        <v>23.0887</v>
      </c>
      <c r="HO421">
        <v>62.2575</v>
      </c>
      <c r="HP421">
        <v>31.0256</v>
      </c>
      <c r="HQ421">
        <v>1</v>
      </c>
      <c r="HR421">
        <v>-0.117152</v>
      </c>
      <c r="HS421">
        <v>1.96867</v>
      </c>
      <c r="HT421">
        <v>20.3478</v>
      </c>
      <c r="HU421">
        <v>5.21999</v>
      </c>
      <c r="HV421">
        <v>12.0159</v>
      </c>
      <c r="HW421">
        <v>4.9908</v>
      </c>
      <c r="HX421">
        <v>3.2884</v>
      </c>
      <c r="HY421">
        <v>9999</v>
      </c>
      <c r="HZ421">
        <v>9999</v>
      </c>
      <c r="IA421">
        <v>9999</v>
      </c>
      <c r="IB421">
        <v>999.9</v>
      </c>
      <c r="IC421">
        <v>4.97295</v>
      </c>
      <c r="ID421">
        <v>1.86649</v>
      </c>
      <c r="IE421">
        <v>1.86584</v>
      </c>
      <c r="IF421">
        <v>1.86581</v>
      </c>
      <c r="IG421">
        <v>1.86767</v>
      </c>
      <c r="IH421">
        <v>1.87013</v>
      </c>
      <c r="II421">
        <v>1.86874</v>
      </c>
      <c r="IJ421">
        <v>1.87024</v>
      </c>
      <c r="IK421">
        <v>0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-0.841</v>
      </c>
      <c r="IY421">
        <v>0.0756</v>
      </c>
      <c r="IZ421">
        <v>-0.7832898091892299</v>
      </c>
      <c r="JA421">
        <v>-0.0002628084512485203</v>
      </c>
      <c r="JB421">
        <v>2.995354917081976E-07</v>
      </c>
      <c r="JC421">
        <v>-1.087754766273629E-10</v>
      </c>
      <c r="JD421">
        <v>-0.01666594074606723</v>
      </c>
      <c r="JE421">
        <v>-0.02438089335778848</v>
      </c>
      <c r="JF421">
        <v>0.001790740049955031</v>
      </c>
      <c r="JG421">
        <v>-2.386884331579614E-05</v>
      </c>
      <c r="JH421">
        <v>6</v>
      </c>
      <c r="JI421">
        <v>2407</v>
      </c>
      <c r="JJ421">
        <v>1</v>
      </c>
      <c r="JK421">
        <v>23</v>
      </c>
      <c r="JL421">
        <v>33235.1</v>
      </c>
      <c r="JM421">
        <v>29370083.7</v>
      </c>
      <c r="JN421">
        <v>0.0317383</v>
      </c>
      <c r="JO421">
        <v>4.99878</v>
      </c>
      <c r="JP421">
        <v>1.39648</v>
      </c>
      <c r="JQ421">
        <v>2.34497</v>
      </c>
      <c r="JR421">
        <v>1.49536</v>
      </c>
      <c r="JS421">
        <v>2.53418</v>
      </c>
      <c r="JT421">
        <v>34.4864</v>
      </c>
      <c r="JU421">
        <v>24.0787</v>
      </c>
      <c r="JV421">
        <v>18</v>
      </c>
      <c r="JW421">
        <v>490.705</v>
      </c>
      <c r="JX421">
        <v>468.51</v>
      </c>
      <c r="JY421">
        <v>18.6002</v>
      </c>
      <c r="JZ421">
        <v>26.0591</v>
      </c>
      <c r="KA421">
        <v>30.0001</v>
      </c>
      <c r="KB421">
        <v>26.0033</v>
      </c>
      <c r="KC421">
        <v>25.9529</v>
      </c>
      <c r="KD421">
        <v>0</v>
      </c>
      <c r="KE421">
        <v>0</v>
      </c>
      <c r="KF421">
        <v>100</v>
      </c>
      <c r="KG421">
        <v>18.5892</v>
      </c>
      <c r="KH421">
        <v>85.5498</v>
      </c>
      <c r="KI421">
        <v>63.4564</v>
      </c>
      <c r="KJ421">
        <v>101.574</v>
      </c>
      <c r="KK421">
        <v>100.804</v>
      </c>
    </row>
    <row r="422" spans="1:297">
      <c r="A422">
        <v>406</v>
      </c>
      <c r="B422">
        <v>1762205029.5</v>
      </c>
      <c r="C422">
        <v>5451.400000095367</v>
      </c>
      <c r="D422" t="s">
        <v>1258</v>
      </c>
      <c r="E422" t="s">
        <v>1259</v>
      </c>
      <c r="F422">
        <v>5</v>
      </c>
      <c r="G422" t="s">
        <v>1217</v>
      </c>
      <c r="H422" t="s">
        <v>436</v>
      </c>
      <c r="I422">
        <v>1762205027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334.3668050847785</v>
      </c>
      <c r="AK422">
        <v>334.9637030303031</v>
      </c>
      <c r="AL422">
        <v>0.0366774013790782</v>
      </c>
      <c r="AM422">
        <v>66.09113738829477</v>
      </c>
      <c r="AN422">
        <f>(AP422 - AO422 + DY422*1E3/(8.314*(EA422+273.15)) * AR422/DX422 * AQ422) * DX422/(100*DL422) * 1000/(1000 - AP422)</f>
        <v>0</v>
      </c>
      <c r="AO422">
        <v>22.28215279353494</v>
      </c>
      <c r="AP422">
        <v>22.85452363636363</v>
      </c>
      <c r="AQ422">
        <v>-0.006011761453213876</v>
      </c>
      <c r="AR422">
        <v>107.1553434868886</v>
      </c>
      <c r="AS422">
        <v>20</v>
      </c>
      <c r="AT422">
        <v>4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1762205027</v>
      </c>
      <c r="DR422">
        <v>327.2267777777777</v>
      </c>
      <c r="DS422">
        <v>326.8388888888889</v>
      </c>
      <c r="DT422">
        <v>22.86655555555555</v>
      </c>
      <c r="DU422">
        <v>22.2824</v>
      </c>
      <c r="DV422">
        <v>328.068</v>
      </c>
      <c r="DW422">
        <v>22.79127777777778</v>
      </c>
      <c r="DX422">
        <v>500.0066666666666</v>
      </c>
      <c r="DY422">
        <v>90.74118888888887</v>
      </c>
      <c r="DZ422">
        <v>0.09999896666666667</v>
      </c>
      <c r="EA422">
        <v>21.2442</v>
      </c>
      <c r="EB422">
        <v>20.65716666666667</v>
      </c>
      <c r="EC422">
        <v>999.9000000000001</v>
      </c>
      <c r="ED422">
        <v>0</v>
      </c>
      <c r="EE422">
        <v>0</v>
      </c>
      <c r="EF422">
        <v>10001.92222222222</v>
      </c>
      <c r="EG422">
        <v>0</v>
      </c>
      <c r="EH422">
        <v>976.718</v>
      </c>
      <c r="EI422">
        <v>0.3881258888888889</v>
      </c>
      <c r="EJ422">
        <v>334.8845555555556</v>
      </c>
      <c r="EK422">
        <v>334.2873333333334</v>
      </c>
      <c r="EL422">
        <v>0.584137</v>
      </c>
      <c r="EM422">
        <v>326.8388888888889</v>
      </c>
      <c r="EN422">
        <v>22.2824</v>
      </c>
      <c r="EO422">
        <v>2.074938888888889</v>
      </c>
      <c r="EP422">
        <v>2.021932222222222</v>
      </c>
      <c r="EQ422">
        <v>18.02808888888889</v>
      </c>
      <c r="ER422">
        <v>17.61713333333334</v>
      </c>
      <c r="ES422">
        <v>0.00500097</v>
      </c>
      <c r="ET422">
        <v>0</v>
      </c>
      <c r="EU422">
        <v>0</v>
      </c>
      <c r="EV422">
        <v>0</v>
      </c>
      <c r="EW422">
        <v>1130.533333333333</v>
      </c>
      <c r="EX422">
        <v>0.00500097</v>
      </c>
      <c r="EY422">
        <v>383.2666666666667</v>
      </c>
      <c r="EZ422">
        <v>-0.1444444444444444</v>
      </c>
      <c r="FA422">
        <v>33.84</v>
      </c>
      <c r="FB422">
        <v>38.05533333333333</v>
      </c>
      <c r="FC422">
        <v>35.993</v>
      </c>
      <c r="FD422">
        <v>38.08311111111111</v>
      </c>
      <c r="FE422">
        <v>35.15255555555555</v>
      </c>
      <c r="FF422">
        <v>0</v>
      </c>
      <c r="FG422">
        <v>0</v>
      </c>
      <c r="FH422">
        <v>0</v>
      </c>
      <c r="FI422">
        <v>8106.700000047684</v>
      </c>
      <c r="FJ422">
        <v>0</v>
      </c>
      <c r="FK422">
        <v>1132.356</v>
      </c>
      <c r="FL422">
        <v>17.30769215636971</v>
      </c>
      <c r="FM422">
        <v>-31.25384562243561</v>
      </c>
      <c r="FN422">
        <v>381.088</v>
      </c>
      <c r="FO422">
        <v>15</v>
      </c>
      <c r="FP422">
        <v>0</v>
      </c>
      <c r="FQ422" t="s">
        <v>439</v>
      </c>
      <c r="FR422">
        <v>1760210915.6</v>
      </c>
      <c r="FS422">
        <v>0</v>
      </c>
      <c r="FT422">
        <v>0</v>
      </c>
      <c r="FU422">
        <v>-0.215</v>
      </c>
      <c r="FV422">
        <v>0</v>
      </c>
      <c r="FW422">
        <v>-0.6919999999999999</v>
      </c>
      <c r="FX422">
        <v>0</v>
      </c>
      <c r="FY422">
        <v>400</v>
      </c>
      <c r="FZ422">
        <v>0</v>
      </c>
      <c r="GA422">
        <v>0.15</v>
      </c>
      <c r="GB422">
        <v>0</v>
      </c>
      <c r="GC422">
        <v>0.5839898824999999</v>
      </c>
      <c r="GD422">
        <v>0.8054409647279541</v>
      </c>
      <c r="GE422">
        <v>0.2993961091486535</v>
      </c>
      <c r="GF422">
        <v>0</v>
      </c>
      <c r="GG422">
        <v>1132.752941176471</v>
      </c>
      <c r="GH422">
        <v>2.184873757657771</v>
      </c>
      <c r="GI422">
        <v>8.213626958906096</v>
      </c>
      <c r="GJ422">
        <v>0</v>
      </c>
      <c r="GK422">
        <v>0.6246391499999999</v>
      </c>
      <c r="GL422">
        <v>-0.3094263939962496</v>
      </c>
      <c r="GM422">
        <v>0.02978108787934887</v>
      </c>
      <c r="GN422">
        <v>0</v>
      </c>
      <c r="GO422">
        <v>0</v>
      </c>
      <c r="GP422">
        <v>3</v>
      </c>
      <c r="GQ422" t="s">
        <v>440</v>
      </c>
      <c r="GR422">
        <v>3.13652</v>
      </c>
      <c r="GS422">
        <v>2.7602</v>
      </c>
      <c r="GT422">
        <v>0.07823960000000001</v>
      </c>
      <c r="GU422">
        <v>0.0772168</v>
      </c>
      <c r="GV422">
        <v>0.103839</v>
      </c>
      <c r="GW422">
        <v>0.100578</v>
      </c>
      <c r="GX422">
        <v>29484.1</v>
      </c>
      <c r="GY422">
        <v>29469.5</v>
      </c>
      <c r="GZ422">
        <v>29718.3</v>
      </c>
      <c r="HA422">
        <v>29501.1</v>
      </c>
      <c r="HB422">
        <v>35183.3</v>
      </c>
      <c r="HC422">
        <v>35151.2</v>
      </c>
      <c r="HD422">
        <v>41823.8</v>
      </c>
      <c r="HE422">
        <v>41925.5</v>
      </c>
      <c r="HF422">
        <v>1.9588</v>
      </c>
      <c r="HG422">
        <v>1.93852</v>
      </c>
      <c r="HH422">
        <v>0.0190735</v>
      </c>
      <c r="HI422">
        <v>0</v>
      </c>
      <c r="HJ422">
        <v>20.3397</v>
      </c>
      <c r="HK422">
        <v>999.9</v>
      </c>
      <c r="HL422">
        <v>52.7</v>
      </c>
      <c r="HM422">
        <v>28.8</v>
      </c>
      <c r="HN422">
        <v>23.0891</v>
      </c>
      <c r="HO422">
        <v>62.1775</v>
      </c>
      <c r="HP422">
        <v>31.0857</v>
      </c>
      <c r="HQ422">
        <v>1</v>
      </c>
      <c r="HR422">
        <v>-0.117129</v>
      </c>
      <c r="HS422">
        <v>1.97661</v>
      </c>
      <c r="HT422">
        <v>20.3476</v>
      </c>
      <c r="HU422">
        <v>5.21939</v>
      </c>
      <c r="HV422">
        <v>12.0159</v>
      </c>
      <c r="HW422">
        <v>4.99045</v>
      </c>
      <c r="HX422">
        <v>3.2883</v>
      </c>
      <c r="HY422">
        <v>9999</v>
      </c>
      <c r="HZ422">
        <v>9999</v>
      </c>
      <c r="IA422">
        <v>9999</v>
      </c>
      <c r="IB422">
        <v>999.9</v>
      </c>
      <c r="IC422">
        <v>4.97293</v>
      </c>
      <c r="ID422">
        <v>1.86649</v>
      </c>
      <c r="IE422">
        <v>1.86584</v>
      </c>
      <c r="IF422">
        <v>1.86578</v>
      </c>
      <c r="IG422">
        <v>1.86768</v>
      </c>
      <c r="IH422">
        <v>1.87013</v>
      </c>
      <c r="II422">
        <v>1.86874</v>
      </c>
      <c r="IJ422">
        <v>1.87022</v>
      </c>
      <c r="IK422">
        <v>0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-0.841</v>
      </c>
      <c r="IY422">
        <v>0.075</v>
      </c>
      <c r="IZ422">
        <v>-0.7832898091892299</v>
      </c>
      <c r="JA422">
        <v>-0.0002628084512485203</v>
      </c>
      <c r="JB422">
        <v>2.995354917081976E-07</v>
      </c>
      <c r="JC422">
        <v>-1.087754766273629E-10</v>
      </c>
      <c r="JD422">
        <v>-0.01666594074606723</v>
      </c>
      <c r="JE422">
        <v>-0.02438089335778848</v>
      </c>
      <c r="JF422">
        <v>0.001790740049955031</v>
      </c>
      <c r="JG422">
        <v>-2.386884331579614E-05</v>
      </c>
      <c r="JH422">
        <v>6</v>
      </c>
      <c r="JI422">
        <v>2407</v>
      </c>
      <c r="JJ422">
        <v>1</v>
      </c>
      <c r="JK422">
        <v>23</v>
      </c>
      <c r="JL422">
        <v>33235.2</v>
      </c>
      <c r="JM422">
        <v>29370083.8</v>
      </c>
      <c r="JN422">
        <v>0.0317383</v>
      </c>
      <c r="JO422">
        <v>4.99878</v>
      </c>
      <c r="JP422">
        <v>1.39648</v>
      </c>
      <c r="JQ422">
        <v>2.34619</v>
      </c>
      <c r="JR422">
        <v>1.49536</v>
      </c>
      <c r="JS422">
        <v>2.65625</v>
      </c>
      <c r="JT422">
        <v>34.5092</v>
      </c>
      <c r="JU422">
        <v>24.0875</v>
      </c>
      <c r="JV422">
        <v>18</v>
      </c>
      <c r="JW422">
        <v>490.674</v>
      </c>
      <c r="JX422">
        <v>468.621</v>
      </c>
      <c r="JY422">
        <v>18.5812</v>
      </c>
      <c r="JZ422">
        <v>26.0591</v>
      </c>
      <c r="KA422">
        <v>30.0002</v>
      </c>
      <c r="KB422">
        <v>26.0033</v>
      </c>
      <c r="KC422">
        <v>25.951</v>
      </c>
      <c r="KD422">
        <v>0</v>
      </c>
      <c r="KE422">
        <v>0</v>
      </c>
      <c r="KF422">
        <v>100</v>
      </c>
      <c r="KG422">
        <v>18.5713</v>
      </c>
      <c r="KH422">
        <v>65.49890000000001</v>
      </c>
      <c r="KI422">
        <v>63.4564</v>
      </c>
      <c r="KJ422">
        <v>101.575</v>
      </c>
      <c r="KK422">
        <v>100.804</v>
      </c>
    </row>
    <row r="423" spans="1:297">
      <c r="A423">
        <v>407</v>
      </c>
      <c r="B423">
        <v>1762205034.5</v>
      </c>
      <c r="C423">
        <v>5456.400000095367</v>
      </c>
      <c r="D423" t="s">
        <v>1260</v>
      </c>
      <c r="E423" t="s">
        <v>1261</v>
      </c>
      <c r="F423">
        <v>5</v>
      </c>
      <c r="G423" t="s">
        <v>1217</v>
      </c>
      <c r="H423" t="s">
        <v>436</v>
      </c>
      <c r="I423">
        <v>1762205031.7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334.1406163752769</v>
      </c>
      <c r="AK423">
        <v>335.0080121212119</v>
      </c>
      <c r="AL423">
        <v>0.004417655836584191</v>
      </c>
      <c r="AM423">
        <v>66.09113738829477</v>
      </c>
      <c r="AN423">
        <f>(AP423 - AO423 + DY423*1E3/(8.314*(EA423+273.15)) * AR423/DX423 * AQ423) * DX423/(100*DL423) * 1000/(1000 - AP423)</f>
        <v>0</v>
      </c>
      <c r="AO423">
        <v>22.28129014092745</v>
      </c>
      <c r="AP423">
        <v>22.82869878787878</v>
      </c>
      <c r="AQ423">
        <v>-0.005602250200021155</v>
      </c>
      <c r="AR423">
        <v>107.1553434868886</v>
      </c>
      <c r="AS423">
        <v>20</v>
      </c>
      <c r="AT423">
        <v>4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1762205031.7</v>
      </c>
      <c r="DR423">
        <v>327.3191</v>
      </c>
      <c r="DS423">
        <v>326.8264</v>
      </c>
      <c r="DT423">
        <v>22.84134</v>
      </c>
      <c r="DU423">
        <v>22.28115</v>
      </c>
      <c r="DV423">
        <v>328.1603</v>
      </c>
      <c r="DW423">
        <v>22.76654</v>
      </c>
      <c r="DX423">
        <v>499.9766</v>
      </c>
      <c r="DY423">
        <v>90.74383</v>
      </c>
      <c r="DZ423">
        <v>0.09995438999999999</v>
      </c>
      <c r="EA423">
        <v>21.23558</v>
      </c>
      <c r="EB423">
        <v>20.65182</v>
      </c>
      <c r="EC423">
        <v>999.9</v>
      </c>
      <c r="ED423">
        <v>0</v>
      </c>
      <c r="EE423">
        <v>0</v>
      </c>
      <c r="EF423">
        <v>10013.25</v>
      </c>
      <c r="EG423">
        <v>0</v>
      </c>
      <c r="EH423">
        <v>976.7254999999999</v>
      </c>
      <c r="EI423">
        <v>0.4927093</v>
      </c>
      <c r="EJ423">
        <v>334.9701</v>
      </c>
      <c r="EK423">
        <v>334.2744</v>
      </c>
      <c r="EL423">
        <v>0.5601839</v>
      </c>
      <c r="EM423">
        <v>326.8264</v>
      </c>
      <c r="EN423">
        <v>22.28115</v>
      </c>
      <c r="EO423">
        <v>2.07271</v>
      </c>
      <c r="EP423">
        <v>2.021876</v>
      </c>
      <c r="EQ423">
        <v>18.01099</v>
      </c>
      <c r="ER423">
        <v>17.6167</v>
      </c>
      <c r="ES423">
        <v>0.00500097</v>
      </c>
      <c r="ET423">
        <v>0</v>
      </c>
      <c r="EU423">
        <v>0</v>
      </c>
      <c r="EV423">
        <v>0</v>
      </c>
      <c r="EW423">
        <v>1137.19</v>
      </c>
      <c r="EX423">
        <v>0.00500097</v>
      </c>
      <c r="EY423">
        <v>382.9399999999999</v>
      </c>
      <c r="EZ423">
        <v>-0.03000000000000009</v>
      </c>
      <c r="FA423">
        <v>33.7686</v>
      </c>
      <c r="FB423">
        <v>37.9559</v>
      </c>
      <c r="FC423">
        <v>35.9246</v>
      </c>
      <c r="FD423">
        <v>37.9559</v>
      </c>
      <c r="FE423">
        <v>35.125</v>
      </c>
      <c r="FF423">
        <v>0</v>
      </c>
      <c r="FG423">
        <v>0</v>
      </c>
      <c r="FH423">
        <v>0</v>
      </c>
      <c r="FI423">
        <v>8112.099999904633</v>
      </c>
      <c r="FJ423">
        <v>0</v>
      </c>
      <c r="FK423">
        <v>1135.653846153846</v>
      </c>
      <c r="FL423">
        <v>9.278632748013983</v>
      </c>
      <c r="FM423">
        <v>21.76752196313109</v>
      </c>
      <c r="FN423">
        <v>378.6653846153846</v>
      </c>
      <c r="FO423">
        <v>15</v>
      </c>
      <c r="FP423">
        <v>0</v>
      </c>
      <c r="FQ423" t="s">
        <v>439</v>
      </c>
      <c r="FR423">
        <v>1760210915.6</v>
      </c>
      <c r="FS423">
        <v>0</v>
      </c>
      <c r="FT423">
        <v>0</v>
      </c>
      <c r="FU423">
        <v>-0.215</v>
      </c>
      <c r="FV423">
        <v>0</v>
      </c>
      <c r="FW423">
        <v>-0.6919999999999999</v>
      </c>
      <c r="FX423">
        <v>0</v>
      </c>
      <c r="FY423">
        <v>400</v>
      </c>
      <c r="FZ423">
        <v>0</v>
      </c>
      <c r="GA423">
        <v>0.15</v>
      </c>
      <c r="GB423">
        <v>0</v>
      </c>
      <c r="GC423">
        <v>0.654550325</v>
      </c>
      <c r="GD423">
        <v>-0.6778202363977495</v>
      </c>
      <c r="GE423">
        <v>0.2417899927080717</v>
      </c>
      <c r="GF423">
        <v>0</v>
      </c>
      <c r="GG423">
        <v>1133.482352941176</v>
      </c>
      <c r="GH423">
        <v>15.61802898495364</v>
      </c>
      <c r="GI423">
        <v>7.343763684372137</v>
      </c>
      <c r="GJ423">
        <v>0</v>
      </c>
      <c r="GK423">
        <v>0.60402185</v>
      </c>
      <c r="GL423">
        <v>-0.3086534859287065</v>
      </c>
      <c r="GM423">
        <v>0.02970590791791256</v>
      </c>
      <c r="GN423">
        <v>0</v>
      </c>
      <c r="GO423">
        <v>0</v>
      </c>
      <c r="GP423">
        <v>3</v>
      </c>
      <c r="GQ423" t="s">
        <v>440</v>
      </c>
      <c r="GR423">
        <v>3.13659</v>
      </c>
      <c r="GS423">
        <v>2.76042</v>
      </c>
      <c r="GT423">
        <v>0.07825360000000001</v>
      </c>
      <c r="GU423">
        <v>0.0773398</v>
      </c>
      <c r="GV423">
        <v>0.103754</v>
      </c>
      <c r="GW423">
        <v>0.100581</v>
      </c>
      <c r="GX423">
        <v>29483.6</v>
      </c>
      <c r="GY423">
        <v>29465.6</v>
      </c>
      <c r="GZ423">
        <v>29718.3</v>
      </c>
      <c r="HA423">
        <v>29501.2</v>
      </c>
      <c r="HB423">
        <v>35186.6</v>
      </c>
      <c r="HC423">
        <v>35151.3</v>
      </c>
      <c r="HD423">
        <v>41823.8</v>
      </c>
      <c r="HE423">
        <v>41925.7</v>
      </c>
      <c r="HF423">
        <v>1.95882</v>
      </c>
      <c r="HG423">
        <v>1.93815</v>
      </c>
      <c r="HH423">
        <v>0.0184178</v>
      </c>
      <c r="HI423">
        <v>0</v>
      </c>
      <c r="HJ423">
        <v>20.3384</v>
      </c>
      <c r="HK423">
        <v>999.9</v>
      </c>
      <c r="HL423">
        <v>52.7</v>
      </c>
      <c r="HM423">
        <v>28.8</v>
      </c>
      <c r="HN423">
        <v>23.0853</v>
      </c>
      <c r="HO423">
        <v>62.2775</v>
      </c>
      <c r="HP423">
        <v>30.9175</v>
      </c>
      <c r="HQ423">
        <v>1</v>
      </c>
      <c r="HR423">
        <v>-0.117205</v>
      </c>
      <c r="HS423">
        <v>1.98437</v>
      </c>
      <c r="HT423">
        <v>20.3494</v>
      </c>
      <c r="HU423">
        <v>5.21909</v>
      </c>
      <c r="HV423">
        <v>12.0159</v>
      </c>
      <c r="HW423">
        <v>4.99045</v>
      </c>
      <c r="HX423">
        <v>3.2885</v>
      </c>
      <c r="HY423">
        <v>9999</v>
      </c>
      <c r="HZ423">
        <v>9999</v>
      </c>
      <c r="IA423">
        <v>9999</v>
      </c>
      <c r="IB423">
        <v>999.9</v>
      </c>
      <c r="IC423">
        <v>4.97292</v>
      </c>
      <c r="ID423">
        <v>1.86647</v>
      </c>
      <c r="IE423">
        <v>1.86584</v>
      </c>
      <c r="IF423">
        <v>1.8658</v>
      </c>
      <c r="IG423">
        <v>1.86768</v>
      </c>
      <c r="IH423">
        <v>1.87013</v>
      </c>
      <c r="II423">
        <v>1.86874</v>
      </c>
      <c r="IJ423">
        <v>1.87026</v>
      </c>
      <c r="IK423">
        <v>0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-0.841</v>
      </c>
      <c r="IY423">
        <v>0.0745</v>
      </c>
      <c r="IZ423">
        <v>-0.7832898091892299</v>
      </c>
      <c r="JA423">
        <v>-0.0002628084512485203</v>
      </c>
      <c r="JB423">
        <v>2.995354917081976E-07</v>
      </c>
      <c r="JC423">
        <v>-1.087754766273629E-10</v>
      </c>
      <c r="JD423">
        <v>-0.01666594074606723</v>
      </c>
      <c r="JE423">
        <v>-0.02438089335778848</v>
      </c>
      <c r="JF423">
        <v>0.001790740049955031</v>
      </c>
      <c r="JG423">
        <v>-2.386884331579614E-05</v>
      </c>
      <c r="JH423">
        <v>6</v>
      </c>
      <c r="JI423">
        <v>2407</v>
      </c>
      <c r="JJ423">
        <v>1</v>
      </c>
      <c r="JK423">
        <v>23</v>
      </c>
      <c r="JL423">
        <v>33235.3</v>
      </c>
      <c r="JM423">
        <v>29370083.9</v>
      </c>
      <c r="JN423">
        <v>0.0317383</v>
      </c>
      <c r="JO423">
        <v>4.99878</v>
      </c>
      <c r="JP423">
        <v>1.39648</v>
      </c>
      <c r="JQ423">
        <v>2.34619</v>
      </c>
      <c r="JR423">
        <v>1.49536</v>
      </c>
      <c r="JS423">
        <v>2.6355</v>
      </c>
      <c r="JT423">
        <v>34.5092</v>
      </c>
      <c r="JU423">
        <v>24.07</v>
      </c>
      <c r="JV423">
        <v>18</v>
      </c>
      <c r="JW423">
        <v>490.69</v>
      </c>
      <c r="JX423">
        <v>468.383</v>
      </c>
      <c r="JY423">
        <v>18.564</v>
      </c>
      <c r="JZ423">
        <v>26.0591</v>
      </c>
      <c r="KA423">
        <v>30</v>
      </c>
      <c r="KB423">
        <v>26.0033</v>
      </c>
      <c r="KC423">
        <v>25.951</v>
      </c>
      <c r="KD423">
        <v>0</v>
      </c>
      <c r="KE423">
        <v>0</v>
      </c>
      <c r="KF423">
        <v>100</v>
      </c>
      <c r="KG423">
        <v>18.5538</v>
      </c>
      <c r="KH423">
        <v>52.1401</v>
      </c>
      <c r="KI423">
        <v>63.4564</v>
      </c>
      <c r="KJ423">
        <v>101.575</v>
      </c>
      <c r="KK423">
        <v>100.804</v>
      </c>
    </row>
    <row r="424" spans="1:297">
      <c r="A424">
        <v>408</v>
      </c>
      <c r="B424">
        <v>1762205039.5</v>
      </c>
      <c r="C424">
        <v>5461.400000095367</v>
      </c>
      <c r="D424" t="s">
        <v>1262</v>
      </c>
      <c r="E424" t="s">
        <v>1263</v>
      </c>
      <c r="F424">
        <v>5</v>
      </c>
      <c r="G424" t="s">
        <v>1217</v>
      </c>
      <c r="H424" t="s">
        <v>436</v>
      </c>
      <c r="I424">
        <v>1762205037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334.5784450448135</v>
      </c>
      <c r="AK424">
        <v>335.2595878787877</v>
      </c>
      <c r="AL424">
        <v>0.03687195777434302</v>
      </c>
      <c r="AM424">
        <v>66.09113738829477</v>
      </c>
      <c r="AN424">
        <f>(AP424 - AO424 + DY424*1E3/(8.314*(EA424+273.15)) * AR424/DX424 * AQ424) * DX424/(100*DL424) * 1000/(1000 - AP424)</f>
        <v>0</v>
      </c>
      <c r="AO424">
        <v>22.28214023489787</v>
      </c>
      <c r="AP424">
        <v>22.8068909090909</v>
      </c>
      <c r="AQ424">
        <v>-0.001600136588192569</v>
      </c>
      <c r="AR424">
        <v>107.1553434868886</v>
      </c>
      <c r="AS424">
        <v>20</v>
      </c>
      <c r="AT424">
        <v>4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1762205037</v>
      </c>
      <c r="DR424">
        <v>327.5545555555556</v>
      </c>
      <c r="DS424">
        <v>327.0091111111112</v>
      </c>
      <c r="DT424">
        <v>22.81606666666666</v>
      </c>
      <c r="DU424">
        <v>22.28214444444445</v>
      </c>
      <c r="DV424">
        <v>328.3956666666667</v>
      </c>
      <c r="DW424">
        <v>22.74177777777778</v>
      </c>
      <c r="DX424">
        <v>500.0188888888889</v>
      </c>
      <c r="DY424">
        <v>90.74324444444444</v>
      </c>
      <c r="DZ424">
        <v>0.1000614666666667</v>
      </c>
      <c r="EA424">
        <v>21.22603333333333</v>
      </c>
      <c r="EB424">
        <v>20.6441</v>
      </c>
      <c r="EC424">
        <v>999.9000000000001</v>
      </c>
      <c r="ED424">
        <v>0</v>
      </c>
      <c r="EE424">
        <v>0</v>
      </c>
      <c r="EF424">
        <v>10002.02</v>
      </c>
      <c r="EG424">
        <v>0</v>
      </c>
      <c r="EH424">
        <v>976.726</v>
      </c>
      <c r="EI424">
        <v>0.5455763333333334</v>
      </c>
      <c r="EJ424">
        <v>335.2026666666667</v>
      </c>
      <c r="EK424">
        <v>334.4616666666667</v>
      </c>
      <c r="EL424">
        <v>0.5339203333333333</v>
      </c>
      <c r="EM424">
        <v>327.0091111111112</v>
      </c>
      <c r="EN424">
        <v>22.28214444444445</v>
      </c>
      <c r="EO424">
        <v>2.070402222222222</v>
      </c>
      <c r="EP424">
        <v>2.021953333333333</v>
      </c>
      <c r="EQ424">
        <v>17.99326666666667</v>
      </c>
      <c r="ER424">
        <v>17.61731111111111</v>
      </c>
      <c r="ES424">
        <v>0.00500097</v>
      </c>
      <c r="ET424">
        <v>0</v>
      </c>
      <c r="EU424">
        <v>0</v>
      </c>
      <c r="EV424">
        <v>0</v>
      </c>
      <c r="EW424">
        <v>1125.688888888889</v>
      </c>
      <c r="EX424">
        <v>0.00500097</v>
      </c>
      <c r="EY424">
        <v>382.7777777777778</v>
      </c>
      <c r="EZ424">
        <v>-0.3222222222222223</v>
      </c>
      <c r="FA424">
        <v>33.75</v>
      </c>
      <c r="FB424">
        <v>38.04144444444444</v>
      </c>
      <c r="FC424">
        <v>35.958</v>
      </c>
      <c r="FD424">
        <v>38.05522222222222</v>
      </c>
      <c r="FE424">
        <v>35.25666666666667</v>
      </c>
      <c r="FF424">
        <v>0</v>
      </c>
      <c r="FG424">
        <v>0</v>
      </c>
      <c r="FH424">
        <v>0</v>
      </c>
      <c r="FI424">
        <v>8116.899999856949</v>
      </c>
      <c r="FJ424">
        <v>0</v>
      </c>
      <c r="FK424">
        <v>1132.153846153846</v>
      </c>
      <c r="FL424">
        <v>-25.08034190529815</v>
      </c>
      <c r="FM424">
        <v>3.459829616776045</v>
      </c>
      <c r="FN424">
        <v>380.9461538461538</v>
      </c>
      <c r="FO424">
        <v>15</v>
      </c>
      <c r="FP424">
        <v>0</v>
      </c>
      <c r="FQ424" t="s">
        <v>439</v>
      </c>
      <c r="FR424">
        <v>1760210915.6</v>
      </c>
      <c r="FS424">
        <v>0</v>
      </c>
      <c r="FT424">
        <v>0</v>
      </c>
      <c r="FU424">
        <v>-0.215</v>
      </c>
      <c r="FV424">
        <v>0</v>
      </c>
      <c r="FW424">
        <v>-0.6919999999999999</v>
      </c>
      <c r="FX424">
        <v>0</v>
      </c>
      <c r="FY424">
        <v>400</v>
      </c>
      <c r="FZ424">
        <v>0</v>
      </c>
      <c r="GA424">
        <v>0.15</v>
      </c>
      <c r="GB424">
        <v>0</v>
      </c>
      <c r="GC424">
        <v>0.5927758121951219</v>
      </c>
      <c r="GD424">
        <v>-1.641602956097561</v>
      </c>
      <c r="GE424">
        <v>0.2911481625757833</v>
      </c>
      <c r="GF424">
        <v>0</v>
      </c>
      <c r="GG424">
        <v>1133.205882352941</v>
      </c>
      <c r="GH424">
        <v>-6.976317746457839</v>
      </c>
      <c r="GI424">
        <v>7.521730916893998</v>
      </c>
      <c r="GJ424">
        <v>0</v>
      </c>
      <c r="GK424">
        <v>0.5770866341463414</v>
      </c>
      <c r="GL424">
        <v>-0.3113491149825783</v>
      </c>
      <c r="GM424">
        <v>0.03071728509960705</v>
      </c>
      <c r="GN424">
        <v>0</v>
      </c>
      <c r="GO424">
        <v>0</v>
      </c>
      <c r="GP424">
        <v>3</v>
      </c>
      <c r="GQ424" t="s">
        <v>440</v>
      </c>
      <c r="GR424">
        <v>3.13654</v>
      </c>
      <c r="GS424">
        <v>2.76027</v>
      </c>
      <c r="GT424">
        <v>0.0782886</v>
      </c>
      <c r="GU424">
        <v>0.0771975</v>
      </c>
      <c r="GV424">
        <v>0.103686</v>
      </c>
      <c r="GW424">
        <v>0.100579</v>
      </c>
      <c r="GX424">
        <v>29481.9</v>
      </c>
      <c r="GY424">
        <v>29470.2</v>
      </c>
      <c r="GZ424">
        <v>29717.7</v>
      </c>
      <c r="HA424">
        <v>29501.1</v>
      </c>
      <c r="HB424">
        <v>35188.7</v>
      </c>
      <c r="HC424">
        <v>35151.3</v>
      </c>
      <c r="HD424">
        <v>41823</v>
      </c>
      <c r="HE424">
        <v>41925.7</v>
      </c>
      <c r="HF424">
        <v>1.9587</v>
      </c>
      <c r="HG424">
        <v>1.9384</v>
      </c>
      <c r="HH424">
        <v>0.0183806</v>
      </c>
      <c r="HI424">
        <v>0</v>
      </c>
      <c r="HJ424">
        <v>20.3367</v>
      </c>
      <c r="HK424">
        <v>999.9</v>
      </c>
      <c r="HL424">
        <v>52.7</v>
      </c>
      <c r="HM424">
        <v>28.8</v>
      </c>
      <c r="HN424">
        <v>23.0879</v>
      </c>
      <c r="HO424">
        <v>62.3775</v>
      </c>
      <c r="HP424">
        <v>31.1098</v>
      </c>
      <c r="HQ424">
        <v>1</v>
      </c>
      <c r="HR424">
        <v>-0.116898</v>
      </c>
      <c r="HS424">
        <v>1.99249</v>
      </c>
      <c r="HT424">
        <v>20.3495</v>
      </c>
      <c r="HU424">
        <v>5.21954</v>
      </c>
      <c r="HV424">
        <v>12.0159</v>
      </c>
      <c r="HW424">
        <v>4.99035</v>
      </c>
      <c r="HX424">
        <v>3.2884</v>
      </c>
      <c r="HY424">
        <v>9999</v>
      </c>
      <c r="HZ424">
        <v>9999</v>
      </c>
      <c r="IA424">
        <v>9999</v>
      </c>
      <c r="IB424">
        <v>999.9</v>
      </c>
      <c r="IC424">
        <v>4.97293</v>
      </c>
      <c r="ID424">
        <v>1.86651</v>
      </c>
      <c r="IE424">
        <v>1.86584</v>
      </c>
      <c r="IF424">
        <v>1.86583</v>
      </c>
      <c r="IG424">
        <v>1.86768</v>
      </c>
      <c r="IH424">
        <v>1.87013</v>
      </c>
      <c r="II424">
        <v>1.86875</v>
      </c>
      <c r="IJ424">
        <v>1.87026</v>
      </c>
      <c r="IK424">
        <v>0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-0.842</v>
      </c>
      <c r="IY424">
        <v>0.074</v>
      </c>
      <c r="IZ424">
        <v>-0.7832898091892299</v>
      </c>
      <c r="JA424">
        <v>-0.0002628084512485203</v>
      </c>
      <c r="JB424">
        <v>2.995354917081976E-07</v>
      </c>
      <c r="JC424">
        <v>-1.087754766273629E-10</v>
      </c>
      <c r="JD424">
        <v>-0.01666594074606723</v>
      </c>
      <c r="JE424">
        <v>-0.02438089335778848</v>
      </c>
      <c r="JF424">
        <v>0.001790740049955031</v>
      </c>
      <c r="JG424">
        <v>-2.386884331579614E-05</v>
      </c>
      <c r="JH424">
        <v>6</v>
      </c>
      <c r="JI424">
        <v>2407</v>
      </c>
      <c r="JJ424">
        <v>1</v>
      </c>
      <c r="JK424">
        <v>23</v>
      </c>
      <c r="JL424">
        <v>33235.4</v>
      </c>
      <c r="JM424">
        <v>29370084</v>
      </c>
      <c r="JN424">
        <v>0.0317383</v>
      </c>
      <c r="JO424">
        <v>4.99878</v>
      </c>
      <c r="JP424">
        <v>1.39648</v>
      </c>
      <c r="JQ424">
        <v>2.34619</v>
      </c>
      <c r="JR424">
        <v>1.49536</v>
      </c>
      <c r="JS424">
        <v>2.53662</v>
      </c>
      <c r="JT424">
        <v>34.5092</v>
      </c>
      <c r="JU424">
        <v>24.0787</v>
      </c>
      <c r="JV424">
        <v>18</v>
      </c>
      <c r="JW424">
        <v>490.612</v>
      </c>
      <c r="JX424">
        <v>468.541</v>
      </c>
      <c r="JY424">
        <v>18.5461</v>
      </c>
      <c r="JZ424">
        <v>26.0591</v>
      </c>
      <c r="KA424">
        <v>30.0001</v>
      </c>
      <c r="KB424">
        <v>26.0033</v>
      </c>
      <c r="KC424">
        <v>25.951</v>
      </c>
      <c r="KD424">
        <v>0</v>
      </c>
      <c r="KE424">
        <v>0</v>
      </c>
      <c r="KF424">
        <v>100</v>
      </c>
      <c r="KG424">
        <v>18.5359</v>
      </c>
      <c r="KH424">
        <v>32.1033</v>
      </c>
      <c r="KI424">
        <v>63.4564</v>
      </c>
      <c r="KJ424">
        <v>101.573</v>
      </c>
      <c r="KK424">
        <v>100.804</v>
      </c>
    </row>
    <row r="425" spans="1:297">
      <c r="A425">
        <v>409</v>
      </c>
      <c r="B425">
        <v>1762205136.5</v>
      </c>
      <c r="C425">
        <v>5558.400000095367</v>
      </c>
      <c r="D425" t="s">
        <v>1264</v>
      </c>
      <c r="E425" t="s">
        <v>1265</v>
      </c>
      <c r="F425">
        <v>5</v>
      </c>
      <c r="G425" t="s">
        <v>1217</v>
      </c>
      <c r="H425" t="s">
        <v>436</v>
      </c>
      <c r="I425">
        <v>1762205133.5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430.7217405156972</v>
      </c>
      <c r="AK425">
        <v>431.5911212121209</v>
      </c>
      <c r="AL425">
        <v>-0.04262535846342326</v>
      </c>
      <c r="AM425">
        <v>66.09113738829477</v>
      </c>
      <c r="AN425">
        <f>(AP425 - AO425 + DY425*1E3/(8.314*(EA425+273.15)) * AR425/DX425 * AQ425) * DX425/(100*DL425) * 1000/(1000 - AP425)</f>
        <v>0</v>
      </c>
      <c r="AO425">
        <v>22.27468146141409</v>
      </c>
      <c r="AP425">
        <v>22.41738</v>
      </c>
      <c r="AQ425">
        <v>-9.382359099279931E-05</v>
      </c>
      <c r="AR425">
        <v>107.1553434868886</v>
      </c>
      <c r="AS425">
        <v>20</v>
      </c>
      <c r="AT425">
        <v>4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1762205133.5</v>
      </c>
      <c r="DR425">
        <v>422.0186363636363</v>
      </c>
      <c r="DS425">
        <v>421.0259090909091</v>
      </c>
      <c r="DT425">
        <v>22.42450909090909</v>
      </c>
      <c r="DU425">
        <v>22.27440909090909</v>
      </c>
      <c r="DV425">
        <v>422.8676363636363</v>
      </c>
      <c r="DW425">
        <v>22.3579</v>
      </c>
      <c r="DX425">
        <v>499.9822727272727</v>
      </c>
      <c r="DY425">
        <v>90.75243636363636</v>
      </c>
      <c r="DZ425">
        <v>0.09997176363636363</v>
      </c>
      <c r="EA425">
        <v>21.05047272727273</v>
      </c>
      <c r="EB425">
        <v>20.49652727272727</v>
      </c>
      <c r="EC425">
        <v>999.9</v>
      </c>
      <c r="ED425">
        <v>0</v>
      </c>
      <c r="EE425">
        <v>0</v>
      </c>
      <c r="EF425">
        <v>10000.50909090909</v>
      </c>
      <c r="EG425">
        <v>0</v>
      </c>
      <c r="EH425">
        <v>976.8201818181817</v>
      </c>
      <c r="EI425">
        <v>0.9926896363636364</v>
      </c>
      <c r="EJ425">
        <v>431.6991818181819</v>
      </c>
      <c r="EK425">
        <v>430.6175454545455</v>
      </c>
      <c r="EL425">
        <v>0.1501064545454546</v>
      </c>
      <c r="EM425">
        <v>421.0259090909091</v>
      </c>
      <c r="EN425">
        <v>22.27440909090909</v>
      </c>
      <c r="EO425">
        <v>2.035079090909091</v>
      </c>
      <c r="EP425">
        <v>2.021457272727273</v>
      </c>
      <c r="EQ425">
        <v>17.71994545454545</v>
      </c>
      <c r="ER425">
        <v>17.6134</v>
      </c>
      <c r="ES425">
        <v>0.00500097</v>
      </c>
      <c r="ET425">
        <v>0</v>
      </c>
      <c r="EU425">
        <v>0</v>
      </c>
      <c r="EV425">
        <v>0</v>
      </c>
      <c r="EW425">
        <v>1133.454545454545</v>
      </c>
      <c r="EX425">
        <v>0.00500097</v>
      </c>
      <c r="EY425">
        <v>378.2909090909092</v>
      </c>
      <c r="EZ425">
        <v>-0.5272727272727273</v>
      </c>
      <c r="FA425">
        <v>34.125</v>
      </c>
      <c r="FB425">
        <v>39.98854545454546</v>
      </c>
      <c r="FC425">
        <v>36.687</v>
      </c>
      <c r="FD425">
        <v>40.07918181818182</v>
      </c>
      <c r="FE425">
        <v>36.187</v>
      </c>
      <c r="FF425">
        <v>0</v>
      </c>
      <c r="FG425">
        <v>0</v>
      </c>
      <c r="FH425">
        <v>0</v>
      </c>
      <c r="FI425">
        <v>8214.099999904633</v>
      </c>
      <c r="FJ425">
        <v>0</v>
      </c>
      <c r="FK425">
        <v>1134.492307692308</v>
      </c>
      <c r="FL425">
        <v>-17.10769217828266</v>
      </c>
      <c r="FM425">
        <v>-25.74700864466704</v>
      </c>
      <c r="FN425">
        <v>379.7653846153846</v>
      </c>
      <c r="FO425">
        <v>15</v>
      </c>
      <c r="FP425">
        <v>0</v>
      </c>
      <c r="FQ425" t="s">
        <v>439</v>
      </c>
      <c r="FR425">
        <v>1760210915.6</v>
      </c>
      <c r="FS425">
        <v>0</v>
      </c>
      <c r="FT425">
        <v>0</v>
      </c>
      <c r="FU425">
        <v>-0.215</v>
      </c>
      <c r="FV425">
        <v>0</v>
      </c>
      <c r="FW425">
        <v>-0.6919999999999999</v>
      </c>
      <c r="FX425">
        <v>0</v>
      </c>
      <c r="FY425">
        <v>400</v>
      </c>
      <c r="FZ425">
        <v>0</v>
      </c>
      <c r="GA425">
        <v>0.15</v>
      </c>
      <c r="GB425">
        <v>0</v>
      </c>
      <c r="GC425">
        <v>1.30627595</v>
      </c>
      <c r="GD425">
        <v>-5.595267714821774</v>
      </c>
      <c r="GE425">
        <v>0.6317053829361022</v>
      </c>
      <c r="GF425">
        <v>0</v>
      </c>
      <c r="GG425">
        <v>1135.582352941177</v>
      </c>
      <c r="GH425">
        <v>-13.14285716365708</v>
      </c>
      <c r="GI425">
        <v>6.798116979257411</v>
      </c>
      <c r="GJ425">
        <v>0</v>
      </c>
      <c r="GK425">
        <v>0.1761917</v>
      </c>
      <c r="GL425">
        <v>-0.1825723227016889</v>
      </c>
      <c r="GM425">
        <v>0.01760773745857202</v>
      </c>
      <c r="GN425">
        <v>0</v>
      </c>
      <c r="GO425">
        <v>0</v>
      </c>
      <c r="GP425">
        <v>3</v>
      </c>
      <c r="GQ425" t="s">
        <v>440</v>
      </c>
      <c r="GR425">
        <v>3.13649</v>
      </c>
      <c r="GS425">
        <v>2.76027</v>
      </c>
      <c r="GT425">
        <v>0.0953365</v>
      </c>
      <c r="GU425">
        <v>0.0940314</v>
      </c>
      <c r="GV425">
        <v>0.102471</v>
      </c>
      <c r="GW425">
        <v>0.100566</v>
      </c>
      <c r="GX425">
        <v>28936.9</v>
      </c>
      <c r="GY425">
        <v>28933.2</v>
      </c>
      <c r="GZ425">
        <v>29717.9</v>
      </c>
      <c r="HA425">
        <v>29501.7</v>
      </c>
      <c r="HB425">
        <v>35238.3</v>
      </c>
      <c r="HC425">
        <v>35152.3</v>
      </c>
      <c r="HD425">
        <v>41823.9</v>
      </c>
      <c r="HE425">
        <v>41926</v>
      </c>
      <c r="HF425">
        <v>1.9585</v>
      </c>
      <c r="HG425">
        <v>1.9385</v>
      </c>
      <c r="HH425">
        <v>0.0135228</v>
      </c>
      <c r="HI425">
        <v>0</v>
      </c>
      <c r="HJ425">
        <v>20.27</v>
      </c>
      <c r="HK425">
        <v>999.9</v>
      </c>
      <c r="HL425">
        <v>52.7</v>
      </c>
      <c r="HM425">
        <v>28.8</v>
      </c>
      <c r="HN425">
        <v>23.0892</v>
      </c>
      <c r="HO425">
        <v>62.1876</v>
      </c>
      <c r="HP425">
        <v>31.0377</v>
      </c>
      <c r="HQ425">
        <v>1</v>
      </c>
      <c r="HR425">
        <v>-0.117261</v>
      </c>
      <c r="HS425">
        <v>2.12225</v>
      </c>
      <c r="HT425">
        <v>20.3484</v>
      </c>
      <c r="HU425">
        <v>5.22433</v>
      </c>
      <c r="HV425">
        <v>12.0159</v>
      </c>
      <c r="HW425">
        <v>4.99195</v>
      </c>
      <c r="HX425">
        <v>3.28923</v>
      </c>
      <c r="HY425">
        <v>9999</v>
      </c>
      <c r="HZ425">
        <v>9999</v>
      </c>
      <c r="IA425">
        <v>9999</v>
      </c>
      <c r="IB425">
        <v>999.9</v>
      </c>
      <c r="IC425">
        <v>4.97284</v>
      </c>
      <c r="ID425">
        <v>1.86646</v>
      </c>
      <c r="IE425">
        <v>1.86582</v>
      </c>
      <c r="IF425">
        <v>1.86571</v>
      </c>
      <c r="IG425">
        <v>1.86759</v>
      </c>
      <c r="IH425">
        <v>1.87012</v>
      </c>
      <c r="II425">
        <v>1.86873</v>
      </c>
      <c r="IJ425">
        <v>1.87018</v>
      </c>
      <c r="IK425">
        <v>0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-0.849</v>
      </c>
      <c r="IY425">
        <v>0.0664</v>
      </c>
      <c r="IZ425">
        <v>-0.7832898091892299</v>
      </c>
      <c r="JA425">
        <v>-0.0002628084512485203</v>
      </c>
      <c r="JB425">
        <v>2.995354917081976E-07</v>
      </c>
      <c r="JC425">
        <v>-1.087754766273629E-10</v>
      </c>
      <c r="JD425">
        <v>-0.01666594074606723</v>
      </c>
      <c r="JE425">
        <v>-0.02438089335778848</v>
      </c>
      <c r="JF425">
        <v>0.001790740049955031</v>
      </c>
      <c r="JG425">
        <v>-2.386884331579614E-05</v>
      </c>
      <c r="JH425">
        <v>6</v>
      </c>
      <c r="JI425">
        <v>2407</v>
      </c>
      <c r="JJ425">
        <v>1</v>
      </c>
      <c r="JK425">
        <v>23</v>
      </c>
      <c r="JL425">
        <v>33237</v>
      </c>
      <c r="JM425">
        <v>29370085.6</v>
      </c>
      <c r="JN425">
        <v>0.380859</v>
      </c>
      <c r="JO425">
        <v>2.33154</v>
      </c>
      <c r="JP425">
        <v>1.39648</v>
      </c>
      <c r="JQ425">
        <v>2.35107</v>
      </c>
      <c r="JR425">
        <v>1.49536</v>
      </c>
      <c r="JS425">
        <v>2.7124</v>
      </c>
      <c r="JT425">
        <v>34.5549</v>
      </c>
      <c r="JU425">
        <v>24.0875</v>
      </c>
      <c r="JV425">
        <v>18</v>
      </c>
      <c r="JW425">
        <v>490.413</v>
      </c>
      <c r="JX425">
        <v>468.532</v>
      </c>
      <c r="JY425">
        <v>18.2512</v>
      </c>
      <c r="JZ425">
        <v>26.0503</v>
      </c>
      <c r="KA425">
        <v>30.0001</v>
      </c>
      <c r="KB425">
        <v>25.9945</v>
      </c>
      <c r="KC425">
        <v>25.9424</v>
      </c>
      <c r="KD425">
        <v>7.707</v>
      </c>
      <c r="KE425">
        <v>0</v>
      </c>
      <c r="KF425">
        <v>100</v>
      </c>
      <c r="KG425">
        <v>18.245</v>
      </c>
      <c r="KH425">
        <v>426.682</v>
      </c>
      <c r="KI425">
        <v>63.4564</v>
      </c>
      <c r="KJ425">
        <v>101.574</v>
      </c>
      <c r="KK425">
        <v>100.805</v>
      </c>
    </row>
    <row r="426" spans="1:297">
      <c r="A426">
        <v>410</v>
      </c>
      <c r="B426">
        <v>1762205141.5</v>
      </c>
      <c r="C426">
        <v>5563.400000095367</v>
      </c>
      <c r="D426" t="s">
        <v>1266</v>
      </c>
      <c r="E426" t="s">
        <v>1267</v>
      </c>
      <c r="F426">
        <v>5</v>
      </c>
      <c r="G426" t="s">
        <v>1217</v>
      </c>
      <c r="H426" t="s">
        <v>436</v>
      </c>
      <c r="I426">
        <v>1762205139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429.3275788198733</v>
      </c>
      <c r="AK426">
        <v>430.9483454545455</v>
      </c>
      <c r="AL426">
        <v>-0.1382233852878635</v>
      </c>
      <c r="AM426">
        <v>66.09113738829477</v>
      </c>
      <c r="AN426">
        <f>(AP426 - AO426 + DY426*1E3/(8.314*(EA426+273.15)) * AR426/DX426 * AQ426) * DX426/(100*DL426) * 1000/(1000 - AP426)</f>
        <v>0</v>
      </c>
      <c r="AO426">
        <v>22.27531822253398</v>
      </c>
      <c r="AP426">
        <v>22.40268727272728</v>
      </c>
      <c r="AQ426">
        <v>-0.0001153670582532757</v>
      </c>
      <c r="AR426">
        <v>107.1553434868886</v>
      </c>
      <c r="AS426">
        <v>20</v>
      </c>
      <c r="AT426">
        <v>4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1762205139</v>
      </c>
      <c r="DR426">
        <v>421.549888888889</v>
      </c>
      <c r="DS426">
        <v>420.3412222222222</v>
      </c>
      <c r="DT426">
        <v>22.40922222222222</v>
      </c>
      <c r="DU426">
        <v>22.27523333333333</v>
      </c>
      <c r="DV426">
        <v>422.3988888888888</v>
      </c>
      <c r="DW426">
        <v>22.34291111111111</v>
      </c>
      <c r="DX426">
        <v>499.9378888888889</v>
      </c>
      <c r="DY426">
        <v>90.7488888888889</v>
      </c>
      <c r="DZ426">
        <v>0.09989527777777779</v>
      </c>
      <c r="EA426">
        <v>21.03966666666667</v>
      </c>
      <c r="EB426">
        <v>20.48896666666666</v>
      </c>
      <c r="EC426">
        <v>999.9000000000001</v>
      </c>
      <c r="ED426">
        <v>0</v>
      </c>
      <c r="EE426">
        <v>0</v>
      </c>
      <c r="EF426">
        <v>10001.38888888889</v>
      </c>
      <c r="EG426">
        <v>0</v>
      </c>
      <c r="EH426">
        <v>976.7957777777779</v>
      </c>
      <c r="EI426">
        <v>1.208593888888889</v>
      </c>
      <c r="EJ426">
        <v>431.213</v>
      </c>
      <c r="EK426">
        <v>429.9177777777778</v>
      </c>
      <c r="EL426">
        <v>0.1339792222222222</v>
      </c>
      <c r="EM426">
        <v>420.3412222222222</v>
      </c>
      <c r="EN426">
        <v>22.27523333333333</v>
      </c>
      <c r="EO426">
        <v>2.033612222222222</v>
      </c>
      <c r="EP426">
        <v>2.021452222222222</v>
      </c>
      <c r="EQ426">
        <v>17.7085</v>
      </c>
      <c r="ER426">
        <v>17.6134</v>
      </c>
      <c r="ES426">
        <v>0.00500097</v>
      </c>
      <c r="ET426">
        <v>0</v>
      </c>
      <c r="EU426">
        <v>0</v>
      </c>
      <c r="EV426">
        <v>0</v>
      </c>
      <c r="EW426">
        <v>1133.711111111111</v>
      </c>
      <c r="EX426">
        <v>0.00500097</v>
      </c>
      <c r="EY426">
        <v>381.1666666666667</v>
      </c>
      <c r="EZ426">
        <v>-0.588888888888889</v>
      </c>
      <c r="FA426">
        <v>34.17322222222222</v>
      </c>
      <c r="FB426">
        <v>40.05511111111111</v>
      </c>
      <c r="FC426">
        <v>36.743</v>
      </c>
      <c r="FD426">
        <v>40.19411111111111</v>
      </c>
      <c r="FE426">
        <v>36.187</v>
      </c>
      <c r="FF426">
        <v>0</v>
      </c>
      <c r="FG426">
        <v>0</v>
      </c>
      <c r="FH426">
        <v>0</v>
      </c>
      <c r="FI426">
        <v>8218.899999856949</v>
      </c>
      <c r="FJ426">
        <v>0</v>
      </c>
      <c r="FK426">
        <v>1134.407692307692</v>
      </c>
      <c r="FL426">
        <v>4.006837557471748</v>
      </c>
      <c r="FM426">
        <v>-7.842734864583597</v>
      </c>
      <c r="FN426">
        <v>378.4923076923077</v>
      </c>
      <c r="FO426">
        <v>15</v>
      </c>
      <c r="FP426">
        <v>0</v>
      </c>
      <c r="FQ426" t="s">
        <v>439</v>
      </c>
      <c r="FR426">
        <v>1760210915.6</v>
      </c>
      <c r="FS426">
        <v>0</v>
      </c>
      <c r="FT426">
        <v>0</v>
      </c>
      <c r="FU426">
        <v>-0.215</v>
      </c>
      <c r="FV426">
        <v>0</v>
      </c>
      <c r="FW426">
        <v>-0.6919999999999999</v>
      </c>
      <c r="FX426">
        <v>0</v>
      </c>
      <c r="FY426">
        <v>400</v>
      </c>
      <c r="FZ426">
        <v>0</v>
      </c>
      <c r="GA426">
        <v>0.15</v>
      </c>
      <c r="GB426">
        <v>0</v>
      </c>
      <c r="GC426">
        <v>1.128454292682927</v>
      </c>
      <c r="GD426">
        <v>-0.3785908222996512</v>
      </c>
      <c r="GE426">
        <v>0.4812492066625957</v>
      </c>
      <c r="GF426">
        <v>1</v>
      </c>
      <c r="GG426">
        <v>1134.788235294118</v>
      </c>
      <c r="GH426">
        <v>-7.352177198040384</v>
      </c>
      <c r="GI426">
        <v>6.480730019966541</v>
      </c>
      <c r="GJ426">
        <v>0</v>
      </c>
      <c r="GK426">
        <v>0.1600944390243902</v>
      </c>
      <c r="GL426">
        <v>-0.1835491777003485</v>
      </c>
      <c r="GM426">
        <v>0.01813870795819326</v>
      </c>
      <c r="GN426">
        <v>0</v>
      </c>
      <c r="GO426">
        <v>1</v>
      </c>
      <c r="GP426">
        <v>3</v>
      </c>
      <c r="GQ426" t="s">
        <v>502</v>
      </c>
      <c r="GR426">
        <v>3.13657</v>
      </c>
      <c r="GS426">
        <v>2.76028</v>
      </c>
      <c r="GT426">
        <v>0.0952438</v>
      </c>
      <c r="GU426">
        <v>0.0944291</v>
      </c>
      <c r="GV426">
        <v>0.102421</v>
      </c>
      <c r="GW426">
        <v>0.100566</v>
      </c>
      <c r="GX426">
        <v>28940.2</v>
      </c>
      <c r="GY426">
        <v>28920.7</v>
      </c>
      <c r="GZ426">
        <v>29718.2</v>
      </c>
      <c r="HA426">
        <v>29501.9</v>
      </c>
      <c r="HB426">
        <v>35240.5</v>
      </c>
      <c r="HC426">
        <v>35152.7</v>
      </c>
      <c r="HD426">
        <v>41824.2</v>
      </c>
      <c r="HE426">
        <v>41926.4</v>
      </c>
      <c r="HF426">
        <v>1.95858</v>
      </c>
      <c r="HG426">
        <v>1.93843</v>
      </c>
      <c r="HH426">
        <v>0.0134483</v>
      </c>
      <c r="HI426">
        <v>0</v>
      </c>
      <c r="HJ426">
        <v>20.265</v>
      </c>
      <c r="HK426">
        <v>999.9</v>
      </c>
      <c r="HL426">
        <v>52.7</v>
      </c>
      <c r="HM426">
        <v>28.8</v>
      </c>
      <c r="HN426">
        <v>23.0875</v>
      </c>
      <c r="HO426">
        <v>62.1376</v>
      </c>
      <c r="HP426">
        <v>30.9655</v>
      </c>
      <c r="HQ426">
        <v>1</v>
      </c>
      <c r="HR426">
        <v>-0.1175</v>
      </c>
      <c r="HS426">
        <v>2.119</v>
      </c>
      <c r="HT426">
        <v>20.3478</v>
      </c>
      <c r="HU426">
        <v>5.22088</v>
      </c>
      <c r="HV426">
        <v>12.0159</v>
      </c>
      <c r="HW426">
        <v>4.9908</v>
      </c>
      <c r="HX426">
        <v>3.2884</v>
      </c>
      <c r="HY426">
        <v>9999</v>
      </c>
      <c r="HZ426">
        <v>9999</v>
      </c>
      <c r="IA426">
        <v>9999</v>
      </c>
      <c r="IB426">
        <v>999.9</v>
      </c>
      <c r="IC426">
        <v>4.97281</v>
      </c>
      <c r="ID426">
        <v>1.86646</v>
      </c>
      <c r="IE426">
        <v>1.86583</v>
      </c>
      <c r="IF426">
        <v>1.86572</v>
      </c>
      <c r="IG426">
        <v>1.86755</v>
      </c>
      <c r="IH426">
        <v>1.87012</v>
      </c>
      <c r="II426">
        <v>1.86873</v>
      </c>
      <c r="IJ426">
        <v>1.87016</v>
      </c>
      <c r="IK426">
        <v>0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-0.849</v>
      </c>
      <c r="IY426">
        <v>0.06610000000000001</v>
      </c>
      <c r="IZ426">
        <v>-0.7832898091892299</v>
      </c>
      <c r="JA426">
        <v>-0.0002628084512485203</v>
      </c>
      <c r="JB426">
        <v>2.995354917081976E-07</v>
      </c>
      <c r="JC426">
        <v>-1.087754766273629E-10</v>
      </c>
      <c r="JD426">
        <v>-0.01666594074606723</v>
      </c>
      <c r="JE426">
        <v>-0.02438089335778848</v>
      </c>
      <c r="JF426">
        <v>0.001790740049955031</v>
      </c>
      <c r="JG426">
        <v>-2.386884331579614E-05</v>
      </c>
      <c r="JH426">
        <v>6</v>
      </c>
      <c r="JI426">
        <v>2407</v>
      </c>
      <c r="JJ426">
        <v>1</v>
      </c>
      <c r="JK426">
        <v>23</v>
      </c>
      <c r="JL426">
        <v>33237.1</v>
      </c>
      <c r="JM426">
        <v>29370085.7</v>
      </c>
      <c r="JN426">
        <v>0.406494</v>
      </c>
      <c r="JO426">
        <v>2.34009</v>
      </c>
      <c r="JP426">
        <v>1.39648</v>
      </c>
      <c r="JQ426">
        <v>2.35107</v>
      </c>
      <c r="JR426">
        <v>1.49536</v>
      </c>
      <c r="JS426">
        <v>2.66968</v>
      </c>
      <c r="JT426">
        <v>34.5549</v>
      </c>
      <c r="JU426">
        <v>24.0787</v>
      </c>
      <c r="JV426">
        <v>18</v>
      </c>
      <c r="JW426">
        <v>490.459</v>
      </c>
      <c r="JX426">
        <v>468.485</v>
      </c>
      <c r="JY426">
        <v>18.2391</v>
      </c>
      <c r="JZ426">
        <v>26.0503</v>
      </c>
      <c r="KA426">
        <v>30.0001</v>
      </c>
      <c r="KB426">
        <v>25.9945</v>
      </c>
      <c r="KC426">
        <v>25.9424</v>
      </c>
      <c r="KD426">
        <v>8.213939999999999</v>
      </c>
      <c r="KE426">
        <v>0</v>
      </c>
      <c r="KF426">
        <v>100</v>
      </c>
      <c r="KG426">
        <v>18.2347</v>
      </c>
      <c r="KH426">
        <v>440.147</v>
      </c>
      <c r="KI426">
        <v>63.4564</v>
      </c>
      <c r="KJ426">
        <v>101.575</v>
      </c>
      <c r="KK426">
        <v>100.806</v>
      </c>
    </row>
    <row r="427" spans="1:297">
      <c r="A427">
        <v>411</v>
      </c>
      <c r="B427">
        <v>1762205146.5</v>
      </c>
      <c r="C427">
        <v>5568.400000095367</v>
      </c>
      <c r="D427" t="s">
        <v>1268</v>
      </c>
      <c r="E427" t="s">
        <v>1269</v>
      </c>
      <c r="F427">
        <v>5</v>
      </c>
      <c r="G427" t="s">
        <v>1217</v>
      </c>
      <c r="H427" t="s">
        <v>436</v>
      </c>
      <c r="I427">
        <v>1762205143.7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436.8281859957012</v>
      </c>
      <c r="AK427">
        <v>433.7364242424242</v>
      </c>
      <c r="AL427">
        <v>0.7404453441560581</v>
      </c>
      <c r="AM427">
        <v>66.09113738829477</v>
      </c>
      <c r="AN427">
        <f>(AP427 - AO427 + DY427*1E3/(8.314*(EA427+273.15)) * AR427/DX427 * AQ427) * DX427/(100*DL427) * 1000/(1000 - AP427)</f>
        <v>0</v>
      </c>
      <c r="AO427">
        <v>22.27335321743907</v>
      </c>
      <c r="AP427">
        <v>22.38914060606061</v>
      </c>
      <c r="AQ427">
        <v>-6.64679300676966E-05</v>
      </c>
      <c r="AR427">
        <v>107.1553434868886</v>
      </c>
      <c r="AS427">
        <v>20</v>
      </c>
      <c r="AT427">
        <v>4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1762205143.7</v>
      </c>
      <c r="DR427">
        <v>422.3105</v>
      </c>
      <c r="DS427">
        <v>427.6562</v>
      </c>
      <c r="DT427">
        <v>22.39473</v>
      </c>
      <c r="DU427">
        <v>22.27428</v>
      </c>
      <c r="DV427">
        <v>423.1595</v>
      </c>
      <c r="DW427">
        <v>22.3287</v>
      </c>
      <c r="DX427">
        <v>499.9862</v>
      </c>
      <c r="DY427">
        <v>90.74867</v>
      </c>
      <c r="DZ427">
        <v>0.09996448999999999</v>
      </c>
      <c r="EA427">
        <v>21.04325</v>
      </c>
      <c r="EB427">
        <v>20.48575</v>
      </c>
      <c r="EC427">
        <v>999.9</v>
      </c>
      <c r="ED427">
        <v>0</v>
      </c>
      <c r="EE427">
        <v>0</v>
      </c>
      <c r="EF427">
        <v>10004.687</v>
      </c>
      <c r="EG427">
        <v>0</v>
      </c>
      <c r="EH427">
        <v>976.8203999999999</v>
      </c>
      <c r="EI427">
        <v>-5.345734299999999</v>
      </c>
      <c r="EJ427">
        <v>431.9848</v>
      </c>
      <c r="EK427">
        <v>437.3991</v>
      </c>
      <c r="EL427">
        <v>0.1204597</v>
      </c>
      <c r="EM427">
        <v>427.6562</v>
      </c>
      <c r="EN427">
        <v>22.27428</v>
      </c>
      <c r="EO427">
        <v>2.032292</v>
      </c>
      <c r="EP427">
        <v>2.021362</v>
      </c>
      <c r="EQ427">
        <v>17.69821</v>
      </c>
      <c r="ER427">
        <v>17.61266</v>
      </c>
      <c r="ES427">
        <v>0.00500097</v>
      </c>
      <c r="ET427">
        <v>0</v>
      </c>
      <c r="EU427">
        <v>0</v>
      </c>
      <c r="EV427">
        <v>0</v>
      </c>
      <c r="EW427">
        <v>1132.66</v>
      </c>
      <c r="EX427">
        <v>0.00500097</v>
      </c>
      <c r="EY427">
        <v>376.99</v>
      </c>
      <c r="EZ427">
        <v>-1.73</v>
      </c>
      <c r="FA427">
        <v>34.187</v>
      </c>
      <c r="FB427">
        <v>40.1187</v>
      </c>
      <c r="FC427">
        <v>36.75</v>
      </c>
      <c r="FD427">
        <v>40.27480000000001</v>
      </c>
      <c r="FE427">
        <v>36.2374</v>
      </c>
      <c r="FF427">
        <v>0</v>
      </c>
      <c r="FG427">
        <v>0</v>
      </c>
      <c r="FH427">
        <v>0</v>
      </c>
      <c r="FI427">
        <v>8224.299999952316</v>
      </c>
      <c r="FJ427">
        <v>0</v>
      </c>
      <c r="FK427">
        <v>1134.64</v>
      </c>
      <c r="FL427">
        <v>-0.7000004765374447</v>
      </c>
      <c r="FM427">
        <v>-1.299999198854533</v>
      </c>
      <c r="FN427">
        <v>377.736</v>
      </c>
      <c r="FO427">
        <v>15</v>
      </c>
      <c r="FP427">
        <v>0</v>
      </c>
      <c r="FQ427" t="s">
        <v>439</v>
      </c>
      <c r="FR427">
        <v>1760210915.6</v>
      </c>
      <c r="FS427">
        <v>0</v>
      </c>
      <c r="FT427">
        <v>0</v>
      </c>
      <c r="FU427">
        <v>-0.215</v>
      </c>
      <c r="FV427">
        <v>0</v>
      </c>
      <c r="FW427">
        <v>-0.6919999999999999</v>
      </c>
      <c r="FX427">
        <v>0</v>
      </c>
      <c r="FY427">
        <v>400</v>
      </c>
      <c r="FZ427">
        <v>0</v>
      </c>
      <c r="GA427">
        <v>0.15</v>
      </c>
      <c r="GB427">
        <v>0</v>
      </c>
      <c r="GC427">
        <v>-0.655156125</v>
      </c>
      <c r="GD427">
        <v>-21.84692160225141</v>
      </c>
      <c r="GE427">
        <v>3.06281296854578</v>
      </c>
      <c r="GF427">
        <v>0</v>
      </c>
      <c r="GG427">
        <v>1134.052941176471</v>
      </c>
      <c r="GH427">
        <v>-1.472880170565252</v>
      </c>
      <c r="GI427">
        <v>7.087239373530169</v>
      </c>
      <c r="GJ427">
        <v>0</v>
      </c>
      <c r="GK427">
        <v>0.142883075</v>
      </c>
      <c r="GL427">
        <v>-0.1853086716697942</v>
      </c>
      <c r="GM427">
        <v>0.01787523026059734</v>
      </c>
      <c r="GN427">
        <v>0</v>
      </c>
      <c r="GO427">
        <v>0</v>
      </c>
      <c r="GP427">
        <v>3</v>
      </c>
      <c r="GQ427" t="s">
        <v>440</v>
      </c>
      <c r="GR427">
        <v>3.13667</v>
      </c>
      <c r="GS427">
        <v>2.76026</v>
      </c>
      <c r="GT427">
        <v>0.0958079</v>
      </c>
      <c r="GU427">
        <v>0.0964154</v>
      </c>
      <c r="GV427">
        <v>0.102382</v>
      </c>
      <c r="GW427">
        <v>0.100563</v>
      </c>
      <c r="GX427">
        <v>28922.5</v>
      </c>
      <c r="GY427">
        <v>28857.5</v>
      </c>
      <c r="GZ427">
        <v>29718.5</v>
      </c>
      <c r="HA427">
        <v>29502.1</v>
      </c>
      <c r="HB427">
        <v>35242.5</v>
      </c>
      <c r="HC427">
        <v>35153</v>
      </c>
      <c r="HD427">
        <v>41824.6</v>
      </c>
      <c r="HE427">
        <v>41926.6</v>
      </c>
      <c r="HF427">
        <v>1.9587</v>
      </c>
      <c r="HG427">
        <v>1.93848</v>
      </c>
      <c r="HH427">
        <v>0.0136122</v>
      </c>
      <c r="HI427">
        <v>0</v>
      </c>
      <c r="HJ427">
        <v>20.26</v>
      </c>
      <c r="HK427">
        <v>999.9</v>
      </c>
      <c r="HL427">
        <v>52.7</v>
      </c>
      <c r="HM427">
        <v>28.8</v>
      </c>
      <c r="HN427">
        <v>23.0853</v>
      </c>
      <c r="HO427">
        <v>62.1176</v>
      </c>
      <c r="HP427">
        <v>30.9255</v>
      </c>
      <c r="HQ427">
        <v>1</v>
      </c>
      <c r="HR427">
        <v>-0.117485</v>
      </c>
      <c r="HS427">
        <v>2.1173</v>
      </c>
      <c r="HT427">
        <v>20.348</v>
      </c>
      <c r="HU427">
        <v>5.22014</v>
      </c>
      <c r="HV427">
        <v>12.0159</v>
      </c>
      <c r="HW427">
        <v>4.99045</v>
      </c>
      <c r="HX427">
        <v>3.28828</v>
      </c>
      <c r="HY427">
        <v>9999</v>
      </c>
      <c r="HZ427">
        <v>9999</v>
      </c>
      <c r="IA427">
        <v>9999</v>
      </c>
      <c r="IB427">
        <v>999.9</v>
      </c>
      <c r="IC427">
        <v>4.97283</v>
      </c>
      <c r="ID427">
        <v>1.86646</v>
      </c>
      <c r="IE427">
        <v>1.86583</v>
      </c>
      <c r="IF427">
        <v>1.86575</v>
      </c>
      <c r="IG427">
        <v>1.86759</v>
      </c>
      <c r="IH427">
        <v>1.87012</v>
      </c>
      <c r="II427">
        <v>1.86873</v>
      </c>
      <c r="IJ427">
        <v>1.87018</v>
      </c>
      <c r="IK427">
        <v>0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-0.849</v>
      </c>
      <c r="IY427">
        <v>0.0659</v>
      </c>
      <c r="IZ427">
        <v>-0.7832898091892299</v>
      </c>
      <c r="JA427">
        <v>-0.0002628084512485203</v>
      </c>
      <c r="JB427">
        <v>2.995354917081976E-07</v>
      </c>
      <c r="JC427">
        <v>-1.087754766273629E-10</v>
      </c>
      <c r="JD427">
        <v>-0.01666594074606723</v>
      </c>
      <c r="JE427">
        <v>-0.02438089335778848</v>
      </c>
      <c r="JF427">
        <v>0.001790740049955031</v>
      </c>
      <c r="JG427">
        <v>-2.386884331579614E-05</v>
      </c>
      <c r="JH427">
        <v>6</v>
      </c>
      <c r="JI427">
        <v>2407</v>
      </c>
      <c r="JJ427">
        <v>1</v>
      </c>
      <c r="JK427">
        <v>23</v>
      </c>
      <c r="JL427">
        <v>33237.2</v>
      </c>
      <c r="JM427">
        <v>29370085.8</v>
      </c>
      <c r="JN427">
        <v>0.441895</v>
      </c>
      <c r="JO427">
        <v>2.34009</v>
      </c>
      <c r="JP427">
        <v>1.39771</v>
      </c>
      <c r="JQ427">
        <v>2.35229</v>
      </c>
      <c r="JR427">
        <v>1.49536</v>
      </c>
      <c r="JS427">
        <v>2.63428</v>
      </c>
      <c r="JT427">
        <v>34.5549</v>
      </c>
      <c r="JU427">
        <v>24.0787</v>
      </c>
      <c r="JV427">
        <v>18</v>
      </c>
      <c r="JW427">
        <v>490.537</v>
      </c>
      <c r="JX427">
        <v>468.516</v>
      </c>
      <c r="JY427">
        <v>18.2297</v>
      </c>
      <c r="JZ427">
        <v>26.0495</v>
      </c>
      <c r="KA427">
        <v>30.0001</v>
      </c>
      <c r="KB427">
        <v>25.9945</v>
      </c>
      <c r="KC427">
        <v>25.9424</v>
      </c>
      <c r="KD427">
        <v>8.9505</v>
      </c>
      <c r="KE427">
        <v>0</v>
      </c>
      <c r="KF427">
        <v>100</v>
      </c>
      <c r="KG427">
        <v>18.2234</v>
      </c>
      <c r="KH427">
        <v>460.183</v>
      </c>
      <c r="KI427">
        <v>63.4564</v>
      </c>
      <c r="KJ427">
        <v>101.576</v>
      </c>
      <c r="KK427">
        <v>100.807</v>
      </c>
    </row>
    <row r="428" spans="1:297">
      <c r="A428">
        <v>412</v>
      </c>
      <c r="B428">
        <v>1762205151.5</v>
      </c>
      <c r="C428">
        <v>5573.400000095367</v>
      </c>
      <c r="D428" t="s">
        <v>1270</v>
      </c>
      <c r="E428" t="s">
        <v>1271</v>
      </c>
      <c r="F428">
        <v>5</v>
      </c>
      <c r="G428" t="s">
        <v>1217</v>
      </c>
      <c r="H428" t="s">
        <v>436</v>
      </c>
      <c r="I428">
        <v>1762205149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450.4007697045649</v>
      </c>
      <c r="AK428">
        <v>442.0772303030301</v>
      </c>
      <c r="AL428">
        <v>1.825535598990982</v>
      </c>
      <c r="AM428">
        <v>66.09113738829477</v>
      </c>
      <c r="AN428">
        <f>(AP428 - AO428 + DY428*1E3/(8.314*(EA428+273.15)) * AR428/DX428 * AQ428) * DX428/(100*DL428) * 1000/(1000 - AP428)</f>
        <v>0</v>
      </c>
      <c r="AO428">
        <v>22.27415993235952</v>
      </c>
      <c r="AP428">
        <v>22.37647454545455</v>
      </c>
      <c r="AQ428">
        <v>-6.674047726259997E-05</v>
      </c>
      <c r="AR428">
        <v>107.1553434868886</v>
      </c>
      <c r="AS428">
        <v>20</v>
      </c>
      <c r="AT428">
        <v>4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1762205149</v>
      </c>
      <c r="DR428">
        <v>428.4945555555556</v>
      </c>
      <c r="DS428">
        <v>441.9657777777778</v>
      </c>
      <c r="DT428">
        <v>22.38125555555556</v>
      </c>
      <c r="DU428">
        <v>22.27374444444445</v>
      </c>
      <c r="DV428">
        <v>429.3441111111111</v>
      </c>
      <c r="DW428">
        <v>22.31546666666667</v>
      </c>
      <c r="DX428">
        <v>500.0416666666667</v>
      </c>
      <c r="DY428">
        <v>90.75106666666667</v>
      </c>
      <c r="DZ428">
        <v>0.1000347222222222</v>
      </c>
      <c r="EA428">
        <v>21.03925555555556</v>
      </c>
      <c r="EB428">
        <v>20.47667777777778</v>
      </c>
      <c r="EC428">
        <v>999.9000000000001</v>
      </c>
      <c r="ED428">
        <v>0</v>
      </c>
      <c r="EE428">
        <v>0</v>
      </c>
      <c r="EF428">
        <v>9978.54111111111</v>
      </c>
      <c r="EG428">
        <v>0</v>
      </c>
      <c r="EH428">
        <v>976.8158888888889</v>
      </c>
      <c r="EI428">
        <v>-13.47116666666667</v>
      </c>
      <c r="EJ428">
        <v>438.3043333333333</v>
      </c>
      <c r="EK428">
        <v>452.0342222222222</v>
      </c>
      <c r="EL428">
        <v>0.1075017777777778</v>
      </c>
      <c r="EM428">
        <v>441.9657777777778</v>
      </c>
      <c r="EN428">
        <v>22.27374444444445</v>
      </c>
      <c r="EO428">
        <v>2.031123333333333</v>
      </c>
      <c r="EP428">
        <v>2.021365555555556</v>
      </c>
      <c r="EQ428">
        <v>17.68905555555556</v>
      </c>
      <c r="ER428">
        <v>17.6127</v>
      </c>
      <c r="ES428">
        <v>0.00500097</v>
      </c>
      <c r="ET428">
        <v>0</v>
      </c>
      <c r="EU428">
        <v>0</v>
      </c>
      <c r="EV428">
        <v>0</v>
      </c>
      <c r="EW428">
        <v>1135.222222222222</v>
      </c>
      <c r="EX428">
        <v>0.00500097</v>
      </c>
      <c r="EY428">
        <v>375.9666666666667</v>
      </c>
      <c r="EZ428">
        <v>-1.577777777777778</v>
      </c>
      <c r="FA428">
        <v>34.187</v>
      </c>
      <c r="FB428">
        <v>40.17322222222222</v>
      </c>
      <c r="FC428">
        <v>36.77066666666667</v>
      </c>
      <c r="FD428">
        <v>40.354</v>
      </c>
      <c r="FE428">
        <v>36.25</v>
      </c>
      <c r="FF428">
        <v>0</v>
      </c>
      <c r="FG428">
        <v>0</v>
      </c>
      <c r="FH428">
        <v>0</v>
      </c>
      <c r="FI428">
        <v>8229.099999904633</v>
      </c>
      <c r="FJ428">
        <v>0</v>
      </c>
      <c r="FK428">
        <v>1134.676</v>
      </c>
      <c r="FL428">
        <v>1.538461293740158</v>
      </c>
      <c r="FM428">
        <v>-12.93076916086664</v>
      </c>
      <c r="FN428">
        <v>378.336</v>
      </c>
      <c r="FO428">
        <v>15</v>
      </c>
      <c r="FP428">
        <v>0</v>
      </c>
      <c r="FQ428" t="s">
        <v>439</v>
      </c>
      <c r="FR428">
        <v>1760210915.6</v>
      </c>
      <c r="FS428">
        <v>0</v>
      </c>
      <c r="FT428">
        <v>0</v>
      </c>
      <c r="FU428">
        <v>-0.215</v>
      </c>
      <c r="FV428">
        <v>0</v>
      </c>
      <c r="FW428">
        <v>-0.6919999999999999</v>
      </c>
      <c r="FX428">
        <v>0</v>
      </c>
      <c r="FY428">
        <v>400</v>
      </c>
      <c r="FZ428">
        <v>0</v>
      </c>
      <c r="GA428">
        <v>0.15</v>
      </c>
      <c r="GB428">
        <v>0</v>
      </c>
      <c r="GC428">
        <v>-3.239892175</v>
      </c>
      <c r="GD428">
        <v>-51.4330429530957</v>
      </c>
      <c r="GE428">
        <v>5.537034942434759</v>
      </c>
      <c r="GF428">
        <v>0</v>
      </c>
      <c r="GG428">
        <v>1134.079411764706</v>
      </c>
      <c r="GH428">
        <v>-2.788388176143624</v>
      </c>
      <c r="GI428">
        <v>7.343896201518991</v>
      </c>
      <c r="GJ428">
        <v>0</v>
      </c>
      <c r="GK428">
        <v>0.131009</v>
      </c>
      <c r="GL428">
        <v>-0.1688434446529082</v>
      </c>
      <c r="GM428">
        <v>0.01628514449736324</v>
      </c>
      <c r="GN428">
        <v>0</v>
      </c>
      <c r="GO428">
        <v>0</v>
      </c>
      <c r="GP428">
        <v>3</v>
      </c>
      <c r="GQ428" t="s">
        <v>440</v>
      </c>
      <c r="GR428">
        <v>3.13661</v>
      </c>
      <c r="GS428">
        <v>2.76009</v>
      </c>
      <c r="GT428">
        <v>0.09728050000000001</v>
      </c>
      <c r="GU428">
        <v>0.0989998</v>
      </c>
      <c r="GV428">
        <v>0.102342</v>
      </c>
      <c r="GW428">
        <v>0.10057</v>
      </c>
      <c r="GX428">
        <v>28875.2</v>
      </c>
      <c r="GY428">
        <v>28774.7</v>
      </c>
      <c r="GZ428">
        <v>29718.3</v>
      </c>
      <c r="HA428">
        <v>29501.8</v>
      </c>
      <c r="HB428">
        <v>35243.5</v>
      </c>
      <c r="HC428">
        <v>35152.6</v>
      </c>
      <c r="HD428">
        <v>41824</v>
      </c>
      <c r="HE428">
        <v>41926.4</v>
      </c>
      <c r="HF428">
        <v>1.9586</v>
      </c>
      <c r="HG428">
        <v>1.9387</v>
      </c>
      <c r="HH428">
        <v>0.0132248</v>
      </c>
      <c r="HI428">
        <v>0</v>
      </c>
      <c r="HJ428">
        <v>20.2542</v>
      </c>
      <c r="HK428">
        <v>999.9</v>
      </c>
      <c r="HL428">
        <v>52.7</v>
      </c>
      <c r="HM428">
        <v>28.9</v>
      </c>
      <c r="HN428">
        <v>23.2189</v>
      </c>
      <c r="HO428">
        <v>62.2176</v>
      </c>
      <c r="HP428">
        <v>31.0857</v>
      </c>
      <c r="HQ428">
        <v>1</v>
      </c>
      <c r="HR428">
        <v>-0.117462</v>
      </c>
      <c r="HS428">
        <v>2.13296</v>
      </c>
      <c r="HT428">
        <v>20.3478</v>
      </c>
      <c r="HU428">
        <v>5.22148</v>
      </c>
      <c r="HV428">
        <v>12.0159</v>
      </c>
      <c r="HW428">
        <v>4.991</v>
      </c>
      <c r="HX428">
        <v>3.28855</v>
      </c>
      <c r="HY428">
        <v>9999</v>
      </c>
      <c r="HZ428">
        <v>9999</v>
      </c>
      <c r="IA428">
        <v>9999</v>
      </c>
      <c r="IB428">
        <v>999.9</v>
      </c>
      <c r="IC428">
        <v>4.97283</v>
      </c>
      <c r="ID428">
        <v>1.86646</v>
      </c>
      <c r="IE428">
        <v>1.86584</v>
      </c>
      <c r="IF428">
        <v>1.86575</v>
      </c>
      <c r="IG428">
        <v>1.86763</v>
      </c>
      <c r="IH428">
        <v>1.87012</v>
      </c>
      <c r="II428">
        <v>1.86874</v>
      </c>
      <c r="IJ428">
        <v>1.8702</v>
      </c>
      <c r="IK428">
        <v>0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-0.85</v>
      </c>
      <c r="IY428">
        <v>0.06560000000000001</v>
      </c>
      <c r="IZ428">
        <v>-0.7832898091892299</v>
      </c>
      <c r="JA428">
        <v>-0.0002628084512485203</v>
      </c>
      <c r="JB428">
        <v>2.995354917081976E-07</v>
      </c>
      <c r="JC428">
        <v>-1.087754766273629E-10</v>
      </c>
      <c r="JD428">
        <v>-0.01666594074606723</v>
      </c>
      <c r="JE428">
        <v>-0.02438089335778848</v>
      </c>
      <c r="JF428">
        <v>0.001790740049955031</v>
      </c>
      <c r="JG428">
        <v>-2.386884331579614E-05</v>
      </c>
      <c r="JH428">
        <v>6</v>
      </c>
      <c r="JI428">
        <v>2407</v>
      </c>
      <c r="JJ428">
        <v>1</v>
      </c>
      <c r="JK428">
        <v>23</v>
      </c>
      <c r="JL428">
        <v>33237.3</v>
      </c>
      <c r="JM428">
        <v>29370085.9</v>
      </c>
      <c r="JN428">
        <v>0.477295</v>
      </c>
      <c r="JO428">
        <v>2.32422</v>
      </c>
      <c r="JP428">
        <v>1.39648</v>
      </c>
      <c r="JQ428">
        <v>2.34619</v>
      </c>
      <c r="JR428">
        <v>1.49536</v>
      </c>
      <c r="JS428">
        <v>2.6001</v>
      </c>
      <c r="JT428">
        <v>34.5549</v>
      </c>
      <c r="JU428">
        <v>24.0875</v>
      </c>
      <c r="JV428">
        <v>18</v>
      </c>
      <c r="JW428">
        <v>490.457</v>
      </c>
      <c r="JX428">
        <v>468.648</v>
      </c>
      <c r="JY428">
        <v>18.2189</v>
      </c>
      <c r="JZ428">
        <v>26.048</v>
      </c>
      <c r="KA428">
        <v>30.0001</v>
      </c>
      <c r="KB428">
        <v>25.9924</v>
      </c>
      <c r="KC428">
        <v>25.941</v>
      </c>
      <c r="KD428">
        <v>9.65978</v>
      </c>
      <c r="KE428">
        <v>0</v>
      </c>
      <c r="KF428">
        <v>100</v>
      </c>
      <c r="KG428">
        <v>18.213</v>
      </c>
      <c r="KH428">
        <v>473.571</v>
      </c>
      <c r="KI428">
        <v>63.4564</v>
      </c>
      <c r="KJ428">
        <v>101.575</v>
      </c>
      <c r="KK428">
        <v>100.806</v>
      </c>
    </row>
    <row r="429" spans="1:297">
      <c r="A429">
        <v>413</v>
      </c>
      <c r="B429">
        <v>1762205156.5</v>
      </c>
      <c r="C429">
        <v>5578.400000095367</v>
      </c>
      <c r="D429" t="s">
        <v>1272</v>
      </c>
      <c r="E429" t="s">
        <v>1273</v>
      </c>
      <c r="F429">
        <v>5</v>
      </c>
      <c r="G429" t="s">
        <v>1217</v>
      </c>
      <c r="H429" t="s">
        <v>436</v>
      </c>
      <c r="I429">
        <v>1762205153.7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467.3607757119269</v>
      </c>
      <c r="AK429">
        <v>454.7010727272726</v>
      </c>
      <c r="AL429">
        <v>2.63118155737142</v>
      </c>
      <c r="AM429">
        <v>66.09113738829477</v>
      </c>
      <c r="AN429">
        <f>(AP429 - AO429 + DY429*1E3/(8.314*(EA429+273.15)) * AR429/DX429 * AQ429) * DX429/(100*DL429) * 1000/(1000 - AP429)</f>
        <v>0</v>
      </c>
      <c r="AO429">
        <v>22.27401881212212</v>
      </c>
      <c r="AP429">
        <v>22.36250545454545</v>
      </c>
      <c r="AQ429">
        <v>-5.219382200321833E-05</v>
      </c>
      <c r="AR429">
        <v>107.1553434868886</v>
      </c>
      <c r="AS429">
        <v>20</v>
      </c>
      <c r="AT429">
        <v>4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1762205153.7</v>
      </c>
      <c r="DR429">
        <v>438.5974</v>
      </c>
      <c r="DS429">
        <v>457.5306</v>
      </c>
      <c r="DT429">
        <v>22.36805</v>
      </c>
      <c r="DU429">
        <v>22.2742</v>
      </c>
      <c r="DV429">
        <v>439.4474</v>
      </c>
      <c r="DW429">
        <v>22.30255</v>
      </c>
      <c r="DX429">
        <v>499.9939000000001</v>
      </c>
      <c r="DY429">
        <v>90.75682</v>
      </c>
      <c r="DZ429">
        <v>0.09999121999999999</v>
      </c>
      <c r="EA429">
        <v>21.02909</v>
      </c>
      <c r="EB429">
        <v>20.47689</v>
      </c>
      <c r="EC429">
        <v>999.9</v>
      </c>
      <c r="ED429">
        <v>0</v>
      </c>
      <c r="EE429">
        <v>0</v>
      </c>
      <c r="EF429">
        <v>9983.803000000002</v>
      </c>
      <c r="EG429">
        <v>0</v>
      </c>
      <c r="EH429">
        <v>976.8309999999999</v>
      </c>
      <c r="EI429">
        <v>-18.93343</v>
      </c>
      <c r="EJ429">
        <v>448.6321</v>
      </c>
      <c r="EK429">
        <v>467.9539</v>
      </c>
      <c r="EL429">
        <v>0.09385144999999999</v>
      </c>
      <c r="EM429">
        <v>457.5306</v>
      </c>
      <c r="EN429">
        <v>22.2742</v>
      </c>
      <c r="EO429">
        <v>2.030053</v>
      </c>
      <c r="EP429">
        <v>2.021534</v>
      </c>
      <c r="EQ429">
        <v>17.6807</v>
      </c>
      <c r="ER429">
        <v>17.61403000000001</v>
      </c>
      <c r="ES429">
        <v>0.00500097</v>
      </c>
      <c r="ET429">
        <v>0</v>
      </c>
      <c r="EU429">
        <v>0</v>
      </c>
      <c r="EV429">
        <v>0</v>
      </c>
      <c r="EW429">
        <v>1135.64</v>
      </c>
      <c r="EX429">
        <v>0.00500097</v>
      </c>
      <c r="EY429">
        <v>374.01</v>
      </c>
      <c r="EZ429">
        <v>-1.02</v>
      </c>
      <c r="FA429">
        <v>34.2122</v>
      </c>
      <c r="FB429">
        <v>40.2185</v>
      </c>
      <c r="FC429">
        <v>36.812</v>
      </c>
      <c r="FD429">
        <v>40.4246</v>
      </c>
      <c r="FE429">
        <v>36.281</v>
      </c>
      <c r="FF429">
        <v>0</v>
      </c>
      <c r="FG429">
        <v>0</v>
      </c>
      <c r="FH429">
        <v>0</v>
      </c>
      <c r="FI429">
        <v>8233.899999856949</v>
      </c>
      <c r="FJ429">
        <v>0</v>
      </c>
      <c r="FK429">
        <v>1133.912</v>
      </c>
      <c r="FL429">
        <v>4.638461635169466</v>
      </c>
      <c r="FM429">
        <v>-14.93076962364218</v>
      </c>
      <c r="FN429">
        <v>376.64</v>
      </c>
      <c r="FO429">
        <v>15</v>
      </c>
      <c r="FP429">
        <v>0</v>
      </c>
      <c r="FQ429" t="s">
        <v>439</v>
      </c>
      <c r="FR429">
        <v>1760210915.6</v>
      </c>
      <c r="FS429">
        <v>0</v>
      </c>
      <c r="FT429">
        <v>0</v>
      </c>
      <c r="FU429">
        <v>-0.215</v>
      </c>
      <c r="FV429">
        <v>0</v>
      </c>
      <c r="FW429">
        <v>-0.6919999999999999</v>
      </c>
      <c r="FX429">
        <v>0</v>
      </c>
      <c r="FY429">
        <v>400</v>
      </c>
      <c r="FZ429">
        <v>0</v>
      </c>
      <c r="GA429">
        <v>0.15</v>
      </c>
      <c r="GB429">
        <v>0</v>
      </c>
      <c r="GC429">
        <v>-9.074559124999999</v>
      </c>
      <c r="GD429">
        <v>-81.0979901651032</v>
      </c>
      <c r="GE429">
        <v>7.855402744284453</v>
      </c>
      <c r="GF429">
        <v>0</v>
      </c>
      <c r="GG429">
        <v>1134.005882352941</v>
      </c>
      <c r="GH429">
        <v>3.229946491739094</v>
      </c>
      <c r="GI429">
        <v>7.372921089902132</v>
      </c>
      <c r="GJ429">
        <v>0</v>
      </c>
      <c r="GK429">
        <v>0.11424645</v>
      </c>
      <c r="GL429">
        <v>-0.1627358161350849</v>
      </c>
      <c r="GM429">
        <v>0.01568270330944254</v>
      </c>
      <c r="GN429">
        <v>0</v>
      </c>
      <c r="GO429">
        <v>0</v>
      </c>
      <c r="GP429">
        <v>3</v>
      </c>
      <c r="GQ429" t="s">
        <v>440</v>
      </c>
      <c r="GR429">
        <v>3.13661</v>
      </c>
      <c r="GS429">
        <v>2.76025</v>
      </c>
      <c r="GT429">
        <v>0.09940690000000001</v>
      </c>
      <c r="GU429">
        <v>0.101752</v>
      </c>
      <c r="GV429">
        <v>0.102309</v>
      </c>
      <c r="GW429">
        <v>0.100575</v>
      </c>
      <c r="GX429">
        <v>28806.5</v>
      </c>
      <c r="GY429">
        <v>28687.1</v>
      </c>
      <c r="GZ429">
        <v>29717.6</v>
      </c>
      <c r="HA429">
        <v>29502.1</v>
      </c>
      <c r="HB429">
        <v>35244.2</v>
      </c>
      <c r="HC429">
        <v>35152.9</v>
      </c>
      <c r="HD429">
        <v>41823.2</v>
      </c>
      <c r="HE429">
        <v>41926.9</v>
      </c>
      <c r="HF429">
        <v>1.9588</v>
      </c>
      <c r="HG429">
        <v>1.93867</v>
      </c>
      <c r="HH429">
        <v>0.0137836</v>
      </c>
      <c r="HI429">
        <v>0</v>
      </c>
      <c r="HJ429">
        <v>20.2492</v>
      </c>
      <c r="HK429">
        <v>999.9</v>
      </c>
      <c r="HL429">
        <v>52.7</v>
      </c>
      <c r="HM429">
        <v>28.8</v>
      </c>
      <c r="HN429">
        <v>23.0837</v>
      </c>
      <c r="HO429">
        <v>62.1976</v>
      </c>
      <c r="HP429">
        <v>31.0657</v>
      </c>
      <c r="HQ429">
        <v>1</v>
      </c>
      <c r="HR429">
        <v>-0.117485</v>
      </c>
      <c r="HS429">
        <v>2.13085</v>
      </c>
      <c r="HT429">
        <v>20.3477</v>
      </c>
      <c r="HU429">
        <v>5.22103</v>
      </c>
      <c r="HV429">
        <v>12.0159</v>
      </c>
      <c r="HW429">
        <v>4.99095</v>
      </c>
      <c r="HX429">
        <v>3.28858</v>
      </c>
      <c r="HY429">
        <v>9999</v>
      </c>
      <c r="HZ429">
        <v>9999</v>
      </c>
      <c r="IA429">
        <v>9999</v>
      </c>
      <c r="IB429">
        <v>999.9</v>
      </c>
      <c r="IC429">
        <v>4.97281</v>
      </c>
      <c r="ID429">
        <v>1.86646</v>
      </c>
      <c r="IE429">
        <v>1.86583</v>
      </c>
      <c r="IF429">
        <v>1.86577</v>
      </c>
      <c r="IG429">
        <v>1.86762</v>
      </c>
      <c r="IH429">
        <v>1.87012</v>
      </c>
      <c r="II429">
        <v>1.86874</v>
      </c>
      <c r="IJ429">
        <v>1.87019</v>
      </c>
      <c r="IK429">
        <v>0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-0.85</v>
      </c>
      <c r="IY429">
        <v>0.0654</v>
      </c>
      <c r="IZ429">
        <v>-0.7832898091892299</v>
      </c>
      <c r="JA429">
        <v>-0.0002628084512485203</v>
      </c>
      <c r="JB429">
        <v>2.995354917081976E-07</v>
      </c>
      <c r="JC429">
        <v>-1.087754766273629E-10</v>
      </c>
      <c r="JD429">
        <v>-0.01666594074606723</v>
      </c>
      <c r="JE429">
        <v>-0.02438089335778848</v>
      </c>
      <c r="JF429">
        <v>0.001790740049955031</v>
      </c>
      <c r="JG429">
        <v>-2.386884331579614E-05</v>
      </c>
      <c r="JH429">
        <v>6</v>
      </c>
      <c r="JI429">
        <v>2407</v>
      </c>
      <c r="JJ429">
        <v>1</v>
      </c>
      <c r="JK429">
        <v>23</v>
      </c>
      <c r="JL429">
        <v>33237.3</v>
      </c>
      <c r="JM429">
        <v>29370085.9</v>
      </c>
      <c r="JN429">
        <v>0.515137</v>
      </c>
      <c r="JO429">
        <v>2.31812</v>
      </c>
      <c r="JP429">
        <v>1.39648</v>
      </c>
      <c r="JQ429">
        <v>2.34741</v>
      </c>
      <c r="JR429">
        <v>1.49536</v>
      </c>
      <c r="JS429">
        <v>2.70508</v>
      </c>
      <c r="JT429">
        <v>34.5549</v>
      </c>
      <c r="JU429">
        <v>24.0875</v>
      </c>
      <c r="JV429">
        <v>18</v>
      </c>
      <c r="JW429">
        <v>490.581</v>
      </c>
      <c r="JX429">
        <v>468.624</v>
      </c>
      <c r="JY429">
        <v>18.2078</v>
      </c>
      <c r="JZ429">
        <v>26.048</v>
      </c>
      <c r="KA429">
        <v>30.0001</v>
      </c>
      <c r="KB429">
        <v>25.9924</v>
      </c>
      <c r="KC429">
        <v>25.9401</v>
      </c>
      <c r="KD429">
        <v>10.4224</v>
      </c>
      <c r="KE429">
        <v>0</v>
      </c>
      <c r="KF429">
        <v>100</v>
      </c>
      <c r="KG429">
        <v>18.2017</v>
      </c>
      <c r="KH429">
        <v>493.606</v>
      </c>
      <c r="KI429">
        <v>63.4564</v>
      </c>
      <c r="KJ429">
        <v>101.573</v>
      </c>
      <c r="KK429">
        <v>100.807</v>
      </c>
    </row>
    <row r="430" spans="1:297">
      <c r="A430">
        <v>414</v>
      </c>
      <c r="B430">
        <v>1762205161.5</v>
      </c>
      <c r="C430">
        <v>5583.400000095367</v>
      </c>
      <c r="D430" t="s">
        <v>1274</v>
      </c>
      <c r="E430" t="s">
        <v>1275</v>
      </c>
      <c r="F430">
        <v>5</v>
      </c>
      <c r="G430" t="s">
        <v>1217</v>
      </c>
      <c r="H430" t="s">
        <v>436</v>
      </c>
      <c r="I430">
        <v>1762205159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484.2530307409606</v>
      </c>
      <c r="AK430">
        <v>469.7362848484848</v>
      </c>
      <c r="AL430">
        <v>3.062057264535647</v>
      </c>
      <c r="AM430">
        <v>66.09113738829477</v>
      </c>
      <c r="AN430">
        <f>(AP430 - AO430 + DY430*1E3/(8.314*(EA430+273.15)) * AR430/DX430 * AQ430) * DX430/(100*DL430) * 1000/(1000 - AP430)</f>
        <v>0</v>
      </c>
      <c r="AO430">
        <v>22.27356959258553</v>
      </c>
      <c r="AP430">
        <v>22.34908363636363</v>
      </c>
      <c r="AQ430">
        <v>-6.705964922092879E-05</v>
      </c>
      <c r="AR430">
        <v>107.1553434868886</v>
      </c>
      <c r="AS430">
        <v>20</v>
      </c>
      <c r="AT430">
        <v>4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1762205159</v>
      </c>
      <c r="DR430">
        <v>453.2102222222222</v>
      </c>
      <c r="DS430">
        <v>475.8378888888889</v>
      </c>
      <c r="DT430">
        <v>22.35457777777778</v>
      </c>
      <c r="DU430">
        <v>22.27356666666667</v>
      </c>
      <c r="DV430">
        <v>454.0612222222223</v>
      </c>
      <c r="DW430">
        <v>22.28933333333334</v>
      </c>
      <c r="DX430">
        <v>499.9865555555555</v>
      </c>
      <c r="DY430">
        <v>90.75925555555555</v>
      </c>
      <c r="DZ430">
        <v>0.1000195888888889</v>
      </c>
      <c r="EA430">
        <v>21.02286666666667</v>
      </c>
      <c r="EB430">
        <v>20.47051111111111</v>
      </c>
      <c r="EC430">
        <v>999.9000000000001</v>
      </c>
      <c r="ED430">
        <v>0</v>
      </c>
      <c r="EE430">
        <v>0</v>
      </c>
      <c r="EF430">
        <v>9983.332222222223</v>
      </c>
      <c r="EG430">
        <v>0</v>
      </c>
      <c r="EH430">
        <v>976.8309999999999</v>
      </c>
      <c r="EI430">
        <v>-22.6276</v>
      </c>
      <c r="EJ430">
        <v>463.5732222222222</v>
      </c>
      <c r="EK430">
        <v>486.6777777777777</v>
      </c>
      <c r="EL430">
        <v>0.08099535555555556</v>
      </c>
      <c r="EM430">
        <v>475.8378888888889</v>
      </c>
      <c r="EN430">
        <v>22.27356666666667</v>
      </c>
      <c r="EO430">
        <v>2.028884444444444</v>
      </c>
      <c r="EP430">
        <v>2.021533333333333</v>
      </c>
      <c r="EQ430">
        <v>17.67157777777778</v>
      </c>
      <c r="ER430">
        <v>17.61402222222222</v>
      </c>
      <c r="ES430">
        <v>0.00500097</v>
      </c>
      <c r="ET430">
        <v>0</v>
      </c>
      <c r="EU430">
        <v>0</v>
      </c>
      <c r="EV430">
        <v>0</v>
      </c>
      <c r="EW430">
        <v>1131.522222222222</v>
      </c>
      <c r="EX430">
        <v>0.00500097</v>
      </c>
      <c r="EY430">
        <v>381.0777777777778</v>
      </c>
      <c r="EZ430">
        <v>-0.4111111111111111</v>
      </c>
      <c r="FA430">
        <v>34.236</v>
      </c>
      <c r="FB430">
        <v>40.27066666666667</v>
      </c>
      <c r="FC430">
        <v>36.833</v>
      </c>
      <c r="FD430">
        <v>40.51377777777778</v>
      </c>
      <c r="FE430">
        <v>36.312</v>
      </c>
      <c r="FF430">
        <v>0</v>
      </c>
      <c r="FG430">
        <v>0</v>
      </c>
      <c r="FH430">
        <v>0</v>
      </c>
      <c r="FI430">
        <v>8238.700000047684</v>
      </c>
      <c r="FJ430">
        <v>0</v>
      </c>
      <c r="FK430">
        <v>1133.62</v>
      </c>
      <c r="FL430">
        <v>-22.87692265058617</v>
      </c>
      <c r="FM430">
        <v>11.33846124521228</v>
      </c>
      <c r="FN430">
        <v>377.6</v>
      </c>
      <c r="FO430">
        <v>15</v>
      </c>
      <c r="FP430">
        <v>0</v>
      </c>
      <c r="FQ430" t="s">
        <v>439</v>
      </c>
      <c r="FR430">
        <v>1760210915.6</v>
      </c>
      <c r="FS430">
        <v>0</v>
      </c>
      <c r="FT430">
        <v>0</v>
      </c>
      <c r="FU430">
        <v>-0.215</v>
      </c>
      <c r="FV430">
        <v>0</v>
      </c>
      <c r="FW430">
        <v>-0.6919999999999999</v>
      </c>
      <c r="FX430">
        <v>0</v>
      </c>
      <c r="FY430">
        <v>400</v>
      </c>
      <c r="FZ430">
        <v>0</v>
      </c>
      <c r="GA430">
        <v>0.15</v>
      </c>
      <c r="GB430">
        <v>0</v>
      </c>
      <c r="GC430">
        <v>-13.7677019</v>
      </c>
      <c r="GD430">
        <v>-72.15592392495309</v>
      </c>
      <c r="GE430">
        <v>7.063316917344311</v>
      </c>
      <c r="GF430">
        <v>0</v>
      </c>
      <c r="GG430">
        <v>1133.538235294118</v>
      </c>
      <c r="GH430">
        <v>-8.245989259942256</v>
      </c>
      <c r="GI430">
        <v>6.610019787541891</v>
      </c>
      <c r="GJ430">
        <v>0</v>
      </c>
      <c r="GK430">
        <v>0.1035613225</v>
      </c>
      <c r="GL430">
        <v>-0.1568450555347091</v>
      </c>
      <c r="GM430">
        <v>0.01511466417563565</v>
      </c>
      <c r="GN430">
        <v>0</v>
      </c>
      <c r="GO430">
        <v>0</v>
      </c>
      <c r="GP430">
        <v>3</v>
      </c>
      <c r="GQ430" t="s">
        <v>440</v>
      </c>
      <c r="GR430">
        <v>3.1366</v>
      </c>
      <c r="GS430">
        <v>2.76019</v>
      </c>
      <c r="GT430">
        <v>0.101868</v>
      </c>
      <c r="GU430">
        <v>0.105266</v>
      </c>
      <c r="GV430">
        <v>0.102264</v>
      </c>
      <c r="GW430">
        <v>0.10057</v>
      </c>
      <c r="GX430">
        <v>28728</v>
      </c>
      <c r="GY430">
        <v>28574.7</v>
      </c>
      <c r="GZ430">
        <v>29717.9</v>
      </c>
      <c r="HA430">
        <v>29501.9</v>
      </c>
      <c r="HB430">
        <v>35246.4</v>
      </c>
      <c r="HC430">
        <v>35152.8</v>
      </c>
      <c r="HD430">
        <v>41823.6</v>
      </c>
      <c r="HE430">
        <v>41926.5</v>
      </c>
      <c r="HF430">
        <v>1.95893</v>
      </c>
      <c r="HG430">
        <v>1.939</v>
      </c>
      <c r="HH430">
        <v>0.0133216</v>
      </c>
      <c r="HI430">
        <v>0</v>
      </c>
      <c r="HJ430">
        <v>20.2438</v>
      </c>
      <c r="HK430">
        <v>999.9</v>
      </c>
      <c r="HL430">
        <v>52.7</v>
      </c>
      <c r="HM430">
        <v>28.8</v>
      </c>
      <c r="HN430">
        <v>23.0869</v>
      </c>
      <c r="HO430">
        <v>62.4176</v>
      </c>
      <c r="HP430">
        <v>30.8934</v>
      </c>
      <c r="HQ430">
        <v>1</v>
      </c>
      <c r="HR430">
        <v>-0.117569</v>
      </c>
      <c r="HS430">
        <v>2.13205</v>
      </c>
      <c r="HT430">
        <v>20.3476</v>
      </c>
      <c r="HU430">
        <v>5.22178</v>
      </c>
      <c r="HV430">
        <v>12.0159</v>
      </c>
      <c r="HW430">
        <v>4.9909</v>
      </c>
      <c r="HX430">
        <v>3.28853</v>
      </c>
      <c r="HY430">
        <v>9999</v>
      </c>
      <c r="HZ430">
        <v>9999</v>
      </c>
      <c r="IA430">
        <v>9999</v>
      </c>
      <c r="IB430">
        <v>999.9</v>
      </c>
      <c r="IC430">
        <v>4.97286</v>
      </c>
      <c r="ID430">
        <v>1.86646</v>
      </c>
      <c r="IE430">
        <v>1.86584</v>
      </c>
      <c r="IF430">
        <v>1.86575</v>
      </c>
      <c r="IG430">
        <v>1.86764</v>
      </c>
      <c r="IH430">
        <v>1.87012</v>
      </c>
      <c r="II430">
        <v>1.86874</v>
      </c>
      <c r="IJ430">
        <v>1.87018</v>
      </c>
      <c r="IK430">
        <v>0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-0.852</v>
      </c>
      <c r="IY430">
        <v>0.06510000000000001</v>
      </c>
      <c r="IZ430">
        <v>-0.7832898091892299</v>
      </c>
      <c r="JA430">
        <v>-0.0002628084512485203</v>
      </c>
      <c r="JB430">
        <v>2.995354917081976E-07</v>
      </c>
      <c r="JC430">
        <v>-1.087754766273629E-10</v>
      </c>
      <c r="JD430">
        <v>-0.01666594074606723</v>
      </c>
      <c r="JE430">
        <v>-0.02438089335778848</v>
      </c>
      <c r="JF430">
        <v>0.001790740049955031</v>
      </c>
      <c r="JG430">
        <v>-2.386884331579614E-05</v>
      </c>
      <c r="JH430">
        <v>6</v>
      </c>
      <c r="JI430">
        <v>2407</v>
      </c>
      <c r="JJ430">
        <v>1</v>
      </c>
      <c r="JK430">
        <v>23</v>
      </c>
      <c r="JL430">
        <v>33237.4</v>
      </c>
      <c r="JM430">
        <v>29370086</v>
      </c>
      <c r="JN430">
        <v>0.545654</v>
      </c>
      <c r="JO430">
        <v>2.31445</v>
      </c>
      <c r="JP430">
        <v>1.39648</v>
      </c>
      <c r="JQ430">
        <v>2.34619</v>
      </c>
      <c r="JR430">
        <v>1.49536</v>
      </c>
      <c r="JS430">
        <v>2.66357</v>
      </c>
      <c r="JT430">
        <v>34.5549</v>
      </c>
      <c r="JU430">
        <v>24.0787</v>
      </c>
      <c r="JV430">
        <v>18</v>
      </c>
      <c r="JW430">
        <v>490.659</v>
      </c>
      <c r="JX430">
        <v>468.83</v>
      </c>
      <c r="JY430">
        <v>18.1964</v>
      </c>
      <c r="JZ430">
        <v>26.048</v>
      </c>
      <c r="KA430">
        <v>30</v>
      </c>
      <c r="KB430">
        <v>25.9924</v>
      </c>
      <c r="KC430">
        <v>25.9401</v>
      </c>
      <c r="KD430">
        <v>10.795</v>
      </c>
      <c r="KE430">
        <v>0</v>
      </c>
      <c r="KF430">
        <v>100</v>
      </c>
      <c r="KG430">
        <v>18.1925</v>
      </c>
      <c r="KH430">
        <v>506.999</v>
      </c>
      <c r="KI430">
        <v>63.4564</v>
      </c>
      <c r="KJ430">
        <v>101.574</v>
      </c>
      <c r="KK430">
        <v>100.806</v>
      </c>
    </row>
    <row r="431" spans="1:297">
      <c r="A431">
        <v>415</v>
      </c>
      <c r="B431">
        <v>1762205166.5</v>
      </c>
      <c r="C431">
        <v>5588.400000095367</v>
      </c>
      <c r="D431" t="s">
        <v>1276</v>
      </c>
      <c r="E431" t="s">
        <v>1277</v>
      </c>
      <c r="F431">
        <v>5</v>
      </c>
      <c r="G431" t="s">
        <v>1217</v>
      </c>
      <c r="H431" t="s">
        <v>436</v>
      </c>
      <c r="I431">
        <v>1762205163.7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522.2564117146563</v>
      </c>
      <c r="AK431">
        <v>493.8881878787877</v>
      </c>
      <c r="AL431">
        <v>5.38842084995433</v>
      </c>
      <c r="AM431">
        <v>66.09113738829477</v>
      </c>
      <c r="AN431">
        <f>(AP431 - AO431 + DY431*1E3/(8.314*(EA431+273.15)) * AR431/DX431 * AQ431) * DX431/(100*DL431) * 1000/(1000 - AP431)</f>
        <v>0</v>
      </c>
      <c r="AO431">
        <v>22.27336619737672</v>
      </c>
      <c r="AP431">
        <v>22.33904424242423</v>
      </c>
      <c r="AQ431">
        <v>-6.837227756619524E-05</v>
      </c>
      <c r="AR431">
        <v>107.1553434868886</v>
      </c>
      <c r="AS431">
        <v>20</v>
      </c>
      <c r="AT431">
        <v>4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1762205163.7</v>
      </c>
      <c r="DR431">
        <v>470.6584000000001</v>
      </c>
      <c r="DS431">
        <v>507.5048</v>
      </c>
      <c r="DT431">
        <v>22.34465</v>
      </c>
      <c r="DU431">
        <v>22.27351</v>
      </c>
      <c r="DV431">
        <v>471.5103</v>
      </c>
      <c r="DW431">
        <v>22.27962</v>
      </c>
      <c r="DX431">
        <v>500.0072</v>
      </c>
      <c r="DY431">
        <v>90.75536000000001</v>
      </c>
      <c r="DZ431">
        <v>0.09996521999999999</v>
      </c>
      <c r="EA431">
        <v>21.01637</v>
      </c>
      <c r="EB431">
        <v>20.46437</v>
      </c>
      <c r="EC431">
        <v>999.9</v>
      </c>
      <c r="ED431">
        <v>0</v>
      </c>
      <c r="EE431">
        <v>0</v>
      </c>
      <c r="EF431">
        <v>9995.755000000001</v>
      </c>
      <c r="EG431">
        <v>0</v>
      </c>
      <c r="EH431">
        <v>976.8266</v>
      </c>
      <c r="EI431">
        <v>-36.84656</v>
      </c>
      <c r="EJ431">
        <v>481.4155</v>
      </c>
      <c r="EK431">
        <v>519.0664</v>
      </c>
      <c r="EL431">
        <v>0.07115345000000001</v>
      </c>
      <c r="EM431">
        <v>507.5048</v>
      </c>
      <c r="EN431">
        <v>22.27351</v>
      </c>
      <c r="EO431">
        <v>2.027898</v>
      </c>
      <c r="EP431">
        <v>2.021439</v>
      </c>
      <c r="EQ431">
        <v>17.66385</v>
      </c>
      <c r="ER431">
        <v>17.61327</v>
      </c>
      <c r="ES431">
        <v>0.00500097</v>
      </c>
      <c r="ET431">
        <v>0</v>
      </c>
      <c r="EU431">
        <v>0</v>
      </c>
      <c r="EV431">
        <v>0</v>
      </c>
      <c r="EW431">
        <v>1129.86</v>
      </c>
      <c r="EX431">
        <v>0.00500097</v>
      </c>
      <c r="EY431">
        <v>381.24</v>
      </c>
      <c r="EZ431">
        <v>-1.26</v>
      </c>
      <c r="FA431">
        <v>34.25</v>
      </c>
      <c r="FB431">
        <v>40.3309</v>
      </c>
      <c r="FC431">
        <v>36.875</v>
      </c>
      <c r="FD431">
        <v>40.5935</v>
      </c>
      <c r="FE431">
        <v>36.312</v>
      </c>
      <c r="FF431">
        <v>0</v>
      </c>
      <c r="FG431">
        <v>0</v>
      </c>
      <c r="FH431">
        <v>0</v>
      </c>
      <c r="FI431">
        <v>8244.099999904633</v>
      </c>
      <c r="FJ431">
        <v>0</v>
      </c>
      <c r="FK431">
        <v>1132.234615384615</v>
      </c>
      <c r="FL431">
        <v>-17.76752095240492</v>
      </c>
      <c r="FM431">
        <v>30.36581232344915</v>
      </c>
      <c r="FN431">
        <v>378.8230769230769</v>
      </c>
      <c r="FO431">
        <v>15</v>
      </c>
      <c r="FP431">
        <v>0</v>
      </c>
      <c r="FQ431" t="s">
        <v>439</v>
      </c>
      <c r="FR431">
        <v>1760210915.6</v>
      </c>
      <c r="FS431">
        <v>0</v>
      </c>
      <c r="FT431">
        <v>0</v>
      </c>
      <c r="FU431">
        <v>-0.215</v>
      </c>
      <c r="FV431">
        <v>0</v>
      </c>
      <c r="FW431">
        <v>-0.6919999999999999</v>
      </c>
      <c r="FX431">
        <v>0</v>
      </c>
      <c r="FY431">
        <v>400</v>
      </c>
      <c r="FZ431">
        <v>0</v>
      </c>
      <c r="GA431">
        <v>0.15</v>
      </c>
      <c r="GB431">
        <v>0</v>
      </c>
      <c r="GC431">
        <v>-21.98813268292683</v>
      </c>
      <c r="GD431">
        <v>-90.1366756097561</v>
      </c>
      <c r="GE431">
        <v>9.508185881733191</v>
      </c>
      <c r="GF431">
        <v>0</v>
      </c>
      <c r="GG431">
        <v>1132.797058823529</v>
      </c>
      <c r="GH431">
        <v>-24.81436191587353</v>
      </c>
      <c r="GI431">
        <v>7.029747100049704</v>
      </c>
      <c r="GJ431">
        <v>0</v>
      </c>
      <c r="GK431">
        <v>0.09054057560975609</v>
      </c>
      <c r="GL431">
        <v>-0.1505227463414633</v>
      </c>
      <c r="GM431">
        <v>0.01489353404870358</v>
      </c>
      <c r="GN431">
        <v>0</v>
      </c>
      <c r="GO431">
        <v>0</v>
      </c>
      <c r="GP431">
        <v>3</v>
      </c>
      <c r="GQ431" t="s">
        <v>440</v>
      </c>
      <c r="GR431">
        <v>3.1366</v>
      </c>
      <c r="GS431">
        <v>2.76021</v>
      </c>
      <c r="GT431">
        <v>0.105815</v>
      </c>
      <c r="GU431">
        <v>0.108913</v>
      </c>
      <c r="GV431">
        <v>0.10223</v>
      </c>
      <c r="GW431">
        <v>0.100569</v>
      </c>
      <c r="GX431">
        <v>28602</v>
      </c>
      <c r="GY431">
        <v>28458.3</v>
      </c>
      <c r="GZ431">
        <v>29718</v>
      </c>
      <c r="HA431">
        <v>29501.9</v>
      </c>
      <c r="HB431">
        <v>35248</v>
      </c>
      <c r="HC431">
        <v>35152.9</v>
      </c>
      <c r="HD431">
        <v>41823.8</v>
      </c>
      <c r="HE431">
        <v>41926.5</v>
      </c>
      <c r="HF431">
        <v>1.95868</v>
      </c>
      <c r="HG431">
        <v>1.93905</v>
      </c>
      <c r="HH431">
        <v>0.0137836</v>
      </c>
      <c r="HI431">
        <v>0</v>
      </c>
      <c r="HJ431">
        <v>20.2388</v>
      </c>
      <c r="HK431">
        <v>999.9</v>
      </c>
      <c r="HL431">
        <v>52.7</v>
      </c>
      <c r="HM431">
        <v>28.8</v>
      </c>
      <c r="HN431">
        <v>23.0859</v>
      </c>
      <c r="HO431">
        <v>62.2776</v>
      </c>
      <c r="HP431">
        <v>30.8574</v>
      </c>
      <c r="HQ431">
        <v>1</v>
      </c>
      <c r="HR431">
        <v>-0.117561</v>
      </c>
      <c r="HS431">
        <v>2.12805</v>
      </c>
      <c r="HT431">
        <v>20.3478</v>
      </c>
      <c r="HU431">
        <v>5.22103</v>
      </c>
      <c r="HV431">
        <v>12.0159</v>
      </c>
      <c r="HW431">
        <v>4.99085</v>
      </c>
      <c r="HX431">
        <v>3.28858</v>
      </c>
      <c r="HY431">
        <v>9999</v>
      </c>
      <c r="HZ431">
        <v>9999</v>
      </c>
      <c r="IA431">
        <v>9999</v>
      </c>
      <c r="IB431">
        <v>999.9</v>
      </c>
      <c r="IC431">
        <v>4.97286</v>
      </c>
      <c r="ID431">
        <v>1.86646</v>
      </c>
      <c r="IE431">
        <v>1.86584</v>
      </c>
      <c r="IF431">
        <v>1.86576</v>
      </c>
      <c r="IG431">
        <v>1.86763</v>
      </c>
      <c r="IH431">
        <v>1.87012</v>
      </c>
      <c r="II431">
        <v>1.86874</v>
      </c>
      <c r="IJ431">
        <v>1.87021</v>
      </c>
      <c r="IK431">
        <v>0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-0.853</v>
      </c>
      <c r="IY431">
        <v>0.0649</v>
      </c>
      <c r="IZ431">
        <v>-0.7832898091892299</v>
      </c>
      <c r="JA431">
        <v>-0.0002628084512485203</v>
      </c>
      <c r="JB431">
        <v>2.995354917081976E-07</v>
      </c>
      <c r="JC431">
        <v>-1.087754766273629E-10</v>
      </c>
      <c r="JD431">
        <v>-0.01666594074606723</v>
      </c>
      <c r="JE431">
        <v>-0.02438089335778848</v>
      </c>
      <c r="JF431">
        <v>0.001790740049955031</v>
      </c>
      <c r="JG431">
        <v>-2.386884331579614E-05</v>
      </c>
      <c r="JH431">
        <v>6</v>
      </c>
      <c r="JI431">
        <v>2407</v>
      </c>
      <c r="JJ431">
        <v>1</v>
      </c>
      <c r="JK431">
        <v>23</v>
      </c>
      <c r="JL431">
        <v>33237.5</v>
      </c>
      <c r="JM431">
        <v>29370086.1</v>
      </c>
      <c r="JN431">
        <v>0.548096</v>
      </c>
      <c r="JO431">
        <v>2.29858</v>
      </c>
      <c r="JP431">
        <v>1.39648</v>
      </c>
      <c r="JQ431">
        <v>2.34619</v>
      </c>
      <c r="JR431">
        <v>1.49536</v>
      </c>
      <c r="JS431">
        <v>2.66357</v>
      </c>
      <c r="JT431">
        <v>34.5549</v>
      </c>
      <c r="JU431">
        <v>24.0875</v>
      </c>
      <c r="JV431">
        <v>18</v>
      </c>
      <c r="JW431">
        <v>490.503</v>
      </c>
      <c r="JX431">
        <v>468.862</v>
      </c>
      <c r="JY431">
        <v>18.1877</v>
      </c>
      <c r="JZ431">
        <v>26.0467</v>
      </c>
      <c r="KA431">
        <v>30</v>
      </c>
      <c r="KB431">
        <v>25.9924</v>
      </c>
      <c r="KC431">
        <v>25.9401</v>
      </c>
      <c r="KD431">
        <v>11.1651</v>
      </c>
      <c r="KE431">
        <v>0</v>
      </c>
      <c r="KF431">
        <v>100</v>
      </c>
      <c r="KG431">
        <v>18.1839</v>
      </c>
      <c r="KH431">
        <v>527.034</v>
      </c>
      <c r="KI431">
        <v>63.4564</v>
      </c>
      <c r="KJ431">
        <v>101.574</v>
      </c>
      <c r="KK431">
        <v>100.806</v>
      </c>
    </row>
    <row r="432" spans="1:297">
      <c r="A432">
        <v>416</v>
      </c>
      <c r="B432">
        <v>1762205171.5</v>
      </c>
      <c r="C432">
        <v>5593.400000095367</v>
      </c>
      <c r="D432" t="s">
        <v>1278</v>
      </c>
      <c r="E432" t="s">
        <v>1279</v>
      </c>
      <c r="F432">
        <v>5</v>
      </c>
      <c r="G432" t="s">
        <v>1217</v>
      </c>
      <c r="H432" t="s">
        <v>436</v>
      </c>
      <c r="I432">
        <v>1762205169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512.9726600888603</v>
      </c>
      <c r="AK432">
        <v>506.3449575757574</v>
      </c>
      <c r="AL432">
        <v>1.651125247569622</v>
      </c>
      <c r="AM432">
        <v>66.09113738829477</v>
      </c>
      <c r="AN432">
        <f>(AP432 - AO432 + DY432*1E3/(8.314*(EA432+273.15)) * AR432/DX432 * AQ432) * DX432/(100*DL432) * 1000/(1000 - AP432)</f>
        <v>0</v>
      </c>
      <c r="AO432">
        <v>22.27194804583398</v>
      </c>
      <c r="AP432">
        <v>22.32859454545454</v>
      </c>
      <c r="AQ432">
        <v>-4.675682699574147E-05</v>
      </c>
      <c r="AR432">
        <v>107.1553434868886</v>
      </c>
      <c r="AS432">
        <v>20</v>
      </c>
      <c r="AT432">
        <v>4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1762205169</v>
      </c>
      <c r="DR432">
        <v>492.3125555555555</v>
      </c>
      <c r="DS432">
        <v>503.5232222222223</v>
      </c>
      <c r="DT432">
        <v>22.3325</v>
      </c>
      <c r="DU432">
        <v>22.27204444444444</v>
      </c>
      <c r="DV432">
        <v>493.1656666666667</v>
      </c>
      <c r="DW432">
        <v>22.2677</v>
      </c>
      <c r="DX432">
        <v>499.9908888888888</v>
      </c>
      <c r="DY432">
        <v>90.75798888888889</v>
      </c>
      <c r="DZ432">
        <v>0.09998967777777779</v>
      </c>
      <c r="EA432">
        <v>21.00782222222222</v>
      </c>
      <c r="EB432">
        <v>20.4619</v>
      </c>
      <c r="EC432">
        <v>999.9000000000001</v>
      </c>
      <c r="ED432">
        <v>0</v>
      </c>
      <c r="EE432">
        <v>0</v>
      </c>
      <c r="EF432">
        <v>9989.934444444445</v>
      </c>
      <c r="EG432">
        <v>0</v>
      </c>
      <c r="EH432">
        <v>976.8253333333333</v>
      </c>
      <c r="EI432">
        <v>-11.21054555555556</v>
      </c>
      <c r="EJ432">
        <v>503.5582222222222</v>
      </c>
      <c r="EK432">
        <v>514.9929999999999</v>
      </c>
      <c r="EL432">
        <v>0.06044557777777778</v>
      </c>
      <c r="EM432">
        <v>503.5232222222223</v>
      </c>
      <c r="EN432">
        <v>22.27204444444444</v>
      </c>
      <c r="EO432">
        <v>2.026852222222222</v>
      </c>
      <c r="EP432">
        <v>2.021366666666667</v>
      </c>
      <c r="EQ432">
        <v>17.65567777777778</v>
      </c>
      <c r="ER432">
        <v>17.6127</v>
      </c>
      <c r="ES432">
        <v>0.00500097</v>
      </c>
      <c r="ET432">
        <v>0</v>
      </c>
      <c r="EU432">
        <v>0</v>
      </c>
      <c r="EV432">
        <v>0</v>
      </c>
      <c r="EW432">
        <v>1132.688888888889</v>
      </c>
      <c r="EX432">
        <v>0.00500097</v>
      </c>
      <c r="EY432">
        <v>376.8777777777778</v>
      </c>
      <c r="EZ432">
        <v>-1.511111111111111</v>
      </c>
      <c r="FA432">
        <v>34.25</v>
      </c>
      <c r="FB432">
        <v>40.375</v>
      </c>
      <c r="FC432">
        <v>36.875</v>
      </c>
      <c r="FD432">
        <v>40.66633333333333</v>
      </c>
      <c r="FE432">
        <v>36.368</v>
      </c>
      <c r="FF432">
        <v>0</v>
      </c>
      <c r="FG432">
        <v>0</v>
      </c>
      <c r="FH432">
        <v>0</v>
      </c>
      <c r="FI432">
        <v>8248.899999856949</v>
      </c>
      <c r="FJ432">
        <v>0</v>
      </c>
      <c r="FK432">
        <v>1132.076923076923</v>
      </c>
      <c r="FL432">
        <v>4.895726870421685</v>
      </c>
      <c r="FM432">
        <v>-10.52649530506692</v>
      </c>
      <c r="FN432">
        <v>378.2269230769231</v>
      </c>
      <c r="FO432">
        <v>15</v>
      </c>
      <c r="FP432">
        <v>0</v>
      </c>
      <c r="FQ432" t="s">
        <v>439</v>
      </c>
      <c r="FR432">
        <v>1760210915.6</v>
      </c>
      <c r="FS432">
        <v>0</v>
      </c>
      <c r="FT432">
        <v>0</v>
      </c>
      <c r="FU432">
        <v>-0.215</v>
      </c>
      <c r="FV432">
        <v>0</v>
      </c>
      <c r="FW432">
        <v>-0.6919999999999999</v>
      </c>
      <c r="FX432">
        <v>0</v>
      </c>
      <c r="FY432">
        <v>400</v>
      </c>
      <c r="FZ432">
        <v>0</v>
      </c>
      <c r="GA432">
        <v>0.15</v>
      </c>
      <c r="GB432">
        <v>0</v>
      </c>
      <c r="GC432">
        <v>-22.80604170731707</v>
      </c>
      <c r="GD432">
        <v>-6.766100696864079</v>
      </c>
      <c r="GE432">
        <v>9.63905139532271</v>
      </c>
      <c r="GF432">
        <v>0</v>
      </c>
      <c r="GG432">
        <v>1132.632352941177</v>
      </c>
      <c r="GH432">
        <v>-7.503437485352896</v>
      </c>
      <c r="GI432">
        <v>6.126736036721979</v>
      </c>
      <c r="GJ432">
        <v>0</v>
      </c>
      <c r="GK432">
        <v>0.07860914390243903</v>
      </c>
      <c r="GL432">
        <v>-0.1335059832752613</v>
      </c>
      <c r="GM432">
        <v>0.01321457923319043</v>
      </c>
      <c r="GN432">
        <v>0</v>
      </c>
      <c r="GO432">
        <v>0</v>
      </c>
      <c r="GP432">
        <v>3</v>
      </c>
      <c r="GQ432" t="s">
        <v>440</v>
      </c>
      <c r="GR432">
        <v>3.13656</v>
      </c>
      <c r="GS432">
        <v>2.7602</v>
      </c>
      <c r="GT432">
        <v>0.107503</v>
      </c>
      <c r="GU432">
        <v>0.108236</v>
      </c>
      <c r="GV432">
        <v>0.102199</v>
      </c>
      <c r="GW432">
        <v>0.100568</v>
      </c>
      <c r="GX432">
        <v>28547.7</v>
      </c>
      <c r="GY432">
        <v>28480</v>
      </c>
      <c r="GZ432">
        <v>29717.7</v>
      </c>
      <c r="HA432">
        <v>29502</v>
      </c>
      <c r="HB432">
        <v>35248.5</v>
      </c>
      <c r="HC432">
        <v>35152.9</v>
      </c>
      <c r="HD432">
        <v>41822.9</v>
      </c>
      <c r="HE432">
        <v>41926.4</v>
      </c>
      <c r="HF432">
        <v>1.9587</v>
      </c>
      <c r="HG432">
        <v>1.9392</v>
      </c>
      <c r="HH432">
        <v>0.0136048</v>
      </c>
      <c r="HI432">
        <v>0</v>
      </c>
      <c r="HJ432">
        <v>20.2339</v>
      </c>
      <c r="HK432">
        <v>999.9</v>
      </c>
      <c r="HL432">
        <v>52.7</v>
      </c>
      <c r="HM432">
        <v>28.8</v>
      </c>
      <c r="HN432">
        <v>23.0844</v>
      </c>
      <c r="HO432">
        <v>61.7176</v>
      </c>
      <c r="HP432">
        <v>31.0337</v>
      </c>
      <c r="HQ432">
        <v>1</v>
      </c>
      <c r="HR432">
        <v>-0.117602</v>
      </c>
      <c r="HS432">
        <v>2.13117</v>
      </c>
      <c r="HT432">
        <v>20.3476</v>
      </c>
      <c r="HU432">
        <v>5.22043</v>
      </c>
      <c r="HV432">
        <v>12.0159</v>
      </c>
      <c r="HW432">
        <v>4.9907</v>
      </c>
      <c r="HX432">
        <v>3.28848</v>
      </c>
      <c r="HY432">
        <v>9999</v>
      </c>
      <c r="HZ432">
        <v>9999</v>
      </c>
      <c r="IA432">
        <v>9999</v>
      </c>
      <c r="IB432">
        <v>999.9</v>
      </c>
      <c r="IC432">
        <v>4.97285</v>
      </c>
      <c r="ID432">
        <v>1.86646</v>
      </c>
      <c r="IE432">
        <v>1.86584</v>
      </c>
      <c r="IF432">
        <v>1.86576</v>
      </c>
      <c r="IG432">
        <v>1.86762</v>
      </c>
      <c r="IH432">
        <v>1.87012</v>
      </c>
      <c r="II432">
        <v>1.86873</v>
      </c>
      <c r="IJ432">
        <v>1.8702</v>
      </c>
      <c r="IK432">
        <v>0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-0.853</v>
      </c>
      <c r="IY432">
        <v>0.06469999999999999</v>
      </c>
      <c r="IZ432">
        <v>-0.7832898091892299</v>
      </c>
      <c r="JA432">
        <v>-0.0002628084512485203</v>
      </c>
      <c r="JB432">
        <v>2.995354917081976E-07</v>
      </c>
      <c r="JC432">
        <v>-1.087754766273629E-10</v>
      </c>
      <c r="JD432">
        <v>-0.01666594074606723</v>
      </c>
      <c r="JE432">
        <v>-0.02438089335778848</v>
      </c>
      <c r="JF432">
        <v>0.001790740049955031</v>
      </c>
      <c r="JG432">
        <v>-2.386884331579614E-05</v>
      </c>
      <c r="JH432">
        <v>6</v>
      </c>
      <c r="JI432">
        <v>2407</v>
      </c>
      <c r="JJ432">
        <v>1</v>
      </c>
      <c r="JK432">
        <v>23</v>
      </c>
      <c r="JL432">
        <v>33237.6</v>
      </c>
      <c r="JM432">
        <v>29370086.2</v>
      </c>
      <c r="JN432">
        <v>0.604248</v>
      </c>
      <c r="JO432">
        <v>2.29614</v>
      </c>
      <c r="JP432">
        <v>1.39648</v>
      </c>
      <c r="JQ432">
        <v>2.34619</v>
      </c>
      <c r="JR432">
        <v>1.49536</v>
      </c>
      <c r="JS432">
        <v>2.70874</v>
      </c>
      <c r="JT432">
        <v>34.5549</v>
      </c>
      <c r="JU432">
        <v>24.0875</v>
      </c>
      <c r="JV432">
        <v>18</v>
      </c>
      <c r="JW432">
        <v>490.502</v>
      </c>
      <c r="JX432">
        <v>468.957</v>
      </c>
      <c r="JY432">
        <v>18.1793</v>
      </c>
      <c r="JZ432">
        <v>26.0458</v>
      </c>
      <c r="KA432">
        <v>30</v>
      </c>
      <c r="KB432">
        <v>25.9904</v>
      </c>
      <c r="KC432">
        <v>25.9401</v>
      </c>
      <c r="KD432">
        <v>12.2281</v>
      </c>
      <c r="KE432">
        <v>0</v>
      </c>
      <c r="KF432">
        <v>100</v>
      </c>
      <c r="KG432">
        <v>18.1757</v>
      </c>
      <c r="KH432">
        <v>540.403</v>
      </c>
      <c r="KI432">
        <v>63.4564</v>
      </c>
      <c r="KJ432">
        <v>101.573</v>
      </c>
      <c r="KK432">
        <v>100.806</v>
      </c>
    </row>
    <row r="433" spans="1:297">
      <c r="A433">
        <v>417</v>
      </c>
      <c r="B433">
        <v>1762205176.5</v>
      </c>
      <c r="C433">
        <v>5598.400000095367</v>
      </c>
      <c r="D433" t="s">
        <v>1280</v>
      </c>
      <c r="E433" t="s">
        <v>1281</v>
      </c>
      <c r="F433">
        <v>5</v>
      </c>
      <c r="G433" t="s">
        <v>1217</v>
      </c>
      <c r="H433" t="s">
        <v>436</v>
      </c>
      <c r="I433">
        <v>1762205173.7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530.4890854583512</v>
      </c>
      <c r="AK433">
        <v>517.8204363636362</v>
      </c>
      <c r="AL433">
        <v>2.613467277327644</v>
      </c>
      <c r="AM433">
        <v>66.09113738829477</v>
      </c>
      <c r="AN433">
        <f>(AP433 - AO433 + DY433*1E3/(8.314*(EA433+273.15)) * AR433/DX433 * AQ433) * DX433/(100*DL433) * 1000/(1000 - AP433)</f>
        <v>0</v>
      </c>
      <c r="AO433">
        <v>22.27181956199533</v>
      </c>
      <c r="AP433">
        <v>22.31868606060606</v>
      </c>
      <c r="AQ433">
        <v>-3.316831026585729E-05</v>
      </c>
      <c r="AR433">
        <v>107.1553434868886</v>
      </c>
      <c r="AS433">
        <v>20</v>
      </c>
      <c r="AT433">
        <v>4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1762205173.7</v>
      </c>
      <c r="DR433">
        <v>500.3215999999999</v>
      </c>
      <c r="DS433">
        <v>519.2757</v>
      </c>
      <c r="DT433">
        <v>22.32284</v>
      </c>
      <c r="DU433">
        <v>22.27223</v>
      </c>
      <c r="DV433">
        <v>501.1747999999999</v>
      </c>
      <c r="DW433">
        <v>22.25822</v>
      </c>
      <c r="DX433">
        <v>499.9996</v>
      </c>
      <c r="DY433">
        <v>90.75829999999999</v>
      </c>
      <c r="DZ433">
        <v>0.10001974</v>
      </c>
      <c r="EA433">
        <v>21.00201</v>
      </c>
      <c r="EB433">
        <v>20.45736</v>
      </c>
      <c r="EC433">
        <v>999.9</v>
      </c>
      <c r="ED433">
        <v>0</v>
      </c>
      <c r="EE433">
        <v>0</v>
      </c>
      <c r="EF433">
        <v>9994.886999999999</v>
      </c>
      <c r="EG433">
        <v>0</v>
      </c>
      <c r="EH433">
        <v>976.8309999999999</v>
      </c>
      <c r="EI433">
        <v>-18.95402</v>
      </c>
      <c r="EJ433">
        <v>511.7451</v>
      </c>
      <c r="EK433">
        <v>531.1043999999999</v>
      </c>
      <c r="EL433">
        <v>0.05060997</v>
      </c>
      <c r="EM433">
        <v>519.2757</v>
      </c>
      <c r="EN433">
        <v>22.27223</v>
      </c>
      <c r="EO433">
        <v>2.025983000000001</v>
      </c>
      <c r="EP433">
        <v>2.021391</v>
      </c>
      <c r="EQ433">
        <v>17.64888</v>
      </c>
      <c r="ER433">
        <v>17.61289</v>
      </c>
      <c r="ES433">
        <v>0.00500097</v>
      </c>
      <c r="ET433">
        <v>0</v>
      </c>
      <c r="EU433">
        <v>0</v>
      </c>
      <c r="EV433">
        <v>0</v>
      </c>
      <c r="EW433">
        <v>1139.17</v>
      </c>
      <c r="EX433">
        <v>0.00500097</v>
      </c>
      <c r="EY433">
        <v>380.63</v>
      </c>
      <c r="EZ433">
        <v>0.37</v>
      </c>
      <c r="FA433">
        <v>34.27480000000001</v>
      </c>
      <c r="FB433">
        <v>40.4308</v>
      </c>
      <c r="FC433">
        <v>36.906</v>
      </c>
      <c r="FD433">
        <v>40.7437</v>
      </c>
      <c r="FE433">
        <v>36.375</v>
      </c>
      <c r="FF433">
        <v>0</v>
      </c>
      <c r="FG433">
        <v>0</v>
      </c>
      <c r="FH433">
        <v>0</v>
      </c>
      <c r="FI433">
        <v>8254.299999952316</v>
      </c>
      <c r="FJ433">
        <v>0</v>
      </c>
      <c r="FK433">
        <v>1135.416</v>
      </c>
      <c r="FL433">
        <v>54.18461569460018</v>
      </c>
      <c r="FM433">
        <v>4.092307681020631</v>
      </c>
      <c r="FN433">
        <v>378.176</v>
      </c>
      <c r="FO433">
        <v>15</v>
      </c>
      <c r="FP433">
        <v>0</v>
      </c>
      <c r="FQ433" t="s">
        <v>439</v>
      </c>
      <c r="FR433">
        <v>1760210915.6</v>
      </c>
      <c r="FS433">
        <v>0</v>
      </c>
      <c r="FT433">
        <v>0</v>
      </c>
      <c r="FU433">
        <v>-0.215</v>
      </c>
      <c r="FV433">
        <v>0</v>
      </c>
      <c r="FW433">
        <v>-0.6919999999999999</v>
      </c>
      <c r="FX433">
        <v>0</v>
      </c>
      <c r="FY433">
        <v>400</v>
      </c>
      <c r="FZ433">
        <v>0</v>
      </c>
      <c r="GA433">
        <v>0.15</v>
      </c>
      <c r="GB433">
        <v>0</v>
      </c>
      <c r="GC433">
        <v>-22.87527525</v>
      </c>
      <c r="GD433">
        <v>37.24862510318948</v>
      </c>
      <c r="GE433">
        <v>9.99398458533857</v>
      </c>
      <c r="GF433">
        <v>0</v>
      </c>
      <c r="GG433">
        <v>1134.073529411765</v>
      </c>
      <c r="GH433">
        <v>29.38273507687933</v>
      </c>
      <c r="GI433">
        <v>6.660653069178624</v>
      </c>
      <c r="GJ433">
        <v>0</v>
      </c>
      <c r="GK433">
        <v>0.06606136</v>
      </c>
      <c r="GL433">
        <v>-0.1241911227016889</v>
      </c>
      <c r="GM433">
        <v>0.01197378765708245</v>
      </c>
      <c r="GN433">
        <v>0</v>
      </c>
      <c r="GO433">
        <v>0</v>
      </c>
      <c r="GP433">
        <v>3</v>
      </c>
      <c r="GQ433" t="s">
        <v>440</v>
      </c>
      <c r="GR433">
        <v>3.13668</v>
      </c>
      <c r="GS433">
        <v>2.76022</v>
      </c>
      <c r="GT433">
        <v>0.109386</v>
      </c>
      <c r="GU433">
        <v>0.111972</v>
      </c>
      <c r="GV433">
        <v>0.102166</v>
      </c>
      <c r="GW433">
        <v>0.100567</v>
      </c>
      <c r="GX433">
        <v>28487.6</v>
      </c>
      <c r="GY433">
        <v>28360.7</v>
      </c>
      <c r="GZ433">
        <v>29717.8</v>
      </c>
      <c r="HA433">
        <v>29502</v>
      </c>
      <c r="HB433">
        <v>35250.4</v>
      </c>
      <c r="HC433">
        <v>35153.3</v>
      </c>
      <c r="HD433">
        <v>41823.6</v>
      </c>
      <c r="HE433">
        <v>41926.8</v>
      </c>
      <c r="HF433">
        <v>1.95895</v>
      </c>
      <c r="HG433">
        <v>1.93897</v>
      </c>
      <c r="HH433">
        <v>0.0136904</v>
      </c>
      <c r="HI433">
        <v>0</v>
      </c>
      <c r="HJ433">
        <v>20.2292</v>
      </c>
      <c r="HK433">
        <v>999.9</v>
      </c>
      <c r="HL433">
        <v>52.7</v>
      </c>
      <c r="HM433">
        <v>28.8</v>
      </c>
      <c r="HN433">
        <v>23.085</v>
      </c>
      <c r="HO433">
        <v>62.0576</v>
      </c>
      <c r="HP433">
        <v>30.9054</v>
      </c>
      <c r="HQ433">
        <v>1</v>
      </c>
      <c r="HR433">
        <v>-0.117655</v>
      </c>
      <c r="HS433">
        <v>2.13741</v>
      </c>
      <c r="HT433">
        <v>20.3475</v>
      </c>
      <c r="HU433">
        <v>5.22088</v>
      </c>
      <c r="HV433">
        <v>12.0159</v>
      </c>
      <c r="HW433">
        <v>4.9907</v>
      </c>
      <c r="HX433">
        <v>3.28845</v>
      </c>
      <c r="HY433">
        <v>9999</v>
      </c>
      <c r="HZ433">
        <v>9999</v>
      </c>
      <c r="IA433">
        <v>9999</v>
      </c>
      <c r="IB433">
        <v>999.9</v>
      </c>
      <c r="IC433">
        <v>4.97284</v>
      </c>
      <c r="ID433">
        <v>1.86646</v>
      </c>
      <c r="IE433">
        <v>1.86584</v>
      </c>
      <c r="IF433">
        <v>1.86577</v>
      </c>
      <c r="IG433">
        <v>1.86764</v>
      </c>
      <c r="IH433">
        <v>1.87012</v>
      </c>
      <c r="II433">
        <v>1.86874</v>
      </c>
      <c r="IJ433">
        <v>1.87021</v>
      </c>
      <c r="IK433">
        <v>0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-0.853</v>
      </c>
      <c r="IY433">
        <v>0.0645</v>
      </c>
      <c r="IZ433">
        <v>-0.7832898091892299</v>
      </c>
      <c r="JA433">
        <v>-0.0002628084512485203</v>
      </c>
      <c r="JB433">
        <v>2.995354917081976E-07</v>
      </c>
      <c r="JC433">
        <v>-1.087754766273629E-10</v>
      </c>
      <c r="JD433">
        <v>-0.01666594074606723</v>
      </c>
      <c r="JE433">
        <v>-0.02438089335778848</v>
      </c>
      <c r="JF433">
        <v>0.001790740049955031</v>
      </c>
      <c r="JG433">
        <v>-2.386884331579614E-05</v>
      </c>
      <c r="JH433">
        <v>6</v>
      </c>
      <c r="JI433">
        <v>2407</v>
      </c>
      <c r="JJ433">
        <v>1</v>
      </c>
      <c r="JK433">
        <v>23</v>
      </c>
      <c r="JL433">
        <v>33237.7</v>
      </c>
      <c r="JM433">
        <v>29370086.3</v>
      </c>
      <c r="JN433">
        <v>0.644531</v>
      </c>
      <c r="JO433">
        <v>2.30957</v>
      </c>
      <c r="JP433">
        <v>1.39648</v>
      </c>
      <c r="JQ433">
        <v>2.34619</v>
      </c>
      <c r="JR433">
        <v>1.49536</v>
      </c>
      <c r="JS433">
        <v>2.55005</v>
      </c>
      <c r="JT433">
        <v>34.5549</v>
      </c>
      <c r="JU433">
        <v>24.0875</v>
      </c>
      <c r="JV433">
        <v>18</v>
      </c>
      <c r="JW433">
        <v>490.656</v>
      </c>
      <c r="JX433">
        <v>468.796</v>
      </c>
      <c r="JY433">
        <v>18.1714</v>
      </c>
      <c r="JZ433">
        <v>26.0458</v>
      </c>
      <c r="KA433">
        <v>29.9999</v>
      </c>
      <c r="KB433">
        <v>25.9902</v>
      </c>
      <c r="KC433">
        <v>25.938</v>
      </c>
      <c r="KD433">
        <v>13.029</v>
      </c>
      <c r="KE433">
        <v>0</v>
      </c>
      <c r="KF433">
        <v>100</v>
      </c>
      <c r="KG433">
        <v>18.1663</v>
      </c>
      <c r="KH433">
        <v>560.438</v>
      </c>
      <c r="KI433">
        <v>63.4564</v>
      </c>
      <c r="KJ433">
        <v>101.574</v>
      </c>
      <c r="KK433">
        <v>100.807</v>
      </c>
    </row>
    <row r="434" spans="1:297">
      <c r="A434">
        <v>418</v>
      </c>
      <c r="B434">
        <v>1762205181.5</v>
      </c>
      <c r="C434">
        <v>5603.400000095367</v>
      </c>
      <c r="D434" t="s">
        <v>1282</v>
      </c>
      <c r="E434" t="s">
        <v>1283</v>
      </c>
      <c r="F434">
        <v>5</v>
      </c>
      <c r="G434" t="s">
        <v>1217</v>
      </c>
      <c r="H434" t="s">
        <v>436</v>
      </c>
      <c r="I434">
        <v>1762205179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552.6251316517316</v>
      </c>
      <c r="AK434">
        <v>535.1733575757576</v>
      </c>
      <c r="AL434">
        <v>3.542674927258083</v>
      </c>
      <c r="AM434">
        <v>66.09113738829477</v>
      </c>
      <c r="AN434">
        <f>(AP434 - AO434 + DY434*1E3/(8.314*(EA434+273.15)) * AR434/DX434 * AQ434) * DX434/(100*DL434) * 1000/(1000 - AP434)</f>
        <v>0</v>
      </c>
      <c r="AO434">
        <v>22.27266191523418</v>
      </c>
      <c r="AP434">
        <v>22.3093503030303</v>
      </c>
      <c r="AQ434">
        <v>-3.525090122781413E-05</v>
      </c>
      <c r="AR434">
        <v>107.1553434868886</v>
      </c>
      <c r="AS434">
        <v>20</v>
      </c>
      <c r="AT434">
        <v>4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1762205179</v>
      </c>
      <c r="DR434">
        <v>516.2686666666667</v>
      </c>
      <c r="DS434">
        <v>542.0037777777777</v>
      </c>
      <c r="DT434">
        <v>22.31291111111111</v>
      </c>
      <c r="DU434">
        <v>22.27295555555555</v>
      </c>
      <c r="DV434">
        <v>517.1226666666666</v>
      </c>
      <c r="DW434">
        <v>22.24848888888889</v>
      </c>
      <c r="DX434">
        <v>499.9686666666666</v>
      </c>
      <c r="DY434">
        <v>90.75584444444445</v>
      </c>
      <c r="DZ434">
        <v>0.09992708888888889</v>
      </c>
      <c r="EA434">
        <v>20.99422222222222</v>
      </c>
      <c r="EB434">
        <v>20.44742222222222</v>
      </c>
      <c r="EC434">
        <v>999.9000000000001</v>
      </c>
      <c r="ED434">
        <v>0</v>
      </c>
      <c r="EE434">
        <v>0</v>
      </c>
      <c r="EF434">
        <v>9993.125555555556</v>
      </c>
      <c r="EG434">
        <v>0</v>
      </c>
      <c r="EH434">
        <v>976.8557777777777</v>
      </c>
      <c r="EI434">
        <v>-25.73516666666667</v>
      </c>
      <c r="EJ434">
        <v>528.0508888888889</v>
      </c>
      <c r="EK434">
        <v>554.3506666666667</v>
      </c>
      <c r="EL434">
        <v>0.03994771111111111</v>
      </c>
      <c r="EM434">
        <v>542.0037777777777</v>
      </c>
      <c r="EN434">
        <v>22.27295555555555</v>
      </c>
      <c r="EO434">
        <v>2.025027777777778</v>
      </c>
      <c r="EP434">
        <v>2.0214</v>
      </c>
      <c r="EQ434">
        <v>17.64138888888889</v>
      </c>
      <c r="ER434">
        <v>17.61296666666667</v>
      </c>
      <c r="ES434">
        <v>0.00500097</v>
      </c>
      <c r="ET434">
        <v>0</v>
      </c>
      <c r="EU434">
        <v>0</v>
      </c>
      <c r="EV434">
        <v>0</v>
      </c>
      <c r="EW434">
        <v>1131.366666666667</v>
      </c>
      <c r="EX434">
        <v>0.00500097</v>
      </c>
      <c r="EY434">
        <v>380.8111111111111</v>
      </c>
      <c r="EZ434">
        <v>-0.4888888888888889</v>
      </c>
      <c r="FA434">
        <v>34.312</v>
      </c>
      <c r="FB434">
        <v>40.479</v>
      </c>
      <c r="FC434">
        <v>36.937</v>
      </c>
      <c r="FD434">
        <v>40.79822222222222</v>
      </c>
      <c r="FE434">
        <v>36.39566666666667</v>
      </c>
      <c r="FF434">
        <v>0</v>
      </c>
      <c r="FG434">
        <v>0</v>
      </c>
      <c r="FH434">
        <v>0</v>
      </c>
      <c r="FI434">
        <v>8259.099999904633</v>
      </c>
      <c r="FJ434">
        <v>0</v>
      </c>
      <c r="FK434">
        <v>1134.42</v>
      </c>
      <c r="FL434">
        <v>-26.1538457263874</v>
      </c>
      <c r="FM434">
        <v>24.42307664010207</v>
      </c>
      <c r="FN434">
        <v>378.22</v>
      </c>
      <c r="FO434">
        <v>15</v>
      </c>
      <c r="FP434">
        <v>0</v>
      </c>
      <c r="FQ434" t="s">
        <v>439</v>
      </c>
      <c r="FR434">
        <v>1760210915.6</v>
      </c>
      <c r="FS434">
        <v>0</v>
      </c>
      <c r="FT434">
        <v>0</v>
      </c>
      <c r="FU434">
        <v>-0.215</v>
      </c>
      <c r="FV434">
        <v>0</v>
      </c>
      <c r="FW434">
        <v>-0.6919999999999999</v>
      </c>
      <c r="FX434">
        <v>0</v>
      </c>
      <c r="FY434">
        <v>400</v>
      </c>
      <c r="FZ434">
        <v>0</v>
      </c>
      <c r="GA434">
        <v>0.15</v>
      </c>
      <c r="GB434">
        <v>0</v>
      </c>
      <c r="GC434">
        <v>-23.59527775</v>
      </c>
      <c r="GD434">
        <v>34.00731545966231</v>
      </c>
      <c r="GE434">
        <v>10.02591046196566</v>
      </c>
      <c r="GF434">
        <v>0</v>
      </c>
      <c r="GG434">
        <v>1133.864705882353</v>
      </c>
      <c r="GH434">
        <v>16.5989307461631</v>
      </c>
      <c r="GI434">
        <v>7.343339613432092</v>
      </c>
      <c r="GJ434">
        <v>0</v>
      </c>
      <c r="GK434">
        <v>0.05770917</v>
      </c>
      <c r="GL434">
        <v>-0.1220172742964355</v>
      </c>
      <c r="GM434">
        <v>0.01175391237374177</v>
      </c>
      <c r="GN434">
        <v>0</v>
      </c>
      <c r="GO434">
        <v>0</v>
      </c>
      <c r="GP434">
        <v>3</v>
      </c>
      <c r="GQ434" t="s">
        <v>440</v>
      </c>
      <c r="GR434">
        <v>3.13655</v>
      </c>
      <c r="GS434">
        <v>2.76017</v>
      </c>
      <c r="GT434">
        <v>0.112042</v>
      </c>
      <c r="GU434">
        <v>0.114769</v>
      </c>
      <c r="GV434">
        <v>0.102134</v>
      </c>
      <c r="GW434">
        <v>0.100567</v>
      </c>
      <c r="GX434">
        <v>28402.4</v>
      </c>
      <c r="GY434">
        <v>28271.3</v>
      </c>
      <c r="GZ434">
        <v>29717.5</v>
      </c>
      <c r="HA434">
        <v>29501.9</v>
      </c>
      <c r="HB434">
        <v>35251.4</v>
      </c>
      <c r="HC434">
        <v>35153.2</v>
      </c>
      <c r="HD434">
        <v>41823.1</v>
      </c>
      <c r="HE434">
        <v>41926.6</v>
      </c>
      <c r="HF434">
        <v>1.95877</v>
      </c>
      <c r="HG434">
        <v>1.9393</v>
      </c>
      <c r="HH434">
        <v>0.0129789</v>
      </c>
      <c r="HI434">
        <v>0</v>
      </c>
      <c r="HJ434">
        <v>20.2248</v>
      </c>
      <c r="HK434">
        <v>999.9</v>
      </c>
      <c r="HL434">
        <v>52.7</v>
      </c>
      <c r="HM434">
        <v>28.8</v>
      </c>
      <c r="HN434">
        <v>23.0853</v>
      </c>
      <c r="HO434">
        <v>62.0076</v>
      </c>
      <c r="HP434">
        <v>31.1298</v>
      </c>
      <c r="HQ434">
        <v>1</v>
      </c>
      <c r="HR434">
        <v>-0.118059</v>
      </c>
      <c r="HS434">
        <v>2.13235</v>
      </c>
      <c r="HT434">
        <v>20.3477</v>
      </c>
      <c r="HU434">
        <v>5.22073</v>
      </c>
      <c r="HV434">
        <v>12.0159</v>
      </c>
      <c r="HW434">
        <v>4.99085</v>
      </c>
      <c r="HX434">
        <v>3.28835</v>
      </c>
      <c r="HY434">
        <v>9999</v>
      </c>
      <c r="HZ434">
        <v>9999</v>
      </c>
      <c r="IA434">
        <v>9999</v>
      </c>
      <c r="IB434">
        <v>999.9</v>
      </c>
      <c r="IC434">
        <v>4.97281</v>
      </c>
      <c r="ID434">
        <v>1.86646</v>
      </c>
      <c r="IE434">
        <v>1.86583</v>
      </c>
      <c r="IF434">
        <v>1.86576</v>
      </c>
      <c r="IG434">
        <v>1.8676</v>
      </c>
      <c r="IH434">
        <v>1.87012</v>
      </c>
      <c r="II434">
        <v>1.86873</v>
      </c>
      <c r="IJ434">
        <v>1.8702</v>
      </c>
      <c r="IK434">
        <v>0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-0.855</v>
      </c>
      <c r="IY434">
        <v>0.0643</v>
      </c>
      <c r="IZ434">
        <v>-0.7832898091892299</v>
      </c>
      <c r="JA434">
        <v>-0.0002628084512485203</v>
      </c>
      <c r="JB434">
        <v>2.995354917081976E-07</v>
      </c>
      <c r="JC434">
        <v>-1.087754766273629E-10</v>
      </c>
      <c r="JD434">
        <v>-0.01666594074606723</v>
      </c>
      <c r="JE434">
        <v>-0.02438089335778848</v>
      </c>
      <c r="JF434">
        <v>0.001790740049955031</v>
      </c>
      <c r="JG434">
        <v>-2.386884331579614E-05</v>
      </c>
      <c r="JH434">
        <v>6</v>
      </c>
      <c r="JI434">
        <v>2407</v>
      </c>
      <c r="JJ434">
        <v>1</v>
      </c>
      <c r="JK434">
        <v>23</v>
      </c>
      <c r="JL434">
        <v>33237.8</v>
      </c>
      <c r="JM434">
        <v>29370086.4</v>
      </c>
      <c r="JN434">
        <v>0.678711</v>
      </c>
      <c r="JO434">
        <v>2.29126</v>
      </c>
      <c r="JP434">
        <v>1.39648</v>
      </c>
      <c r="JQ434">
        <v>2.34619</v>
      </c>
      <c r="JR434">
        <v>1.49536</v>
      </c>
      <c r="JS434">
        <v>2.61719</v>
      </c>
      <c r="JT434">
        <v>34.5549</v>
      </c>
      <c r="JU434">
        <v>24.0875</v>
      </c>
      <c r="JV434">
        <v>18</v>
      </c>
      <c r="JW434">
        <v>490.547</v>
      </c>
      <c r="JX434">
        <v>469.003</v>
      </c>
      <c r="JY434">
        <v>18.1621</v>
      </c>
      <c r="JZ434">
        <v>26.0458</v>
      </c>
      <c r="KA434">
        <v>30</v>
      </c>
      <c r="KB434">
        <v>25.9902</v>
      </c>
      <c r="KC434">
        <v>25.938</v>
      </c>
      <c r="KD434">
        <v>13.712</v>
      </c>
      <c r="KE434">
        <v>0</v>
      </c>
      <c r="KF434">
        <v>100</v>
      </c>
      <c r="KG434">
        <v>18.1587</v>
      </c>
      <c r="KH434">
        <v>573.8819999999999</v>
      </c>
      <c r="KI434">
        <v>63.4564</v>
      </c>
      <c r="KJ434">
        <v>101.573</v>
      </c>
      <c r="KK434">
        <v>100.807</v>
      </c>
    </row>
    <row r="435" spans="1:297">
      <c r="A435">
        <v>419</v>
      </c>
      <c r="B435">
        <v>1762205186.5</v>
      </c>
      <c r="C435">
        <v>5608.400000095367</v>
      </c>
      <c r="D435" t="s">
        <v>1284</v>
      </c>
      <c r="E435" t="s">
        <v>1285</v>
      </c>
      <c r="F435">
        <v>5</v>
      </c>
      <c r="G435" t="s">
        <v>1217</v>
      </c>
      <c r="H435" t="s">
        <v>436</v>
      </c>
      <c r="I435">
        <v>1762205183.7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570.2814554704298</v>
      </c>
      <c r="AK435">
        <v>552.8994303030303</v>
      </c>
      <c r="AL435">
        <v>3.532660252450393</v>
      </c>
      <c r="AM435">
        <v>66.09113738829477</v>
      </c>
      <c r="AN435">
        <f>(AP435 - AO435 + DY435*1E3/(8.314*(EA435+273.15)) * AR435/DX435 * AQ435) * DX435/(100*DL435) * 1000/(1000 - AP435)</f>
        <v>0</v>
      </c>
      <c r="AO435">
        <v>22.2728978802667</v>
      </c>
      <c r="AP435">
        <v>22.30269575757576</v>
      </c>
      <c r="AQ435">
        <v>-2.810975619353965E-05</v>
      </c>
      <c r="AR435">
        <v>107.1553434868886</v>
      </c>
      <c r="AS435">
        <v>20</v>
      </c>
      <c r="AT435">
        <v>4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1762205183.7</v>
      </c>
      <c r="DR435">
        <v>532.6233</v>
      </c>
      <c r="DS435">
        <v>558.2407000000001</v>
      </c>
      <c r="DT435">
        <v>22.30577</v>
      </c>
      <c r="DU435">
        <v>22.27238</v>
      </c>
      <c r="DV435">
        <v>533.4782</v>
      </c>
      <c r="DW435">
        <v>22.2415</v>
      </c>
      <c r="DX435">
        <v>500.0282</v>
      </c>
      <c r="DY435">
        <v>90.75355999999999</v>
      </c>
      <c r="DZ435">
        <v>0.10003472</v>
      </c>
      <c r="EA435">
        <v>20.97643</v>
      </c>
      <c r="EB435">
        <v>20.43311</v>
      </c>
      <c r="EC435">
        <v>999.9</v>
      </c>
      <c r="ED435">
        <v>0</v>
      </c>
      <c r="EE435">
        <v>0</v>
      </c>
      <c r="EF435">
        <v>9996.74</v>
      </c>
      <c r="EG435">
        <v>0</v>
      </c>
      <c r="EH435">
        <v>976.8535000000002</v>
      </c>
      <c r="EI435">
        <v>-25.61745</v>
      </c>
      <c r="EJ435">
        <v>544.7750000000001</v>
      </c>
      <c r="EK435">
        <v>570.9572000000001</v>
      </c>
      <c r="EL435">
        <v>0.03340722</v>
      </c>
      <c r="EM435">
        <v>558.2407000000001</v>
      </c>
      <c r="EN435">
        <v>22.27238</v>
      </c>
      <c r="EO435">
        <v>2.02433</v>
      </c>
      <c r="EP435">
        <v>2.021299</v>
      </c>
      <c r="EQ435">
        <v>17.63593</v>
      </c>
      <c r="ER435">
        <v>17.61215</v>
      </c>
      <c r="ES435">
        <v>0.00500097</v>
      </c>
      <c r="ET435">
        <v>0</v>
      </c>
      <c r="EU435">
        <v>0</v>
      </c>
      <c r="EV435">
        <v>0</v>
      </c>
      <c r="EW435">
        <v>1133.73</v>
      </c>
      <c r="EX435">
        <v>0.00500097</v>
      </c>
      <c r="EY435">
        <v>377.07</v>
      </c>
      <c r="EZ435">
        <v>-0.8400000000000001</v>
      </c>
      <c r="FA435">
        <v>34.312</v>
      </c>
      <c r="FB435">
        <v>40.52480000000001</v>
      </c>
      <c r="FC435">
        <v>36.9559</v>
      </c>
      <c r="FD435">
        <v>40.8687</v>
      </c>
      <c r="FE435">
        <v>36.437</v>
      </c>
      <c r="FF435">
        <v>0</v>
      </c>
      <c r="FG435">
        <v>0</v>
      </c>
      <c r="FH435">
        <v>0</v>
      </c>
      <c r="FI435">
        <v>8263.899999856949</v>
      </c>
      <c r="FJ435">
        <v>0</v>
      </c>
      <c r="FK435">
        <v>1135.576</v>
      </c>
      <c r="FL435">
        <v>-20.85384595166274</v>
      </c>
      <c r="FM435">
        <v>-28.83076940448018</v>
      </c>
      <c r="FN435">
        <v>378.4879999999999</v>
      </c>
      <c r="FO435">
        <v>15</v>
      </c>
      <c r="FP435">
        <v>0</v>
      </c>
      <c r="FQ435" t="s">
        <v>439</v>
      </c>
      <c r="FR435">
        <v>1760210915.6</v>
      </c>
      <c r="FS435">
        <v>0</v>
      </c>
      <c r="FT435">
        <v>0</v>
      </c>
      <c r="FU435">
        <v>-0.215</v>
      </c>
      <c r="FV435">
        <v>0</v>
      </c>
      <c r="FW435">
        <v>-0.6919999999999999</v>
      </c>
      <c r="FX435">
        <v>0</v>
      </c>
      <c r="FY435">
        <v>400</v>
      </c>
      <c r="FZ435">
        <v>0</v>
      </c>
      <c r="GA435">
        <v>0.15</v>
      </c>
      <c r="GB435">
        <v>0</v>
      </c>
      <c r="GC435">
        <v>-21.37653195121951</v>
      </c>
      <c r="GD435">
        <v>-32.49502891986066</v>
      </c>
      <c r="GE435">
        <v>7.13212764014485</v>
      </c>
      <c r="GF435">
        <v>0</v>
      </c>
      <c r="GG435">
        <v>1134.114705882353</v>
      </c>
      <c r="GH435">
        <v>-0.4415581496285022</v>
      </c>
      <c r="GI435">
        <v>7.778179597738255</v>
      </c>
      <c r="GJ435">
        <v>1</v>
      </c>
      <c r="GK435">
        <v>0.04768385609756098</v>
      </c>
      <c r="GL435">
        <v>-0.112890499651568</v>
      </c>
      <c r="GM435">
        <v>0.01118441718191199</v>
      </c>
      <c r="GN435">
        <v>0</v>
      </c>
      <c r="GO435">
        <v>1</v>
      </c>
      <c r="GP435">
        <v>3</v>
      </c>
      <c r="GQ435" t="s">
        <v>502</v>
      </c>
      <c r="GR435">
        <v>3.13659</v>
      </c>
      <c r="GS435">
        <v>2.76013</v>
      </c>
      <c r="GT435">
        <v>0.114682</v>
      </c>
      <c r="GU435">
        <v>0.117247</v>
      </c>
      <c r="GV435">
        <v>0.102111</v>
      </c>
      <c r="GW435">
        <v>0.100568</v>
      </c>
      <c r="GX435">
        <v>28318.6</v>
      </c>
      <c r="GY435">
        <v>28192</v>
      </c>
      <c r="GZ435">
        <v>29718.2</v>
      </c>
      <c r="HA435">
        <v>29501.6</v>
      </c>
      <c r="HB435">
        <v>35253.1</v>
      </c>
      <c r="HC435">
        <v>35153</v>
      </c>
      <c r="HD435">
        <v>41824.1</v>
      </c>
      <c r="HE435">
        <v>41926.3</v>
      </c>
      <c r="HF435">
        <v>1.9588</v>
      </c>
      <c r="HG435">
        <v>1.9393</v>
      </c>
      <c r="HH435">
        <v>0.0121631</v>
      </c>
      <c r="HI435">
        <v>0</v>
      </c>
      <c r="HJ435">
        <v>20.2198</v>
      </c>
      <c r="HK435">
        <v>999.9</v>
      </c>
      <c r="HL435">
        <v>52.7</v>
      </c>
      <c r="HM435">
        <v>28.9</v>
      </c>
      <c r="HN435">
        <v>23.2183</v>
      </c>
      <c r="HO435">
        <v>62.1676</v>
      </c>
      <c r="HP435">
        <v>30.9495</v>
      </c>
      <c r="HQ435">
        <v>1</v>
      </c>
      <c r="HR435">
        <v>-0.117759</v>
      </c>
      <c r="HS435">
        <v>2.13038</v>
      </c>
      <c r="HT435">
        <v>20.3477</v>
      </c>
      <c r="HU435">
        <v>5.22208</v>
      </c>
      <c r="HV435">
        <v>12.0159</v>
      </c>
      <c r="HW435">
        <v>4.9909</v>
      </c>
      <c r="HX435">
        <v>3.28845</v>
      </c>
      <c r="HY435">
        <v>9999</v>
      </c>
      <c r="HZ435">
        <v>9999</v>
      </c>
      <c r="IA435">
        <v>9999</v>
      </c>
      <c r="IB435">
        <v>999.9</v>
      </c>
      <c r="IC435">
        <v>4.97284</v>
      </c>
      <c r="ID435">
        <v>1.86646</v>
      </c>
      <c r="IE435">
        <v>1.86584</v>
      </c>
      <c r="IF435">
        <v>1.86578</v>
      </c>
      <c r="IG435">
        <v>1.86761</v>
      </c>
      <c r="IH435">
        <v>1.87013</v>
      </c>
      <c r="II435">
        <v>1.86873</v>
      </c>
      <c r="IJ435">
        <v>1.87022</v>
      </c>
      <c r="IK435">
        <v>0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-0.856</v>
      </c>
      <c r="IY435">
        <v>0.06419999999999999</v>
      </c>
      <c r="IZ435">
        <v>-0.7832898091892299</v>
      </c>
      <c r="JA435">
        <v>-0.0002628084512485203</v>
      </c>
      <c r="JB435">
        <v>2.995354917081976E-07</v>
      </c>
      <c r="JC435">
        <v>-1.087754766273629E-10</v>
      </c>
      <c r="JD435">
        <v>-0.01666594074606723</v>
      </c>
      <c r="JE435">
        <v>-0.02438089335778848</v>
      </c>
      <c r="JF435">
        <v>0.001790740049955031</v>
      </c>
      <c r="JG435">
        <v>-2.386884331579614E-05</v>
      </c>
      <c r="JH435">
        <v>6</v>
      </c>
      <c r="JI435">
        <v>2407</v>
      </c>
      <c r="JJ435">
        <v>1</v>
      </c>
      <c r="JK435">
        <v>23</v>
      </c>
      <c r="JL435">
        <v>33237.8</v>
      </c>
      <c r="JM435">
        <v>29370086.4</v>
      </c>
      <c r="JN435">
        <v>0.716553</v>
      </c>
      <c r="JO435">
        <v>2.30103</v>
      </c>
      <c r="JP435">
        <v>1.39771</v>
      </c>
      <c r="JQ435">
        <v>2.34619</v>
      </c>
      <c r="JR435">
        <v>1.49536</v>
      </c>
      <c r="JS435">
        <v>2.65991</v>
      </c>
      <c r="JT435">
        <v>34.5549</v>
      </c>
      <c r="JU435">
        <v>24.0875</v>
      </c>
      <c r="JV435">
        <v>18</v>
      </c>
      <c r="JW435">
        <v>490.563</v>
      </c>
      <c r="JX435">
        <v>469.002</v>
      </c>
      <c r="JY435">
        <v>18.1544</v>
      </c>
      <c r="JZ435">
        <v>26.0458</v>
      </c>
      <c r="KA435">
        <v>30.0001</v>
      </c>
      <c r="KB435">
        <v>25.9902</v>
      </c>
      <c r="KC435">
        <v>25.938</v>
      </c>
      <c r="KD435">
        <v>14.4532</v>
      </c>
      <c r="KE435">
        <v>0</v>
      </c>
      <c r="KF435">
        <v>100</v>
      </c>
      <c r="KG435">
        <v>18.1515</v>
      </c>
      <c r="KH435">
        <v>593.922</v>
      </c>
      <c r="KI435">
        <v>63.4564</v>
      </c>
      <c r="KJ435">
        <v>101.575</v>
      </c>
      <c r="KK435">
        <v>100.806</v>
      </c>
    </row>
    <row r="436" spans="1:297">
      <c r="A436">
        <v>420</v>
      </c>
      <c r="B436">
        <v>1762205191.5</v>
      </c>
      <c r="C436">
        <v>5613.400000095367</v>
      </c>
      <c r="D436" t="s">
        <v>1286</v>
      </c>
      <c r="E436" t="s">
        <v>1287</v>
      </c>
      <c r="F436">
        <v>5</v>
      </c>
      <c r="G436" t="s">
        <v>1217</v>
      </c>
      <c r="H436" t="s">
        <v>436</v>
      </c>
      <c r="I436">
        <v>1762205189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587.8580699228057</v>
      </c>
      <c r="AK436">
        <v>570.4268181818182</v>
      </c>
      <c r="AL436">
        <v>3.50808353004217</v>
      </c>
      <c r="AM436">
        <v>66.09113738829477</v>
      </c>
      <c r="AN436">
        <f>(AP436 - AO436 + DY436*1E3/(8.314*(EA436+273.15)) * AR436/DX436 * AQ436) * DX436/(100*DL436) * 1000/(1000 - AP436)</f>
        <v>0</v>
      </c>
      <c r="AO436">
        <v>22.27320289414864</v>
      </c>
      <c r="AP436">
        <v>22.29159272727274</v>
      </c>
      <c r="AQ436">
        <v>-2.89868839588889E-05</v>
      </c>
      <c r="AR436">
        <v>107.1553434868886</v>
      </c>
      <c r="AS436">
        <v>20</v>
      </c>
      <c r="AT436">
        <v>4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1762205189</v>
      </c>
      <c r="DR436">
        <v>550.8437777777779</v>
      </c>
      <c r="DS436">
        <v>576.3905555555555</v>
      </c>
      <c r="DT436">
        <v>22.2952</v>
      </c>
      <c r="DU436">
        <v>22.2736</v>
      </c>
      <c r="DV436">
        <v>551.699</v>
      </c>
      <c r="DW436">
        <v>22.2311</v>
      </c>
      <c r="DX436">
        <v>499.9512222222222</v>
      </c>
      <c r="DY436">
        <v>90.75561111111112</v>
      </c>
      <c r="DZ436">
        <v>0.09995263333333332</v>
      </c>
      <c r="EA436">
        <v>20.95642222222223</v>
      </c>
      <c r="EB436">
        <v>20.41266666666667</v>
      </c>
      <c r="EC436">
        <v>999.9000000000001</v>
      </c>
      <c r="ED436">
        <v>0</v>
      </c>
      <c r="EE436">
        <v>0</v>
      </c>
      <c r="EF436">
        <v>10002.43555555556</v>
      </c>
      <c r="EG436">
        <v>0</v>
      </c>
      <c r="EH436">
        <v>976.8424444444445</v>
      </c>
      <c r="EI436">
        <v>-25.54662222222223</v>
      </c>
      <c r="EJ436">
        <v>563.4050000000001</v>
      </c>
      <c r="EK436">
        <v>589.5211111111109</v>
      </c>
      <c r="EL436">
        <v>0.02160074444444444</v>
      </c>
      <c r="EM436">
        <v>576.3905555555555</v>
      </c>
      <c r="EN436">
        <v>22.2736</v>
      </c>
      <c r="EO436">
        <v>2.023413333333333</v>
      </c>
      <c r="EP436">
        <v>2.021453333333333</v>
      </c>
      <c r="EQ436">
        <v>17.62875555555555</v>
      </c>
      <c r="ER436">
        <v>17.61336666666667</v>
      </c>
      <c r="ES436">
        <v>0.00500097</v>
      </c>
      <c r="ET436">
        <v>0</v>
      </c>
      <c r="EU436">
        <v>0</v>
      </c>
      <c r="EV436">
        <v>0</v>
      </c>
      <c r="EW436">
        <v>1136.388888888889</v>
      </c>
      <c r="EX436">
        <v>0.00500097</v>
      </c>
      <c r="EY436">
        <v>382.3888888888889</v>
      </c>
      <c r="EZ436">
        <v>-0.9555555555555555</v>
      </c>
      <c r="FA436">
        <v>34.312</v>
      </c>
      <c r="FB436">
        <v>40.562</v>
      </c>
      <c r="FC436">
        <v>37</v>
      </c>
      <c r="FD436">
        <v>40.95099999999999</v>
      </c>
      <c r="FE436">
        <v>36.437</v>
      </c>
      <c r="FF436">
        <v>0</v>
      </c>
      <c r="FG436">
        <v>0</v>
      </c>
      <c r="FH436">
        <v>0</v>
      </c>
      <c r="FI436">
        <v>8268.700000047684</v>
      </c>
      <c r="FJ436">
        <v>0</v>
      </c>
      <c r="FK436">
        <v>1133.972</v>
      </c>
      <c r="FL436">
        <v>31.80769228260952</v>
      </c>
      <c r="FM436">
        <v>1.476923377462834</v>
      </c>
      <c r="FN436">
        <v>379.652</v>
      </c>
      <c r="FO436">
        <v>15</v>
      </c>
      <c r="FP436">
        <v>0</v>
      </c>
      <c r="FQ436" t="s">
        <v>439</v>
      </c>
      <c r="FR436">
        <v>1760210915.6</v>
      </c>
      <c r="FS436">
        <v>0</v>
      </c>
      <c r="FT436">
        <v>0</v>
      </c>
      <c r="FU436">
        <v>-0.215</v>
      </c>
      <c r="FV436">
        <v>0</v>
      </c>
      <c r="FW436">
        <v>-0.6919999999999999</v>
      </c>
      <c r="FX436">
        <v>0</v>
      </c>
      <c r="FY436">
        <v>400</v>
      </c>
      <c r="FZ436">
        <v>0</v>
      </c>
      <c r="GA436">
        <v>0.15</v>
      </c>
      <c r="GB436">
        <v>0</v>
      </c>
      <c r="GC436">
        <v>-23.23132609756097</v>
      </c>
      <c r="GD436">
        <v>-33.6895379790941</v>
      </c>
      <c r="GE436">
        <v>4.583604710207723</v>
      </c>
      <c r="GF436">
        <v>0</v>
      </c>
      <c r="GG436">
        <v>1135.288235294118</v>
      </c>
      <c r="GH436">
        <v>-1.610389538563868</v>
      </c>
      <c r="GI436">
        <v>8.800760819580345</v>
      </c>
      <c r="GJ436">
        <v>0</v>
      </c>
      <c r="GK436">
        <v>0.03799476097560976</v>
      </c>
      <c r="GL436">
        <v>-0.111549043902439</v>
      </c>
      <c r="GM436">
        <v>0.01105136317994583</v>
      </c>
      <c r="GN436">
        <v>0</v>
      </c>
      <c r="GO436">
        <v>0</v>
      </c>
      <c r="GP436">
        <v>3</v>
      </c>
      <c r="GQ436" t="s">
        <v>440</v>
      </c>
      <c r="GR436">
        <v>3.13661</v>
      </c>
      <c r="GS436">
        <v>2.76033</v>
      </c>
      <c r="GT436">
        <v>0.117256</v>
      </c>
      <c r="GU436">
        <v>0.119762</v>
      </c>
      <c r="GV436">
        <v>0.10208</v>
      </c>
      <c r="GW436">
        <v>0.100567</v>
      </c>
      <c r="GX436">
        <v>28236.4</v>
      </c>
      <c r="GY436">
        <v>28112.1</v>
      </c>
      <c r="GZ436">
        <v>29718.3</v>
      </c>
      <c r="HA436">
        <v>29502.1</v>
      </c>
      <c r="HB436">
        <v>35254.4</v>
      </c>
      <c r="HC436">
        <v>35153.5</v>
      </c>
      <c r="HD436">
        <v>41824</v>
      </c>
      <c r="HE436">
        <v>41926.9</v>
      </c>
      <c r="HF436">
        <v>1.95895</v>
      </c>
      <c r="HG436">
        <v>1.9388</v>
      </c>
      <c r="HH436">
        <v>0.0117198</v>
      </c>
      <c r="HI436">
        <v>0</v>
      </c>
      <c r="HJ436">
        <v>20.2154</v>
      </c>
      <c r="HK436">
        <v>999.9</v>
      </c>
      <c r="HL436">
        <v>52.7</v>
      </c>
      <c r="HM436">
        <v>28.9</v>
      </c>
      <c r="HN436">
        <v>23.22</v>
      </c>
      <c r="HO436">
        <v>62.2376</v>
      </c>
      <c r="HP436">
        <v>31.0817</v>
      </c>
      <c r="HQ436">
        <v>1</v>
      </c>
      <c r="HR436">
        <v>-0.117823</v>
      </c>
      <c r="HS436">
        <v>2.1297</v>
      </c>
      <c r="HT436">
        <v>20.3478</v>
      </c>
      <c r="HU436">
        <v>5.22118</v>
      </c>
      <c r="HV436">
        <v>12.0159</v>
      </c>
      <c r="HW436">
        <v>4.99075</v>
      </c>
      <c r="HX436">
        <v>3.2885</v>
      </c>
      <c r="HY436">
        <v>9999</v>
      </c>
      <c r="HZ436">
        <v>9999</v>
      </c>
      <c r="IA436">
        <v>9999</v>
      </c>
      <c r="IB436">
        <v>999.9</v>
      </c>
      <c r="IC436">
        <v>4.97281</v>
      </c>
      <c r="ID436">
        <v>1.86646</v>
      </c>
      <c r="IE436">
        <v>1.86584</v>
      </c>
      <c r="IF436">
        <v>1.86578</v>
      </c>
      <c r="IG436">
        <v>1.86765</v>
      </c>
      <c r="IH436">
        <v>1.87012</v>
      </c>
      <c r="II436">
        <v>1.86873</v>
      </c>
      <c r="IJ436">
        <v>1.87022</v>
      </c>
      <c r="IK436">
        <v>0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-0.855</v>
      </c>
      <c r="IY436">
        <v>0.064</v>
      </c>
      <c r="IZ436">
        <v>-0.7832898091892299</v>
      </c>
      <c r="JA436">
        <v>-0.0002628084512485203</v>
      </c>
      <c r="JB436">
        <v>2.995354917081976E-07</v>
      </c>
      <c r="JC436">
        <v>-1.087754766273629E-10</v>
      </c>
      <c r="JD436">
        <v>-0.01666594074606723</v>
      </c>
      <c r="JE436">
        <v>-0.02438089335778848</v>
      </c>
      <c r="JF436">
        <v>0.001790740049955031</v>
      </c>
      <c r="JG436">
        <v>-2.386884331579614E-05</v>
      </c>
      <c r="JH436">
        <v>6</v>
      </c>
      <c r="JI436">
        <v>2407</v>
      </c>
      <c r="JJ436">
        <v>1</v>
      </c>
      <c r="JK436">
        <v>23</v>
      </c>
      <c r="JL436">
        <v>33237.9</v>
      </c>
      <c r="JM436">
        <v>29370086.5</v>
      </c>
      <c r="JN436">
        <v>0.749512</v>
      </c>
      <c r="JO436">
        <v>2.28516</v>
      </c>
      <c r="JP436">
        <v>1.39648</v>
      </c>
      <c r="JQ436">
        <v>2.34985</v>
      </c>
      <c r="JR436">
        <v>1.49536</v>
      </c>
      <c r="JS436">
        <v>2.61597</v>
      </c>
      <c r="JT436">
        <v>34.5549</v>
      </c>
      <c r="JU436">
        <v>24.0875</v>
      </c>
      <c r="JV436">
        <v>18</v>
      </c>
      <c r="JW436">
        <v>490.656</v>
      </c>
      <c r="JX436">
        <v>468.685</v>
      </c>
      <c r="JY436">
        <v>18.1471</v>
      </c>
      <c r="JZ436">
        <v>26.0458</v>
      </c>
      <c r="KA436">
        <v>30.0001</v>
      </c>
      <c r="KB436">
        <v>25.9902</v>
      </c>
      <c r="KC436">
        <v>25.938</v>
      </c>
      <c r="KD436">
        <v>15.1063</v>
      </c>
      <c r="KE436">
        <v>0</v>
      </c>
      <c r="KF436">
        <v>100</v>
      </c>
      <c r="KG436">
        <v>18.144</v>
      </c>
      <c r="KH436">
        <v>607.283</v>
      </c>
      <c r="KI436">
        <v>63.4564</v>
      </c>
      <c r="KJ436">
        <v>101.575</v>
      </c>
      <c r="KK436">
        <v>100.807</v>
      </c>
    </row>
    <row r="437" spans="1:297">
      <c r="A437">
        <v>421</v>
      </c>
      <c r="B437">
        <v>1762205196.5</v>
      </c>
      <c r="C437">
        <v>5618.400000095367</v>
      </c>
      <c r="D437" t="s">
        <v>1288</v>
      </c>
      <c r="E437" t="s">
        <v>1289</v>
      </c>
      <c r="F437">
        <v>5</v>
      </c>
      <c r="G437" t="s">
        <v>1217</v>
      </c>
      <c r="H437" t="s">
        <v>436</v>
      </c>
      <c r="I437">
        <v>1762205193.7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606.021951011346</v>
      </c>
      <c r="AK437">
        <v>588.1812606060604</v>
      </c>
      <c r="AL437">
        <v>3.56459536233458</v>
      </c>
      <c r="AM437">
        <v>66.09113738829477</v>
      </c>
      <c r="AN437">
        <f>(AP437 - AO437 + DY437*1E3/(8.314*(EA437+273.15)) * AR437/DX437 * AQ437) * DX437/(100*DL437) * 1000/(1000 - AP437)</f>
        <v>0</v>
      </c>
      <c r="AO437">
        <v>22.27286449878375</v>
      </c>
      <c r="AP437">
        <v>22.2871206060606</v>
      </c>
      <c r="AQ437">
        <v>-1.570612607030731E-05</v>
      </c>
      <c r="AR437">
        <v>107.1553434868886</v>
      </c>
      <c r="AS437">
        <v>20</v>
      </c>
      <c r="AT437">
        <v>4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1762205193.7</v>
      </c>
      <c r="DR437">
        <v>567.0509999999999</v>
      </c>
      <c r="DS437">
        <v>592.9587</v>
      </c>
      <c r="DT437">
        <v>22.28911</v>
      </c>
      <c r="DU437">
        <v>22.27294</v>
      </c>
      <c r="DV437">
        <v>567.9066999999999</v>
      </c>
      <c r="DW437">
        <v>22.22513</v>
      </c>
      <c r="DX437">
        <v>500.0189</v>
      </c>
      <c r="DY437">
        <v>90.75239999999999</v>
      </c>
      <c r="DZ437">
        <v>0.10000182</v>
      </c>
      <c r="EA437">
        <v>20.95066</v>
      </c>
      <c r="EB437">
        <v>20.39991</v>
      </c>
      <c r="EC437">
        <v>999.9</v>
      </c>
      <c r="ED437">
        <v>0</v>
      </c>
      <c r="EE437">
        <v>0</v>
      </c>
      <c r="EF437">
        <v>10004.127</v>
      </c>
      <c r="EG437">
        <v>0</v>
      </c>
      <c r="EH437">
        <v>976.8444000000002</v>
      </c>
      <c r="EI437">
        <v>-25.90773</v>
      </c>
      <c r="EJ437">
        <v>579.9782</v>
      </c>
      <c r="EK437">
        <v>606.4665000000001</v>
      </c>
      <c r="EL437">
        <v>0.01617433</v>
      </c>
      <c r="EM437">
        <v>592.9587</v>
      </c>
      <c r="EN437">
        <v>22.27294</v>
      </c>
      <c r="EO437">
        <v>2.022789</v>
      </c>
      <c r="EP437">
        <v>2.021322</v>
      </c>
      <c r="EQ437">
        <v>17.62386</v>
      </c>
      <c r="ER437">
        <v>17.61236</v>
      </c>
      <c r="ES437">
        <v>0.00500097</v>
      </c>
      <c r="ET437">
        <v>0</v>
      </c>
      <c r="EU437">
        <v>0</v>
      </c>
      <c r="EV437">
        <v>0</v>
      </c>
      <c r="EW437">
        <v>1135.78</v>
      </c>
      <c r="EX437">
        <v>0.00500097</v>
      </c>
      <c r="EY437">
        <v>384.24</v>
      </c>
      <c r="EZ437">
        <v>-0.08000000000000003</v>
      </c>
      <c r="FA437">
        <v>34.3687</v>
      </c>
      <c r="FB437">
        <v>40.6187</v>
      </c>
      <c r="FC437">
        <v>37</v>
      </c>
      <c r="FD437">
        <v>41.02480000000001</v>
      </c>
      <c r="FE437">
        <v>36.4685</v>
      </c>
      <c r="FF437">
        <v>0</v>
      </c>
      <c r="FG437">
        <v>0</v>
      </c>
      <c r="FH437">
        <v>0</v>
      </c>
      <c r="FI437">
        <v>8274.099999904633</v>
      </c>
      <c r="FJ437">
        <v>0</v>
      </c>
      <c r="FK437">
        <v>1135.119230769231</v>
      </c>
      <c r="FL437">
        <v>8.940171058379534</v>
      </c>
      <c r="FM437">
        <v>22.31111133733858</v>
      </c>
      <c r="FN437">
        <v>380.3538461538461</v>
      </c>
      <c r="FO437">
        <v>15</v>
      </c>
      <c r="FP437">
        <v>0</v>
      </c>
      <c r="FQ437" t="s">
        <v>439</v>
      </c>
      <c r="FR437">
        <v>1760210915.6</v>
      </c>
      <c r="FS437">
        <v>0</v>
      </c>
      <c r="FT437">
        <v>0</v>
      </c>
      <c r="FU437">
        <v>-0.215</v>
      </c>
      <c r="FV437">
        <v>0</v>
      </c>
      <c r="FW437">
        <v>-0.6919999999999999</v>
      </c>
      <c r="FX437">
        <v>0</v>
      </c>
      <c r="FY437">
        <v>400</v>
      </c>
      <c r="FZ437">
        <v>0</v>
      </c>
      <c r="GA437">
        <v>0.15</v>
      </c>
      <c r="GB437">
        <v>0</v>
      </c>
      <c r="GC437">
        <v>-25.66886</v>
      </c>
      <c r="GD437">
        <v>-1.188918574108765</v>
      </c>
      <c r="GE437">
        <v>0.3391235031666195</v>
      </c>
      <c r="GF437">
        <v>0</v>
      </c>
      <c r="GG437">
        <v>1134.6</v>
      </c>
      <c r="GH437">
        <v>21.09090923779018</v>
      </c>
      <c r="GI437">
        <v>8.919608274173601</v>
      </c>
      <c r="GJ437">
        <v>0</v>
      </c>
      <c r="GK437">
        <v>0.0279593075</v>
      </c>
      <c r="GL437">
        <v>-0.1000015350844278</v>
      </c>
      <c r="GM437">
        <v>0.009718713099206796</v>
      </c>
      <c r="GN437">
        <v>0</v>
      </c>
      <c r="GO437">
        <v>0</v>
      </c>
      <c r="GP437">
        <v>3</v>
      </c>
      <c r="GQ437" t="s">
        <v>440</v>
      </c>
      <c r="GR437">
        <v>3.13656</v>
      </c>
      <c r="GS437">
        <v>2.7603</v>
      </c>
      <c r="GT437">
        <v>0.119822</v>
      </c>
      <c r="GU437">
        <v>0.122229</v>
      </c>
      <c r="GV437">
        <v>0.102061</v>
      </c>
      <c r="GW437">
        <v>0.100561</v>
      </c>
      <c r="GX437">
        <v>28154.3</v>
      </c>
      <c r="GY437">
        <v>28033</v>
      </c>
      <c r="GZ437">
        <v>29718.2</v>
      </c>
      <c r="HA437">
        <v>29501.7</v>
      </c>
      <c r="HB437">
        <v>35255</v>
      </c>
      <c r="HC437">
        <v>35153.1</v>
      </c>
      <c r="HD437">
        <v>41823.8</v>
      </c>
      <c r="HE437">
        <v>41926.1</v>
      </c>
      <c r="HF437">
        <v>1.95865</v>
      </c>
      <c r="HG437">
        <v>1.939</v>
      </c>
      <c r="HH437">
        <v>0.0108406</v>
      </c>
      <c r="HI437">
        <v>0</v>
      </c>
      <c r="HJ437">
        <v>20.2106</v>
      </c>
      <c r="HK437">
        <v>999.9</v>
      </c>
      <c r="HL437">
        <v>52.7</v>
      </c>
      <c r="HM437">
        <v>28.9</v>
      </c>
      <c r="HN437">
        <v>23.2202</v>
      </c>
      <c r="HO437">
        <v>62.0676</v>
      </c>
      <c r="HP437">
        <v>30.9535</v>
      </c>
      <c r="HQ437">
        <v>1</v>
      </c>
      <c r="HR437">
        <v>-0.1181</v>
      </c>
      <c r="HS437">
        <v>2.12915</v>
      </c>
      <c r="HT437">
        <v>20.3479</v>
      </c>
      <c r="HU437">
        <v>5.22103</v>
      </c>
      <c r="HV437">
        <v>12.0159</v>
      </c>
      <c r="HW437">
        <v>4.9908</v>
      </c>
      <c r="HX437">
        <v>3.28848</v>
      </c>
      <c r="HY437">
        <v>9999</v>
      </c>
      <c r="HZ437">
        <v>9999</v>
      </c>
      <c r="IA437">
        <v>9999</v>
      </c>
      <c r="IB437">
        <v>999.9</v>
      </c>
      <c r="IC437">
        <v>4.97282</v>
      </c>
      <c r="ID437">
        <v>1.86646</v>
      </c>
      <c r="IE437">
        <v>1.86584</v>
      </c>
      <c r="IF437">
        <v>1.86578</v>
      </c>
      <c r="IG437">
        <v>1.86762</v>
      </c>
      <c r="IH437">
        <v>1.87012</v>
      </c>
      <c r="II437">
        <v>1.86873</v>
      </c>
      <c r="IJ437">
        <v>1.87022</v>
      </c>
      <c r="IK437">
        <v>0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-0.856</v>
      </c>
      <c r="IY437">
        <v>0.0639</v>
      </c>
      <c r="IZ437">
        <v>-0.7832898091892299</v>
      </c>
      <c r="JA437">
        <v>-0.0002628084512485203</v>
      </c>
      <c r="JB437">
        <v>2.995354917081976E-07</v>
      </c>
      <c r="JC437">
        <v>-1.087754766273629E-10</v>
      </c>
      <c r="JD437">
        <v>-0.01666594074606723</v>
      </c>
      <c r="JE437">
        <v>-0.02438089335778848</v>
      </c>
      <c r="JF437">
        <v>0.001790740049955031</v>
      </c>
      <c r="JG437">
        <v>-2.386884331579614E-05</v>
      </c>
      <c r="JH437">
        <v>6</v>
      </c>
      <c r="JI437">
        <v>2407</v>
      </c>
      <c r="JJ437">
        <v>1</v>
      </c>
      <c r="JK437">
        <v>23</v>
      </c>
      <c r="JL437">
        <v>33238</v>
      </c>
      <c r="JM437">
        <v>29370086.6</v>
      </c>
      <c r="JN437">
        <v>0.782471</v>
      </c>
      <c r="JO437">
        <v>2.27417</v>
      </c>
      <c r="JP437">
        <v>1.39648</v>
      </c>
      <c r="JQ437">
        <v>2.35229</v>
      </c>
      <c r="JR437">
        <v>1.49536</v>
      </c>
      <c r="JS437">
        <v>2.65625</v>
      </c>
      <c r="JT437">
        <v>34.5549</v>
      </c>
      <c r="JU437">
        <v>24.0875</v>
      </c>
      <c r="JV437">
        <v>18</v>
      </c>
      <c r="JW437">
        <v>490.458</v>
      </c>
      <c r="JX437">
        <v>468.807</v>
      </c>
      <c r="JY437">
        <v>18.1404</v>
      </c>
      <c r="JZ437">
        <v>26.0456</v>
      </c>
      <c r="KA437">
        <v>30.0001</v>
      </c>
      <c r="KB437">
        <v>25.9888</v>
      </c>
      <c r="KC437">
        <v>25.9373</v>
      </c>
      <c r="KD437">
        <v>15.8084</v>
      </c>
      <c r="KE437">
        <v>0</v>
      </c>
      <c r="KF437">
        <v>100</v>
      </c>
      <c r="KG437">
        <v>18.1375</v>
      </c>
      <c r="KH437">
        <v>627.319</v>
      </c>
      <c r="KI437">
        <v>63.4564</v>
      </c>
      <c r="KJ437">
        <v>101.575</v>
      </c>
      <c r="KK437">
        <v>100.806</v>
      </c>
    </row>
    <row r="438" spans="1:297">
      <c r="A438">
        <v>422</v>
      </c>
      <c r="B438">
        <v>1762205201.5</v>
      </c>
      <c r="C438">
        <v>5623.400000095367</v>
      </c>
      <c r="D438" t="s">
        <v>1290</v>
      </c>
      <c r="E438" t="s">
        <v>1291</v>
      </c>
      <c r="F438">
        <v>5</v>
      </c>
      <c r="G438" t="s">
        <v>1217</v>
      </c>
      <c r="H438" t="s">
        <v>436</v>
      </c>
      <c r="I438">
        <v>1762205199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622.1649585390926</v>
      </c>
      <c r="AK438">
        <v>605.3514242424239</v>
      </c>
      <c r="AL438">
        <v>3.407619768953976</v>
      </c>
      <c r="AM438">
        <v>66.09113738829477</v>
      </c>
      <c r="AN438">
        <f>(AP438 - AO438 + DY438*1E3/(8.314*(EA438+273.15)) * AR438/DX438 * AQ438) * DX438/(100*DL438) * 1000/(1000 - AP438)</f>
        <v>0</v>
      </c>
      <c r="AO438">
        <v>22.27347382029727</v>
      </c>
      <c r="AP438">
        <v>22.27871636363635</v>
      </c>
      <c r="AQ438">
        <v>-1.684867712298302E-05</v>
      </c>
      <c r="AR438">
        <v>107.1553434868886</v>
      </c>
      <c r="AS438">
        <v>20</v>
      </c>
      <c r="AT438">
        <v>4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1762205199</v>
      </c>
      <c r="DR438">
        <v>585.2184444444443</v>
      </c>
      <c r="DS438">
        <v>610.0466666666667</v>
      </c>
      <c r="DT438">
        <v>22.28131111111111</v>
      </c>
      <c r="DU438">
        <v>22.27277777777778</v>
      </c>
      <c r="DV438">
        <v>586.0746666666666</v>
      </c>
      <c r="DW438">
        <v>22.21746666666667</v>
      </c>
      <c r="DX438">
        <v>499.9992222222223</v>
      </c>
      <c r="DY438">
        <v>90.75272222222222</v>
      </c>
      <c r="DZ438">
        <v>0.1000074444444444</v>
      </c>
      <c r="EA438">
        <v>20.94441111111111</v>
      </c>
      <c r="EB438">
        <v>20.38864444444445</v>
      </c>
      <c r="EC438">
        <v>999.9000000000001</v>
      </c>
      <c r="ED438">
        <v>0</v>
      </c>
      <c r="EE438">
        <v>0</v>
      </c>
      <c r="EF438">
        <v>9996.866666666667</v>
      </c>
      <c r="EG438">
        <v>0</v>
      </c>
      <c r="EH438">
        <v>976.8645555555554</v>
      </c>
      <c r="EI438">
        <v>-24.82846666666667</v>
      </c>
      <c r="EJ438">
        <v>598.5549999999999</v>
      </c>
      <c r="EK438">
        <v>623.943888888889</v>
      </c>
      <c r="EL438">
        <v>0.008522670000000001</v>
      </c>
      <c r="EM438">
        <v>610.0466666666667</v>
      </c>
      <c r="EN438">
        <v>22.27277777777778</v>
      </c>
      <c r="EO438">
        <v>2.02209</v>
      </c>
      <c r="EP438">
        <v>2.021314444444445</v>
      </c>
      <c r="EQ438">
        <v>17.61836666666666</v>
      </c>
      <c r="ER438">
        <v>17.61228888888889</v>
      </c>
      <c r="ES438">
        <v>0.00500097</v>
      </c>
      <c r="ET438">
        <v>0</v>
      </c>
      <c r="EU438">
        <v>0</v>
      </c>
      <c r="EV438">
        <v>0</v>
      </c>
      <c r="EW438">
        <v>1129.133333333333</v>
      </c>
      <c r="EX438">
        <v>0.00500097</v>
      </c>
      <c r="EY438">
        <v>383.3111111111111</v>
      </c>
      <c r="EZ438">
        <v>-0.7555555555555554</v>
      </c>
      <c r="FA438">
        <v>34.375</v>
      </c>
      <c r="FB438">
        <v>40.63188888888889</v>
      </c>
      <c r="FC438">
        <v>37.02755555555555</v>
      </c>
      <c r="FD438">
        <v>41.104</v>
      </c>
      <c r="FE438">
        <v>36.5</v>
      </c>
      <c r="FF438">
        <v>0</v>
      </c>
      <c r="FG438">
        <v>0</v>
      </c>
      <c r="FH438">
        <v>0</v>
      </c>
      <c r="FI438">
        <v>8278.899999856949</v>
      </c>
      <c r="FJ438">
        <v>0</v>
      </c>
      <c r="FK438">
        <v>1133.957692307692</v>
      </c>
      <c r="FL438">
        <v>-33.50769230924172</v>
      </c>
      <c r="FM438">
        <v>1.203418948004795</v>
      </c>
      <c r="FN438">
        <v>381.8538461538462</v>
      </c>
      <c r="FO438">
        <v>15</v>
      </c>
      <c r="FP438">
        <v>0</v>
      </c>
      <c r="FQ438" t="s">
        <v>439</v>
      </c>
      <c r="FR438">
        <v>1760210915.6</v>
      </c>
      <c r="FS438">
        <v>0</v>
      </c>
      <c r="FT438">
        <v>0</v>
      </c>
      <c r="FU438">
        <v>-0.215</v>
      </c>
      <c r="FV438">
        <v>0</v>
      </c>
      <c r="FW438">
        <v>-0.6919999999999999</v>
      </c>
      <c r="FX438">
        <v>0</v>
      </c>
      <c r="FY438">
        <v>400</v>
      </c>
      <c r="FZ438">
        <v>0</v>
      </c>
      <c r="GA438">
        <v>0.15</v>
      </c>
      <c r="GB438">
        <v>0</v>
      </c>
      <c r="GC438">
        <v>-25.54642</v>
      </c>
      <c r="GD438">
        <v>2.179407129455865</v>
      </c>
      <c r="GE438">
        <v>0.4199771935474593</v>
      </c>
      <c r="GF438">
        <v>0</v>
      </c>
      <c r="GG438">
        <v>1134.029411764706</v>
      </c>
      <c r="GH438">
        <v>-2.588235283889549</v>
      </c>
      <c r="GI438">
        <v>8.41097075644328</v>
      </c>
      <c r="GJ438">
        <v>0</v>
      </c>
      <c r="GK438">
        <v>0.021725045</v>
      </c>
      <c r="GL438">
        <v>-0.09443788187617265</v>
      </c>
      <c r="GM438">
        <v>0.009219225837761271</v>
      </c>
      <c r="GN438">
        <v>1</v>
      </c>
      <c r="GO438">
        <v>1</v>
      </c>
      <c r="GP438">
        <v>3</v>
      </c>
      <c r="GQ438" t="s">
        <v>502</v>
      </c>
      <c r="GR438">
        <v>3.13655</v>
      </c>
      <c r="GS438">
        <v>2.76031</v>
      </c>
      <c r="GT438">
        <v>0.122267</v>
      </c>
      <c r="GU438">
        <v>0.124561</v>
      </c>
      <c r="GV438">
        <v>0.10204</v>
      </c>
      <c r="GW438">
        <v>0.100567</v>
      </c>
      <c r="GX438">
        <v>28076.5</v>
      </c>
      <c r="GY438">
        <v>27958.4</v>
      </c>
      <c r="GZ438">
        <v>29718.7</v>
      </c>
      <c r="HA438">
        <v>29501.6</v>
      </c>
      <c r="HB438">
        <v>35256.2</v>
      </c>
      <c r="HC438">
        <v>35152.9</v>
      </c>
      <c r="HD438">
        <v>41824.2</v>
      </c>
      <c r="HE438">
        <v>41926</v>
      </c>
      <c r="HF438">
        <v>1.95885</v>
      </c>
      <c r="HG438">
        <v>1.9389</v>
      </c>
      <c r="HH438">
        <v>0.0107735</v>
      </c>
      <c r="HI438">
        <v>0</v>
      </c>
      <c r="HJ438">
        <v>20.2058</v>
      </c>
      <c r="HK438">
        <v>999.9</v>
      </c>
      <c r="HL438">
        <v>52.7</v>
      </c>
      <c r="HM438">
        <v>28.9</v>
      </c>
      <c r="HN438">
        <v>23.2204</v>
      </c>
      <c r="HO438">
        <v>62.2276</v>
      </c>
      <c r="HP438">
        <v>30.9655</v>
      </c>
      <c r="HQ438">
        <v>1</v>
      </c>
      <c r="HR438">
        <v>-0.117957</v>
      </c>
      <c r="HS438">
        <v>2.12594</v>
      </c>
      <c r="HT438">
        <v>20.3478</v>
      </c>
      <c r="HU438">
        <v>5.22103</v>
      </c>
      <c r="HV438">
        <v>12.0159</v>
      </c>
      <c r="HW438">
        <v>4.99055</v>
      </c>
      <c r="HX438">
        <v>3.28855</v>
      </c>
      <c r="HY438">
        <v>9999</v>
      </c>
      <c r="HZ438">
        <v>9999</v>
      </c>
      <c r="IA438">
        <v>9999</v>
      </c>
      <c r="IB438">
        <v>999.9</v>
      </c>
      <c r="IC438">
        <v>4.97283</v>
      </c>
      <c r="ID438">
        <v>1.86646</v>
      </c>
      <c r="IE438">
        <v>1.86584</v>
      </c>
      <c r="IF438">
        <v>1.86578</v>
      </c>
      <c r="IG438">
        <v>1.86761</v>
      </c>
      <c r="IH438">
        <v>1.87013</v>
      </c>
      <c r="II438">
        <v>1.86874</v>
      </c>
      <c r="IJ438">
        <v>1.87022</v>
      </c>
      <c r="IK438">
        <v>0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-0.856</v>
      </c>
      <c r="IY438">
        <v>0.0638</v>
      </c>
      <c r="IZ438">
        <v>-0.7832898091892299</v>
      </c>
      <c r="JA438">
        <v>-0.0002628084512485203</v>
      </c>
      <c r="JB438">
        <v>2.995354917081976E-07</v>
      </c>
      <c r="JC438">
        <v>-1.087754766273629E-10</v>
      </c>
      <c r="JD438">
        <v>-0.01666594074606723</v>
      </c>
      <c r="JE438">
        <v>-0.02438089335778848</v>
      </c>
      <c r="JF438">
        <v>0.001790740049955031</v>
      </c>
      <c r="JG438">
        <v>-2.386884331579614E-05</v>
      </c>
      <c r="JH438">
        <v>6</v>
      </c>
      <c r="JI438">
        <v>2407</v>
      </c>
      <c r="JJ438">
        <v>1</v>
      </c>
      <c r="JK438">
        <v>23</v>
      </c>
      <c r="JL438">
        <v>33238.1</v>
      </c>
      <c r="JM438">
        <v>29370086.7</v>
      </c>
      <c r="JN438">
        <v>0.81665</v>
      </c>
      <c r="JO438">
        <v>2.27661</v>
      </c>
      <c r="JP438">
        <v>1.39648</v>
      </c>
      <c r="JQ438">
        <v>2.34985</v>
      </c>
      <c r="JR438">
        <v>1.49536</v>
      </c>
      <c r="JS438">
        <v>2.70508</v>
      </c>
      <c r="JT438">
        <v>34.5549</v>
      </c>
      <c r="JU438">
        <v>24.0875</v>
      </c>
      <c r="JV438">
        <v>18</v>
      </c>
      <c r="JW438">
        <v>490.576</v>
      </c>
      <c r="JX438">
        <v>468.731</v>
      </c>
      <c r="JY438">
        <v>18.1344</v>
      </c>
      <c r="JZ438">
        <v>26.0436</v>
      </c>
      <c r="KA438">
        <v>30.0001</v>
      </c>
      <c r="KB438">
        <v>25.988</v>
      </c>
      <c r="KC438">
        <v>25.9358</v>
      </c>
      <c r="KD438">
        <v>16.455</v>
      </c>
      <c r="KE438">
        <v>0</v>
      </c>
      <c r="KF438">
        <v>100</v>
      </c>
      <c r="KG438">
        <v>18.1317</v>
      </c>
      <c r="KH438">
        <v>640.678</v>
      </c>
      <c r="KI438">
        <v>63.4564</v>
      </c>
      <c r="KJ438">
        <v>101.576</v>
      </c>
      <c r="KK438">
        <v>100.805</v>
      </c>
    </row>
    <row r="439" spans="1:297">
      <c r="A439">
        <v>423</v>
      </c>
      <c r="B439">
        <v>1762205206.5</v>
      </c>
      <c r="C439">
        <v>5628.400000095367</v>
      </c>
      <c r="D439" t="s">
        <v>1292</v>
      </c>
      <c r="E439" t="s">
        <v>1293</v>
      </c>
      <c r="F439">
        <v>5</v>
      </c>
      <c r="G439" t="s">
        <v>1217</v>
      </c>
      <c r="H439" t="s">
        <v>436</v>
      </c>
      <c r="I439">
        <v>1762205203.7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639.969550942161</v>
      </c>
      <c r="AK439">
        <v>622.5730181818179</v>
      </c>
      <c r="AL439">
        <v>3.450200266448847</v>
      </c>
      <c r="AM439">
        <v>66.09113738829477</v>
      </c>
      <c r="AN439">
        <f>(AP439 - AO439 + DY439*1E3/(8.314*(EA439+273.15)) * AR439/DX439 * AQ439) * DX439/(100*DL439) * 1000/(1000 - AP439)</f>
        <v>0</v>
      </c>
      <c r="AO439">
        <v>22.27249702730301</v>
      </c>
      <c r="AP439">
        <v>22.27260060606061</v>
      </c>
      <c r="AQ439">
        <v>-2.417698359620916E-05</v>
      </c>
      <c r="AR439">
        <v>107.1553434868886</v>
      </c>
      <c r="AS439">
        <v>20</v>
      </c>
      <c r="AT439">
        <v>4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1762205203.7</v>
      </c>
      <c r="DR439">
        <v>600.9524</v>
      </c>
      <c r="DS439">
        <v>626.1946</v>
      </c>
      <c r="DT439">
        <v>22.27587</v>
      </c>
      <c r="DU439">
        <v>22.27284</v>
      </c>
      <c r="DV439">
        <v>601.8090999999999</v>
      </c>
      <c r="DW439">
        <v>22.21214</v>
      </c>
      <c r="DX439">
        <v>499.9957000000001</v>
      </c>
      <c r="DY439">
        <v>90.75066</v>
      </c>
      <c r="DZ439">
        <v>0.10000705</v>
      </c>
      <c r="EA439">
        <v>20.93846</v>
      </c>
      <c r="EB439">
        <v>20.38008</v>
      </c>
      <c r="EC439">
        <v>999.9</v>
      </c>
      <c r="ED439">
        <v>0</v>
      </c>
      <c r="EE439">
        <v>0</v>
      </c>
      <c r="EF439">
        <v>10004.194</v>
      </c>
      <c r="EG439">
        <v>0</v>
      </c>
      <c r="EH439">
        <v>976.8729999999999</v>
      </c>
      <c r="EI439">
        <v>-25.2421</v>
      </c>
      <c r="EJ439">
        <v>614.6442</v>
      </c>
      <c r="EK439">
        <v>640.4594999999999</v>
      </c>
      <c r="EL439">
        <v>0.003032493</v>
      </c>
      <c r="EM439">
        <v>626.1946</v>
      </c>
      <c r="EN439">
        <v>22.27284</v>
      </c>
      <c r="EO439">
        <v>2.02155</v>
      </c>
      <c r="EP439">
        <v>2.021274</v>
      </c>
      <c r="EQ439">
        <v>17.61415</v>
      </c>
      <c r="ER439">
        <v>17.61197</v>
      </c>
      <c r="ES439">
        <v>0.00500097</v>
      </c>
      <c r="ET439">
        <v>0</v>
      </c>
      <c r="EU439">
        <v>0</v>
      </c>
      <c r="EV439">
        <v>0</v>
      </c>
      <c r="EW439">
        <v>1129.78</v>
      </c>
      <c r="EX439">
        <v>0.00500097</v>
      </c>
      <c r="EY439">
        <v>378.25</v>
      </c>
      <c r="EZ439">
        <v>-1.59</v>
      </c>
      <c r="FA439">
        <v>34.3812</v>
      </c>
      <c r="FB439">
        <v>40.6808</v>
      </c>
      <c r="FC439">
        <v>37.0558</v>
      </c>
      <c r="FD439">
        <v>41.1312</v>
      </c>
      <c r="FE439">
        <v>36.5062</v>
      </c>
      <c r="FF439">
        <v>0</v>
      </c>
      <c r="FG439">
        <v>0</v>
      </c>
      <c r="FH439">
        <v>0</v>
      </c>
      <c r="FI439">
        <v>8284.299999952316</v>
      </c>
      <c r="FJ439">
        <v>0</v>
      </c>
      <c r="FK439">
        <v>1132.352</v>
      </c>
      <c r="FL439">
        <v>-10.93076886785532</v>
      </c>
      <c r="FM439">
        <v>-50.29999994284295</v>
      </c>
      <c r="FN439">
        <v>380.244</v>
      </c>
      <c r="FO439">
        <v>15</v>
      </c>
      <c r="FP439">
        <v>0</v>
      </c>
      <c r="FQ439" t="s">
        <v>439</v>
      </c>
      <c r="FR439">
        <v>1760210915.6</v>
      </c>
      <c r="FS439">
        <v>0</v>
      </c>
      <c r="FT439">
        <v>0</v>
      </c>
      <c r="FU439">
        <v>-0.215</v>
      </c>
      <c r="FV439">
        <v>0</v>
      </c>
      <c r="FW439">
        <v>-0.6919999999999999</v>
      </c>
      <c r="FX439">
        <v>0</v>
      </c>
      <c r="FY439">
        <v>400</v>
      </c>
      <c r="FZ439">
        <v>0</v>
      </c>
      <c r="GA439">
        <v>0.15</v>
      </c>
      <c r="GB439">
        <v>0</v>
      </c>
      <c r="GC439">
        <v>-25.41007073170731</v>
      </c>
      <c r="GD439">
        <v>1.889387456445988</v>
      </c>
      <c r="GE439">
        <v>0.4043264294878477</v>
      </c>
      <c r="GF439">
        <v>0</v>
      </c>
      <c r="GG439">
        <v>1133.261764705882</v>
      </c>
      <c r="GH439">
        <v>-27.85790680121113</v>
      </c>
      <c r="GI439">
        <v>9.178588085253322</v>
      </c>
      <c r="GJ439">
        <v>0</v>
      </c>
      <c r="GK439">
        <v>0.01376236658536585</v>
      </c>
      <c r="GL439">
        <v>-0.08108394627177699</v>
      </c>
      <c r="GM439">
        <v>0.008099057411877679</v>
      </c>
      <c r="GN439">
        <v>1</v>
      </c>
      <c r="GO439">
        <v>1</v>
      </c>
      <c r="GP439">
        <v>3</v>
      </c>
      <c r="GQ439" t="s">
        <v>502</v>
      </c>
      <c r="GR439">
        <v>3.13662</v>
      </c>
      <c r="GS439">
        <v>2.76025</v>
      </c>
      <c r="GT439">
        <v>0.124684</v>
      </c>
      <c r="GU439">
        <v>0.126882</v>
      </c>
      <c r="GV439">
        <v>0.102015</v>
      </c>
      <c r="GW439">
        <v>0.100561</v>
      </c>
      <c r="GX439">
        <v>27998.5</v>
      </c>
      <c r="GY439">
        <v>27884.4</v>
      </c>
      <c r="GZ439">
        <v>29717.9</v>
      </c>
      <c r="HA439">
        <v>29501.7</v>
      </c>
      <c r="HB439">
        <v>35256.7</v>
      </c>
      <c r="HC439">
        <v>35153.1</v>
      </c>
      <c r="HD439">
        <v>41823.5</v>
      </c>
      <c r="HE439">
        <v>41926</v>
      </c>
      <c r="HF439">
        <v>1.95882</v>
      </c>
      <c r="HG439">
        <v>1.93883</v>
      </c>
      <c r="HH439">
        <v>0.010673</v>
      </c>
      <c r="HI439">
        <v>0</v>
      </c>
      <c r="HJ439">
        <v>20.2016</v>
      </c>
      <c r="HK439">
        <v>999.9</v>
      </c>
      <c r="HL439">
        <v>52.7</v>
      </c>
      <c r="HM439">
        <v>28.9</v>
      </c>
      <c r="HN439">
        <v>23.2219</v>
      </c>
      <c r="HO439">
        <v>62.1476</v>
      </c>
      <c r="HP439">
        <v>30.9816</v>
      </c>
      <c r="HQ439">
        <v>1</v>
      </c>
      <c r="HR439">
        <v>-0.117914</v>
      </c>
      <c r="HS439">
        <v>2.13487</v>
      </c>
      <c r="HT439">
        <v>20.3476</v>
      </c>
      <c r="HU439">
        <v>5.22103</v>
      </c>
      <c r="HV439">
        <v>12.0159</v>
      </c>
      <c r="HW439">
        <v>4.99065</v>
      </c>
      <c r="HX439">
        <v>3.2885</v>
      </c>
      <c r="HY439">
        <v>9999</v>
      </c>
      <c r="HZ439">
        <v>9999</v>
      </c>
      <c r="IA439">
        <v>9999</v>
      </c>
      <c r="IB439">
        <v>999.9</v>
      </c>
      <c r="IC439">
        <v>4.97284</v>
      </c>
      <c r="ID439">
        <v>1.86646</v>
      </c>
      <c r="IE439">
        <v>1.86584</v>
      </c>
      <c r="IF439">
        <v>1.86578</v>
      </c>
      <c r="IG439">
        <v>1.8676</v>
      </c>
      <c r="IH439">
        <v>1.87013</v>
      </c>
      <c r="II439">
        <v>1.86874</v>
      </c>
      <c r="IJ439">
        <v>1.8702</v>
      </c>
      <c r="IK439">
        <v>0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-0.857</v>
      </c>
      <c r="IY439">
        <v>0.0636</v>
      </c>
      <c r="IZ439">
        <v>-0.7832898091892299</v>
      </c>
      <c r="JA439">
        <v>-0.0002628084512485203</v>
      </c>
      <c r="JB439">
        <v>2.995354917081976E-07</v>
      </c>
      <c r="JC439">
        <v>-1.087754766273629E-10</v>
      </c>
      <c r="JD439">
        <v>-0.01666594074606723</v>
      </c>
      <c r="JE439">
        <v>-0.02438089335778848</v>
      </c>
      <c r="JF439">
        <v>0.001790740049955031</v>
      </c>
      <c r="JG439">
        <v>-2.386884331579614E-05</v>
      </c>
      <c r="JH439">
        <v>6</v>
      </c>
      <c r="JI439">
        <v>2407</v>
      </c>
      <c r="JJ439">
        <v>1</v>
      </c>
      <c r="JK439">
        <v>23</v>
      </c>
      <c r="JL439">
        <v>33238.2</v>
      </c>
      <c r="JM439">
        <v>29370086.8</v>
      </c>
      <c r="JN439">
        <v>0.85083</v>
      </c>
      <c r="JO439">
        <v>2.27417</v>
      </c>
      <c r="JP439">
        <v>1.39771</v>
      </c>
      <c r="JQ439">
        <v>2.35107</v>
      </c>
      <c r="JR439">
        <v>1.49536</v>
      </c>
      <c r="JS439">
        <v>2.65381</v>
      </c>
      <c r="JT439">
        <v>34.5777</v>
      </c>
      <c r="JU439">
        <v>24.0875</v>
      </c>
      <c r="JV439">
        <v>18</v>
      </c>
      <c r="JW439">
        <v>490.56</v>
      </c>
      <c r="JX439">
        <v>468.683</v>
      </c>
      <c r="JY439">
        <v>18.1287</v>
      </c>
      <c r="JZ439">
        <v>26.0436</v>
      </c>
      <c r="KA439">
        <v>30.0001</v>
      </c>
      <c r="KB439">
        <v>25.988</v>
      </c>
      <c r="KC439">
        <v>25.9358</v>
      </c>
      <c r="KD439">
        <v>17.1693</v>
      </c>
      <c r="KE439">
        <v>0</v>
      </c>
      <c r="KF439">
        <v>100</v>
      </c>
      <c r="KG439">
        <v>18.1249</v>
      </c>
      <c r="KH439">
        <v>660.7140000000001</v>
      </c>
      <c r="KI439">
        <v>63.4564</v>
      </c>
      <c r="KJ439">
        <v>101.574</v>
      </c>
      <c r="KK439">
        <v>100.805</v>
      </c>
    </row>
    <row r="440" spans="1:297">
      <c r="A440">
        <v>424</v>
      </c>
      <c r="B440">
        <v>1762205211.5</v>
      </c>
      <c r="C440">
        <v>5633.400000095367</v>
      </c>
      <c r="D440" t="s">
        <v>1294</v>
      </c>
      <c r="E440" t="s">
        <v>1295</v>
      </c>
      <c r="F440">
        <v>5</v>
      </c>
      <c r="G440" t="s">
        <v>1217</v>
      </c>
      <c r="H440" t="s">
        <v>436</v>
      </c>
      <c r="I440">
        <v>1762205209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656.4181705669612</v>
      </c>
      <c r="AK440">
        <v>639.5930060606059</v>
      </c>
      <c r="AL440">
        <v>3.390950761222617</v>
      </c>
      <c r="AM440">
        <v>66.09113738829477</v>
      </c>
      <c r="AN440">
        <f>(AP440 - AO440 + DY440*1E3/(8.314*(EA440+273.15)) * AR440/DX440 * AQ440) * DX440/(100*DL440) * 1000/(1000 - AP440)</f>
        <v>0</v>
      </c>
      <c r="AO440">
        <v>22.27331826287069</v>
      </c>
      <c r="AP440">
        <v>22.26770545454544</v>
      </c>
      <c r="AQ440">
        <v>-1.367382208296338E-05</v>
      </c>
      <c r="AR440">
        <v>107.1553434868886</v>
      </c>
      <c r="AS440">
        <v>20</v>
      </c>
      <c r="AT440">
        <v>4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1762205209</v>
      </c>
      <c r="DR440">
        <v>618.7356666666668</v>
      </c>
      <c r="DS440">
        <v>643.3798888888889</v>
      </c>
      <c r="DT440">
        <v>22.2696</v>
      </c>
      <c r="DU440">
        <v>22.27314444444444</v>
      </c>
      <c r="DV440">
        <v>619.5926666666668</v>
      </c>
      <c r="DW440">
        <v>22.20601111111111</v>
      </c>
      <c r="DX440">
        <v>499.9618888888889</v>
      </c>
      <c r="DY440">
        <v>90.75046666666667</v>
      </c>
      <c r="DZ440">
        <v>0.09989987777777777</v>
      </c>
      <c r="EA440">
        <v>20.93257777777778</v>
      </c>
      <c r="EB440">
        <v>20.37345555555556</v>
      </c>
      <c r="EC440">
        <v>999.9000000000001</v>
      </c>
      <c r="ED440">
        <v>0</v>
      </c>
      <c r="EE440">
        <v>0</v>
      </c>
      <c r="EF440">
        <v>9994.36888888889</v>
      </c>
      <c r="EG440">
        <v>0</v>
      </c>
      <c r="EH440">
        <v>976.8697777777777</v>
      </c>
      <c r="EI440">
        <v>-24.64434444444445</v>
      </c>
      <c r="EJ440">
        <v>632.8284444444445</v>
      </c>
      <c r="EK440">
        <v>658.0365555555555</v>
      </c>
      <c r="EL440">
        <v>-0.003534529555555556</v>
      </c>
      <c r="EM440">
        <v>643.3798888888889</v>
      </c>
      <c r="EN440">
        <v>22.27314444444444</v>
      </c>
      <c r="EO440">
        <v>2.020975555555555</v>
      </c>
      <c r="EP440">
        <v>2.021296666666667</v>
      </c>
      <c r="EQ440">
        <v>17.60965555555556</v>
      </c>
      <c r="ER440">
        <v>17.61215555555556</v>
      </c>
      <c r="ES440">
        <v>0.00500097</v>
      </c>
      <c r="ET440">
        <v>0</v>
      </c>
      <c r="EU440">
        <v>0</v>
      </c>
      <c r="EV440">
        <v>0</v>
      </c>
      <c r="EW440">
        <v>1135.622222222222</v>
      </c>
      <c r="EX440">
        <v>0.00500097</v>
      </c>
      <c r="EY440">
        <v>378.8777777777778</v>
      </c>
      <c r="EZ440">
        <v>-1.6</v>
      </c>
      <c r="FA440">
        <v>34.437</v>
      </c>
      <c r="FB440">
        <v>40.736</v>
      </c>
      <c r="FC440">
        <v>37.083</v>
      </c>
      <c r="FD440">
        <v>41.208</v>
      </c>
      <c r="FE440">
        <v>36.562</v>
      </c>
      <c r="FF440">
        <v>0</v>
      </c>
      <c r="FG440">
        <v>0</v>
      </c>
      <c r="FH440">
        <v>0</v>
      </c>
      <c r="FI440">
        <v>8289.099999904633</v>
      </c>
      <c r="FJ440">
        <v>0</v>
      </c>
      <c r="FK440">
        <v>1132.568</v>
      </c>
      <c r="FL440">
        <v>34.63076920335419</v>
      </c>
      <c r="FM440">
        <v>-26.25384564293882</v>
      </c>
      <c r="FN440">
        <v>379.828</v>
      </c>
      <c r="FO440">
        <v>15</v>
      </c>
      <c r="FP440">
        <v>0</v>
      </c>
      <c r="FQ440" t="s">
        <v>439</v>
      </c>
      <c r="FR440">
        <v>1760210915.6</v>
      </c>
      <c r="FS440">
        <v>0</v>
      </c>
      <c r="FT440">
        <v>0</v>
      </c>
      <c r="FU440">
        <v>-0.215</v>
      </c>
      <c r="FV440">
        <v>0</v>
      </c>
      <c r="FW440">
        <v>-0.6919999999999999</v>
      </c>
      <c r="FX440">
        <v>0</v>
      </c>
      <c r="FY440">
        <v>400</v>
      </c>
      <c r="FZ440">
        <v>0</v>
      </c>
      <c r="GA440">
        <v>0.15</v>
      </c>
      <c r="GB440">
        <v>0</v>
      </c>
      <c r="GC440">
        <v>-25.2154243902439</v>
      </c>
      <c r="GD440">
        <v>3.672823693379741</v>
      </c>
      <c r="GE440">
        <v>0.4956551544047967</v>
      </c>
      <c r="GF440">
        <v>0</v>
      </c>
      <c r="GG440">
        <v>1132.529411764706</v>
      </c>
      <c r="GH440">
        <v>5.100076465867453</v>
      </c>
      <c r="GI440">
        <v>7.614712130504334</v>
      </c>
      <c r="GJ440">
        <v>0</v>
      </c>
      <c r="GK440">
        <v>0.00716279468292683</v>
      </c>
      <c r="GL440">
        <v>-0.07663956171428568</v>
      </c>
      <c r="GM440">
        <v>0.007614820238548852</v>
      </c>
      <c r="GN440">
        <v>1</v>
      </c>
      <c r="GO440">
        <v>1</v>
      </c>
      <c r="GP440">
        <v>3</v>
      </c>
      <c r="GQ440" t="s">
        <v>502</v>
      </c>
      <c r="GR440">
        <v>3.13645</v>
      </c>
      <c r="GS440">
        <v>2.76009</v>
      </c>
      <c r="GT440">
        <v>0.12704</v>
      </c>
      <c r="GU440">
        <v>0.129129</v>
      </c>
      <c r="GV440">
        <v>0.101999</v>
      </c>
      <c r="GW440">
        <v>0.100564</v>
      </c>
      <c r="GX440">
        <v>27923.1</v>
      </c>
      <c r="GY440">
        <v>27812.8</v>
      </c>
      <c r="GZ440">
        <v>29717.8</v>
      </c>
      <c r="HA440">
        <v>29501.8</v>
      </c>
      <c r="HB440">
        <v>35257.3</v>
      </c>
      <c r="HC440">
        <v>35153.4</v>
      </c>
      <c r="HD440">
        <v>41823.5</v>
      </c>
      <c r="HE440">
        <v>41926.4</v>
      </c>
      <c r="HF440">
        <v>1.95877</v>
      </c>
      <c r="HG440">
        <v>1.9395</v>
      </c>
      <c r="HH440">
        <v>0.0104085</v>
      </c>
      <c r="HI440">
        <v>0</v>
      </c>
      <c r="HJ440">
        <v>20.1972</v>
      </c>
      <c r="HK440">
        <v>999.9</v>
      </c>
      <c r="HL440">
        <v>52.7</v>
      </c>
      <c r="HM440">
        <v>28.8</v>
      </c>
      <c r="HN440">
        <v>23.0835</v>
      </c>
      <c r="HO440">
        <v>62.1576</v>
      </c>
      <c r="HP440">
        <v>31.1659</v>
      </c>
      <c r="HQ440">
        <v>1</v>
      </c>
      <c r="HR440">
        <v>-0.118079</v>
      </c>
      <c r="HS440">
        <v>2.12471</v>
      </c>
      <c r="HT440">
        <v>20.3474</v>
      </c>
      <c r="HU440">
        <v>5.21999</v>
      </c>
      <c r="HV440">
        <v>12.0159</v>
      </c>
      <c r="HW440">
        <v>4.989</v>
      </c>
      <c r="HX440">
        <v>3.28838</v>
      </c>
      <c r="HY440">
        <v>9999</v>
      </c>
      <c r="HZ440">
        <v>9999</v>
      </c>
      <c r="IA440">
        <v>9999</v>
      </c>
      <c r="IB440">
        <v>999.9</v>
      </c>
      <c r="IC440">
        <v>4.97282</v>
      </c>
      <c r="ID440">
        <v>1.86646</v>
      </c>
      <c r="IE440">
        <v>1.86584</v>
      </c>
      <c r="IF440">
        <v>1.86577</v>
      </c>
      <c r="IG440">
        <v>1.86762</v>
      </c>
      <c r="IH440">
        <v>1.87012</v>
      </c>
      <c r="II440">
        <v>1.86873</v>
      </c>
      <c r="IJ440">
        <v>1.87022</v>
      </c>
      <c r="IK440">
        <v>0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-0.857</v>
      </c>
      <c r="IY440">
        <v>0.0635</v>
      </c>
      <c r="IZ440">
        <v>-0.7832898091892299</v>
      </c>
      <c r="JA440">
        <v>-0.0002628084512485203</v>
      </c>
      <c r="JB440">
        <v>2.995354917081976E-07</v>
      </c>
      <c r="JC440">
        <v>-1.087754766273629E-10</v>
      </c>
      <c r="JD440">
        <v>-0.01666594074606723</v>
      </c>
      <c r="JE440">
        <v>-0.02438089335778848</v>
      </c>
      <c r="JF440">
        <v>0.001790740049955031</v>
      </c>
      <c r="JG440">
        <v>-2.386884331579614E-05</v>
      </c>
      <c r="JH440">
        <v>6</v>
      </c>
      <c r="JI440">
        <v>2407</v>
      </c>
      <c r="JJ440">
        <v>1</v>
      </c>
      <c r="JK440">
        <v>23</v>
      </c>
      <c r="JL440">
        <v>33238.3</v>
      </c>
      <c r="JM440">
        <v>29370086.9</v>
      </c>
      <c r="JN440">
        <v>0.88501</v>
      </c>
      <c r="JO440">
        <v>2.26929</v>
      </c>
      <c r="JP440">
        <v>1.39648</v>
      </c>
      <c r="JQ440">
        <v>2.34497</v>
      </c>
      <c r="JR440">
        <v>1.49536</v>
      </c>
      <c r="JS440">
        <v>2.65869</v>
      </c>
      <c r="JT440">
        <v>34.5777</v>
      </c>
      <c r="JU440">
        <v>24.0875</v>
      </c>
      <c r="JV440">
        <v>18</v>
      </c>
      <c r="JW440">
        <v>490.529</v>
      </c>
      <c r="JX440">
        <v>469.112</v>
      </c>
      <c r="JY440">
        <v>18.1219</v>
      </c>
      <c r="JZ440">
        <v>26.0436</v>
      </c>
      <c r="KA440">
        <v>30.0001</v>
      </c>
      <c r="KB440">
        <v>25.988</v>
      </c>
      <c r="KC440">
        <v>25.9358</v>
      </c>
      <c r="KD440">
        <v>17.8333</v>
      </c>
      <c r="KE440">
        <v>0</v>
      </c>
      <c r="KF440">
        <v>100</v>
      </c>
      <c r="KG440">
        <v>18.121</v>
      </c>
      <c r="KH440">
        <v>674.072</v>
      </c>
      <c r="KI440">
        <v>63.4564</v>
      </c>
      <c r="KJ440">
        <v>101.574</v>
      </c>
      <c r="KK440">
        <v>100.806</v>
      </c>
    </row>
    <row r="441" spans="1:297">
      <c r="A441">
        <v>425</v>
      </c>
      <c r="B441">
        <v>1762205216.5</v>
      </c>
      <c r="C441">
        <v>5638.400000095367</v>
      </c>
      <c r="D441" t="s">
        <v>1296</v>
      </c>
      <c r="E441" t="s">
        <v>1297</v>
      </c>
      <c r="F441">
        <v>5</v>
      </c>
      <c r="G441" t="s">
        <v>1217</v>
      </c>
      <c r="H441" t="s">
        <v>436</v>
      </c>
      <c r="I441">
        <v>1762205213.7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673.9500348249099</v>
      </c>
      <c r="AK441">
        <v>656.7293333333332</v>
      </c>
      <c r="AL441">
        <v>3.460958292291429</v>
      </c>
      <c r="AM441">
        <v>66.09113738829477</v>
      </c>
      <c r="AN441">
        <f>(AP441 - AO441 + DY441*1E3/(8.314*(EA441+273.15)) * AR441/DX441 * AQ441) * DX441/(100*DL441) * 1000/(1000 - AP441)</f>
        <v>0</v>
      </c>
      <c r="AO441">
        <v>22.2720823688294</v>
      </c>
      <c r="AP441">
        <v>22.25923393939393</v>
      </c>
      <c r="AQ441">
        <v>-2.360235764309218E-05</v>
      </c>
      <c r="AR441">
        <v>107.1553434868886</v>
      </c>
      <c r="AS441">
        <v>20</v>
      </c>
      <c r="AT441">
        <v>4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1762205213.7</v>
      </c>
      <c r="DR441">
        <v>634.3115</v>
      </c>
      <c r="DS441">
        <v>659.5701</v>
      </c>
      <c r="DT441">
        <v>22.26313</v>
      </c>
      <c r="DU441">
        <v>22.27251</v>
      </c>
      <c r="DV441">
        <v>635.1687000000001</v>
      </c>
      <c r="DW441">
        <v>22.19964</v>
      </c>
      <c r="DX441">
        <v>500.0295</v>
      </c>
      <c r="DY441">
        <v>90.75208000000001</v>
      </c>
      <c r="DZ441">
        <v>0.10003326</v>
      </c>
      <c r="EA441">
        <v>20.92657</v>
      </c>
      <c r="EB441">
        <v>20.36516</v>
      </c>
      <c r="EC441">
        <v>999.9</v>
      </c>
      <c r="ED441">
        <v>0</v>
      </c>
      <c r="EE441">
        <v>0</v>
      </c>
      <c r="EF441">
        <v>10002.127</v>
      </c>
      <c r="EG441">
        <v>0</v>
      </c>
      <c r="EH441">
        <v>976.8747</v>
      </c>
      <c r="EI441">
        <v>-25.25856</v>
      </c>
      <c r="EJ441">
        <v>648.7547999999999</v>
      </c>
      <c r="EK441">
        <v>674.5949000000001</v>
      </c>
      <c r="EL441">
        <v>-0.009404171999999999</v>
      </c>
      <c r="EM441">
        <v>659.5701</v>
      </c>
      <c r="EN441">
        <v>22.27251</v>
      </c>
      <c r="EO441">
        <v>2.020424</v>
      </c>
      <c r="EP441">
        <v>2.021278</v>
      </c>
      <c r="EQ441">
        <v>17.60531</v>
      </c>
      <c r="ER441">
        <v>17.61201</v>
      </c>
      <c r="ES441">
        <v>0.00500097</v>
      </c>
      <c r="ET441">
        <v>0</v>
      </c>
      <c r="EU441">
        <v>0</v>
      </c>
      <c r="EV441">
        <v>0</v>
      </c>
      <c r="EW441">
        <v>1139.63</v>
      </c>
      <c r="EX441">
        <v>0.00500097</v>
      </c>
      <c r="EY441">
        <v>379.76</v>
      </c>
      <c r="EZ441">
        <v>-0.96</v>
      </c>
      <c r="FA441">
        <v>34.437</v>
      </c>
      <c r="FB441">
        <v>40.77480000000001</v>
      </c>
      <c r="FC441">
        <v>37.0935</v>
      </c>
      <c r="FD441">
        <v>41.2562</v>
      </c>
      <c r="FE441">
        <v>36.562</v>
      </c>
      <c r="FF441">
        <v>0</v>
      </c>
      <c r="FG441">
        <v>0</v>
      </c>
      <c r="FH441">
        <v>0</v>
      </c>
      <c r="FI441">
        <v>8294.5</v>
      </c>
      <c r="FJ441">
        <v>0</v>
      </c>
      <c r="FK441">
        <v>1134.626923076923</v>
      </c>
      <c r="FL441">
        <v>22.08205143308468</v>
      </c>
      <c r="FM441">
        <v>34.94359019921949</v>
      </c>
      <c r="FN441">
        <v>379.9884615384616</v>
      </c>
      <c r="FO441">
        <v>15</v>
      </c>
      <c r="FP441">
        <v>0</v>
      </c>
      <c r="FQ441" t="s">
        <v>439</v>
      </c>
      <c r="FR441">
        <v>1760210915.6</v>
      </c>
      <c r="FS441">
        <v>0</v>
      </c>
      <c r="FT441">
        <v>0</v>
      </c>
      <c r="FU441">
        <v>-0.215</v>
      </c>
      <c r="FV441">
        <v>0</v>
      </c>
      <c r="FW441">
        <v>-0.6919999999999999</v>
      </c>
      <c r="FX441">
        <v>0</v>
      </c>
      <c r="FY441">
        <v>400</v>
      </c>
      <c r="FZ441">
        <v>0</v>
      </c>
      <c r="GA441">
        <v>0.15</v>
      </c>
      <c r="GB441">
        <v>0</v>
      </c>
      <c r="GC441">
        <v>-25.021575</v>
      </c>
      <c r="GD441">
        <v>-0.6476712945590564</v>
      </c>
      <c r="GE441">
        <v>0.3555051151179123</v>
      </c>
      <c r="GF441">
        <v>0</v>
      </c>
      <c r="GG441">
        <v>1134.132352941177</v>
      </c>
      <c r="GH441">
        <v>27.57372050540319</v>
      </c>
      <c r="GI441">
        <v>8.057978165192965</v>
      </c>
      <c r="GJ441">
        <v>0</v>
      </c>
      <c r="GK441">
        <v>-0.0001441459500000001</v>
      </c>
      <c r="GL441">
        <v>-0.07541452243902443</v>
      </c>
      <c r="GM441">
        <v>0.007303432797656256</v>
      </c>
      <c r="GN441">
        <v>1</v>
      </c>
      <c r="GO441">
        <v>1</v>
      </c>
      <c r="GP441">
        <v>3</v>
      </c>
      <c r="GQ441" t="s">
        <v>502</v>
      </c>
      <c r="GR441">
        <v>3.13668</v>
      </c>
      <c r="GS441">
        <v>2.76034</v>
      </c>
      <c r="GT441">
        <v>0.129399</v>
      </c>
      <c r="GU441">
        <v>0.131556</v>
      </c>
      <c r="GV441">
        <v>0.101975</v>
      </c>
      <c r="GW441">
        <v>0.100561</v>
      </c>
      <c r="GX441">
        <v>27847.7</v>
      </c>
      <c r="GY441">
        <v>27735.3</v>
      </c>
      <c r="GZ441">
        <v>29717.8</v>
      </c>
      <c r="HA441">
        <v>29501.9</v>
      </c>
      <c r="HB441">
        <v>35258.3</v>
      </c>
      <c r="HC441">
        <v>35153.5</v>
      </c>
      <c r="HD441">
        <v>41823.4</v>
      </c>
      <c r="HE441">
        <v>41926.4</v>
      </c>
      <c r="HF441">
        <v>1.95887</v>
      </c>
      <c r="HG441">
        <v>1.9394</v>
      </c>
      <c r="HH441">
        <v>0.0104532</v>
      </c>
      <c r="HI441">
        <v>0</v>
      </c>
      <c r="HJ441">
        <v>20.1929</v>
      </c>
      <c r="HK441">
        <v>999.9</v>
      </c>
      <c r="HL441">
        <v>52.7</v>
      </c>
      <c r="HM441">
        <v>28.8</v>
      </c>
      <c r="HN441">
        <v>23.0853</v>
      </c>
      <c r="HO441">
        <v>62.1376</v>
      </c>
      <c r="HP441">
        <v>31.0617</v>
      </c>
      <c r="HQ441">
        <v>1</v>
      </c>
      <c r="HR441">
        <v>-0.11814</v>
      </c>
      <c r="HS441">
        <v>2.12475</v>
      </c>
      <c r="HT441">
        <v>20.3477</v>
      </c>
      <c r="HU441">
        <v>5.22073</v>
      </c>
      <c r="HV441">
        <v>12.0159</v>
      </c>
      <c r="HW441">
        <v>4.9907</v>
      </c>
      <c r="HX441">
        <v>3.28838</v>
      </c>
      <c r="HY441">
        <v>9999</v>
      </c>
      <c r="HZ441">
        <v>9999</v>
      </c>
      <c r="IA441">
        <v>9999</v>
      </c>
      <c r="IB441">
        <v>999.9</v>
      </c>
      <c r="IC441">
        <v>4.97284</v>
      </c>
      <c r="ID441">
        <v>1.86646</v>
      </c>
      <c r="IE441">
        <v>1.86584</v>
      </c>
      <c r="IF441">
        <v>1.86577</v>
      </c>
      <c r="IG441">
        <v>1.86762</v>
      </c>
      <c r="IH441">
        <v>1.87012</v>
      </c>
      <c r="II441">
        <v>1.86874</v>
      </c>
      <c r="IJ441">
        <v>1.87021</v>
      </c>
      <c r="IK441">
        <v>0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-0.857</v>
      </c>
      <c r="IY441">
        <v>0.0634</v>
      </c>
      <c r="IZ441">
        <v>-0.7832898091892299</v>
      </c>
      <c r="JA441">
        <v>-0.0002628084512485203</v>
      </c>
      <c r="JB441">
        <v>2.995354917081976E-07</v>
      </c>
      <c r="JC441">
        <v>-1.087754766273629E-10</v>
      </c>
      <c r="JD441">
        <v>-0.01666594074606723</v>
      </c>
      <c r="JE441">
        <v>-0.02438089335778848</v>
      </c>
      <c r="JF441">
        <v>0.001790740049955031</v>
      </c>
      <c r="JG441">
        <v>-2.386884331579614E-05</v>
      </c>
      <c r="JH441">
        <v>6</v>
      </c>
      <c r="JI441">
        <v>2407</v>
      </c>
      <c r="JJ441">
        <v>1</v>
      </c>
      <c r="JK441">
        <v>23</v>
      </c>
      <c r="JL441">
        <v>33238.3</v>
      </c>
      <c r="JM441">
        <v>29370086.9</v>
      </c>
      <c r="JN441">
        <v>0.917969</v>
      </c>
      <c r="JO441">
        <v>2.27905</v>
      </c>
      <c r="JP441">
        <v>1.39648</v>
      </c>
      <c r="JQ441">
        <v>2.34497</v>
      </c>
      <c r="JR441">
        <v>1.49536</v>
      </c>
      <c r="JS441">
        <v>2.69043</v>
      </c>
      <c r="JT441">
        <v>34.5777</v>
      </c>
      <c r="JU441">
        <v>24.0787</v>
      </c>
      <c r="JV441">
        <v>18</v>
      </c>
      <c r="JW441">
        <v>490.591</v>
      </c>
      <c r="JX441">
        <v>469.048</v>
      </c>
      <c r="JY441">
        <v>18.1173</v>
      </c>
      <c r="JZ441">
        <v>26.0436</v>
      </c>
      <c r="KA441">
        <v>30</v>
      </c>
      <c r="KB441">
        <v>25.988</v>
      </c>
      <c r="KC441">
        <v>25.9358</v>
      </c>
      <c r="KD441">
        <v>18.5189</v>
      </c>
      <c r="KE441">
        <v>0</v>
      </c>
      <c r="KF441">
        <v>100</v>
      </c>
      <c r="KG441">
        <v>18.1162</v>
      </c>
      <c r="KH441">
        <v>694.106</v>
      </c>
      <c r="KI441">
        <v>63.4564</v>
      </c>
      <c r="KJ441">
        <v>101.573</v>
      </c>
      <c r="KK441">
        <v>100.806</v>
      </c>
    </row>
    <row r="442" spans="1:297">
      <c r="A442">
        <v>426</v>
      </c>
      <c r="B442">
        <v>1762205221.5</v>
      </c>
      <c r="C442">
        <v>5643.400000095367</v>
      </c>
      <c r="D442" t="s">
        <v>1298</v>
      </c>
      <c r="E442" t="s">
        <v>1299</v>
      </c>
      <c r="F442">
        <v>5</v>
      </c>
      <c r="G442" t="s">
        <v>1217</v>
      </c>
      <c r="H442" t="s">
        <v>436</v>
      </c>
      <c r="I442">
        <v>1762205219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691.0847863861438</v>
      </c>
      <c r="AK442">
        <v>673.972048484848</v>
      </c>
      <c r="AL442">
        <v>3.422743718924005</v>
      </c>
      <c r="AM442">
        <v>66.09113738829477</v>
      </c>
      <c r="AN442">
        <f>(AP442 - AO442 + DY442*1E3/(8.314*(EA442+273.15)) * AR442/DX442 * AQ442) * DX442/(100*DL442) * 1000/(1000 - AP442)</f>
        <v>0</v>
      </c>
      <c r="AO442">
        <v>22.27295646324771</v>
      </c>
      <c r="AP442">
        <v>22.25551393939394</v>
      </c>
      <c r="AQ442">
        <v>-3.42741625978642E-06</v>
      </c>
      <c r="AR442">
        <v>107.1553434868886</v>
      </c>
      <c r="AS442">
        <v>20</v>
      </c>
      <c r="AT442">
        <v>4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1762205219</v>
      </c>
      <c r="DR442">
        <v>652.3032222222222</v>
      </c>
      <c r="DS442">
        <v>677.3558888888888</v>
      </c>
      <c r="DT442">
        <v>22.25624444444445</v>
      </c>
      <c r="DU442">
        <v>22.27241111111111</v>
      </c>
      <c r="DV442">
        <v>653.1606666666665</v>
      </c>
      <c r="DW442">
        <v>22.19291111111111</v>
      </c>
      <c r="DX442">
        <v>500.0222222222223</v>
      </c>
      <c r="DY442">
        <v>90.75267777777778</v>
      </c>
      <c r="DZ442">
        <v>0.1000623333333333</v>
      </c>
      <c r="EA442">
        <v>20.92152222222222</v>
      </c>
      <c r="EB442">
        <v>20.35887777777778</v>
      </c>
      <c r="EC442">
        <v>999.9000000000001</v>
      </c>
      <c r="ED442">
        <v>0</v>
      </c>
      <c r="EE442">
        <v>0</v>
      </c>
      <c r="EF442">
        <v>9989.238888888889</v>
      </c>
      <c r="EG442">
        <v>0</v>
      </c>
      <c r="EH442">
        <v>976.8451111111111</v>
      </c>
      <c r="EI442">
        <v>-25.05264444444445</v>
      </c>
      <c r="EJ442">
        <v>667.1515555555554</v>
      </c>
      <c r="EK442">
        <v>692.7861111111112</v>
      </c>
      <c r="EL442">
        <v>-0.01616223333333333</v>
      </c>
      <c r="EM442">
        <v>677.3558888888888</v>
      </c>
      <c r="EN442">
        <v>22.27241111111111</v>
      </c>
      <c r="EO442">
        <v>2.019815555555555</v>
      </c>
      <c r="EP442">
        <v>2.021283333333333</v>
      </c>
      <c r="EQ442">
        <v>17.60052222222222</v>
      </c>
      <c r="ER442">
        <v>17.61202222222222</v>
      </c>
      <c r="ES442">
        <v>0.00500097</v>
      </c>
      <c r="ET442">
        <v>0</v>
      </c>
      <c r="EU442">
        <v>0</v>
      </c>
      <c r="EV442">
        <v>0</v>
      </c>
      <c r="EW442">
        <v>1133.688888888889</v>
      </c>
      <c r="EX442">
        <v>0.00500097</v>
      </c>
      <c r="EY442">
        <v>379.4888888888888</v>
      </c>
      <c r="EZ442">
        <v>-0.2555555555555556</v>
      </c>
      <c r="FA442">
        <v>34.437</v>
      </c>
      <c r="FB442">
        <v>40.82599999999999</v>
      </c>
      <c r="FC442">
        <v>37.125</v>
      </c>
      <c r="FD442">
        <v>41.354</v>
      </c>
      <c r="FE442">
        <v>36.562</v>
      </c>
      <c r="FF442">
        <v>0</v>
      </c>
      <c r="FG442">
        <v>0</v>
      </c>
      <c r="FH442">
        <v>0</v>
      </c>
      <c r="FI442">
        <v>8298.700000047684</v>
      </c>
      <c r="FJ442">
        <v>0</v>
      </c>
      <c r="FK442">
        <v>1135.58</v>
      </c>
      <c r="FL442">
        <v>-15.68461544487647</v>
      </c>
      <c r="FM442">
        <v>-3.392307286407934</v>
      </c>
      <c r="FN442">
        <v>379.26</v>
      </c>
      <c r="FO442">
        <v>15</v>
      </c>
      <c r="FP442">
        <v>0</v>
      </c>
      <c r="FQ442" t="s">
        <v>439</v>
      </c>
      <c r="FR442">
        <v>1760210915.6</v>
      </c>
      <c r="FS442">
        <v>0</v>
      </c>
      <c r="FT442">
        <v>0</v>
      </c>
      <c r="FU442">
        <v>-0.215</v>
      </c>
      <c r="FV442">
        <v>0</v>
      </c>
      <c r="FW442">
        <v>-0.6919999999999999</v>
      </c>
      <c r="FX442">
        <v>0</v>
      </c>
      <c r="FY442">
        <v>400</v>
      </c>
      <c r="FZ442">
        <v>0</v>
      </c>
      <c r="GA442">
        <v>0.15</v>
      </c>
      <c r="GB442">
        <v>0</v>
      </c>
      <c r="GC442">
        <v>-25.076075</v>
      </c>
      <c r="GD442">
        <v>-0.1427212007504546</v>
      </c>
      <c r="GE442">
        <v>0.350131625071201</v>
      </c>
      <c r="GF442">
        <v>1</v>
      </c>
      <c r="GG442">
        <v>1134.502941176471</v>
      </c>
      <c r="GH442">
        <v>7.22230707611084</v>
      </c>
      <c r="GI442">
        <v>7.80039536306136</v>
      </c>
      <c r="GJ442">
        <v>0</v>
      </c>
      <c r="GK442">
        <v>-0.006381556699999999</v>
      </c>
      <c r="GL442">
        <v>-0.07544799669793621</v>
      </c>
      <c r="GM442">
        <v>0.007274942612343076</v>
      </c>
      <c r="GN442">
        <v>1</v>
      </c>
      <c r="GO442">
        <v>2</v>
      </c>
      <c r="GP442">
        <v>3</v>
      </c>
      <c r="GQ442" t="s">
        <v>569</v>
      </c>
      <c r="GR442">
        <v>3.13656</v>
      </c>
      <c r="GS442">
        <v>2.76006</v>
      </c>
      <c r="GT442">
        <v>0.131718</v>
      </c>
      <c r="GU442">
        <v>0.133757</v>
      </c>
      <c r="GV442">
        <v>0.101966</v>
      </c>
      <c r="GW442">
        <v>0.100566</v>
      </c>
      <c r="GX442">
        <v>27773.8</v>
      </c>
      <c r="GY442">
        <v>27665.3</v>
      </c>
      <c r="GZ442">
        <v>29718.1</v>
      </c>
      <c r="HA442">
        <v>29502.1</v>
      </c>
      <c r="HB442">
        <v>35259.3</v>
      </c>
      <c r="HC442">
        <v>35153.7</v>
      </c>
      <c r="HD442">
        <v>41824.2</v>
      </c>
      <c r="HE442">
        <v>41926.7</v>
      </c>
      <c r="HF442">
        <v>1.95868</v>
      </c>
      <c r="HG442">
        <v>1.93937</v>
      </c>
      <c r="HH442">
        <v>0.0100583</v>
      </c>
      <c r="HI442">
        <v>0</v>
      </c>
      <c r="HJ442">
        <v>20.1886</v>
      </c>
      <c r="HK442">
        <v>999.9</v>
      </c>
      <c r="HL442">
        <v>52.7</v>
      </c>
      <c r="HM442">
        <v>28.8</v>
      </c>
      <c r="HN442">
        <v>23.0854</v>
      </c>
      <c r="HO442">
        <v>62.1176</v>
      </c>
      <c r="HP442">
        <v>31.0497</v>
      </c>
      <c r="HQ442">
        <v>1</v>
      </c>
      <c r="HR442">
        <v>-0.118064</v>
      </c>
      <c r="HS442">
        <v>2.12115</v>
      </c>
      <c r="HT442">
        <v>20.3477</v>
      </c>
      <c r="HU442">
        <v>5.22073</v>
      </c>
      <c r="HV442">
        <v>12.0159</v>
      </c>
      <c r="HW442">
        <v>4.99075</v>
      </c>
      <c r="HX442">
        <v>3.28838</v>
      </c>
      <c r="HY442">
        <v>9999</v>
      </c>
      <c r="HZ442">
        <v>9999</v>
      </c>
      <c r="IA442">
        <v>9999</v>
      </c>
      <c r="IB442">
        <v>999.9</v>
      </c>
      <c r="IC442">
        <v>4.97282</v>
      </c>
      <c r="ID442">
        <v>1.86646</v>
      </c>
      <c r="IE442">
        <v>1.86584</v>
      </c>
      <c r="IF442">
        <v>1.86575</v>
      </c>
      <c r="IG442">
        <v>1.86761</v>
      </c>
      <c r="IH442">
        <v>1.87012</v>
      </c>
      <c r="II442">
        <v>1.86873</v>
      </c>
      <c r="IJ442">
        <v>1.87018</v>
      </c>
      <c r="IK442">
        <v>0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-0.858</v>
      </c>
      <c r="IY442">
        <v>0.0633</v>
      </c>
      <c r="IZ442">
        <v>-0.7832898091892299</v>
      </c>
      <c r="JA442">
        <v>-0.0002628084512485203</v>
      </c>
      <c r="JB442">
        <v>2.995354917081976E-07</v>
      </c>
      <c r="JC442">
        <v>-1.087754766273629E-10</v>
      </c>
      <c r="JD442">
        <v>-0.01666594074606723</v>
      </c>
      <c r="JE442">
        <v>-0.02438089335778848</v>
      </c>
      <c r="JF442">
        <v>0.001790740049955031</v>
      </c>
      <c r="JG442">
        <v>-2.386884331579614E-05</v>
      </c>
      <c r="JH442">
        <v>6</v>
      </c>
      <c r="JI442">
        <v>2407</v>
      </c>
      <c r="JJ442">
        <v>1</v>
      </c>
      <c r="JK442">
        <v>23</v>
      </c>
      <c r="JL442">
        <v>33238.4</v>
      </c>
      <c r="JM442">
        <v>29370087</v>
      </c>
      <c r="JN442">
        <v>0.952148</v>
      </c>
      <c r="JO442">
        <v>2.27661</v>
      </c>
      <c r="JP442">
        <v>1.39648</v>
      </c>
      <c r="JQ442">
        <v>2.34619</v>
      </c>
      <c r="JR442">
        <v>1.49536</v>
      </c>
      <c r="JS442">
        <v>2.63916</v>
      </c>
      <c r="JT442">
        <v>34.5549</v>
      </c>
      <c r="JU442">
        <v>24.0787</v>
      </c>
      <c r="JV442">
        <v>18</v>
      </c>
      <c r="JW442">
        <v>490.467</v>
      </c>
      <c r="JX442">
        <v>469.026</v>
      </c>
      <c r="JY442">
        <v>18.1127</v>
      </c>
      <c r="JZ442">
        <v>26.0436</v>
      </c>
      <c r="KA442">
        <v>30.0001</v>
      </c>
      <c r="KB442">
        <v>25.988</v>
      </c>
      <c r="KC442">
        <v>25.9351</v>
      </c>
      <c r="KD442">
        <v>19.1512</v>
      </c>
      <c r="KE442">
        <v>0</v>
      </c>
      <c r="KF442">
        <v>100</v>
      </c>
      <c r="KG442">
        <v>18.1113</v>
      </c>
      <c r="KH442">
        <v>707.4640000000001</v>
      </c>
      <c r="KI442">
        <v>63.4564</v>
      </c>
      <c r="KJ442">
        <v>101.575</v>
      </c>
      <c r="KK442">
        <v>100.807</v>
      </c>
    </row>
    <row r="443" spans="1:297">
      <c r="A443">
        <v>427</v>
      </c>
      <c r="B443">
        <v>1762205226.5</v>
      </c>
      <c r="C443">
        <v>5648.400000095367</v>
      </c>
      <c r="D443" t="s">
        <v>1300</v>
      </c>
      <c r="E443" t="s">
        <v>1301</v>
      </c>
      <c r="F443">
        <v>5</v>
      </c>
      <c r="G443" t="s">
        <v>1217</v>
      </c>
      <c r="H443" t="s">
        <v>436</v>
      </c>
      <c r="I443">
        <v>1762205223.7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708.6930690154709</v>
      </c>
      <c r="AK443">
        <v>691.2566787878785</v>
      </c>
      <c r="AL443">
        <v>3.47068903062271</v>
      </c>
      <c r="AM443">
        <v>66.09113738829477</v>
      </c>
      <c r="AN443">
        <f>(AP443 - AO443 + DY443*1E3/(8.314*(EA443+273.15)) * AR443/DX443 * AQ443) * DX443/(100*DL443) * 1000/(1000 - AP443)</f>
        <v>0</v>
      </c>
      <c r="AO443">
        <v>22.27079477580181</v>
      </c>
      <c r="AP443">
        <v>22.25138181818181</v>
      </c>
      <c r="AQ443">
        <v>-2.357330747039668E-05</v>
      </c>
      <c r="AR443">
        <v>107.1553434868886</v>
      </c>
      <c r="AS443">
        <v>20</v>
      </c>
      <c r="AT443">
        <v>4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1762205223.7</v>
      </c>
      <c r="DR443">
        <v>668.0689</v>
      </c>
      <c r="DS443">
        <v>693.3843000000001</v>
      </c>
      <c r="DT443">
        <v>22.25427</v>
      </c>
      <c r="DU443">
        <v>22.27187</v>
      </c>
      <c r="DV443">
        <v>668.9262</v>
      </c>
      <c r="DW443">
        <v>22.19098</v>
      </c>
      <c r="DX443">
        <v>499.9609</v>
      </c>
      <c r="DY443">
        <v>90.75284000000001</v>
      </c>
      <c r="DZ443">
        <v>0.09988455</v>
      </c>
      <c r="EA443">
        <v>20.9211</v>
      </c>
      <c r="EB443">
        <v>20.35787</v>
      </c>
      <c r="EC443">
        <v>999.9</v>
      </c>
      <c r="ED443">
        <v>0</v>
      </c>
      <c r="EE443">
        <v>0</v>
      </c>
      <c r="EF443">
        <v>9987.615</v>
      </c>
      <c r="EG443">
        <v>0</v>
      </c>
      <c r="EH443">
        <v>976.8468</v>
      </c>
      <c r="EI443">
        <v>-25.31545000000001</v>
      </c>
      <c r="EJ443">
        <v>683.2748</v>
      </c>
      <c r="EK443">
        <v>709.1791000000001</v>
      </c>
      <c r="EL443">
        <v>-0.01758422</v>
      </c>
      <c r="EM443">
        <v>693.3843000000001</v>
      </c>
      <c r="EN443">
        <v>22.27187</v>
      </c>
      <c r="EO443">
        <v>2.019639000000001</v>
      </c>
      <c r="EP443">
        <v>2.021235</v>
      </c>
      <c r="EQ443">
        <v>17.59914</v>
      </c>
      <c r="ER443">
        <v>17.61167</v>
      </c>
      <c r="ES443">
        <v>0.00500097</v>
      </c>
      <c r="ET443">
        <v>0</v>
      </c>
      <c r="EU443">
        <v>0</v>
      </c>
      <c r="EV443">
        <v>0</v>
      </c>
      <c r="EW443">
        <v>1130.16</v>
      </c>
      <c r="EX443">
        <v>0.00500097</v>
      </c>
      <c r="EY443">
        <v>380.51</v>
      </c>
      <c r="EZ443">
        <v>-0.5600000000000001</v>
      </c>
      <c r="FA443">
        <v>34.4622</v>
      </c>
      <c r="FB443">
        <v>40.8498</v>
      </c>
      <c r="FC443">
        <v>37.125</v>
      </c>
      <c r="FD443">
        <v>41.39980000000001</v>
      </c>
      <c r="FE443">
        <v>36.6187</v>
      </c>
      <c r="FF443">
        <v>0</v>
      </c>
      <c r="FG443">
        <v>0</v>
      </c>
      <c r="FH443">
        <v>0</v>
      </c>
      <c r="FI443">
        <v>8304.099999904633</v>
      </c>
      <c r="FJ443">
        <v>0</v>
      </c>
      <c r="FK443">
        <v>1134.192307692308</v>
      </c>
      <c r="FL443">
        <v>-30.11965838504651</v>
      </c>
      <c r="FM443">
        <v>14.80341865319157</v>
      </c>
      <c r="FN443">
        <v>380.4538461538462</v>
      </c>
      <c r="FO443">
        <v>15</v>
      </c>
      <c r="FP443">
        <v>0</v>
      </c>
      <c r="FQ443" t="s">
        <v>439</v>
      </c>
      <c r="FR443">
        <v>1760210915.6</v>
      </c>
      <c r="FS443">
        <v>0</v>
      </c>
      <c r="FT443">
        <v>0</v>
      </c>
      <c r="FU443">
        <v>-0.215</v>
      </c>
      <c r="FV443">
        <v>0</v>
      </c>
      <c r="FW443">
        <v>-0.6919999999999999</v>
      </c>
      <c r="FX443">
        <v>0</v>
      </c>
      <c r="FY443">
        <v>400</v>
      </c>
      <c r="FZ443">
        <v>0</v>
      </c>
      <c r="GA443">
        <v>0.15</v>
      </c>
      <c r="GB443">
        <v>0</v>
      </c>
      <c r="GC443">
        <v>-25.09368292682927</v>
      </c>
      <c r="GD443">
        <v>-1.884263414634155</v>
      </c>
      <c r="GE443">
        <v>0.3576424825412425</v>
      </c>
      <c r="GF443">
        <v>0</v>
      </c>
      <c r="GG443">
        <v>1134.432352941177</v>
      </c>
      <c r="GH443">
        <v>-12.59129117401631</v>
      </c>
      <c r="GI443">
        <v>7.064939139999934</v>
      </c>
      <c r="GJ443">
        <v>0</v>
      </c>
      <c r="GK443">
        <v>-0.01077879458536585</v>
      </c>
      <c r="GL443">
        <v>-0.06148987258536584</v>
      </c>
      <c r="GM443">
        <v>0.006236535301503939</v>
      </c>
      <c r="GN443">
        <v>1</v>
      </c>
      <c r="GO443">
        <v>1</v>
      </c>
      <c r="GP443">
        <v>3</v>
      </c>
      <c r="GQ443" t="s">
        <v>502</v>
      </c>
      <c r="GR443">
        <v>3.13663</v>
      </c>
      <c r="GS443">
        <v>2.76025</v>
      </c>
      <c r="GT443">
        <v>0.134031</v>
      </c>
      <c r="GU443">
        <v>0.135987</v>
      </c>
      <c r="GV443">
        <v>0.10195</v>
      </c>
      <c r="GW443">
        <v>0.10056</v>
      </c>
      <c r="GX443">
        <v>27699.3</v>
      </c>
      <c r="GY443">
        <v>27594.1</v>
      </c>
      <c r="GZ443">
        <v>29717.6</v>
      </c>
      <c r="HA443">
        <v>29502.1</v>
      </c>
      <c r="HB443">
        <v>35259.2</v>
      </c>
      <c r="HC443">
        <v>35153.9</v>
      </c>
      <c r="HD443">
        <v>41823.2</v>
      </c>
      <c r="HE443">
        <v>41926.7</v>
      </c>
      <c r="HF443">
        <v>1.95898</v>
      </c>
      <c r="HG443">
        <v>1.9391</v>
      </c>
      <c r="HH443">
        <v>0.0108108</v>
      </c>
      <c r="HI443">
        <v>0</v>
      </c>
      <c r="HJ443">
        <v>20.1843</v>
      </c>
      <c r="HK443">
        <v>999.9</v>
      </c>
      <c r="HL443">
        <v>52.7</v>
      </c>
      <c r="HM443">
        <v>28.9</v>
      </c>
      <c r="HN443">
        <v>23.22</v>
      </c>
      <c r="HO443">
        <v>62.0076</v>
      </c>
      <c r="HP443">
        <v>30.9295</v>
      </c>
      <c r="HQ443">
        <v>1</v>
      </c>
      <c r="HR443">
        <v>-0.118163</v>
      </c>
      <c r="HS443">
        <v>2.11718</v>
      </c>
      <c r="HT443">
        <v>20.3478</v>
      </c>
      <c r="HU443">
        <v>5.22073</v>
      </c>
      <c r="HV443">
        <v>12.0159</v>
      </c>
      <c r="HW443">
        <v>4.99065</v>
      </c>
      <c r="HX443">
        <v>3.28838</v>
      </c>
      <c r="HY443">
        <v>9999</v>
      </c>
      <c r="HZ443">
        <v>9999</v>
      </c>
      <c r="IA443">
        <v>9999</v>
      </c>
      <c r="IB443">
        <v>999.9</v>
      </c>
      <c r="IC443">
        <v>4.97281</v>
      </c>
      <c r="ID443">
        <v>1.86646</v>
      </c>
      <c r="IE443">
        <v>1.86584</v>
      </c>
      <c r="IF443">
        <v>1.86574</v>
      </c>
      <c r="IG443">
        <v>1.86763</v>
      </c>
      <c r="IH443">
        <v>1.87012</v>
      </c>
      <c r="II443">
        <v>1.86874</v>
      </c>
      <c r="IJ443">
        <v>1.87018</v>
      </c>
      <c r="IK443">
        <v>0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-0.858</v>
      </c>
      <c r="IY443">
        <v>0.06320000000000001</v>
      </c>
      <c r="IZ443">
        <v>-0.7832898091892299</v>
      </c>
      <c r="JA443">
        <v>-0.0002628084512485203</v>
      </c>
      <c r="JB443">
        <v>2.995354917081976E-07</v>
      </c>
      <c r="JC443">
        <v>-1.087754766273629E-10</v>
      </c>
      <c r="JD443">
        <v>-0.01666594074606723</v>
      </c>
      <c r="JE443">
        <v>-0.02438089335778848</v>
      </c>
      <c r="JF443">
        <v>0.001790740049955031</v>
      </c>
      <c r="JG443">
        <v>-2.386884331579614E-05</v>
      </c>
      <c r="JH443">
        <v>6</v>
      </c>
      <c r="JI443">
        <v>2407</v>
      </c>
      <c r="JJ443">
        <v>1</v>
      </c>
      <c r="JK443">
        <v>23</v>
      </c>
      <c r="JL443">
        <v>33238.5</v>
      </c>
      <c r="JM443">
        <v>29370087.1</v>
      </c>
      <c r="JN443">
        <v>0.985107</v>
      </c>
      <c r="JO443">
        <v>2.27417</v>
      </c>
      <c r="JP443">
        <v>1.39648</v>
      </c>
      <c r="JQ443">
        <v>2.35229</v>
      </c>
      <c r="JR443">
        <v>1.49536</v>
      </c>
      <c r="JS443">
        <v>2.51953</v>
      </c>
      <c r="JT443">
        <v>34.5777</v>
      </c>
      <c r="JU443">
        <v>24.0787</v>
      </c>
      <c r="JV443">
        <v>18</v>
      </c>
      <c r="JW443">
        <v>490.635</v>
      </c>
      <c r="JX443">
        <v>468.84</v>
      </c>
      <c r="JY443">
        <v>18.1084</v>
      </c>
      <c r="JZ443">
        <v>26.0436</v>
      </c>
      <c r="KA443">
        <v>30</v>
      </c>
      <c r="KB443">
        <v>25.9858</v>
      </c>
      <c r="KC443">
        <v>25.9337</v>
      </c>
      <c r="KD443">
        <v>19.8444</v>
      </c>
      <c r="KE443">
        <v>0</v>
      </c>
      <c r="KF443">
        <v>100</v>
      </c>
      <c r="KG443">
        <v>18.1075</v>
      </c>
      <c r="KH443">
        <v>727.499</v>
      </c>
      <c r="KI443">
        <v>63.4564</v>
      </c>
      <c r="KJ443">
        <v>101.573</v>
      </c>
      <c r="KK443">
        <v>100.807</v>
      </c>
    </row>
    <row r="444" spans="1:297">
      <c r="A444">
        <v>428</v>
      </c>
      <c r="B444">
        <v>1762205231.5</v>
      </c>
      <c r="C444">
        <v>5653.400000095367</v>
      </c>
      <c r="D444" t="s">
        <v>1302</v>
      </c>
      <c r="E444" t="s">
        <v>1303</v>
      </c>
      <c r="F444">
        <v>5</v>
      </c>
      <c r="G444" t="s">
        <v>1217</v>
      </c>
      <c r="H444" t="s">
        <v>436</v>
      </c>
      <c r="I444">
        <v>1762205229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725.7355054164153</v>
      </c>
      <c r="AK444">
        <v>708.4086484848482</v>
      </c>
      <c r="AL444">
        <v>3.433359459527653</v>
      </c>
      <c r="AM444">
        <v>66.09113738829477</v>
      </c>
      <c r="AN444">
        <f>(AP444 - AO444 + DY444*1E3/(8.314*(EA444+273.15)) * AR444/DX444 * AQ444) * DX444/(100*DL444) * 1000/(1000 - AP444)</f>
        <v>0</v>
      </c>
      <c r="AO444">
        <v>22.27072770199335</v>
      </c>
      <c r="AP444">
        <v>22.24658424242425</v>
      </c>
      <c r="AQ444">
        <v>-1.242669849988945E-06</v>
      </c>
      <c r="AR444">
        <v>107.1553434868886</v>
      </c>
      <c r="AS444">
        <v>20</v>
      </c>
      <c r="AT444">
        <v>4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1762205229</v>
      </c>
      <c r="DR444">
        <v>685.9227777777778</v>
      </c>
      <c r="DS444">
        <v>711.206888888889</v>
      </c>
      <c r="DT444">
        <v>22.24757777777778</v>
      </c>
      <c r="DU444">
        <v>22.2706</v>
      </c>
      <c r="DV444">
        <v>686.7804444444444</v>
      </c>
      <c r="DW444">
        <v>22.18442222222222</v>
      </c>
      <c r="DX444">
        <v>500.0194444444444</v>
      </c>
      <c r="DY444">
        <v>90.7529</v>
      </c>
      <c r="DZ444">
        <v>0.1000887777777778</v>
      </c>
      <c r="EA444">
        <v>20.93601111111111</v>
      </c>
      <c r="EB444">
        <v>20.36926666666666</v>
      </c>
      <c r="EC444">
        <v>999.9000000000001</v>
      </c>
      <c r="ED444">
        <v>0</v>
      </c>
      <c r="EE444">
        <v>0</v>
      </c>
      <c r="EF444">
        <v>9977.431111111111</v>
      </c>
      <c r="EG444">
        <v>0</v>
      </c>
      <c r="EH444">
        <v>976.8673333333334</v>
      </c>
      <c r="EI444">
        <v>-25.28392222222222</v>
      </c>
      <c r="EJ444">
        <v>701.5303333333333</v>
      </c>
      <c r="EK444">
        <v>727.4065555555555</v>
      </c>
      <c r="EL444">
        <v>-0.02301385555555556</v>
      </c>
      <c r="EM444">
        <v>711.206888888889</v>
      </c>
      <c r="EN444">
        <v>22.2706</v>
      </c>
      <c r="EO444">
        <v>2.019033333333333</v>
      </c>
      <c r="EP444">
        <v>2.02112</v>
      </c>
      <c r="EQ444">
        <v>17.59437777777778</v>
      </c>
      <c r="ER444">
        <v>17.61077777777778</v>
      </c>
      <c r="ES444">
        <v>0.00500097</v>
      </c>
      <c r="ET444">
        <v>0</v>
      </c>
      <c r="EU444">
        <v>0</v>
      </c>
      <c r="EV444">
        <v>0</v>
      </c>
      <c r="EW444">
        <v>1130.111111111111</v>
      </c>
      <c r="EX444">
        <v>0.00500097</v>
      </c>
      <c r="EY444">
        <v>379.5444444444445</v>
      </c>
      <c r="EZ444">
        <v>-1.655555555555556</v>
      </c>
      <c r="FA444">
        <v>34.493</v>
      </c>
      <c r="FB444">
        <v>40.875</v>
      </c>
      <c r="FC444">
        <v>37.187</v>
      </c>
      <c r="FD444">
        <v>41.45099999999999</v>
      </c>
      <c r="FE444">
        <v>36.625</v>
      </c>
      <c r="FF444">
        <v>0</v>
      </c>
      <c r="FG444">
        <v>0</v>
      </c>
      <c r="FH444">
        <v>0</v>
      </c>
      <c r="FI444">
        <v>8308.899999856949</v>
      </c>
      <c r="FJ444">
        <v>0</v>
      </c>
      <c r="FK444">
        <v>1132.007692307692</v>
      </c>
      <c r="FL444">
        <v>-0.6495733580891825</v>
      </c>
      <c r="FM444">
        <v>7.046153590627588</v>
      </c>
      <c r="FN444">
        <v>380.8884615384616</v>
      </c>
      <c r="FO444">
        <v>15</v>
      </c>
      <c r="FP444">
        <v>0</v>
      </c>
      <c r="FQ444" t="s">
        <v>439</v>
      </c>
      <c r="FR444">
        <v>1760210915.6</v>
      </c>
      <c r="FS444">
        <v>0</v>
      </c>
      <c r="FT444">
        <v>0</v>
      </c>
      <c r="FU444">
        <v>-0.215</v>
      </c>
      <c r="FV444">
        <v>0</v>
      </c>
      <c r="FW444">
        <v>-0.6919999999999999</v>
      </c>
      <c r="FX444">
        <v>0</v>
      </c>
      <c r="FY444">
        <v>400</v>
      </c>
      <c r="FZ444">
        <v>0</v>
      </c>
      <c r="GA444">
        <v>0.15</v>
      </c>
      <c r="GB444">
        <v>0</v>
      </c>
      <c r="GC444">
        <v>-25.20290975609756</v>
      </c>
      <c r="GD444">
        <v>-0.8752411149825793</v>
      </c>
      <c r="GE444">
        <v>0.3045020171384812</v>
      </c>
      <c r="GF444">
        <v>0</v>
      </c>
      <c r="GG444">
        <v>1133.467647058824</v>
      </c>
      <c r="GH444">
        <v>-31.40259755179268</v>
      </c>
      <c r="GI444">
        <v>7.054982410793722</v>
      </c>
      <c r="GJ444">
        <v>0</v>
      </c>
      <c r="GK444">
        <v>-0.01569779975609756</v>
      </c>
      <c r="GL444">
        <v>-0.0521243862020906</v>
      </c>
      <c r="GM444">
        <v>0.005306712992390606</v>
      </c>
      <c r="GN444">
        <v>1</v>
      </c>
      <c r="GO444">
        <v>1</v>
      </c>
      <c r="GP444">
        <v>3</v>
      </c>
      <c r="GQ444" t="s">
        <v>502</v>
      </c>
      <c r="GR444">
        <v>3.13665</v>
      </c>
      <c r="GS444">
        <v>2.76014</v>
      </c>
      <c r="GT444">
        <v>0.136287</v>
      </c>
      <c r="GU444">
        <v>0.138224</v>
      </c>
      <c r="GV444">
        <v>0.101934</v>
      </c>
      <c r="GW444">
        <v>0.100559</v>
      </c>
      <c r="GX444">
        <v>27627.6</v>
      </c>
      <c r="GY444">
        <v>27522.5</v>
      </c>
      <c r="GZ444">
        <v>29718</v>
      </c>
      <c r="HA444">
        <v>29501.9</v>
      </c>
      <c r="HB444">
        <v>35260.2</v>
      </c>
      <c r="HC444">
        <v>35153.9</v>
      </c>
      <c r="HD444">
        <v>41823.7</v>
      </c>
      <c r="HE444">
        <v>41926.5</v>
      </c>
      <c r="HF444">
        <v>1.95888</v>
      </c>
      <c r="HG444">
        <v>1.9392</v>
      </c>
      <c r="HH444">
        <v>0.0116155</v>
      </c>
      <c r="HI444">
        <v>0</v>
      </c>
      <c r="HJ444">
        <v>20.18</v>
      </c>
      <c r="HK444">
        <v>999.9</v>
      </c>
      <c r="HL444">
        <v>52.7</v>
      </c>
      <c r="HM444">
        <v>28.9</v>
      </c>
      <c r="HN444">
        <v>23.2196</v>
      </c>
      <c r="HO444">
        <v>62.0176</v>
      </c>
      <c r="HP444">
        <v>30.9655</v>
      </c>
      <c r="HQ444">
        <v>1</v>
      </c>
      <c r="HR444">
        <v>-0.118201</v>
      </c>
      <c r="HS444">
        <v>2.12038</v>
      </c>
      <c r="HT444">
        <v>20.3477</v>
      </c>
      <c r="HU444">
        <v>5.22043</v>
      </c>
      <c r="HV444">
        <v>12.0159</v>
      </c>
      <c r="HW444">
        <v>4.99095</v>
      </c>
      <c r="HX444">
        <v>3.2884</v>
      </c>
      <c r="HY444">
        <v>9999</v>
      </c>
      <c r="HZ444">
        <v>9999</v>
      </c>
      <c r="IA444">
        <v>9999</v>
      </c>
      <c r="IB444">
        <v>999.9</v>
      </c>
      <c r="IC444">
        <v>4.97282</v>
      </c>
      <c r="ID444">
        <v>1.86646</v>
      </c>
      <c r="IE444">
        <v>1.86583</v>
      </c>
      <c r="IF444">
        <v>1.86576</v>
      </c>
      <c r="IG444">
        <v>1.86763</v>
      </c>
      <c r="IH444">
        <v>1.87012</v>
      </c>
      <c r="II444">
        <v>1.86874</v>
      </c>
      <c r="IJ444">
        <v>1.87022</v>
      </c>
      <c r="IK444">
        <v>0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-0.858</v>
      </c>
      <c r="IY444">
        <v>0.0631</v>
      </c>
      <c r="IZ444">
        <v>-0.7832898091892299</v>
      </c>
      <c r="JA444">
        <v>-0.0002628084512485203</v>
      </c>
      <c r="JB444">
        <v>2.995354917081976E-07</v>
      </c>
      <c r="JC444">
        <v>-1.087754766273629E-10</v>
      </c>
      <c r="JD444">
        <v>-0.01666594074606723</v>
      </c>
      <c r="JE444">
        <v>-0.02438089335778848</v>
      </c>
      <c r="JF444">
        <v>0.001790740049955031</v>
      </c>
      <c r="JG444">
        <v>-2.386884331579614E-05</v>
      </c>
      <c r="JH444">
        <v>6</v>
      </c>
      <c r="JI444">
        <v>2407</v>
      </c>
      <c r="JJ444">
        <v>1</v>
      </c>
      <c r="JK444">
        <v>23</v>
      </c>
      <c r="JL444">
        <v>33238.6</v>
      </c>
      <c r="JM444">
        <v>29370087.2</v>
      </c>
      <c r="JN444">
        <v>1.01685</v>
      </c>
      <c r="JO444">
        <v>2.26196</v>
      </c>
      <c r="JP444">
        <v>1.39648</v>
      </c>
      <c r="JQ444">
        <v>2.35229</v>
      </c>
      <c r="JR444">
        <v>1.49536</v>
      </c>
      <c r="JS444">
        <v>2.67822</v>
      </c>
      <c r="JT444">
        <v>34.5777</v>
      </c>
      <c r="JU444">
        <v>24.0875</v>
      </c>
      <c r="JV444">
        <v>18</v>
      </c>
      <c r="JW444">
        <v>490.573</v>
      </c>
      <c r="JX444">
        <v>468.903</v>
      </c>
      <c r="JY444">
        <v>18.1044</v>
      </c>
      <c r="JZ444">
        <v>26.0436</v>
      </c>
      <c r="KA444">
        <v>30</v>
      </c>
      <c r="KB444">
        <v>25.9858</v>
      </c>
      <c r="KC444">
        <v>25.9337</v>
      </c>
      <c r="KD444">
        <v>20.4615</v>
      </c>
      <c r="KE444">
        <v>0</v>
      </c>
      <c r="KF444">
        <v>100</v>
      </c>
      <c r="KG444">
        <v>18.1016</v>
      </c>
      <c r="KH444">
        <v>740.888</v>
      </c>
      <c r="KI444">
        <v>63.4564</v>
      </c>
      <c r="KJ444">
        <v>101.574</v>
      </c>
      <c r="KK444">
        <v>100.806</v>
      </c>
    </row>
    <row r="445" spans="1:297">
      <c r="A445">
        <v>429</v>
      </c>
      <c r="B445">
        <v>1762205236.5</v>
      </c>
      <c r="C445">
        <v>5658.400000095367</v>
      </c>
      <c r="D445" t="s">
        <v>1304</v>
      </c>
      <c r="E445" t="s">
        <v>1305</v>
      </c>
      <c r="F445">
        <v>5</v>
      </c>
      <c r="G445" t="s">
        <v>1217</v>
      </c>
      <c r="H445" t="s">
        <v>436</v>
      </c>
      <c r="I445">
        <v>1762205233.7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742.5877777302983</v>
      </c>
      <c r="AK445">
        <v>725.5003696969698</v>
      </c>
      <c r="AL445">
        <v>3.394935128651823</v>
      </c>
      <c r="AM445">
        <v>66.09113738829477</v>
      </c>
      <c r="AN445">
        <f>(AP445 - AO445 + DY445*1E3/(8.314*(EA445+273.15)) * AR445/DX445 * AQ445) * DX445/(100*DL445) * 1000/(1000 - AP445)</f>
        <v>0</v>
      </c>
      <c r="AO445">
        <v>22.27191428780982</v>
      </c>
      <c r="AP445">
        <v>22.24531818181818</v>
      </c>
      <c r="AQ445">
        <v>-4.05846476367955E-06</v>
      </c>
      <c r="AR445">
        <v>107.1553434868886</v>
      </c>
      <c r="AS445">
        <v>20</v>
      </c>
      <c r="AT445">
        <v>4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1762205233.7</v>
      </c>
      <c r="DR445">
        <v>701.7356</v>
      </c>
      <c r="DS445">
        <v>726.6765999999999</v>
      </c>
      <c r="DT445">
        <v>22.24597</v>
      </c>
      <c r="DU445">
        <v>22.27144</v>
      </c>
      <c r="DV445">
        <v>702.5935000000001</v>
      </c>
      <c r="DW445">
        <v>22.18283</v>
      </c>
      <c r="DX445">
        <v>500.0309</v>
      </c>
      <c r="DY445">
        <v>90.75039999999998</v>
      </c>
      <c r="DZ445">
        <v>0.10003591</v>
      </c>
      <c r="EA445">
        <v>20.93432</v>
      </c>
      <c r="EB445">
        <v>20.37622</v>
      </c>
      <c r="EC445">
        <v>999.9</v>
      </c>
      <c r="ED445">
        <v>0</v>
      </c>
      <c r="EE445">
        <v>0</v>
      </c>
      <c r="EF445">
        <v>9982.814999999999</v>
      </c>
      <c r="EG445">
        <v>0</v>
      </c>
      <c r="EH445">
        <v>976.8729999999999</v>
      </c>
      <c r="EI445">
        <v>-24.94101</v>
      </c>
      <c r="EJ445">
        <v>717.7016</v>
      </c>
      <c r="EK445">
        <v>743.2293999999999</v>
      </c>
      <c r="EL445">
        <v>-0.02546787</v>
      </c>
      <c r="EM445">
        <v>726.6765999999999</v>
      </c>
      <c r="EN445">
        <v>22.27144</v>
      </c>
      <c r="EO445">
        <v>2.018831</v>
      </c>
      <c r="EP445">
        <v>2.021142</v>
      </c>
      <c r="EQ445">
        <v>17.59279</v>
      </c>
      <c r="ER445">
        <v>17.61093</v>
      </c>
      <c r="ES445">
        <v>0.00500097</v>
      </c>
      <c r="ET445">
        <v>0</v>
      </c>
      <c r="EU445">
        <v>0</v>
      </c>
      <c r="EV445">
        <v>0</v>
      </c>
      <c r="EW445">
        <v>1132.62</v>
      </c>
      <c r="EX445">
        <v>0.00500097</v>
      </c>
      <c r="EY445">
        <v>374.49</v>
      </c>
      <c r="EZ445">
        <v>-1.53</v>
      </c>
      <c r="FA445">
        <v>34.5</v>
      </c>
      <c r="FB445">
        <v>40.9246</v>
      </c>
      <c r="FC445">
        <v>37.187</v>
      </c>
      <c r="FD445">
        <v>41.5062</v>
      </c>
      <c r="FE445">
        <v>36.6374</v>
      </c>
      <c r="FF445">
        <v>0</v>
      </c>
      <c r="FG445">
        <v>0</v>
      </c>
      <c r="FH445">
        <v>0</v>
      </c>
      <c r="FI445">
        <v>8313.700000047684</v>
      </c>
      <c r="FJ445">
        <v>0</v>
      </c>
      <c r="FK445">
        <v>1132.165384615385</v>
      </c>
      <c r="FL445">
        <v>9.247862396183363</v>
      </c>
      <c r="FM445">
        <v>-32.92991516272927</v>
      </c>
      <c r="FN445">
        <v>378.7769230769231</v>
      </c>
      <c r="FO445">
        <v>15</v>
      </c>
      <c r="FP445">
        <v>0</v>
      </c>
      <c r="FQ445" t="s">
        <v>439</v>
      </c>
      <c r="FR445">
        <v>1760210915.6</v>
      </c>
      <c r="FS445">
        <v>0</v>
      </c>
      <c r="FT445">
        <v>0</v>
      </c>
      <c r="FU445">
        <v>-0.215</v>
      </c>
      <c r="FV445">
        <v>0</v>
      </c>
      <c r="FW445">
        <v>-0.6919999999999999</v>
      </c>
      <c r="FX445">
        <v>0</v>
      </c>
      <c r="FY445">
        <v>400</v>
      </c>
      <c r="FZ445">
        <v>0</v>
      </c>
      <c r="GA445">
        <v>0.15</v>
      </c>
      <c r="GB445">
        <v>0</v>
      </c>
      <c r="GC445">
        <v>-25.20551</v>
      </c>
      <c r="GD445">
        <v>0.9446926829268405</v>
      </c>
      <c r="GE445">
        <v>0.2573597596750509</v>
      </c>
      <c r="GF445">
        <v>0</v>
      </c>
      <c r="GG445">
        <v>1133.064705882353</v>
      </c>
      <c r="GH445">
        <v>-0.8250576855511019</v>
      </c>
      <c r="GI445">
        <v>7.290157843564354</v>
      </c>
      <c r="GJ445">
        <v>1</v>
      </c>
      <c r="GK445">
        <v>-0.0197279425</v>
      </c>
      <c r="GL445">
        <v>-0.04222541425891177</v>
      </c>
      <c r="GM445">
        <v>0.004188937758184495</v>
      </c>
      <c r="GN445">
        <v>1</v>
      </c>
      <c r="GO445">
        <v>2</v>
      </c>
      <c r="GP445">
        <v>3</v>
      </c>
      <c r="GQ445" t="s">
        <v>569</v>
      </c>
      <c r="GR445">
        <v>3.13649</v>
      </c>
      <c r="GS445">
        <v>2.76006</v>
      </c>
      <c r="GT445">
        <v>0.138501</v>
      </c>
      <c r="GU445">
        <v>0.140314</v>
      </c>
      <c r="GV445">
        <v>0.101928</v>
      </c>
      <c r="GW445">
        <v>0.100559</v>
      </c>
      <c r="GX445">
        <v>27557.2</v>
      </c>
      <c r="GY445">
        <v>27456</v>
      </c>
      <c r="GZ445">
        <v>29718.4</v>
      </c>
      <c r="HA445">
        <v>29502.1</v>
      </c>
      <c r="HB445">
        <v>35261.1</v>
      </c>
      <c r="HC445">
        <v>35154</v>
      </c>
      <c r="HD445">
        <v>41824.3</v>
      </c>
      <c r="HE445">
        <v>41926.6</v>
      </c>
      <c r="HF445">
        <v>1.9587</v>
      </c>
      <c r="HG445">
        <v>1.9391</v>
      </c>
      <c r="HH445">
        <v>0.0123009</v>
      </c>
      <c r="HI445">
        <v>0</v>
      </c>
      <c r="HJ445">
        <v>20.1757</v>
      </c>
      <c r="HK445">
        <v>999.9</v>
      </c>
      <c r="HL445">
        <v>52.7</v>
      </c>
      <c r="HM445">
        <v>28.9</v>
      </c>
      <c r="HN445">
        <v>23.2196</v>
      </c>
      <c r="HO445">
        <v>62.1176</v>
      </c>
      <c r="HP445">
        <v>31.1098</v>
      </c>
      <c r="HQ445">
        <v>1</v>
      </c>
      <c r="HR445">
        <v>-0.118211</v>
      </c>
      <c r="HS445">
        <v>2.11502</v>
      </c>
      <c r="HT445">
        <v>20.3478</v>
      </c>
      <c r="HU445">
        <v>5.21999</v>
      </c>
      <c r="HV445">
        <v>12.0159</v>
      </c>
      <c r="HW445">
        <v>4.9905</v>
      </c>
      <c r="HX445">
        <v>3.28848</v>
      </c>
      <c r="HY445">
        <v>9999</v>
      </c>
      <c r="HZ445">
        <v>9999</v>
      </c>
      <c r="IA445">
        <v>9999</v>
      </c>
      <c r="IB445">
        <v>999.9</v>
      </c>
      <c r="IC445">
        <v>4.97286</v>
      </c>
      <c r="ID445">
        <v>1.86647</v>
      </c>
      <c r="IE445">
        <v>1.86583</v>
      </c>
      <c r="IF445">
        <v>1.86576</v>
      </c>
      <c r="IG445">
        <v>1.8676</v>
      </c>
      <c r="IH445">
        <v>1.87012</v>
      </c>
      <c r="II445">
        <v>1.86873</v>
      </c>
      <c r="IJ445">
        <v>1.87021</v>
      </c>
      <c r="IK445">
        <v>0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-0.858</v>
      </c>
      <c r="IY445">
        <v>0.0631</v>
      </c>
      <c r="IZ445">
        <v>-0.7832898091892299</v>
      </c>
      <c r="JA445">
        <v>-0.0002628084512485203</v>
      </c>
      <c r="JB445">
        <v>2.995354917081976E-07</v>
      </c>
      <c r="JC445">
        <v>-1.087754766273629E-10</v>
      </c>
      <c r="JD445">
        <v>-0.01666594074606723</v>
      </c>
      <c r="JE445">
        <v>-0.02438089335778848</v>
      </c>
      <c r="JF445">
        <v>0.001790740049955031</v>
      </c>
      <c r="JG445">
        <v>-2.386884331579614E-05</v>
      </c>
      <c r="JH445">
        <v>6</v>
      </c>
      <c r="JI445">
        <v>2407</v>
      </c>
      <c r="JJ445">
        <v>1</v>
      </c>
      <c r="JK445">
        <v>23</v>
      </c>
      <c r="JL445">
        <v>33238.7</v>
      </c>
      <c r="JM445">
        <v>29370087.3</v>
      </c>
      <c r="JN445">
        <v>1.04736</v>
      </c>
      <c r="JO445">
        <v>2.26929</v>
      </c>
      <c r="JP445">
        <v>1.39648</v>
      </c>
      <c r="JQ445">
        <v>2.35229</v>
      </c>
      <c r="JR445">
        <v>1.49536</v>
      </c>
      <c r="JS445">
        <v>2.56226</v>
      </c>
      <c r="JT445">
        <v>34.5777</v>
      </c>
      <c r="JU445">
        <v>24.0875</v>
      </c>
      <c r="JV445">
        <v>18</v>
      </c>
      <c r="JW445">
        <v>490.463</v>
      </c>
      <c r="JX445">
        <v>468.839</v>
      </c>
      <c r="JY445">
        <v>18.0994</v>
      </c>
      <c r="JZ445">
        <v>26.0436</v>
      </c>
      <c r="KA445">
        <v>30</v>
      </c>
      <c r="KB445">
        <v>25.9858</v>
      </c>
      <c r="KC445">
        <v>25.9337</v>
      </c>
      <c r="KD445">
        <v>21.0558</v>
      </c>
      <c r="KE445">
        <v>0</v>
      </c>
      <c r="KF445">
        <v>100</v>
      </c>
      <c r="KG445">
        <v>18.1007</v>
      </c>
      <c r="KH445">
        <v>754.245</v>
      </c>
      <c r="KI445">
        <v>63.4564</v>
      </c>
      <c r="KJ445">
        <v>101.576</v>
      </c>
      <c r="KK445">
        <v>100.807</v>
      </c>
    </row>
    <row r="446" spans="1:297">
      <c r="A446">
        <v>430</v>
      </c>
      <c r="B446">
        <v>1762205241.5</v>
      </c>
      <c r="C446">
        <v>5663.400000095367</v>
      </c>
      <c r="D446" t="s">
        <v>1306</v>
      </c>
      <c r="E446" t="s">
        <v>1307</v>
      </c>
      <c r="F446">
        <v>5</v>
      </c>
      <c r="G446" t="s">
        <v>1217</v>
      </c>
      <c r="H446" t="s">
        <v>436</v>
      </c>
      <c r="I446">
        <v>1762205239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759.602417902742</v>
      </c>
      <c r="AK446">
        <v>742.3617212121211</v>
      </c>
      <c r="AL446">
        <v>3.381245863532469</v>
      </c>
      <c r="AM446">
        <v>66.09113738829477</v>
      </c>
      <c r="AN446">
        <f>(AP446 - AO446 + DY446*1E3/(8.314*(EA446+273.15)) * AR446/DX446 * AQ446) * DX446/(100*DL446) * 1000/(1000 - AP446)</f>
        <v>0</v>
      </c>
      <c r="AO446">
        <v>22.27084073716929</v>
      </c>
      <c r="AP446">
        <v>22.24062424242425</v>
      </c>
      <c r="AQ446">
        <v>-2.027139611553358E-05</v>
      </c>
      <c r="AR446">
        <v>107.1553434868886</v>
      </c>
      <c r="AS446">
        <v>20</v>
      </c>
      <c r="AT446">
        <v>4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1762205239</v>
      </c>
      <c r="DR446">
        <v>719.2263333333333</v>
      </c>
      <c r="DS446">
        <v>744.3155555555555</v>
      </c>
      <c r="DT446">
        <v>22.24331111111111</v>
      </c>
      <c r="DU446">
        <v>22.27128888888889</v>
      </c>
      <c r="DV446">
        <v>720.0840000000001</v>
      </c>
      <c r="DW446">
        <v>22.18024444444444</v>
      </c>
      <c r="DX446">
        <v>499.9995555555556</v>
      </c>
      <c r="DY446">
        <v>90.75092222222223</v>
      </c>
      <c r="DZ446">
        <v>0.1000338111111111</v>
      </c>
      <c r="EA446">
        <v>20.93062222222222</v>
      </c>
      <c r="EB446">
        <v>20.37973333333333</v>
      </c>
      <c r="EC446">
        <v>999.9000000000001</v>
      </c>
      <c r="ED446">
        <v>0</v>
      </c>
      <c r="EE446">
        <v>0</v>
      </c>
      <c r="EF446">
        <v>9982.916666666666</v>
      </c>
      <c r="EG446">
        <v>0</v>
      </c>
      <c r="EH446">
        <v>976.873</v>
      </c>
      <c r="EI446">
        <v>-25.08934444444444</v>
      </c>
      <c r="EJ446">
        <v>735.5884444444445</v>
      </c>
      <c r="EK446">
        <v>761.2701111111112</v>
      </c>
      <c r="EL446">
        <v>-0.02797063333333333</v>
      </c>
      <c r="EM446">
        <v>744.3155555555555</v>
      </c>
      <c r="EN446">
        <v>22.27128888888889</v>
      </c>
      <c r="EO446">
        <v>2.018602222222222</v>
      </c>
      <c r="EP446">
        <v>2.02114</v>
      </c>
      <c r="EQ446">
        <v>17.59101111111111</v>
      </c>
      <c r="ER446">
        <v>17.61092222222223</v>
      </c>
      <c r="ES446">
        <v>0.00500097</v>
      </c>
      <c r="ET446">
        <v>0</v>
      </c>
      <c r="EU446">
        <v>0</v>
      </c>
      <c r="EV446">
        <v>0</v>
      </c>
      <c r="EW446">
        <v>1134.755555555556</v>
      </c>
      <c r="EX446">
        <v>0.00500097</v>
      </c>
      <c r="EY446">
        <v>371.8555555555556</v>
      </c>
      <c r="EZ446">
        <v>-2.433333333333333</v>
      </c>
      <c r="FA446">
        <v>34.50688888888889</v>
      </c>
      <c r="FB446">
        <v>40.937</v>
      </c>
      <c r="FC446">
        <v>37.187</v>
      </c>
      <c r="FD446">
        <v>41.562</v>
      </c>
      <c r="FE446">
        <v>36.687</v>
      </c>
      <c r="FF446">
        <v>0</v>
      </c>
      <c r="FG446">
        <v>0</v>
      </c>
      <c r="FH446">
        <v>0</v>
      </c>
      <c r="FI446">
        <v>8319.099999904633</v>
      </c>
      <c r="FJ446">
        <v>0</v>
      </c>
      <c r="FK446">
        <v>1133.46</v>
      </c>
      <c r="FL446">
        <v>30.49999937796992</v>
      </c>
      <c r="FM446">
        <v>-35.24615438181953</v>
      </c>
      <c r="FN446">
        <v>375.948</v>
      </c>
      <c r="FO446">
        <v>15</v>
      </c>
      <c r="FP446">
        <v>0</v>
      </c>
      <c r="FQ446" t="s">
        <v>439</v>
      </c>
      <c r="FR446">
        <v>1760210915.6</v>
      </c>
      <c r="FS446">
        <v>0</v>
      </c>
      <c r="FT446">
        <v>0</v>
      </c>
      <c r="FU446">
        <v>-0.215</v>
      </c>
      <c r="FV446">
        <v>0</v>
      </c>
      <c r="FW446">
        <v>-0.6919999999999999</v>
      </c>
      <c r="FX446">
        <v>0</v>
      </c>
      <c r="FY446">
        <v>400</v>
      </c>
      <c r="FZ446">
        <v>0</v>
      </c>
      <c r="GA446">
        <v>0.15</v>
      </c>
      <c r="GB446">
        <v>0</v>
      </c>
      <c r="GC446">
        <v>-25.13596097560976</v>
      </c>
      <c r="GD446">
        <v>1.061523344947723</v>
      </c>
      <c r="GE446">
        <v>0.2294942710141507</v>
      </c>
      <c r="GF446">
        <v>0</v>
      </c>
      <c r="GG446">
        <v>1132.714705882353</v>
      </c>
      <c r="GH446">
        <v>14.9075627010814</v>
      </c>
      <c r="GI446">
        <v>6.594210132111038</v>
      </c>
      <c r="GJ446">
        <v>0</v>
      </c>
      <c r="GK446">
        <v>-0.0230082487804878</v>
      </c>
      <c r="GL446">
        <v>-0.03900512404181186</v>
      </c>
      <c r="GM446">
        <v>0.003988591667348261</v>
      </c>
      <c r="GN446">
        <v>1</v>
      </c>
      <c r="GO446">
        <v>1</v>
      </c>
      <c r="GP446">
        <v>3</v>
      </c>
      <c r="GQ446" t="s">
        <v>502</v>
      </c>
      <c r="GR446">
        <v>3.13654</v>
      </c>
      <c r="GS446">
        <v>2.76016</v>
      </c>
      <c r="GT446">
        <v>0.140682</v>
      </c>
      <c r="GU446">
        <v>0.142489</v>
      </c>
      <c r="GV446">
        <v>0.10192</v>
      </c>
      <c r="GW446">
        <v>0.10056</v>
      </c>
      <c r="GX446">
        <v>27487.3</v>
      </c>
      <c r="GY446">
        <v>27386.5</v>
      </c>
      <c r="GZ446">
        <v>29718.2</v>
      </c>
      <c r="HA446">
        <v>29502</v>
      </c>
      <c r="HB446">
        <v>35261</v>
      </c>
      <c r="HC446">
        <v>35154.3</v>
      </c>
      <c r="HD446">
        <v>41823.9</v>
      </c>
      <c r="HE446">
        <v>41926.9</v>
      </c>
      <c r="HF446">
        <v>1.95893</v>
      </c>
      <c r="HG446">
        <v>1.939</v>
      </c>
      <c r="HH446">
        <v>0.0123531</v>
      </c>
      <c r="HI446">
        <v>0</v>
      </c>
      <c r="HJ446">
        <v>20.1709</v>
      </c>
      <c r="HK446">
        <v>999.9</v>
      </c>
      <c r="HL446">
        <v>52.6</v>
      </c>
      <c r="HM446">
        <v>28.9</v>
      </c>
      <c r="HN446">
        <v>23.1743</v>
      </c>
      <c r="HO446">
        <v>62.5176</v>
      </c>
      <c r="HP446">
        <v>31.0657</v>
      </c>
      <c r="HQ446">
        <v>1</v>
      </c>
      <c r="HR446">
        <v>-0.118237</v>
      </c>
      <c r="HS446">
        <v>2.1068</v>
      </c>
      <c r="HT446">
        <v>20.3479</v>
      </c>
      <c r="HU446">
        <v>5.22014</v>
      </c>
      <c r="HV446">
        <v>12.0159</v>
      </c>
      <c r="HW446">
        <v>4.99065</v>
      </c>
      <c r="HX446">
        <v>3.28845</v>
      </c>
      <c r="HY446">
        <v>9999</v>
      </c>
      <c r="HZ446">
        <v>9999</v>
      </c>
      <c r="IA446">
        <v>9999</v>
      </c>
      <c r="IB446">
        <v>999.9</v>
      </c>
      <c r="IC446">
        <v>4.97286</v>
      </c>
      <c r="ID446">
        <v>1.86647</v>
      </c>
      <c r="IE446">
        <v>1.86584</v>
      </c>
      <c r="IF446">
        <v>1.8658</v>
      </c>
      <c r="IG446">
        <v>1.86762</v>
      </c>
      <c r="IH446">
        <v>1.87012</v>
      </c>
      <c r="II446">
        <v>1.86874</v>
      </c>
      <c r="IJ446">
        <v>1.87022</v>
      </c>
      <c r="IK446">
        <v>0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-0.857</v>
      </c>
      <c r="IY446">
        <v>0.063</v>
      </c>
      <c r="IZ446">
        <v>-0.7832898091892299</v>
      </c>
      <c r="JA446">
        <v>-0.0002628084512485203</v>
      </c>
      <c r="JB446">
        <v>2.995354917081976E-07</v>
      </c>
      <c r="JC446">
        <v>-1.087754766273629E-10</v>
      </c>
      <c r="JD446">
        <v>-0.01666594074606723</v>
      </c>
      <c r="JE446">
        <v>-0.02438089335778848</v>
      </c>
      <c r="JF446">
        <v>0.001790740049955031</v>
      </c>
      <c r="JG446">
        <v>-2.386884331579614E-05</v>
      </c>
      <c r="JH446">
        <v>6</v>
      </c>
      <c r="JI446">
        <v>2407</v>
      </c>
      <c r="JJ446">
        <v>1</v>
      </c>
      <c r="JK446">
        <v>23</v>
      </c>
      <c r="JL446">
        <v>33238.8</v>
      </c>
      <c r="JM446">
        <v>29370087.4</v>
      </c>
      <c r="JN446">
        <v>1.07544</v>
      </c>
      <c r="JO446">
        <v>2.27539</v>
      </c>
      <c r="JP446">
        <v>1.39771</v>
      </c>
      <c r="JQ446">
        <v>2.35107</v>
      </c>
      <c r="JR446">
        <v>1.49536</v>
      </c>
      <c r="JS446">
        <v>2.62451</v>
      </c>
      <c r="JT446">
        <v>34.5777</v>
      </c>
      <c r="JU446">
        <v>24.0787</v>
      </c>
      <c r="JV446">
        <v>18</v>
      </c>
      <c r="JW446">
        <v>490.604</v>
      </c>
      <c r="JX446">
        <v>468.776</v>
      </c>
      <c r="JY446">
        <v>18.0981</v>
      </c>
      <c r="JZ446">
        <v>26.0436</v>
      </c>
      <c r="KA446">
        <v>30</v>
      </c>
      <c r="KB446">
        <v>25.9858</v>
      </c>
      <c r="KC446">
        <v>25.9337</v>
      </c>
      <c r="KD446">
        <v>21.6926</v>
      </c>
      <c r="KE446">
        <v>0</v>
      </c>
      <c r="KF446">
        <v>100</v>
      </c>
      <c r="KG446">
        <v>18.0962</v>
      </c>
      <c r="KH446">
        <v>774.2809999999999</v>
      </c>
      <c r="KI446">
        <v>63.4564</v>
      </c>
      <c r="KJ446">
        <v>101.575</v>
      </c>
      <c r="KK446">
        <v>100.807</v>
      </c>
    </row>
    <row r="447" spans="1:297">
      <c r="A447">
        <v>431</v>
      </c>
      <c r="B447">
        <v>1762205246.5</v>
      </c>
      <c r="C447">
        <v>5668.400000095367</v>
      </c>
      <c r="D447" t="s">
        <v>1308</v>
      </c>
      <c r="E447" t="s">
        <v>1309</v>
      </c>
      <c r="F447">
        <v>5</v>
      </c>
      <c r="G447" t="s">
        <v>1217</v>
      </c>
      <c r="H447" t="s">
        <v>436</v>
      </c>
      <c r="I447">
        <v>1762205243.7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776.0739150435245</v>
      </c>
      <c r="AK447">
        <v>759.1851090909087</v>
      </c>
      <c r="AL447">
        <v>3.336991568143888</v>
      </c>
      <c r="AM447">
        <v>66.09113738829477</v>
      </c>
      <c r="AN447">
        <f>(AP447 - AO447 + DY447*1E3/(8.314*(EA447+273.15)) * AR447/DX447 * AQ447) * DX447/(100*DL447) * 1000/(1000 - AP447)</f>
        <v>0</v>
      </c>
      <c r="AO447">
        <v>22.27153656496241</v>
      </c>
      <c r="AP447">
        <v>22.23862727272727</v>
      </c>
      <c r="AQ447">
        <v>-1.734730771784848E-06</v>
      </c>
      <c r="AR447">
        <v>107.1553434868886</v>
      </c>
      <c r="AS447">
        <v>20</v>
      </c>
      <c r="AT447">
        <v>4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1762205243.7</v>
      </c>
      <c r="DR447">
        <v>734.8102</v>
      </c>
      <c r="DS447">
        <v>759.3561</v>
      </c>
      <c r="DT447">
        <v>22.23928</v>
      </c>
      <c r="DU447">
        <v>22.27137</v>
      </c>
      <c r="DV447">
        <v>735.668</v>
      </c>
      <c r="DW447">
        <v>22.17627</v>
      </c>
      <c r="DX447">
        <v>499.9683</v>
      </c>
      <c r="DY447">
        <v>90.75719999999998</v>
      </c>
      <c r="DZ447">
        <v>0.09993204</v>
      </c>
      <c r="EA447">
        <v>20.92471</v>
      </c>
      <c r="EB447">
        <v>20.37191</v>
      </c>
      <c r="EC447">
        <v>999.9</v>
      </c>
      <c r="ED447">
        <v>0</v>
      </c>
      <c r="EE447">
        <v>0</v>
      </c>
      <c r="EF447">
        <v>10006.728</v>
      </c>
      <c r="EG447">
        <v>0</v>
      </c>
      <c r="EH447">
        <v>976.8833000000001</v>
      </c>
      <c r="EI447">
        <v>-24.54588</v>
      </c>
      <c r="EJ447">
        <v>751.5236000000001</v>
      </c>
      <c r="EK447">
        <v>776.6532000000001</v>
      </c>
      <c r="EL447">
        <v>-0.03209953</v>
      </c>
      <c r="EM447">
        <v>759.3561</v>
      </c>
      <c r="EN447">
        <v>22.27137</v>
      </c>
      <c r="EO447">
        <v>2.018374</v>
      </c>
      <c r="EP447">
        <v>2.021288</v>
      </c>
      <c r="EQ447">
        <v>17.58921</v>
      </c>
      <c r="ER447">
        <v>17.61208</v>
      </c>
      <c r="ES447">
        <v>0.00500097</v>
      </c>
      <c r="ET447">
        <v>0</v>
      </c>
      <c r="EU447">
        <v>0</v>
      </c>
      <c r="EV447">
        <v>0</v>
      </c>
      <c r="EW447">
        <v>1130.66</v>
      </c>
      <c r="EX447">
        <v>0.00500097</v>
      </c>
      <c r="EY447">
        <v>376.0700000000001</v>
      </c>
      <c r="EZ447">
        <v>-1.14</v>
      </c>
      <c r="FA447">
        <v>34.5496</v>
      </c>
      <c r="FB447">
        <v>40.9937</v>
      </c>
      <c r="FC447">
        <v>37.2437</v>
      </c>
      <c r="FD447">
        <v>41.6187</v>
      </c>
      <c r="FE447">
        <v>36.687</v>
      </c>
      <c r="FF447">
        <v>0</v>
      </c>
      <c r="FG447">
        <v>0</v>
      </c>
      <c r="FH447">
        <v>0</v>
      </c>
      <c r="FI447">
        <v>8323.899999856949</v>
      </c>
      <c r="FJ447">
        <v>0</v>
      </c>
      <c r="FK447">
        <v>1132.908</v>
      </c>
      <c r="FL447">
        <v>-11.75384625396255</v>
      </c>
      <c r="FM447">
        <v>16.95384583948123</v>
      </c>
      <c r="FN447">
        <v>374.568</v>
      </c>
      <c r="FO447">
        <v>15</v>
      </c>
      <c r="FP447">
        <v>0</v>
      </c>
      <c r="FQ447" t="s">
        <v>439</v>
      </c>
      <c r="FR447">
        <v>1760210915.6</v>
      </c>
      <c r="FS447">
        <v>0</v>
      </c>
      <c r="FT447">
        <v>0</v>
      </c>
      <c r="FU447">
        <v>-0.215</v>
      </c>
      <c r="FV447">
        <v>0</v>
      </c>
      <c r="FW447">
        <v>-0.6919999999999999</v>
      </c>
      <c r="FX447">
        <v>0</v>
      </c>
      <c r="FY447">
        <v>400</v>
      </c>
      <c r="FZ447">
        <v>0</v>
      </c>
      <c r="GA447">
        <v>0.15</v>
      </c>
      <c r="GB447">
        <v>0</v>
      </c>
      <c r="GC447">
        <v>-24.94872</v>
      </c>
      <c r="GD447">
        <v>2.473960975609795</v>
      </c>
      <c r="GE447">
        <v>0.3707665028019655</v>
      </c>
      <c r="GF447">
        <v>0</v>
      </c>
      <c r="GG447">
        <v>1133.064705882353</v>
      </c>
      <c r="GH447">
        <v>7.407180814232514</v>
      </c>
      <c r="GI447">
        <v>7.687686194892578</v>
      </c>
      <c r="GJ447">
        <v>0</v>
      </c>
      <c r="GK447">
        <v>-0.02707543</v>
      </c>
      <c r="GL447">
        <v>-0.03660989043151969</v>
      </c>
      <c r="GM447">
        <v>0.003607665341893563</v>
      </c>
      <c r="GN447">
        <v>1</v>
      </c>
      <c r="GO447">
        <v>1</v>
      </c>
      <c r="GP447">
        <v>3</v>
      </c>
      <c r="GQ447" t="s">
        <v>502</v>
      </c>
      <c r="GR447">
        <v>3.13648</v>
      </c>
      <c r="GS447">
        <v>2.76006</v>
      </c>
      <c r="GT447">
        <v>0.14282</v>
      </c>
      <c r="GU447">
        <v>0.144442</v>
      </c>
      <c r="GV447">
        <v>0.101917</v>
      </c>
      <c r="GW447">
        <v>0.100567</v>
      </c>
      <c r="GX447">
        <v>27419</v>
      </c>
      <c r="GY447">
        <v>27324.6</v>
      </c>
      <c r="GZ447">
        <v>29718.3</v>
      </c>
      <c r="HA447">
        <v>29502.6</v>
      </c>
      <c r="HB447">
        <v>35261.3</v>
      </c>
      <c r="HC447">
        <v>35154.4</v>
      </c>
      <c r="HD447">
        <v>41824</v>
      </c>
      <c r="HE447">
        <v>41927.4</v>
      </c>
      <c r="HF447">
        <v>1.95868</v>
      </c>
      <c r="HG447">
        <v>1.93925</v>
      </c>
      <c r="HH447">
        <v>0.0121817</v>
      </c>
      <c r="HI447">
        <v>0</v>
      </c>
      <c r="HJ447">
        <v>20.1662</v>
      </c>
      <c r="HK447">
        <v>999.9</v>
      </c>
      <c r="HL447">
        <v>52.7</v>
      </c>
      <c r="HM447">
        <v>28.9</v>
      </c>
      <c r="HN447">
        <v>23.2172</v>
      </c>
      <c r="HO447">
        <v>62.2576</v>
      </c>
      <c r="HP447">
        <v>30.9495</v>
      </c>
      <c r="HQ447">
        <v>1</v>
      </c>
      <c r="HR447">
        <v>-0.118331</v>
      </c>
      <c r="HS447">
        <v>2.11393</v>
      </c>
      <c r="HT447">
        <v>20.3477</v>
      </c>
      <c r="HU447">
        <v>5.21999</v>
      </c>
      <c r="HV447">
        <v>12.0159</v>
      </c>
      <c r="HW447">
        <v>4.9891</v>
      </c>
      <c r="HX447">
        <v>3.28835</v>
      </c>
      <c r="HY447">
        <v>9999</v>
      </c>
      <c r="HZ447">
        <v>9999</v>
      </c>
      <c r="IA447">
        <v>9999</v>
      </c>
      <c r="IB447">
        <v>999.9</v>
      </c>
      <c r="IC447">
        <v>4.97281</v>
      </c>
      <c r="ID447">
        <v>1.86646</v>
      </c>
      <c r="IE447">
        <v>1.86583</v>
      </c>
      <c r="IF447">
        <v>1.86577</v>
      </c>
      <c r="IG447">
        <v>1.86761</v>
      </c>
      <c r="IH447">
        <v>1.87012</v>
      </c>
      <c r="II447">
        <v>1.86874</v>
      </c>
      <c r="IJ447">
        <v>1.87021</v>
      </c>
      <c r="IK447">
        <v>0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-0.858</v>
      </c>
      <c r="IY447">
        <v>0.063</v>
      </c>
      <c r="IZ447">
        <v>-0.7832898091892299</v>
      </c>
      <c r="JA447">
        <v>-0.0002628084512485203</v>
      </c>
      <c r="JB447">
        <v>2.995354917081976E-07</v>
      </c>
      <c r="JC447">
        <v>-1.087754766273629E-10</v>
      </c>
      <c r="JD447">
        <v>-0.01666594074606723</v>
      </c>
      <c r="JE447">
        <v>-0.02438089335778848</v>
      </c>
      <c r="JF447">
        <v>0.001790740049955031</v>
      </c>
      <c r="JG447">
        <v>-2.386884331579614E-05</v>
      </c>
      <c r="JH447">
        <v>6</v>
      </c>
      <c r="JI447">
        <v>2407</v>
      </c>
      <c r="JJ447">
        <v>1</v>
      </c>
      <c r="JK447">
        <v>23</v>
      </c>
      <c r="JL447">
        <v>33238.8</v>
      </c>
      <c r="JM447">
        <v>29370087.4</v>
      </c>
      <c r="JN447">
        <v>1.10962</v>
      </c>
      <c r="JO447">
        <v>2.2583</v>
      </c>
      <c r="JP447">
        <v>1.39648</v>
      </c>
      <c r="JQ447">
        <v>2.35229</v>
      </c>
      <c r="JR447">
        <v>1.49536</v>
      </c>
      <c r="JS447">
        <v>2.70752</v>
      </c>
      <c r="JT447">
        <v>34.5777</v>
      </c>
      <c r="JU447">
        <v>24.0875</v>
      </c>
      <c r="JV447">
        <v>18</v>
      </c>
      <c r="JW447">
        <v>490.448</v>
      </c>
      <c r="JX447">
        <v>468.935</v>
      </c>
      <c r="JY447">
        <v>18.0941</v>
      </c>
      <c r="JZ447">
        <v>26.0436</v>
      </c>
      <c r="KA447">
        <v>30</v>
      </c>
      <c r="KB447">
        <v>25.9858</v>
      </c>
      <c r="KC447">
        <v>25.9337</v>
      </c>
      <c r="KD447">
        <v>22.3023</v>
      </c>
      <c r="KE447">
        <v>0</v>
      </c>
      <c r="KF447">
        <v>100</v>
      </c>
      <c r="KG447">
        <v>18.0935</v>
      </c>
      <c r="KH447">
        <v>787.6369999999999</v>
      </c>
      <c r="KI447">
        <v>63.4564</v>
      </c>
      <c r="KJ447">
        <v>101.575</v>
      </c>
      <c r="KK447">
        <v>100.809</v>
      </c>
    </row>
    <row r="448" spans="1:297">
      <c r="A448">
        <v>432</v>
      </c>
      <c r="B448">
        <v>1762205251.5</v>
      </c>
      <c r="C448">
        <v>5673.400000095367</v>
      </c>
      <c r="D448" t="s">
        <v>1310</v>
      </c>
      <c r="E448" t="s">
        <v>1311</v>
      </c>
      <c r="F448">
        <v>5</v>
      </c>
      <c r="G448" t="s">
        <v>1217</v>
      </c>
      <c r="H448" t="s">
        <v>436</v>
      </c>
      <c r="I448">
        <v>1762205249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792.9973463944756</v>
      </c>
      <c r="AK448">
        <v>775.8595151515151</v>
      </c>
      <c r="AL448">
        <v>3.362482077252743</v>
      </c>
      <c r="AM448">
        <v>66.09113738829477</v>
      </c>
      <c r="AN448">
        <f>(AP448 - AO448 + DY448*1E3/(8.314*(EA448+273.15)) * AR448/DX448 * AQ448) * DX448/(100*DL448) * 1000/(1000 - AP448)</f>
        <v>0</v>
      </c>
      <c r="AO448">
        <v>22.27107905138226</v>
      </c>
      <c r="AP448">
        <v>22.23548606060605</v>
      </c>
      <c r="AQ448">
        <v>-7.296856970432814E-06</v>
      </c>
      <c r="AR448">
        <v>107.1553434868886</v>
      </c>
      <c r="AS448">
        <v>20</v>
      </c>
      <c r="AT448">
        <v>4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1762205249</v>
      </c>
      <c r="DR448">
        <v>752.0138888888889</v>
      </c>
      <c r="DS448">
        <v>776.9284444444444</v>
      </c>
      <c r="DT448">
        <v>22.23662222222222</v>
      </c>
      <c r="DU448">
        <v>22.27102222222222</v>
      </c>
      <c r="DV448">
        <v>752.871888888889</v>
      </c>
      <c r="DW448">
        <v>22.17366666666667</v>
      </c>
      <c r="DX448">
        <v>499.9872222222223</v>
      </c>
      <c r="DY448">
        <v>90.75653333333335</v>
      </c>
      <c r="DZ448">
        <v>0.09992896666666667</v>
      </c>
      <c r="EA448">
        <v>20.91707777777778</v>
      </c>
      <c r="EB448">
        <v>20.37265555555556</v>
      </c>
      <c r="EC448">
        <v>999.9000000000001</v>
      </c>
      <c r="ED448">
        <v>0</v>
      </c>
      <c r="EE448">
        <v>0</v>
      </c>
      <c r="EF448">
        <v>10020.42222222222</v>
      </c>
      <c r="EG448">
        <v>0</v>
      </c>
      <c r="EH448">
        <v>976.8870000000001</v>
      </c>
      <c r="EI448">
        <v>-24.91456666666666</v>
      </c>
      <c r="EJ448">
        <v>769.1166666666666</v>
      </c>
      <c r="EK448">
        <v>794.6255555555556</v>
      </c>
      <c r="EL448">
        <v>-0.03438778888888889</v>
      </c>
      <c r="EM448">
        <v>776.9284444444444</v>
      </c>
      <c r="EN448">
        <v>22.27102222222222</v>
      </c>
      <c r="EO448">
        <v>2.018118888888889</v>
      </c>
      <c r="EP448">
        <v>2.021238888888889</v>
      </c>
      <c r="EQ448">
        <v>17.58718888888889</v>
      </c>
      <c r="ER448">
        <v>17.6117</v>
      </c>
      <c r="ES448">
        <v>0.00500097</v>
      </c>
      <c r="ET448">
        <v>0</v>
      </c>
      <c r="EU448">
        <v>0</v>
      </c>
      <c r="EV448">
        <v>0</v>
      </c>
      <c r="EW448">
        <v>1132.311111111111</v>
      </c>
      <c r="EX448">
        <v>0.00500097</v>
      </c>
      <c r="EY448">
        <v>380.5222222222222</v>
      </c>
      <c r="EZ448">
        <v>-2.266666666666667</v>
      </c>
      <c r="FA448">
        <v>34.562</v>
      </c>
      <c r="FB448">
        <v>41.00688888888889</v>
      </c>
      <c r="FC448">
        <v>37.25</v>
      </c>
      <c r="FD448">
        <v>41.67322222222222</v>
      </c>
      <c r="FE448">
        <v>36.694</v>
      </c>
      <c r="FF448">
        <v>0</v>
      </c>
      <c r="FG448">
        <v>0</v>
      </c>
      <c r="FH448">
        <v>0</v>
      </c>
      <c r="FI448">
        <v>8328.700000047684</v>
      </c>
      <c r="FJ448">
        <v>0</v>
      </c>
      <c r="FK448">
        <v>1132.436</v>
      </c>
      <c r="FL448">
        <v>-21.41538432556479</v>
      </c>
      <c r="FM448">
        <v>32.50769189655021</v>
      </c>
      <c r="FN448">
        <v>377.0479999999999</v>
      </c>
      <c r="FO448">
        <v>15</v>
      </c>
      <c r="FP448">
        <v>0</v>
      </c>
      <c r="FQ448" t="s">
        <v>439</v>
      </c>
      <c r="FR448">
        <v>1760210915.6</v>
      </c>
      <c r="FS448">
        <v>0</v>
      </c>
      <c r="FT448">
        <v>0</v>
      </c>
      <c r="FU448">
        <v>-0.215</v>
      </c>
      <c r="FV448">
        <v>0</v>
      </c>
      <c r="FW448">
        <v>-0.6919999999999999</v>
      </c>
      <c r="FX448">
        <v>0</v>
      </c>
      <c r="FY448">
        <v>400</v>
      </c>
      <c r="FZ448">
        <v>0</v>
      </c>
      <c r="GA448">
        <v>0.15</v>
      </c>
      <c r="GB448">
        <v>0</v>
      </c>
      <c r="GC448">
        <v>-24.86454634146342</v>
      </c>
      <c r="GD448">
        <v>1.505728222996471</v>
      </c>
      <c r="GE448">
        <v>0.3811935895716472</v>
      </c>
      <c r="GF448">
        <v>0</v>
      </c>
      <c r="GG448">
        <v>1133.276470588235</v>
      </c>
      <c r="GH448">
        <v>-14.09625675017935</v>
      </c>
      <c r="GI448">
        <v>8.313987463501061</v>
      </c>
      <c r="GJ448">
        <v>0</v>
      </c>
      <c r="GK448">
        <v>-0.02953668292682927</v>
      </c>
      <c r="GL448">
        <v>-0.03609208641114985</v>
      </c>
      <c r="GM448">
        <v>0.003622143717832761</v>
      </c>
      <c r="GN448">
        <v>1</v>
      </c>
      <c r="GO448">
        <v>1</v>
      </c>
      <c r="GP448">
        <v>3</v>
      </c>
      <c r="GQ448" t="s">
        <v>502</v>
      </c>
      <c r="GR448">
        <v>3.13668</v>
      </c>
      <c r="GS448">
        <v>2.76052</v>
      </c>
      <c r="GT448">
        <v>0.144922</v>
      </c>
      <c r="GU448">
        <v>0.146603</v>
      </c>
      <c r="GV448">
        <v>0.101908</v>
      </c>
      <c r="GW448">
        <v>0.100563</v>
      </c>
      <c r="GX448">
        <v>27351.8</v>
      </c>
      <c r="GY448">
        <v>27255.3</v>
      </c>
      <c r="GZ448">
        <v>29718.3</v>
      </c>
      <c r="HA448">
        <v>29502.1</v>
      </c>
      <c r="HB448">
        <v>35261.6</v>
      </c>
      <c r="HC448">
        <v>35154.1</v>
      </c>
      <c r="HD448">
        <v>41823.9</v>
      </c>
      <c r="HE448">
        <v>41926.8</v>
      </c>
      <c r="HF448">
        <v>1.9592</v>
      </c>
      <c r="HG448">
        <v>1.93913</v>
      </c>
      <c r="HH448">
        <v>0.0127777</v>
      </c>
      <c r="HI448">
        <v>0</v>
      </c>
      <c r="HJ448">
        <v>20.1619</v>
      </c>
      <c r="HK448">
        <v>999.9</v>
      </c>
      <c r="HL448">
        <v>52.6</v>
      </c>
      <c r="HM448">
        <v>28.9</v>
      </c>
      <c r="HN448">
        <v>23.1743</v>
      </c>
      <c r="HO448">
        <v>62.1476</v>
      </c>
      <c r="HP448">
        <v>31.1218</v>
      </c>
      <c r="HQ448">
        <v>1</v>
      </c>
      <c r="HR448">
        <v>-0.1183</v>
      </c>
      <c r="HS448">
        <v>2.10268</v>
      </c>
      <c r="HT448">
        <v>20.3481</v>
      </c>
      <c r="HU448">
        <v>5.22043</v>
      </c>
      <c r="HV448">
        <v>12.0159</v>
      </c>
      <c r="HW448">
        <v>4.9907</v>
      </c>
      <c r="HX448">
        <v>3.28835</v>
      </c>
      <c r="HY448">
        <v>9999</v>
      </c>
      <c r="HZ448">
        <v>9999</v>
      </c>
      <c r="IA448">
        <v>9999</v>
      </c>
      <c r="IB448">
        <v>999.9</v>
      </c>
      <c r="IC448">
        <v>4.97283</v>
      </c>
      <c r="ID448">
        <v>1.86646</v>
      </c>
      <c r="IE448">
        <v>1.86584</v>
      </c>
      <c r="IF448">
        <v>1.86579</v>
      </c>
      <c r="IG448">
        <v>1.86762</v>
      </c>
      <c r="IH448">
        <v>1.87012</v>
      </c>
      <c r="II448">
        <v>1.86874</v>
      </c>
      <c r="IJ448">
        <v>1.87022</v>
      </c>
      <c r="IK448">
        <v>0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-0.858</v>
      </c>
      <c r="IY448">
        <v>0.0629</v>
      </c>
      <c r="IZ448">
        <v>-0.7832898091892299</v>
      </c>
      <c r="JA448">
        <v>-0.0002628084512485203</v>
      </c>
      <c r="JB448">
        <v>2.995354917081976E-07</v>
      </c>
      <c r="JC448">
        <v>-1.087754766273629E-10</v>
      </c>
      <c r="JD448">
        <v>-0.01666594074606723</v>
      </c>
      <c r="JE448">
        <v>-0.02438089335778848</v>
      </c>
      <c r="JF448">
        <v>0.001790740049955031</v>
      </c>
      <c r="JG448">
        <v>-2.386884331579614E-05</v>
      </c>
      <c r="JH448">
        <v>6</v>
      </c>
      <c r="JI448">
        <v>2407</v>
      </c>
      <c r="JJ448">
        <v>1</v>
      </c>
      <c r="JK448">
        <v>23</v>
      </c>
      <c r="JL448">
        <v>33238.9</v>
      </c>
      <c r="JM448">
        <v>29370087.5</v>
      </c>
      <c r="JN448">
        <v>1.13892</v>
      </c>
      <c r="JO448">
        <v>2.26929</v>
      </c>
      <c r="JP448">
        <v>1.39648</v>
      </c>
      <c r="JQ448">
        <v>2.34985</v>
      </c>
      <c r="JR448">
        <v>1.49536</v>
      </c>
      <c r="JS448">
        <v>2.54639</v>
      </c>
      <c r="JT448">
        <v>34.5777</v>
      </c>
      <c r="JU448">
        <v>24.0787</v>
      </c>
      <c r="JV448">
        <v>18</v>
      </c>
      <c r="JW448">
        <v>490.775</v>
      </c>
      <c r="JX448">
        <v>468.837</v>
      </c>
      <c r="JY448">
        <v>18.0915</v>
      </c>
      <c r="JZ448">
        <v>26.0417</v>
      </c>
      <c r="KA448">
        <v>30.0002</v>
      </c>
      <c r="KB448">
        <v>25.9858</v>
      </c>
      <c r="KC448">
        <v>25.9315</v>
      </c>
      <c r="KD448">
        <v>22.9726</v>
      </c>
      <c r="KE448">
        <v>0</v>
      </c>
      <c r="KF448">
        <v>100</v>
      </c>
      <c r="KG448">
        <v>18.0928</v>
      </c>
      <c r="KH448">
        <v>807.673</v>
      </c>
      <c r="KI448">
        <v>63.4564</v>
      </c>
      <c r="KJ448">
        <v>101.575</v>
      </c>
      <c r="KK448">
        <v>100.807</v>
      </c>
    </row>
    <row r="449" spans="1:297">
      <c r="A449">
        <v>433</v>
      </c>
      <c r="B449">
        <v>1762205256.5</v>
      </c>
      <c r="C449">
        <v>5678.400000095367</v>
      </c>
      <c r="D449" t="s">
        <v>1312</v>
      </c>
      <c r="E449" t="s">
        <v>1313</v>
      </c>
      <c r="F449">
        <v>5</v>
      </c>
      <c r="G449" t="s">
        <v>1217</v>
      </c>
      <c r="H449" t="s">
        <v>436</v>
      </c>
      <c r="I449">
        <v>1762205253.7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809.4001503456411</v>
      </c>
      <c r="AK449">
        <v>792.6899939393935</v>
      </c>
      <c r="AL449">
        <v>3.35084594586855</v>
      </c>
      <c r="AM449">
        <v>66.09113738829477</v>
      </c>
      <c r="AN449">
        <f>(AP449 - AO449 + DY449*1E3/(8.314*(EA449+273.15)) * AR449/DX449 * AQ449) * DX449/(100*DL449) * 1000/(1000 - AP449)</f>
        <v>0</v>
      </c>
      <c r="AO449">
        <v>22.2697456145547</v>
      </c>
      <c r="AP449">
        <v>22.23422787878788</v>
      </c>
      <c r="AQ449">
        <v>-1.984190704882583E-06</v>
      </c>
      <c r="AR449">
        <v>107.1553434868886</v>
      </c>
      <c r="AS449">
        <v>20</v>
      </c>
      <c r="AT449">
        <v>4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1762205253.7</v>
      </c>
      <c r="DR449">
        <v>767.5337</v>
      </c>
      <c r="DS449">
        <v>792.0345</v>
      </c>
      <c r="DT449">
        <v>22.23491</v>
      </c>
      <c r="DU449">
        <v>22.27028</v>
      </c>
      <c r="DV449">
        <v>768.3915000000001</v>
      </c>
      <c r="DW449">
        <v>22.172</v>
      </c>
      <c r="DX449">
        <v>500.0847</v>
      </c>
      <c r="DY449">
        <v>90.75683000000001</v>
      </c>
      <c r="DZ449">
        <v>0.1001383</v>
      </c>
      <c r="EA449">
        <v>20.91316</v>
      </c>
      <c r="EB449">
        <v>20.37058</v>
      </c>
      <c r="EC449">
        <v>999.9</v>
      </c>
      <c r="ED449">
        <v>0</v>
      </c>
      <c r="EE449">
        <v>0</v>
      </c>
      <c r="EF449">
        <v>10000.88</v>
      </c>
      <c r="EG449">
        <v>0</v>
      </c>
      <c r="EH449">
        <v>976.8870000000001</v>
      </c>
      <c r="EI449">
        <v>-24.50073</v>
      </c>
      <c r="EJ449">
        <v>784.9876999999999</v>
      </c>
      <c r="EK449">
        <v>810.0749</v>
      </c>
      <c r="EL449">
        <v>-0.03537788</v>
      </c>
      <c r="EM449">
        <v>792.0345</v>
      </c>
      <c r="EN449">
        <v>22.27028</v>
      </c>
      <c r="EO449">
        <v>2.017969</v>
      </c>
      <c r="EP449">
        <v>2.021181</v>
      </c>
      <c r="EQ449">
        <v>17.58603</v>
      </c>
      <c r="ER449">
        <v>17.61124</v>
      </c>
      <c r="ES449">
        <v>0.00500097</v>
      </c>
      <c r="ET449">
        <v>0</v>
      </c>
      <c r="EU449">
        <v>0</v>
      </c>
      <c r="EV449">
        <v>0</v>
      </c>
      <c r="EW449">
        <v>1136.86</v>
      </c>
      <c r="EX449">
        <v>0.00500097</v>
      </c>
      <c r="EY449">
        <v>380.27</v>
      </c>
      <c r="EZ449">
        <v>-1.03</v>
      </c>
      <c r="FA449">
        <v>34.562</v>
      </c>
      <c r="FB449">
        <v>41.062</v>
      </c>
      <c r="FC449">
        <v>37.281</v>
      </c>
      <c r="FD449">
        <v>41.7311</v>
      </c>
      <c r="FE449">
        <v>36.75</v>
      </c>
      <c r="FF449">
        <v>0</v>
      </c>
      <c r="FG449">
        <v>0</v>
      </c>
      <c r="FH449">
        <v>0</v>
      </c>
      <c r="FI449">
        <v>8334.099999904633</v>
      </c>
      <c r="FJ449">
        <v>0</v>
      </c>
      <c r="FK449">
        <v>1134.226923076923</v>
      </c>
      <c r="FL449">
        <v>28.3452992828501</v>
      </c>
      <c r="FM449">
        <v>10.51282016061668</v>
      </c>
      <c r="FN449">
        <v>379.3576923076923</v>
      </c>
      <c r="FO449">
        <v>15</v>
      </c>
      <c r="FP449">
        <v>0</v>
      </c>
      <c r="FQ449" t="s">
        <v>439</v>
      </c>
      <c r="FR449">
        <v>1760210915.6</v>
      </c>
      <c r="FS449">
        <v>0</v>
      </c>
      <c r="FT449">
        <v>0</v>
      </c>
      <c r="FU449">
        <v>-0.215</v>
      </c>
      <c r="FV449">
        <v>0</v>
      </c>
      <c r="FW449">
        <v>-0.6919999999999999</v>
      </c>
      <c r="FX449">
        <v>0</v>
      </c>
      <c r="FY449">
        <v>400</v>
      </c>
      <c r="FZ449">
        <v>0</v>
      </c>
      <c r="GA449">
        <v>0.15</v>
      </c>
      <c r="GB449">
        <v>0</v>
      </c>
      <c r="GC449">
        <v>-24.7438512195122</v>
      </c>
      <c r="GD449">
        <v>1.397211846689946</v>
      </c>
      <c r="GE449">
        <v>0.3890088136953442</v>
      </c>
      <c r="GF449">
        <v>0</v>
      </c>
      <c r="GG449">
        <v>1133.291176470588</v>
      </c>
      <c r="GH449">
        <v>13.2116119639125</v>
      </c>
      <c r="GI449">
        <v>8.247436951136759</v>
      </c>
      <c r="GJ449">
        <v>0</v>
      </c>
      <c r="GK449">
        <v>-0.03204526341463414</v>
      </c>
      <c r="GL449">
        <v>-0.03073764878048782</v>
      </c>
      <c r="GM449">
        <v>0.003166172306972885</v>
      </c>
      <c r="GN449">
        <v>1</v>
      </c>
      <c r="GO449">
        <v>1</v>
      </c>
      <c r="GP449">
        <v>3</v>
      </c>
      <c r="GQ449" t="s">
        <v>502</v>
      </c>
      <c r="GR449">
        <v>3.13674</v>
      </c>
      <c r="GS449">
        <v>2.76033</v>
      </c>
      <c r="GT449">
        <v>0.147009</v>
      </c>
      <c r="GU449">
        <v>0.148562</v>
      </c>
      <c r="GV449">
        <v>0.101902</v>
      </c>
      <c r="GW449">
        <v>0.10056</v>
      </c>
      <c r="GX449">
        <v>27285.1</v>
      </c>
      <c r="GY449">
        <v>27193</v>
      </c>
      <c r="GZ449">
        <v>29718.3</v>
      </c>
      <c r="HA449">
        <v>29502.4</v>
      </c>
      <c r="HB449">
        <v>35261.7</v>
      </c>
      <c r="HC449">
        <v>35154.7</v>
      </c>
      <c r="HD449">
        <v>41823.7</v>
      </c>
      <c r="HE449">
        <v>41927.3</v>
      </c>
      <c r="HF449">
        <v>1.95917</v>
      </c>
      <c r="HG449">
        <v>1.9392</v>
      </c>
      <c r="HH449">
        <v>0.0125021</v>
      </c>
      <c r="HI449">
        <v>0</v>
      </c>
      <c r="HJ449">
        <v>20.1576</v>
      </c>
      <c r="HK449">
        <v>999.9</v>
      </c>
      <c r="HL449">
        <v>52.6</v>
      </c>
      <c r="HM449">
        <v>28.9</v>
      </c>
      <c r="HN449">
        <v>23.1749</v>
      </c>
      <c r="HO449">
        <v>62.3076</v>
      </c>
      <c r="HP449">
        <v>30.8494</v>
      </c>
      <c r="HQ449">
        <v>1</v>
      </c>
      <c r="HR449">
        <v>-0.118565</v>
      </c>
      <c r="HS449">
        <v>2.10362</v>
      </c>
      <c r="HT449">
        <v>20.348</v>
      </c>
      <c r="HU449">
        <v>5.22043</v>
      </c>
      <c r="HV449">
        <v>12.0159</v>
      </c>
      <c r="HW449">
        <v>4.99115</v>
      </c>
      <c r="HX449">
        <v>3.28825</v>
      </c>
      <c r="HY449">
        <v>9999</v>
      </c>
      <c r="HZ449">
        <v>9999</v>
      </c>
      <c r="IA449">
        <v>9999</v>
      </c>
      <c r="IB449">
        <v>999.9</v>
      </c>
      <c r="IC449">
        <v>4.97283</v>
      </c>
      <c r="ID449">
        <v>1.86646</v>
      </c>
      <c r="IE449">
        <v>1.86583</v>
      </c>
      <c r="IF449">
        <v>1.86577</v>
      </c>
      <c r="IG449">
        <v>1.86765</v>
      </c>
      <c r="IH449">
        <v>1.87012</v>
      </c>
      <c r="II449">
        <v>1.86874</v>
      </c>
      <c r="IJ449">
        <v>1.87024</v>
      </c>
      <c r="IK449">
        <v>0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-0.858</v>
      </c>
      <c r="IY449">
        <v>0.0629</v>
      </c>
      <c r="IZ449">
        <v>-0.7832898091892299</v>
      </c>
      <c r="JA449">
        <v>-0.0002628084512485203</v>
      </c>
      <c r="JB449">
        <v>2.995354917081976E-07</v>
      </c>
      <c r="JC449">
        <v>-1.087754766273629E-10</v>
      </c>
      <c r="JD449">
        <v>-0.01666594074606723</v>
      </c>
      <c r="JE449">
        <v>-0.02438089335778848</v>
      </c>
      <c r="JF449">
        <v>0.001790740049955031</v>
      </c>
      <c r="JG449">
        <v>-2.386884331579614E-05</v>
      </c>
      <c r="JH449">
        <v>6</v>
      </c>
      <c r="JI449">
        <v>2407</v>
      </c>
      <c r="JJ449">
        <v>1</v>
      </c>
      <c r="JK449">
        <v>23</v>
      </c>
      <c r="JL449">
        <v>33239</v>
      </c>
      <c r="JM449">
        <v>29370087.6</v>
      </c>
      <c r="JN449">
        <v>1.17432</v>
      </c>
      <c r="JO449">
        <v>2.25586</v>
      </c>
      <c r="JP449">
        <v>1.39648</v>
      </c>
      <c r="JQ449">
        <v>2.34985</v>
      </c>
      <c r="JR449">
        <v>1.49536</v>
      </c>
      <c r="JS449">
        <v>2.68311</v>
      </c>
      <c r="JT449">
        <v>34.5777</v>
      </c>
      <c r="JU449">
        <v>24.0875</v>
      </c>
      <c r="JV449">
        <v>18</v>
      </c>
      <c r="JW449">
        <v>490.743</v>
      </c>
      <c r="JX449">
        <v>468.885</v>
      </c>
      <c r="JY449">
        <v>18.0907</v>
      </c>
      <c r="JZ449">
        <v>26.042</v>
      </c>
      <c r="KA449">
        <v>30.0001</v>
      </c>
      <c r="KB449">
        <v>25.9839</v>
      </c>
      <c r="KC449">
        <v>25.9315</v>
      </c>
      <c r="KD449">
        <v>23.597</v>
      </c>
      <c r="KE449">
        <v>0</v>
      </c>
      <c r="KF449">
        <v>100</v>
      </c>
      <c r="KG449">
        <v>18.0896</v>
      </c>
      <c r="KH449">
        <v>821.03</v>
      </c>
      <c r="KI449">
        <v>63.4564</v>
      </c>
      <c r="KJ449">
        <v>101.575</v>
      </c>
      <c r="KK449">
        <v>100.808</v>
      </c>
    </row>
    <row r="450" spans="1:297">
      <c r="A450">
        <v>434</v>
      </c>
      <c r="B450">
        <v>1762205261</v>
      </c>
      <c r="C450">
        <v>5682.900000095367</v>
      </c>
      <c r="D450" t="s">
        <v>1314</v>
      </c>
      <c r="E450" t="s">
        <v>1315</v>
      </c>
      <c r="F450">
        <v>5</v>
      </c>
      <c r="G450" t="s">
        <v>1217</v>
      </c>
      <c r="H450" t="s">
        <v>436</v>
      </c>
      <c r="I450">
        <v>1762205258.15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824.867756797083</v>
      </c>
      <c r="AK450">
        <v>807.7326121212122</v>
      </c>
      <c r="AL450">
        <v>3.359761407343182</v>
      </c>
      <c r="AM450">
        <v>66.09113738829477</v>
      </c>
      <c r="AN450">
        <f>(AP450 - AO450 + DY450*1E3/(8.314*(EA450+273.15)) * AR450/DX450 * AQ450) * DX450/(100*DL450) * 1000/(1000 - AP450)</f>
        <v>0</v>
      </c>
      <c r="AO450">
        <v>22.26916499499671</v>
      </c>
      <c r="AP450">
        <v>22.23248909090909</v>
      </c>
      <c r="AQ450">
        <v>-8.337126709833249E-06</v>
      </c>
      <c r="AR450">
        <v>107.1553434868886</v>
      </c>
      <c r="AS450">
        <v>20</v>
      </c>
      <c r="AT450">
        <v>4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1762205258.15</v>
      </c>
      <c r="DR450">
        <v>782.0423</v>
      </c>
      <c r="DS450">
        <v>806.9229</v>
      </c>
      <c r="DT450">
        <v>22.23361</v>
      </c>
      <c r="DU450">
        <v>22.26954</v>
      </c>
      <c r="DV450">
        <v>782.9</v>
      </c>
      <c r="DW450">
        <v>22.17071</v>
      </c>
      <c r="DX450">
        <v>500.0082</v>
      </c>
      <c r="DY450">
        <v>90.75751</v>
      </c>
      <c r="DZ450">
        <v>0.09999051</v>
      </c>
      <c r="EA450">
        <v>20.90933</v>
      </c>
      <c r="EB450">
        <v>20.36023</v>
      </c>
      <c r="EC450">
        <v>999.9</v>
      </c>
      <c r="ED450">
        <v>0</v>
      </c>
      <c r="EE450">
        <v>0</v>
      </c>
      <c r="EF450">
        <v>10004.38</v>
      </c>
      <c r="EG450">
        <v>0</v>
      </c>
      <c r="EH450">
        <v>976.8959000000001</v>
      </c>
      <c r="EI450">
        <v>-24.88065</v>
      </c>
      <c r="EJ450">
        <v>799.8254000000001</v>
      </c>
      <c r="EK450">
        <v>825.3019</v>
      </c>
      <c r="EL450">
        <v>-0.03593006999999999</v>
      </c>
      <c r="EM450">
        <v>806.9229</v>
      </c>
      <c r="EN450">
        <v>22.26954</v>
      </c>
      <c r="EO450">
        <v>2.017868</v>
      </c>
      <c r="EP450">
        <v>2.021126</v>
      </c>
      <c r="EQ450">
        <v>17.58521</v>
      </c>
      <c r="ER450">
        <v>17.61084</v>
      </c>
      <c r="ES450">
        <v>0.00500097</v>
      </c>
      <c r="ET450">
        <v>0</v>
      </c>
      <c r="EU450">
        <v>0</v>
      </c>
      <c r="EV450">
        <v>0</v>
      </c>
      <c r="EW450">
        <v>1132.55</v>
      </c>
      <c r="EX450">
        <v>0.00500097</v>
      </c>
      <c r="EY450">
        <v>379.51</v>
      </c>
      <c r="EZ450">
        <v>-1.05</v>
      </c>
      <c r="FA450">
        <v>34.5809</v>
      </c>
      <c r="FB450">
        <v>41.0746</v>
      </c>
      <c r="FC450">
        <v>37.312</v>
      </c>
      <c r="FD450">
        <v>41.781</v>
      </c>
      <c r="FE450">
        <v>36.75</v>
      </c>
      <c r="FF450">
        <v>0</v>
      </c>
      <c r="FG450">
        <v>0</v>
      </c>
      <c r="FH450">
        <v>0</v>
      </c>
      <c r="FI450">
        <v>8338.299999952316</v>
      </c>
      <c r="FJ450">
        <v>0</v>
      </c>
      <c r="FK450">
        <v>1133.672</v>
      </c>
      <c r="FL450">
        <v>19.5384613240676</v>
      </c>
      <c r="FM450">
        <v>-49.83076887916253</v>
      </c>
      <c r="FN450">
        <v>379.4999999999999</v>
      </c>
      <c r="FO450">
        <v>15</v>
      </c>
      <c r="FP450">
        <v>0</v>
      </c>
      <c r="FQ450" t="s">
        <v>439</v>
      </c>
      <c r="FR450">
        <v>1760210915.6</v>
      </c>
      <c r="FS450">
        <v>0</v>
      </c>
      <c r="FT450">
        <v>0</v>
      </c>
      <c r="FU450">
        <v>-0.215</v>
      </c>
      <c r="FV450">
        <v>0</v>
      </c>
      <c r="FW450">
        <v>-0.6919999999999999</v>
      </c>
      <c r="FX450">
        <v>0</v>
      </c>
      <c r="FY450">
        <v>400</v>
      </c>
      <c r="FZ450">
        <v>0</v>
      </c>
      <c r="GA450">
        <v>0.15</v>
      </c>
      <c r="GB450">
        <v>0</v>
      </c>
      <c r="GC450">
        <v>-24.72436097560976</v>
      </c>
      <c r="GD450">
        <v>0.5223909407665688</v>
      </c>
      <c r="GE450">
        <v>0.4087478153163359</v>
      </c>
      <c r="GF450">
        <v>0</v>
      </c>
      <c r="GG450">
        <v>1133.570588235294</v>
      </c>
      <c r="GH450">
        <v>6.37127574282769</v>
      </c>
      <c r="GI450">
        <v>8.818747723950695</v>
      </c>
      <c r="GJ450">
        <v>0</v>
      </c>
      <c r="GK450">
        <v>-0.03378258048780488</v>
      </c>
      <c r="GL450">
        <v>-0.02057424878048786</v>
      </c>
      <c r="GM450">
        <v>0.002216146659232874</v>
      </c>
      <c r="GN450">
        <v>1</v>
      </c>
      <c r="GO450">
        <v>1</v>
      </c>
      <c r="GP450">
        <v>3</v>
      </c>
      <c r="GQ450" t="s">
        <v>502</v>
      </c>
      <c r="GR450">
        <v>3.13649</v>
      </c>
      <c r="GS450">
        <v>2.76016</v>
      </c>
      <c r="GT450">
        <v>0.148877</v>
      </c>
      <c r="GU450">
        <v>0.150488</v>
      </c>
      <c r="GV450">
        <v>0.101901</v>
      </c>
      <c r="GW450">
        <v>0.100559</v>
      </c>
      <c r="GX450">
        <v>27225</v>
      </c>
      <c r="GY450">
        <v>27131.3</v>
      </c>
      <c r="GZ450">
        <v>29717.9</v>
      </c>
      <c r="HA450">
        <v>29502.2</v>
      </c>
      <c r="HB450">
        <v>35261.6</v>
      </c>
      <c r="HC450">
        <v>35154.5</v>
      </c>
      <c r="HD450">
        <v>41823.4</v>
      </c>
      <c r="HE450">
        <v>41927</v>
      </c>
      <c r="HF450">
        <v>1.95863</v>
      </c>
      <c r="HG450">
        <v>1.93935</v>
      </c>
      <c r="HH450">
        <v>0.012137</v>
      </c>
      <c r="HI450">
        <v>0</v>
      </c>
      <c r="HJ450">
        <v>20.1537</v>
      </c>
      <c r="HK450">
        <v>999.9</v>
      </c>
      <c r="HL450">
        <v>52.6</v>
      </c>
      <c r="HM450">
        <v>28.9</v>
      </c>
      <c r="HN450">
        <v>23.1729</v>
      </c>
      <c r="HO450">
        <v>62.1676</v>
      </c>
      <c r="HP450">
        <v>31.1018</v>
      </c>
      <c r="HQ450">
        <v>1</v>
      </c>
      <c r="HR450">
        <v>-0.118445</v>
      </c>
      <c r="HS450">
        <v>2.1008</v>
      </c>
      <c r="HT450">
        <v>20.3479</v>
      </c>
      <c r="HU450">
        <v>5.22088</v>
      </c>
      <c r="HV450">
        <v>12.0159</v>
      </c>
      <c r="HW450">
        <v>4.99085</v>
      </c>
      <c r="HX450">
        <v>3.2884</v>
      </c>
      <c r="HY450">
        <v>9999</v>
      </c>
      <c r="HZ450">
        <v>9999</v>
      </c>
      <c r="IA450">
        <v>9999</v>
      </c>
      <c r="IB450">
        <v>999.9</v>
      </c>
      <c r="IC450">
        <v>4.97281</v>
      </c>
      <c r="ID450">
        <v>1.86646</v>
      </c>
      <c r="IE450">
        <v>1.86582</v>
      </c>
      <c r="IF450">
        <v>1.86576</v>
      </c>
      <c r="IG450">
        <v>1.8676</v>
      </c>
      <c r="IH450">
        <v>1.87012</v>
      </c>
      <c r="II450">
        <v>1.86874</v>
      </c>
      <c r="IJ450">
        <v>1.87023</v>
      </c>
      <c r="IK450">
        <v>0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-0.857</v>
      </c>
      <c r="IY450">
        <v>0.0629</v>
      </c>
      <c r="IZ450">
        <v>-0.7832898091892299</v>
      </c>
      <c r="JA450">
        <v>-0.0002628084512485203</v>
      </c>
      <c r="JB450">
        <v>2.995354917081976E-07</v>
      </c>
      <c r="JC450">
        <v>-1.087754766273629E-10</v>
      </c>
      <c r="JD450">
        <v>-0.01666594074606723</v>
      </c>
      <c r="JE450">
        <v>-0.02438089335778848</v>
      </c>
      <c r="JF450">
        <v>0.001790740049955031</v>
      </c>
      <c r="JG450">
        <v>-2.386884331579614E-05</v>
      </c>
      <c r="JH450">
        <v>6</v>
      </c>
      <c r="JI450">
        <v>2407</v>
      </c>
      <c r="JJ450">
        <v>1</v>
      </c>
      <c r="JK450">
        <v>23</v>
      </c>
      <c r="JL450">
        <v>33239.1</v>
      </c>
      <c r="JM450">
        <v>29370087.7</v>
      </c>
      <c r="JN450">
        <v>1.20117</v>
      </c>
      <c r="JO450">
        <v>2.25708</v>
      </c>
      <c r="JP450">
        <v>1.39648</v>
      </c>
      <c r="JQ450">
        <v>2.35107</v>
      </c>
      <c r="JR450">
        <v>1.49536</v>
      </c>
      <c r="JS450">
        <v>2.5415</v>
      </c>
      <c r="JT450">
        <v>34.5777</v>
      </c>
      <c r="JU450">
        <v>24.0875</v>
      </c>
      <c r="JV450">
        <v>18</v>
      </c>
      <c r="JW450">
        <v>490.398</v>
      </c>
      <c r="JX450">
        <v>468.98</v>
      </c>
      <c r="JY450">
        <v>18.0888</v>
      </c>
      <c r="JZ450">
        <v>26.0415</v>
      </c>
      <c r="KA450">
        <v>30</v>
      </c>
      <c r="KB450">
        <v>25.9837</v>
      </c>
      <c r="KC450">
        <v>25.9315</v>
      </c>
      <c r="KD450">
        <v>24.2228</v>
      </c>
      <c r="KE450">
        <v>0</v>
      </c>
      <c r="KF450">
        <v>100</v>
      </c>
      <c r="KG450">
        <v>18.0887</v>
      </c>
      <c r="KH450">
        <v>841.066</v>
      </c>
      <c r="KI450">
        <v>63.4564</v>
      </c>
      <c r="KJ450">
        <v>101.574</v>
      </c>
      <c r="KK450">
        <v>100.808</v>
      </c>
    </row>
    <row r="451" spans="1:297">
      <c r="A451">
        <v>435</v>
      </c>
      <c r="B451">
        <v>1762205266</v>
      </c>
      <c r="C451">
        <v>5687.900000095367</v>
      </c>
      <c r="D451" t="s">
        <v>1316</v>
      </c>
      <c r="E451" t="s">
        <v>1317</v>
      </c>
      <c r="F451">
        <v>5</v>
      </c>
      <c r="G451" t="s">
        <v>1217</v>
      </c>
      <c r="H451" t="s">
        <v>436</v>
      </c>
      <c r="I451">
        <v>1762205263.5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842.0574520042861</v>
      </c>
      <c r="AK451">
        <v>824.7756242424243</v>
      </c>
      <c r="AL451">
        <v>3.396903438644885</v>
      </c>
      <c r="AM451">
        <v>66.09113738829477</v>
      </c>
      <c r="AN451">
        <f>(AP451 - AO451 + DY451*1E3/(8.314*(EA451+273.15)) * AR451/DX451 * AQ451) * DX451/(100*DL451) * 1000/(1000 - AP451)</f>
        <v>0</v>
      </c>
      <c r="AO451">
        <v>22.26897598391776</v>
      </c>
      <c r="AP451">
        <v>22.23124242424243</v>
      </c>
      <c r="AQ451">
        <v>-3.714238008001659E-06</v>
      </c>
      <c r="AR451">
        <v>107.1553434868886</v>
      </c>
      <c r="AS451">
        <v>20</v>
      </c>
      <c r="AT451">
        <v>4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1762205263.5</v>
      </c>
      <c r="DR451">
        <v>799.7974444444445</v>
      </c>
      <c r="DS451">
        <v>824.9164444444444</v>
      </c>
      <c r="DT451">
        <v>22.23177777777778</v>
      </c>
      <c r="DU451">
        <v>22.26872222222222</v>
      </c>
      <c r="DV451">
        <v>800.6550000000001</v>
      </c>
      <c r="DW451">
        <v>22.16893333333333</v>
      </c>
      <c r="DX451">
        <v>499.9892222222222</v>
      </c>
      <c r="DY451">
        <v>90.76001111111111</v>
      </c>
      <c r="DZ451">
        <v>0.1000137888888889</v>
      </c>
      <c r="EA451">
        <v>20.89063333333333</v>
      </c>
      <c r="EB451">
        <v>20.34995555555555</v>
      </c>
      <c r="EC451">
        <v>999.9000000000001</v>
      </c>
      <c r="ED451">
        <v>0</v>
      </c>
      <c r="EE451">
        <v>0</v>
      </c>
      <c r="EF451">
        <v>9998.535555555556</v>
      </c>
      <c r="EG451">
        <v>0</v>
      </c>
      <c r="EH451">
        <v>976.8881111111111</v>
      </c>
      <c r="EI451">
        <v>-25.11903333333333</v>
      </c>
      <c r="EJ451">
        <v>817.9826666666665</v>
      </c>
      <c r="EK451">
        <v>843.7047777777777</v>
      </c>
      <c r="EL451">
        <v>-0.03693730000000001</v>
      </c>
      <c r="EM451">
        <v>824.9164444444444</v>
      </c>
      <c r="EN451">
        <v>22.26872222222222</v>
      </c>
      <c r="EO451">
        <v>2.017756666666667</v>
      </c>
      <c r="EP451">
        <v>2.02111</v>
      </c>
      <c r="EQ451">
        <v>17.58438888888889</v>
      </c>
      <c r="ER451">
        <v>17.61068888888889</v>
      </c>
      <c r="ES451">
        <v>0.00500097</v>
      </c>
      <c r="ET451">
        <v>0</v>
      </c>
      <c r="EU451">
        <v>0</v>
      </c>
      <c r="EV451">
        <v>0</v>
      </c>
      <c r="EW451">
        <v>1133.744444444445</v>
      </c>
      <c r="EX451">
        <v>0.00500097</v>
      </c>
      <c r="EY451">
        <v>380.4</v>
      </c>
      <c r="EZ451">
        <v>-1.644444444444445</v>
      </c>
      <c r="FA451">
        <v>34.625</v>
      </c>
      <c r="FB451">
        <v>41.125</v>
      </c>
      <c r="FC451">
        <v>37.312</v>
      </c>
      <c r="FD451">
        <v>41.84</v>
      </c>
      <c r="FE451">
        <v>36.76377777777778</v>
      </c>
      <c r="FF451">
        <v>0</v>
      </c>
      <c r="FG451">
        <v>0</v>
      </c>
      <c r="FH451">
        <v>0</v>
      </c>
      <c r="FI451">
        <v>8343.700000047684</v>
      </c>
      <c r="FJ451">
        <v>0</v>
      </c>
      <c r="FK451">
        <v>1134.173076923077</v>
      </c>
      <c r="FL451">
        <v>-22.38974420349719</v>
      </c>
      <c r="FM451">
        <v>4.099145455603045</v>
      </c>
      <c r="FN451">
        <v>379.2038461538462</v>
      </c>
      <c r="FO451">
        <v>15</v>
      </c>
      <c r="FP451">
        <v>0</v>
      </c>
      <c r="FQ451" t="s">
        <v>439</v>
      </c>
      <c r="FR451">
        <v>1760210915.6</v>
      </c>
      <c r="FS451">
        <v>0</v>
      </c>
      <c r="FT451">
        <v>0</v>
      </c>
      <c r="FU451">
        <v>-0.215</v>
      </c>
      <c r="FV451">
        <v>0</v>
      </c>
      <c r="FW451">
        <v>-0.6919999999999999</v>
      </c>
      <c r="FX451">
        <v>0</v>
      </c>
      <c r="FY451">
        <v>400</v>
      </c>
      <c r="FZ451">
        <v>0</v>
      </c>
      <c r="GA451">
        <v>0.15</v>
      </c>
      <c r="GB451">
        <v>0</v>
      </c>
      <c r="GC451">
        <v>-24.81468292682927</v>
      </c>
      <c r="GD451">
        <v>-2.166924041811828</v>
      </c>
      <c r="GE451">
        <v>0.399896669520856</v>
      </c>
      <c r="GF451">
        <v>0</v>
      </c>
      <c r="GG451">
        <v>1133.476470588235</v>
      </c>
      <c r="GH451">
        <v>6.190985336119902</v>
      </c>
      <c r="GI451">
        <v>8.245678327018636</v>
      </c>
      <c r="GJ451">
        <v>0</v>
      </c>
      <c r="GK451">
        <v>-0.03548189268292683</v>
      </c>
      <c r="GL451">
        <v>-0.011354468989547</v>
      </c>
      <c r="GM451">
        <v>0.001233744305918161</v>
      </c>
      <c r="GN451">
        <v>1</v>
      </c>
      <c r="GO451">
        <v>1</v>
      </c>
      <c r="GP451">
        <v>3</v>
      </c>
      <c r="GQ451" t="s">
        <v>502</v>
      </c>
      <c r="GR451">
        <v>3.13654</v>
      </c>
      <c r="GS451">
        <v>2.76019</v>
      </c>
      <c r="GT451">
        <v>0.150955</v>
      </c>
      <c r="GU451">
        <v>0.1525</v>
      </c>
      <c r="GV451">
        <v>0.101894</v>
      </c>
      <c r="GW451">
        <v>0.100562</v>
      </c>
      <c r="GX451">
        <v>27158.6</v>
      </c>
      <c r="GY451">
        <v>27067.5</v>
      </c>
      <c r="GZ451">
        <v>29717.9</v>
      </c>
      <c r="HA451">
        <v>29502.6</v>
      </c>
      <c r="HB451">
        <v>35261.9</v>
      </c>
      <c r="HC451">
        <v>35154.8</v>
      </c>
      <c r="HD451">
        <v>41823.5</v>
      </c>
      <c r="HE451">
        <v>41927.5</v>
      </c>
      <c r="HF451">
        <v>1.9589</v>
      </c>
      <c r="HG451">
        <v>1.9394</v>
      </c>
      <c r="HH451">
        <v>0.0117682</v>
      </c>
      <c r="HI451">
        <v>0</v>
      </c>
      <c r="HJ451">
        <v>20.1498</v>
      </c>
      <c r="HK451">
        <v>999.9</v>
      </c>
      <c r="HL451">
        <v>52.6</v>
      </c>
      <c r="HM451">
        <v>28.9</v>
      </c>
      <c r="HN451">
        <v>23.1741</v>
      </c>
      <c r="HO451">
        <v>62.0276</v>
      </c>
      <c r="HP451">
        <v>31.0016</v>
      </c>
      <c r="HQ451">
        <v>1</v>
      </c>
      <c r="HR451">
        <v>-0.1183</v>
      </c>
      <c r="HS451">
        <v>2.09902</v>
      </c>
      <c r="HT451">
        <v>20.3481</v>
      </c>
      <c r="HU451">
        <v>5.22073</v>
      </c>
      <c r="HV451">
        <v>12.0159</v>
      </c>
      <c r="HW451">
        <v>4.9903</v>
      </c>
      <c r="HX451">
        <v>3.28842</v>
      </c>
      <c r="HY451">
        <v>9999</v>
      </c>
      <c r="HZ451">
        <v>9999</v>
      </c>
      <c r="IA451">
        <v>9999</v>
      </c>
      <c r="IB451">
        <v>999.9</v>
      </c>
      <c r="IC451">
        <v>4.97281</v>
      </c>
      <c r="ID451">
        <v>1.86646</v>
      </c>
      <c r="IE451">
        <v>1.86583</v>
      </c>
      <c r="IF451">
        <v>1.86575</v>
      </c>
      <c r="IG451">
        <v>1.86765</v>
      </c>
      <c r="IH451">
        <v>1.87012</v>
      </c>
      <c r="II451">
        <v>1.86874</v>
      </c>
      <c r="IJ451">
        <v>1.8702</v>
      </c>
      <c r="IK451">
        <v>0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-0.857</v>
      </c>
      <c r="IY451">
        <v>0.0629</v>
      </c>
      <c r="IZ451">
        <v>-0.7832898091892299</v>
      </c>
      <c r="JA451">
        <v>-0.0002628084512485203</v>
      </c>
      <c r="JB451">
        <v>2.995354917081976E-07</v>
      </c>
      <c r="JC451">
        <v>-1.087754766273629E-10</v>
      </c>
      <c r="JD451">
        <v>-0.01666594074606723</v>
      </c>
      <c r="JE451">
        <v>-0.02438089335778848</v>
      </c>
      <c r="JF451">
        <v>0.001790740049955031</v>
      </c>
      <c r="JG451">
        <v>-2.386884331579614E-05</v>
      </c>
      <c r="JH451">
        <v>6</v>
      </c>
      <c r="JI451">
        <v>2407</v>
      </c>
      <c r="JJ451">
        <v>1</v>
      </c>
      <c r="JK451">
        <v>23</v>
      </c>
      <c r="JL451">
        <v>33239.2</v>
      </c>
      <c r="JM451">
        <v>29370087.8</v>
      </c>
      <c r="JN451">
        <v>1.23535</v>
      </c>
      <c r="JO451">
        <v>2.2644</v>
      </c>
      <c r="JP451">
        <v>1.39771</v>
      </c>
      <c r="JQ451">
        <v>2.34985</v>
      </c>
      <c r="JR451">
        <v>1.49536</v>
      </c>
      <c r="JS451">
        <v>2.58057</v>
      </c>
      <c r="JT451">
        <v>34.5777</v>
      </c>
      <c r="JU451">
        <v>24.0787</v>
      </c>
      <c r="JV451">
        <v>18</v>
      </c>
      <c r="JW451">
        <v>490.57</v>
      </c>
      <c r="JX451">
        <v>469.012</v>
      </c>
      <c r="JY451">
        <v>18.0868</v>
      </c>
      <c r="JZ451">
        <v>26.0415</v>
      </c>
      <c r="KA451">
        <v>30.0001</v>
      </c>
      <c r="KB451">
        <v>25.9837</v>
      </c>
      <c r="KC451">
        <v>25.9315</v>
      </c>
      <c r="KD451">
        <v>24.8475</v>
      </c>
      <c r="KE451">
        <v>0</v>
      </c>
      <c r="KF451">
        <v>100</v>
      </c>
      <c r="KG451">
        <v>18.0867</v>
      </c>
      <c r="KH451">
        <v>854.628</v>
      </c>
      <c r="KI451">
        <v>63.4564</v>
      </c>
      <c r="KJ451">
        <v>101.574</v>
      </c>
      <c r="KK451">
        <v>100.809</v>
      </c>
    </row>
    <row r="452" spans="1:297">
      <c r="A452">
        <v>436</v>
      </c>
      <c r="B452">
        <v>1762205271</v>
      </c>
      <c r="C452">
        <v>5692.900000095367</v>
      </c>
      <c r="D452" t="s">
        <v>1318</v>
      </c>
      <c r="E452" t="s">
        <v>1319</v>
      </c>
      <c r="F452">
        <v>5</v>
      </c>
      <c r="G452" t="s">
        <v>1217</v>
      </c>
      <c r="H452" t="s">
        <v>436</v>
      </c>
      <c r="I452">
        <v>1762205268.2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859.2235895182423</v>
      </c>
      <c r="AK452">
        <v>841.8309151515147</v>
      </c>
      <c r="AL452">
        <v>3.406316127428607</v>
      </c>
      <c r="AM452">
        <v>66.09113738829477</v>
      </c>
      <c r="AN452">
        <f>(AP452 - AO452 + DY452*1E3/(8.314*(EA452+273.15)) * AR452/DX452 * AQ452) * DX452/(100*DL452) * 1000/(1000 - AP452)</f>
        <v>0</v>
      </c>
      <c r="AO452">
        <v>22.26849236653585</v>
      </c>
      <c r="AP452">
        <v>22.23042787878788</v>
      </c>
      <c r="AQ452">
        <v>8.420559251133815E-06</v>
      </c>
      <c r="AR452">
        <v>107.1553434868886</v>
      </c>
      <c r="AS452">
        <v>20</v>
      </c>
      <c r="AT452">
        <v>4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1762205268.2</v>
      </c>
      <c r="DR452">
        <v>815.4507</v>
      </c>
      <c r="DS452">
        <v>840.7483</v>
      </c>
      <c r="DT452">
        <v>22.22966</v>
      </c>
      <c r="DU452">
        <v>22.26885</v>
      </c>
      <c r="DV452">
        <v>816.3079</v>
      </c>
      <c r="DW452">
        <v>22.16684</v>
      </c>
      <c r="DX452">
        <v>500.0242999999999</v>
      </c>
      <c r="DY452">
        <v>90.75879999999999</v>
      </c>
      <c r="DZ452">
        <v>0.09996942999999998</v>
      </c>
      <c r="EA452">
        <v>20.87532</v>
      </c>
      <c r="EB452">
        <v>20.33515</v>
      </c>
      <c r="EC452">
        <v>999.9</v>
      </c>
      <c r="ED452">
        <v>0</v>
      </c>
      <c r="EE452">
        <v>0</v>
      </c>
      <c r="EF452">
        <v>10004.675</v>
      </c>
      <c r="EG452">
        <v>0</v>
      </c>
      <c r="EH452">
        <v>976.9164999999999</v>
      </c>
      <c r="EI452">
        <v>-25.29776</v>
      </c>
      <c r="EJ452">
        <v>833.9901</v>
      </c>
      <c r="EK452">
        <v>859.8974000000001</v>
      </c>
      <c r="EL452">
        <v>-0.03918935</v>
      </c>
      <c r="EM452">
        <v>840.7483</v>
      </c>
      <c r="EN452">
        <v>22.26885</v>
      </c>
      <c r="EO452">
        <v>2.017539</v>
      </c>
      <c r="EP452">
        <v>2.021093</v>
      </c>
      <c r="EQ452">
        <v>17.58263</v>
      </c>
      <c r="ER452">
        <v>17.61056</v>
      </c>
      <c r="ES452">
        <v>0.00500097</v>
      </c>
      <c r="ET452">
        <v>0</v>
      </c>
      <c r="EU452">
        <v>0</v>
      </c>
      <c r="EV452">
        <v>0</v>
      </c>
      <c r="EW452">
        <v>1134.57</v>
      </c>
      <c r="EX452">
        <v>0.00500097</v>
      </c>
      <c r="EY452">
        <v>381.9299999999999</v>
      </c>
      <c r="EZ452">
        <v>-0.08999999999999996</v>
      </c>
      <c r="FA452">
        <v>34.625</v>
      </c>
      <c r="FB452">
        <v>41.1374</v>
      </c>
      <c r="FC452">
        <v>37.3372</v>
      </c>
      <c r="FD452">
        <v>41.8874</v>
      </c>
      <c r="FE452">
        <v>36.8058</v>
      </c>
      <c r="FF452">
        <v>0</v>
      </c>
      <c r="FG452">
        <v>0</v>
      </c>
      <c r="FH452">
        <v>0</v>
      </c>
      <c r="FI452">
        <v>8348.5</v>
      </c>
      <c r="FJ452">
        <v>0</v>
      </c>
      <c r="FK452">
        <v>1133.273076923077</v>
      </c>
      <c r="FL452">
        <v>-6.731624121578789</v>
      </c>
      <c r="FM452">
        <v>13.4017094736294</v>
      </c>
      <c r="FN452">
        <v>379.0153846153846</v>
      </c>
      <c r="FO452">
        <v>15</v>
      </c>
      <c r="FP452">
        <v>0</v>
      </c>
      <c r="FQ452" t="s">
        <v>439</v>
      </c>
      <c r="FR452">
        <v>1760210915.6</v>
      </c>
      <c r="FS452">
        <v>0</v>
      </c>
      <c r="FT452">
        <v>0</v>
      </c>
      <c r="FU452">
        <v>-0.215</v>
      </c>
      <c r="FV452">
        <v>0</v>
      </c>
      <c r="FW452">
        <v>-0.6919999999999999</v>
      </c>
      <c r="FX452">
        <v>0</v>
      </c>
      <c r="FY452">
        <v>400</v>
      </c>
      <c r="FZ452">
        <v>0</v>
      </c>
      <c r="GA452">
        <v>0.15</v>
      </c>
      <c r="GB452">
        <v>0</v>
      </c>
      <c r="GC452">
        <v>-24.9662775</v>
      </c>
      <c r="GD452">
        <v>-2.428652532833032</v>
      </c>
      <c r="GE452">
        <v>0.3673119712774827</v>
      </c>
      <c r="GF452">
        <v>0</v>
      </c>
      <c r="GG452">
        <v>1133.570588235294</v>
      </c>
      <c r="GH452">
        <v>-6.557677749435211</v>
      </c>
      <c r="GI452">
        <v>8.044637578637502</v>
      </c>
      <c r="GJ452">
        <v>0</v>
      </c>
      <c r="GK452">
        <v>-0.0367553275</v>
      </c>
      <c r="GL452">
        <v>-0.01439312983114446</v>
      </c>
      <c r="GM452">
        <v>0.001575155503115089</v>
      </c>
      <c r="GN452">
        <v>1</v>
      </c>
      <c r="GO452">
        <v>1</v>
      </c>
      <c r="GP452">
        <v>3</v>
      </c>
      <c r="GQ452" t="s">
        <v>502</v>
      </c>
      <c r="GR452">
        <v>3.13652</v>
      </c>
      <c r="GS452">
        <v>2.76033</v>
      </c>
      <c r="GT452">
        <v>0.153008</v>
      </c>
      <c r="GU452">
        <v>0.154567</v>
      </c>
      <c r="GV452">
        <v>0.101892</v>
      </c>
      <c r="GW452">
        <v>0.100559</v>
      </c>
      <c r="GX452">
        <v>27093.1</v>
      </c>
      <c r="GY452">
        <v>27001.4</v>
      </c>
      <c r="GZ452">
        <v>29718.1</v>
      </c>
      <c r="HA452">
        <v>29502.5</v>
      </c>
      <c r="HB452">
        <v>35262.3</v>
      </c>
      <c r="HC452">
        <v>35154.9</v>
      </c>
      <c r="HD452">
        <v>41823.8</v>
      </c>
      <c r="HE452">
        <v>41927.4</v>
      </c>
      <c r="HF452">
        <v>1.959</v>
      </c>
      <c r="HG452">
        <v>1.93963</v>
      </c>
      <c r="HH452">
        <v>0.0110343</v>
      </c>
      <c r="HI452">
        <v>0</v>
      </c>
      <c r="HJ452">
        <v>20.1451</v>
      </c>
      <c r="HK452">
        <v>999.9</v>
      </c>
      <c r="HL452">
        <v>52.6</v>
      </c>
      <c r="HM452">
        <v>28.9</v>
      </c>
      <c r="HN452">
        <v>23.1748</v>
      </c>
      <c r="HO452">
        <v>62.0976</v>
      </c>
      <c r="HP452">
        <v>31.0857</v>
      </c>
      <c r="HQ452">
        <v>1</v>
      </c>
      <c r="HR452">
        <v>-0.118656</v>
      </c>
      <c r="HS452">
        <v>2.08861</v>
      </c>
      <c r="HT452">
        <v>20.3483</v>
      </c>
      <c r="HU452">
        <v>5.22073</v>
      </c>
      <c r="HV452">
        <v>12.0159</v>
      </c>
      <c r="HW452">
        <v>4.9907</v>
      </c>
      <c r="HX452">
        <v>3.28863</v>
      </c>
      <c r="HY452">
        <v>9999</v>
      </c>
      <c r="HZ452">
        <v>9999</v>
      </c>
      <c r="IA452">
        <v>9999</v>
      </c>
      <c r="IB452">
        <v>999.9</v>
      </c>
      <c r="IC452">
        <v>4.97285</v>
      </c>
      <c r="ID452">
        <v>1.86646</v>
      </c>
      <c r="IE452">
        <v>1.86584</v>
      </c>
      <c r="IF452">
        <v>1.86579</v>
      </c>
      <c r="IG452">
        <v>1.86766</v>
      </c>
      <c r="IH452">
        <v>1.87012</v>
      </c>
      <c r="II452">
        <v>1.86874</v>
      </c>
      <c r="IJ452">
        <v>1.87025</v>
      </c>
      <c r="IK452">
        <v>0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-0.857</v>
      </c>
      <c r="IY452">
        <v>0.0629</v>
      </c>
      <c r="IZ452">
        <v>-0.7832898091892299</v>
      </c>
      <c r="JA452">
        <v>-0.0002628084512485203</v>
      </c>
      <c r="JB452">
        <v>2.995354917081976E-07</v>
      </c>
      <c r="JC452">
        <v>-1.087754766273629E-10</v>
      </c>
      <c r="JD452">
        <v>-0.01666594074606723</v>
      </c>
      <c r="JE452">
        <v>-0.02438089335778848</v>
      </c>
      <c r="JF452">
        <v>0.001790740049955031</v>
      </c>
      <c r="JG452">
        <v>-2.386884331579614E-05</v>
      </c>
      <c r="JH452">
        <v>6</v>
      </c>
      <c r="JI452">
        <v>2407</v>
      </c>
      <c r="JJ452">
        <v>1</v>
      </c>
      <c r="JK452">
        <v>23</v>
      </c>
      <c r="JL452">
        <v>33239.3</v>
      </c>
      <c r="JM452">
        <v>29370087.9</v>
      </c>
      <c r="JN452">
        <v>1.26709</v>
      </c>
      <c r="JO452">
        <v>2.24487</v>
      </c>
      <c r="JP452">
        <v>1.39648</v>
      </c>
      <c r="JQ452">
        <v>2.34985</v>
      </c>
      <c r="JR452">
        <v>1.49536</v>
      </c>
      <c r="JS452">
        <v>2.62085</v>
      </c>
      <c r="JT452">
        <v>34.5777</v>
      </c>
      <c r="JU452">
        <v>24.0875</v>
      </c>
      <c r="JV452">
        <v>18</v>
      </c>
      <c r="JW452">
        <v>490.632</v>
      </c>
      <c r="JX452">
        <v>469.155</v>
      </c>
      <c r="JY452">
        <v>18.0849</v>
      </c>
      <c r="JZ452">
        <v>26.0415</v>
      </c>
      <c r="KA452">
        <v>30.0001</v>
      </c>
      <c r="KB452">
        <v>25.9837</v>
      </c>
      <c r="KC452">
        <v>25.9315</v>
      </c>
      <c r="KD452">
        <v>25.525</v>
      </c>
      <c r="KE452">
        <v>0</v>
      </c>
      <c r="KF452">
        <v>100</v>
      </c>
      <c r="KG452">
        <v>18.0867</v>
      </c>
      <c r="KH452">
        <v>874.965</v>
      </c>
      <c r="KI452">
        <v>63.4564</v>
      </c>
      <c r="KJ452">
        <v>101.574</v>
      </c>
      <c r="KK452">
        <v>100.808</v>
      </c>
    </row>
    <row r="453" spans="1:297">
      <c r="A453">
        <v>437</v>
      </c>
      <c r="B453">
        <v>1762205276</v>
      </c>
      <c r="C453">
        <v>5697.900000095367</v>
      </c>
      <c r="D453" t="s">
        <v>1320</v>
      </c>
      <c r="E453" t="s">
        <v>1321</v>
      </c>
      <c r="F453">
        <v>5</v>
      </c>
      <c r="G453" t="s">
        <v>1217</v>
      </c>
      <c r="H453" t="s">
        <v>436</v>
      </c>
      <c r="I453">
        <v>1762205273.5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876.8825263205063</v>
      </c>
      <c r="AK453">
        <v>859.1724121212118</v>
      </c>
      <c r="AL453">
        <v>3.473146650199388</v>
      </c>
      <c r="AM453">
        <v>66.09113738829477</v>
      </c>
      <c r="AN453">
        <f>(AP453 - AO453 + DY453*1E3/(8.314*(EA453+273.15)) * AR453/DX453 * AQ453) * DX453/(100*DL453) * 1000/(1000 - AP453)</f>
        <v>0</v>
      </c>
      <c r="AO453">
        <v>22.26991220534125</v>
      </c>
      <c r="AP453">
        <v>22.2293709090909</v>
      </c>
      <c r="AQ453">
        <v>1.685899758449101E-06</v>
      </c>
      <c r="AR453">
        <v>107.1553434868886</v>
      </c>
      <c r="AS453">
        <v>20</v>
      </c>
      <c r="AT453">
        <v>4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1762205273.5</v>
      </c>
      <c r="DR453">
        <v>833.2768888888889</v>
      </c>
      <c r="DS453">
        <v>858.9991111111111</v>
      </c>
      <c r="DT453">
        <v>22.22951111111111</v>
      </c>
      <c r="DU453">
        <v>22.26984444444444</v>
      </c>
      <c r="DV453">
        <v>834.1341111111111</v>
      </c>
      <c r="DW453">
        <v>22.1667</v>
      </c>
      <c r="DX453">
        <v>500.0042222222222</v>
      </c>
      <c r="DY453">
        <v>90.75464444444444</v>
      </c>
      <c r="DZ453">
        <v>0.1000249777777778</v>
      </c>
      <c r="EA453">
        <v>20.8715</v>
      </c>
      <c r="EB453">
        <v>20.31926666666667</v>
      </c>
      <c r="EC453">
        <v>999.9000000000001</v>
      </c>
      <c r="ED453">
        <v>0</v>
      </c>
      <c r="EE453">
        <v>0</v>
      </c>
      <c r="EF453">
        <v>10001.25555555556</v>
      </c>
      <c r="EG453">
        <v>0</v>
      </c>
      <c r="EH453">
        <v>976.9065555555555</v>
      </c>
      <c r="EI453">
        <v>-25.72246666666667</v>
      </c>
      <c r="EJ453">
        <v>852.2213333333334</v>
      </c>
      <c r="EK453">
        <v>878.5647777777777</v>
      </c>
      <c r="EL453">
        <v>-0.0403431888888889</v>
      </c>
      <c r="EM453">
        <v>858.9991111111111</v>
      </c>
      <c r="EN453">
        <v>22.26984444444444</v>
      </c>
      <c r="EO453">
        <v>2.017431111111111</v>
      </c>
      <c r="EP453">
        <v>2.021092222222222</v>
      </c>
      <c r="EQ453">
        <v>17.58182222222222</v>
      </c>
      <c r="ER453">
        <v>17.61055555555556</v>
      </c>
      <c r="ES453">
        <v>0.00500097</v>
      </c>
      <c r="ET453">
        <v>0</v>
      </c>
      <c r="EU453">
        <v>0</v>
      </c>
      <c r="EV453">
        <v>0</v>
      </c>
      <c r="EW453">
        <v>1138.466666666667</v>
      </c>
      <c r="EX453">
        <v>0.00500097</v>
      </c>
      <c r="EY453">
        <v>375.1444444444444</v>
      </c>
      <c r="EZ453">
        <v>-1.177777777777778</v>
      </c>
      <c r="FA453">
        <v>34.625</v>
      </c>
      <c r="FB453">
        <v>41.187</v>
      </c>
      <c r="FC453">
        <v>37.361</v>
      </c>
      <c r="FD453">
        <v>41.93011111111111</v>
      </c>
      <c r="FE453">
        <v>36.812</v>
      </c>
      <c r="FF453">
        <v>0</v>
      </c>
      <c r="FG453">
        <v>0</v>
      </c>
      <c r="FH453">
        <v>0</v>
      </c>
      <c r="FI453">
        <v>8353.299999952316</v>
      </c>
      <c r="FJ453">
        <v>0</v>
      </c>
      <c r="FK453">
        <v>1134.457692307692</v>
      </c>
      <c r="FL453">
        <v>19.98974368106743</v>
      </c>
      <c r="FM453">
        <v>-27.61367570541721</v>
      </c>
      <c r="FN453">
        <v>378.2730769230769</v>
      </c>
      <c r="FO453">
        <v>15</v>
      </c>
      <c r="FP453">
        <v>0</v>
      </c>
      <c r="FQ453" t="s">
        <v>439</v>
      </c>
      <c r="FR453">
        <v>1760210915.6</v>
      </c>
      <c r="FS453">
        <v>0</v>
      </c>
      <c r="FT453">
        <v>0</v>
      </c>
      <c r="FU453">
        <v>-0.215</v>
      </c>
      <c r="FV453">
        <v>0</v>
      </c>
      <c r="FW453">
        <v>-0.6919999999999999</v>
      </c>
      <c r="FX453">
        <v>0</v>
      </c>
      <c r="FY453">
        <v>400</v>
      </c>
      <c r="FZ453">
        <v>0</v>
      </c>
      <c r="GA453">
        <v>0.15</v>
      </c>
      <c r="GB453">
        <v>0</v>
      </c>
      <c r="GC453">
        <v>-25.21987</v>
      </c>
      <c r="GD453">
        <v>-3.492833020637885</v>
      </c>
      <c r="GE453">
        <v>0.3851337671511032</v>
      </c>
      <c r="GF453">
        <v>0</v>
      </c>
      <c r="GG453">
        <v>1134.273529411765</v>
      </c>
      <c r="GH453">
        <v>11.68067222233823</v>
      </c>
      <c r="GI453">
        <v>7.452765330577955</v>
      </c>
      <c r="GJ453">
        <v>0</v>
      </c>
      <c r="GK453">
        <v>-0.0379241075</v>
      </c>
      <c r="GL453">
        <v>-0.01764464127579728</v>
      </c>
      <c r="GM453">
        <v>0.001840297234468865</v>
      </c>
      <c r="GN453">
        <v>1</v>
      </c>
      <c r="GO453">
        <v>1</v>
      </c>
      <c r="GP453">
        <v>3</v>
      </c>
      <c r="GQ453" t="s">
        <v>502</v>
      </c>
      <c r="GR453">
        <v>3.13665</v>
      </c>
      <c r="GS453">
        <v>2.76029</v>
      </c>
      <c r="GT453">
        <v>0.155078</v>
      </c>
      <c r="GU453">
        <v>0.156615</v>
      </c>
      <c r="GV453">
        <v>0.101887</v>
      </c>
      <c r="GW453">
        <v>0.100557</v>
      </c>
      <c r="GX453">
        <v>27027.3</v>
      </c>
      <c r="GY453">
        <v>26935.8</v>
      </c>
      <c r="GZ453">
        <v>29718.6</v>
      </c>
      <c r="HA453">
        <v>29502.3</v>
      </c>
      <c r="HB453">
        <v>35262.9</v>
      </c>
      <c r="HC453">
        <v>35154.7</v>
      </c>
      <c r="HD453">
        <v>41824.2</v>
      </c>
      <c r="HE453">
        <v>41927.1</v>
      </c>
      <c r="HF453">
        <v>1.9592</v>
      </c>
      <c r="HG453">
        <v>1.93948</v>
      </c>
      <c r="HH453">
        <v>0.0104122</v>
      </c>
      <c r="HI453">
        <v>0</v>
      </c>
      <c r="HJ453">
        <v>20.1408</v>
      </c>
      <c r="HK453">
        <v>999.9</v>
      </c>
      <c r="HL453">
        <v>52.6</v>
      </c>
      <c r="HM453">
        <v>28.9</v>
      </c>
      <c r="HN453">
        <v>23.1765</v>
      </c>
      <c r="HO453">
        <v>62.1976</v>
      </c>
      <c r="HP453">
        <v>31.0697</v>
      </c>
      <c r="HQ453">
        <v>1</v>
      </c>
      <c r="HR453">
        <v>-0.118534</v>
      </c>
      <c r="HS453">
        <v>2.08404</v>
      </c>
      <c r="HT453">
        <v>20.3483</v>
      </c>
      <c r="HU453">
        <v>5.22088</v>
      </c>
      <c r="HV453">
        <v>12.0159</v>
      </c>
      <c r="HW453">
        <v>4.9909</v>
      </c>
      <c r="HX453">
        <v>3.28863</v>
      </c>
      <c r="HY453">
        <v>9999</v>
      </c>
      <c r="HZ453">
        <v>9999</v>
      </c>
      <c r="IA453">
        <v>9999</v>
      </c>
      <c r="IB453">
        <v>999.9</v>
      </c>
      <c r="IC453">
        <v>4.97286</v>
      </c>
      <c r="ID453">
        <v>1.86646</v>
      </c>
      <c r="IE453">
        <v>1.86584</v>
      </c>
      <c r="IF453">
        <v>1.8658</v>
      </c>
      <c r="IG453">
        <v>1.86765</v>
      </c>
      <c r="IH453">
        <v>1.87012</v>
      </c>
      <c r="II453">
        <v>1.86874</v>
      </c>
      <c r="IJ453">
        <v>1.87022</v>
      </c>
      <c r="IK453">
        <v>0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-0.858</v>
      </c>
      <c r="IY453">
        <v>0.06279999999999999</v>
      </c>
      <c r="IZ453">
        <v>-0.7832898091892299</v>
      </c>
      <c r="JA453">
        <v>-0.0002628084512485203</v>
      </c>
      <c r="JB453">
        <v>2.995354917081976E-07</v>
      </c>
      <c r="JC453">
        <v>-1.087754766273629E-10</v>
      </c>
      <c r="JD453">
        <v>-0.01666594074606723</v>
      </c>
      <c r="JE453">
        <v>-0.02438089335778848</v>
      </c>
      <c r="JF453">
        <v>0.001790740049955031</v>
      </c>
      <c r="JG453">
        <v>-2.386884331579614E-05</v>
      </c>
      <c r="JH453">
        <v>6</v>
      </c>
      <c r="JI453">
        <v>2407</v>
      </c>
      <c r="JJ453">
        <v>1</v>
      </c>
      <c r="JK453">
        <v>23</v>
      </c>
      <c r="JL453">
        <v>33239.3</v>
      </c>
      <c r="JM453">
        <v>29370087.9</v>
      </c>
      <c r="JN453">
        <v>1.30005</v>
      </c>
      <c r="JO453">
        <v>2.26196</v>
      </c>
      <c r="JP453">
        <v>1.39648</v>
      </c>
      <c r="JQ453">
        <v>2.35107</v>
      </c>
      <c r="JR453">
        <v>1.49536</v>
      </c>
      <c r="JS453">
        <v>2.58423</v>
      </c>
      <c r="JT453">
        <v>34.5777</v>
      </c>
      <c r="JU453">
        <v>24.0787</v>
      </c>
      <c r="JV453">
        <v>18</v>
      </c>
      <c r="JW453">
        <v>490.757</v>
      </c>
      <c r="JX453">
        <v>469.041</v>
      </c>
      <c r="JY453">
        <v>18.0848</v>
      </c>
      <c r="JZ453">
        <v>26.0415</v>
      </c>
      <c r="KA453">
        <v>30.0001</v>
      </c>
      <c r="KB453">
        <v>25.9837</v>
      </c>
      <c r="KC453">
        <v>25.9294</v>
      </c>
      <c r="KD453">
        <v>26.1201</v>
      </c>
      <c r="KE453">
        <v>0</v>
      </c>
      <c r="KF453">
        <v>100</v>
      </c>
      <c r="KG453">
        <v>18.0846</v>
      </c>
      <c r="KH453">
        <v>888.332</v>
      </c>
      <c r="KI453">
        <v>63.4564</v>
      </c>
      <c r="KJ453">
        <v>101.576</v>
      </c>
      <c r="KK453">
        <v>100.808</v>
      </c>
    </row>
    <row r="454" spans="1:297">
      <c r="A454">
        <v>438</v>
      </c>
      <c r="B454">
        <v>1762205281</v>
      </c>
      <c r="C454">
        <v>5702.900000095367</v>
      </c>
      <c r="D454" t="s">
        <v>1322</v>
      </c>
      <c r="E454" t="s">
        <v>1323</v>
      </c>
      <c r="F454">
        <v>5</v>
      </c>
      <c r="G454" t="s">
        <v>1217</v>
      </c>
      <c r="H454" t="s">
        <v>436</v>
      </c>
      <c r="I454">
        <v>1762205278.2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894.464041962795</v>
      </c>
      <c r="AK454">
        <v>876.5931999999998</v>
      </c>
      <c r="AL454">
        <v>3.481588878294076</v>
      </c>
      <c r="AM454">
        <v>66.09113738829477</v>
      </c>
      <c r="AN454">
        <f>(AP454 - AO454 + DY454*1E3/(8.314*(EA454+273.15)) * AR454/DX454 * AQ454) * DX454/(100*DL454) * 1000/(1000 - AP454)</f>
        <v>0</v>
      </c>
      <c r="AO454">
        <v>22.26929734802112</v>
      </c>
      <c r="AP454">
        <v>22.23075878787879</v>
      </c>
      <c r="AQ454">
        <v>5.578564026644915E-06</v>
      </c>
      <c r="AR454">
        <v>107.1553434868886</v>
      </c>
      <c r="AS454">
        <v>20</v>
      </c>
      <c r="AT454">
        <v>4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1762205278.2</v>
      </c>
      <c r="DR454">
        <v>849.2797</v>
      </c>
      <c r="DS454">
        <v>875.1771000000001</v>
      </c>
      <c r="DT454">
        <v>22.23001</v>
      </c>
      <c r="DU454">
        <v>22.26959</v>
      </c>
      <c r="DV454">
        <v>850.1368</v>
      </c>
      <c r="DW454">
        <v>22.16719</v>
      </c>
      <c r="DX454">
        <v>500.0218000000001</v>
      </c>
      <c r="DY454">
        <v>90.75377999999999</v>
      </c>
      <c r="DZ454">
        <v>0.10004326</v>
      </c>
      <c r="EA454">
        <v>20.86593</v>
      </c>
      <c r="EB454">
        <v>20.31417</v>
      </c>
      <c r="EC454">
        <v>999.9</v>
      </c>
      <c r="ED454">
        <v>0</v>
      </c>
      <c r="EE454">
        <v>0</v>
      </c>
      <c r="EF454">
        <v>9986.438</v>
      </c>
      <c r="EG454">
        <v>0</v>
      </c>
      <c r="EH454">
        <v>976.8978999999999</v>
      </c>
      <c r="EI454">
        <v>-25.89741</v>
      </c>
      <c r="EJ454">
        <v>868.5883</v>
      </c>
      <c r="EK454">
        <v>895.1108</v>
      </c>
      <c r="EL454">
        <v>-0.03958644</v>
      </c>
      <c r="EM454">
        <v>875.1771000000001</v>
      </c>
      <c r="EN454">
        <v>22.26959</v>
      </c>
      <c r="EO454">
        <v>2.017458</v>
      </c>
      <c r="EP454">
        <v>2.021051</v>
      </c>
      <c r="EQ454">
        <v>17.58202</v>
      </c>
      <c r="ER454">
        <v>17.61022</v>
      </c>
      <c r="ES454">
        <v>0.00500097</v>
      </c>
      <c r="ET454">
        <v>0</v>
      </c>
      <c r="EU454">
        <v>0</v>
      </c>
      <c r="EV454">
        <v>0</v>
      </c>
      <c r="EW454">
        <v>1133.61</v>
      </c>
      <c r="EX454">
        <v>0.00500097</v>
      </c>
      <c r="EY454">
        <v>380.85</v>
      </c>
      <c r="EZ454">
        <v>-1.37</v>
      </c>
      <c r="FA454">
        <v>34.6374</v>
      </c>
      <c r="FB454">
        <v>41.187</v>
      </c>
      <c r="FC454">
        <v>37.375</v>
      </c>
      <c r="FD454">
        <v>41.9748</v>
      </c>
      <c r="FE454">
        <v>36.812</v>
      </c>
      <c r="FF454">
        <v>0</v>
      </c>
      <c r="FG454">
        <v>0</v>
      </c>
      <c r="FH454">
        <v>0</v>
      </c>
      <c r="FI454">
        <v>8358.700000047684</v>
      </c>
      <c r="FJ454">
        <v>0</v>
      </c>
      <c r="FK454">
        <v>1134.768</v>
      </c>
      <c r="FL454">
        <v>8.792308164279513</v>
      </c>
      <c r="FM454">
        <v>1.599999822104048</v>
      </c>
      <c r="FN454">
        <v>378.792</v>
      </c>
      <c r="FO454">
        <v>15</v>
      </c>
      <c r="FP454">
        <v>0</v>
      </c>
      <c r="FQ454" t="s">
        <v>439</v>
      </c>
      <c r="FR454">
        <v>1760210915.6</v>
      </c>
      <c r="FS454">
        <v>0</v>
      </c>
      <c r="FT454">
        <v>0</v>
      </c>
      <c r="FU454">
        <v>-0.215</v>
      </c>
      <c r="FV454">
        <v>0</v>
      </c>
      <c r="FW454">
        <v>-0.6919999999999999</v>
      </c>
      <c r="FX454">
        <v>0</v>
      </c>
      <c r="FY454">
        <v>400</v>
      </c>
      <c r="FZ454">
        <v>0</v>
      </c>
      <c r="GA454">
        <v>0.15</v>
      </c>
      <c r="GB454">
        <v>0</v>
      </c>
      <c r="GC454">
        <v>-25.50377073170732</v>
      </c>
      <c r="GD454">
        <v>-3.09370034843205</v>
      </c>
      <c r="GE454">
        <v>0.3221175162348647</v>
      </c>
      <c r="GF454">
        <v>0</v>
      </c>
      <c r="GG454">
        <v>1134.108823529412</v>
      </c>
      <c r="GH454">
        <v>6.036669269037453</v>
      </c>
      <c r="GI454">
        <v>6.362683842117299</v>
      </c>
      <c r="GJ454">
        <v>0</v>
      </c>
      <c r="GK454">
        <v>-0.03886228048780488</v>
      </c>
      <c r="GL454">
        <v>-0.01088403763066199</v>
      </c>
      <c r="GM454">
        <v>0.001483341566542888</v>
      </c>
      <c r="GN454">
        <v>1</v>
      </c>
      <c r="GO454">
        <v>1</v>
      </c>
      <c r="GP454">
        <v>3</v>
      </c>
      <c r="GQ454" t="s">
        <v>502</v>
      </c>
      <c r="GR454">
        <v>3.13661</v>
      </c>
      <c r="GS454">
        <v>2.76015</v>
      </c>
      <c r="GT454">
        <v>0.157139</v>
      </c>
      <c r="GU454">
        <v>0.158659</v>
      </c>
      <c r="GV454">
        <v>0.10189</v>
      </c>
      <c r="GW454">
        <v>0.100553</v>
      </c>
      <c r="GX454">
        <v>26961.4</v>
      </c>
      <c r="GY454">
        <v>26870.7</v>
      </c>
      <c r="GZ454">
        <v>29718.5</v>
      </c>
      <c r="HA454">
        <v>29502.5</v>
      </c>
      <c r="HB454">
        <v>35262.6</v>
      </c>
      <c r="HC454">
        <v>35154.9</v>
      </c>
      <c r="HD454">
        <v>41823.9</v>
      </c>
      <c r="HE454">
        <v>41927.1</v>
      </c>
      <c r="HF454">
        <v>1.9592</v>
      </c>
      <c r="HG454">
        <v>1.9395</v>
      </c>
      <c r="HH454">
        <v>0.0109151</v>
      </c>
      <c r="HI454">
        <v>0</v>
      </c>
      <c r="HJ454">
        <v>20.1368</v>
      </c>
      <c r="HK454">
        <v>999.9</v>
      </c>
      <c r="HL454">
        <v>52.6</v>
      </c>
      <c r="HM454">
        <v>28.9</v>
      </c>
      <c r="HN454">
        <v>23.1755</v>
      </c>
      <c r="HO454">
        <v>62.2676</v>
      </c>
      <c r="HP454">
        <v>30.8814</v>
      </c>
      <c r="HQ454">
        <v>1</v>
      </c>
      <c r="HR454">
        <v>-0.118697</v>
      </c>
      <c r="HS454">
        <v>2.08243</v>
      </c>
      <c r="HT454">
        <v>20.3482</v>
      </c>
      <c r="HU454">
        <v>5.22073</v>
      </c>
      <c r="HV454">
        <v>12.0159</v>
      </c>
      <c r="HW454">
        <v>4.9909</v>
      </c>
      <c r="HX454">
        <v>3.28845</v>
      </c>
      <c r="HY454">
        <v>9999</v>
      </c>
      <c r="HZ454">
        <v>9999</v>
      </c>
      <c r="IA454">
        <v>9999</v>
      </c>
      <c r="IB454">
        <v>999.9</v>
      </c>
      <c r="IC454">
        <v>4.97286</v>
      </c>
      <c r="ID454">
        <v>1.86646</v>
      </c>
      <c r="IE454">
        <v>1.86584</v>
      </c>
      <c r="IF454">
        <v>1.86578</v>
      </c>
      <c r="IG454">
        <v>1.86763</v>
      </c>
      <c r="IH454">
        <v>1.87012</v>
      </c>
      <c r="II454">
        <v>1.86874</v>
      </c>
      <c r="IJ454">
        <v>1.87025</v>
      </c>
      <c r="IK454">
        <v>0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-0.857</v>
      </c>
      <c r="IY454">
        <v>0.0629</v>
      </c>
      <c r="IZ454">
        <v>-0.7832898091892299</v>
      </c>
      <c r="JA454">
        <v>-0.0002628084512485203</v>
      </c>
      <c r="JB454">
        <v>2.995354917081976E-07</v>
      </c>
      <c r="JC454">
        <v>-1.087754766273629E-10</v>
      </c>
      <c r="JD454">
        <v>-0.01666594074606723</v>
      </c>
      <c r="JE454">
        <v>-0.02438089335778848</v>
      </c>
      <c r="JF454">
        <v>0.001790740049955031</v>
      </c>
      <c r="JG454">
        <v>-2.386884331579614E-05</v>
      </c>
      <c r="JH454">
        <v>6</v>
      </c>
      <c r="JI454">
        <v>2407</v>
      </c>
      <c r="JJ454">
        <v>1</v>
      </c>
      <c r="JK454">
        <v>23</v>
      </c>
      <c r="JL454">
        <v>33239.4</v>
      </c>
      <c r="JM454">
        <v>29370088</v>
      </c>
      <c r="JN454">
        <v>1.32935</v>
      </c>
      <c r="JO454">
        <v>2.25952</v>
      </c>
      <c r="JP454">
        <v>1.39648</v>
      </c>
      <c r="JQ454">
        <v>2.35229</v>
      </c>
      <c r="JR454">
        <v>1.49536</v>
      </c>
      <c r="JS454">
        <v>2.61841</v>
      </c>
      <c r="JT454">
        <v>34.5777</v>
      </c>
      <c r="JU454">
        <v>24.0787</v>
      </c>
      <c r="JV454">
        <v>18</v>
      </c>
      <c r="JW454">
        <v>490.757</v>
      </c>
      <c r="JX454">
        <v>469.057</v>
      </c>
      <c r="JY454">
        <v>18.0837</v>
      </c>
      <c r="JZ454">
        <v>26.0415</v>
      </c>
      <c r="KA454">
        <v>30.0001</v>
      </c>
      <c r="KB454">
        <v>25.9837</v>
      </c>
      <c r="KC454">
        <v>25.9294</v>
      </c>
      <c r="KD454">
        <v>26.7535</v>
      </c>
      <c r="KE454">
        <v>0</v>
      </c>
      <c r="KF454">
        <v>100</v>
      </c>
      <c r="KG454">
        <v>18.083</v>
      </c>
      <c r="KH454">
        <v>908.37</v>
      </c>
      <c r="KI454">
        <v>63.4564</v>
      </c>
      <c r="KJ454">
        <v>101.575</v>
      </c>
      <c r="KK454">
        <v>100.808</v>
      </c>
    </row>
    <row r="455" spans="1:297">
      <c r="A455">
        <v>439</v>
      </c>
      <c r="B455">
        <v>1762205286</v>
      </c>
      <c r="C455">
        <v>5707.900000095367</v>
      </c>
      <c r="D455" t="s">
        <v>1324</v>
      </c>
      <c r="E455" t="s">
        <v>1325</v>
      </c>
      <c r="F455">
        <v>5</v>
      </c>
      <c r="G455" t="s">
        <v>1217</v>
      </c>
      <c r="H455" t="s">
        <v>436</v>
      </c>
      <c r="I455">
        <v>1762205283.5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912.1239418785669</v>
      </c>
      <c r="AK455">
        <v>894.1408666666666</v>
      </c>
      <c r="AL455">
        <v>3.510061768808134</v>
      </c>
      <c r="AM455">
        <v>66.09113738829477</v>
      </c>
      <c r="AN455">
        <f>(AP455 - AO455 + DY455*1E3/(8.314*(EA455+273.15)) * AR455/DX455 * AQ455) * DX455/(100*DL455) * 1000/(1000 - AP455)</f>
        <v>0</v>
      </c>
      <c r="AO455">
        <v>22.26828442984867</v>
      </c>
      <c r="AP455">
        <v>22.23236606060605</v>
      </c>
      <c r="AQ455">
        <v>-3.469550673969681E-07</v>
      </c>
      <c r="AR455">
        <v>107.1553434868886</v>
      </c>
      <c r="AS455">
        <v>20</v>
      </c>
      <c r="AT455">
        <v>4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1762205283.5</v>
      </c>
      <c r="DR455">
        <v>867.3986666666666</v>
      </c>
      <c r="DS455">
        <v>893.8366666666667</v>
      </c>
      <c r="DT455">
        <v>22.2322</v>
      </c>
      <c r="DU455">
        <v>22.26838888888889</v>
      </c>
      <c r="DV455">
        <v>868.2554444444445</v>
      </c>
      <c r="DW455">
        <v>22.16933333333333</v>
      </c>
      <c r="DX455">
        <v>499.9967777777777</v>
      </c>
      <c r="DY455">
        <v>90.75336666666668</v>
      </c>
      <c r="DZ455">
        <v>0.1000007777777778</v>
      </c>
      <c r="EA455">
        <v>20.86456666666667</v>
      </c>
      <c r="EB455">
        <v>20.30613333333334</v>
      </c>
      <c r="EC455">
        <v>999.9000000000001</v>
      </c>
      <c r="ED455">
        <v>0</v>
      </c>
      <c r="EE455">
        <v>0</v>
      </c>
      <c r="EF455">
        <v>9992.847777777779</v>
      </c>
      <c r="EG455">
        <v>0</v>
      </c>
      <c r="EH455">
        <v>976.8917777777777</v>
      </c>
      <c r="EI455">
        <v>-26.43803333333333</v>
      </c>
      <c r="EJ455">
        <v>887.1212222222223</v>
      </c>
      <c r="EK455">
        <v>914.1942222222222</v>
      </c>
      <c r="EL455">
        <v>-0.03617499999999999</v>
      </c>
      <c r="EM455">
        <v>893.8366666666667</v>
      </c>
      <c r="EN455">
        <v>22.26838888888889</v>
      </c>
      <c r="EO455">
        <v>2.017646666666667</v>
      </c>
      <c r="EP455">
        <v>2.020928888888889</v>
      </c>
      <c r="EQ455">
        <v>17.58352222222222</v>
      </c>
      <c r="ER455">
        <v>17.60927777777778</v>
      </c>
      <c r="ES455">
        <v>0.00500097</v>
      </c>
      <c r="ET455">
        <v>0</v>
      </c>
      <c r="EU455">
        <v>0</v>
      </c>
      <c r="EV455">
        <v>0</v>
      </c>
      <c r="EW455">
        <v>1136.522222222222</v>
      </c>
      <c r="EX455">
        <v>0.00500097</v>
      </c>
      <c r="EY455">
        <v>376.9666666666667</v>
      </c>
      <c r="EZ455">
        <v>-2.322222222222222</v>
      </c>
      <c r="FA455">
        <v>34.67322222222222</v>
      </c>
      <c r="FB455">
        <v>41.236</v>
      </c>
      <c r="FC455">
        <v>37.375</v>
      </c>
      <c r="FD455">
        <v>42.02755555555555</v>
      </c>
      <c r="FE455">
        <v>36.875</v>
      </c>
      <c r="FF455">
        <v>0</v>
      </c>
      <c r="FG455">
        <v>0</v>
      </c>
      <c r="FH455">
        <v>0</v>
      </c>
      <c r="FI455">
        <v>8363.5</v>
      </c>
      <c r="FJ455">
        <v>0</v>
      </c>
      <c r="FK455">
        <v>1135.58</v>
      </c>
      <c r="FL455">
        <v>4.76923107795254</v>
      </c>
      <c r="FM455">
        <v>2.899999942534999</v>
      </c>
      <c r="FN455">
        <v>378.1</v>
      </c>
      <c r="FO455">
        <v>15</v>
      </c>
      <c r="FP455">
        <v>0</v>
      </c>
      <c r="FQ455" t="s">
        <v>439</v>
      </c>
      <c r="FR455">
        <v>1760210915.6</v>
      </c>
      <c r="FS455">
        <v>0</v>
      </c>
      <c r="FT455">
        <v>0</v>
      </c>
      <c r="FU455">
        <v>-0.215</v>
      </c>
      <c r="FV455">
        <v>0</v>
      </c>
      <c r="FW455">
        <v>-0.6919999999999999</v>
      </c>
      <c r="FX455">
        <v>0</v>
      </c>
      <c r="FY455">
        <v>400</v>
      </c>
      <c r="FZ455">
        <v>0</v>
      </c>
      <c r="GA455">
        <v>0.15</v>
      </c>
      <c r="GB455">
        <v>0</v>
      </c>
      <c r="GC455">
        <v>-25.80890487804878</v>
      </c>
      <c r="GD455">
        <v>-4.402630662020946</v>
      </c>
      <c r="GE455">
        <v>0.4848839378108294</v>
      </c>
      <c r="GF455">
        <v>0</v>
      </c>
      <c r="GG455">
        <v>1134.841176470588</v>
      </c>
      <c r="GH455">
        <v>9.491214877902239</v>
      </c>
      <c r="GI455">
        <v>5.779330189515592</v>
      </c>
      <c r="GJ455">
        <v>0</v>
      </c>
      <c r="GK455">
        <v>-0.0387814756097561</v>
      </c>
      <c r="GL455">
        <v>0.01010528571428579</v>
      </c>
      <c r="GM455">
        <v>0.00161526647364097</v>
      </c>
      <c r="GN455">
        <v>1</v>
      </c>
      <c r="GO455">
        <v>1</v>
      </c>
      <c r="GP455">
        <v>3</v>
      </c>
      <c r="GQ455" t="s">
        <v>502</v>
      </c>
      <c r="GR455">
        <v>3.13667</v>
      </c>
      <c r="GS455">
        <v>2.7603</v>
      </c>
      <c r="GT455">
        <v>0.159207</v>
      </c>
      <c r="GU455">
        <v>0.16086</v>
      </c>
      <c r="GV455">
        <v>0.101894</v>
      </c>
      <c r="GW455">
        <v>0.100552</v>
      </c>
      <c r="GX455">
        <v>26894.7</v>
      </c>
      <c r="GY455">
        <v>26800.4</v>
      </c>
      <c r="GZ455">
        <v>29717.9</v>
      </c>
      <c r="HA455">
        <v>29502.4</v>
      </c>
      <c r="HB455">
        <v>35262</v>
      </c>
      <c r="HC455">
        <v>35155.1</v>
      </c>
      <c r="HD455">
        <v>41823.4</v>
      </c>
      <c r="HE455">
        <v>41927.1</v>
      </c>
      <c r="HF455">
        <v>1.95935</v>
      </c>
      <c r="HG455">
        <v>1.9395</v>
      </c>
      <c r="HH455">
        <v>0.0102334</v>
      </c>
      <c r="HI455">
        <v>0</v>
      </c>
      <c r="HJ455">
        <v>20.1322</v>
      </c>
      <c r="HK455">
        <v>999.9</v>
      </c>
      <c r="HL455">
        <v>52.6</v>
      </c>
      <c r="HM455">
        <v>28.9</v>
      </c>
      <c r="HN455">
        <v>23.1765</v>
      </c>
      <c r="HO455">
        <v>62.4276</v>
      </c>
      <c r="HP455">
        <v>30.8894</v>
      </c>
      <c r="HQ455">
        <v>1</v>
      </c>
      <c r="HR455">
        <v>-0.118582</v>
      </c>
      <c r="HS455">
        <v>2.07494</v>
      </c>
      <c r="HT455">
        <v>20.347</v>
      </c>
      <c r="HU455">
        <v>5.22073</v>
      </c>
      <c r="HV455">
        <v>12.0159</v>
      </c>
      <c r="HW455">
        <v>4.99095</v>
      </c>
      <c r="HX455">
        <v>3.28842</v>
      </c>
      <c r="HY455">
        <v>9999</v>
      </c>
      <c r="HZ455">
        <v>9999</v>
      </c>
      <c r="IA455">
        <v>9999</v>
      </c>
      <c r="IB455">
        <v>999.9</v>
      </c>
      <c r="IC455">
        <v>4.97284</v>
      </c>
      <c r="ID455">
        <v>1.86646</v>
      </c>
      <c r="IE455">
        <v>1.86583</v>
      </c>
      <c r="IF455">
        <v>1.86579</v>
      </c>
      <c r="IG455">
        <v>1.86763</v>
      </c>
      <c r="IH455">
        <v>1.87012</v>
      </c>
      <c r="II455">
        <v>1.86874</v>
      </c>
      <c r="IJ455">
        <v>1.87021</v>
      </c>
      <c r="IK455">
        <v>0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-0.857</v>
      </c>
      <c r="IY455">
        <v>0.0629</v>
      </c>
      <c r="IZ455">
        <v>-0.7832898091892299</v>
      </c>
      <c r="JA455">
        <v>-0.0002628084512485203</v>
      </c>
      <c r="JB455">
        <v>2.995354917081976E-07</v>
      </c>
      <c r="JC455">
        <v>-1.087754766273629E-10</v>
      </c>
      <c r="JD455">
        <v>-0.01666594074606723</v>
      </c>
      <c r="JE455">
        <v>-0.02438089335778848</v>
      </c>
      <c r="JF455">
        <v>0.001790740049955031</v>
      </c>
      <c r="JG455">
        <v>-2.386884331579614E-05</v>
      </c>
      <c r="JH455">
        <v>6</v>
      </c>
      <c r="JI455">
        <v>2407</v>
      </c>
      <c r="JJ455">
        <v>1</v>
      </c>
      <c r="JK455">
        <v>23</v>
      </c>
      <c r="JL455">
        <v>33239.5</v>
      </c>
      <c r="JM455">
        <v>29370088.1</v>
      </c>
      <c r="JN455">
        <v>1.35742</v>
      </c>
      <c r="JO455">
        <v>2.25098</v>
      </c>
      <c r="JP455">
        <v>1.39771</v>
      </c>
      <c r="JQ455">
        <v>2.35229</v>
      </c>
      <c r="JR455">
        <v>1.49536</v>
      </c>
      <c r="JS455">
        <v>2.68799</v>
      </c>
      <c r="JT455">
        <v>34.5777</v>
      </c>
      <c r="JU455">
        <v>24.0787</v>
      </c>
      <c r="JV455">
        <v>18</v>
      </c>
      <c r="JW455">
        <v>490.832</v>
      </c>
      <c r="JX455">
        <v>469.057</v>
      </c>
      <c r="JY455">
        <v>18.0826</v>
      </c>
      <c r="JZ455">
        <v>26.0415</v>
      </c>
      <c r="KA455">
        <v>30.0001</v>
      </c>
      <c r="KB455">
        <v>25.9815</v>
      </c>
      <c r="KC455">
        <v>25.9294</v>
      </c>
      <c r="KD455">
        <v>27.2432</v>
      </c>
      <c r="KE455">
        <v>0</v>
      </c>
      <c r="KF455">
        <v>100</v>
      </c>
      <c r="KG455">
        <v>18.0854</v>
      </c>
      <c r="KH455">
        <v>921.7329999999999</v>
      </c>
      <c r="KI455">
        <v>63.4564</v>
      </c>
      <c r="KJ455">
        <v>101.574</v>
      </c>
      <c r="KK455">
        <v>100.808</v>
      </c>
    </row>
    <row r="456" spans="1:297">
      <c r="A456">
        <v>440</v>
      </c>
      <c r="B456">
        <v>1762205291</v>
      </c>
      <c r="C456">
        <v>5712.900000095367</v>
      </c>
      <c r="D456" t="s">
        <v>1326</v>
      </c>
      <c r="E456" t="s">
        <v>1327</v>
      </c>
      <c r="F456">
        <v>5</v>
      </c>
      <c r="G456" t="s">
        <v>1217</v>
      </c>
      <c r="H456" t="s">
        <v>436</v>
      </c>
      <c r="I456">
        <v>1762205288.2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930.5079146197269</v>
      </c>
      <c r="AK456">
        <v>912.09523030303</v>
      </c>
      <c r="AL456">
        <v>3.539865302132697</v>
      </c>
      <c r="AM456">
        <v>66.09113738829477</v>
      </c>
      <c r="AN456">
        <f>(AP456 - AO456 + DY456*1E3/(8.314*(EA456+273.15)) * AR456/DX456 * AQ456) * DX456/(100*DL456) * 1000/(1000 - AP456)</f>
        <v>0</v>
      </c>
      <c r="AO456">
        <v>22.26738519551646</v>
      </c>
      <c r="AP456">
        <v>22.23215515151513</v>
      </c>
      <c r="AQ456">
        <v>7.289372519159513E-06</v>
      </c>
      <c r="AR456">
        <v>107.1553434868886</v>
      </c>
      <c r="AS456">
        <v>20</v>
      </c>
      <c r="AT456">
        <v>4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1762205288.2</v>
      </c>
      <c r="DR456">
        <v>883.9081</v>
      </c>
      <c r="DS456">
        <v>909.7343000000001</v>
      </c>
      <c r="DT456">
        <v>22.23146</v>
      </c>
      <c r="DU456">
        <v>22.26773</v>
      </c>
      <c r="DV456">
        <v>884.7645</v>
      </c>
      <c r="DW456">
        <v>22.16862</v>
      </c>
      <c r="DX456">
        <v>499.9790000000001</v>
      </c>
      <c r="DY456">
        <v>90.75461</v>
      </c>
      <c r="DZ456">
        <v>0.09992255</v>
      </c>
      <c r="EA456">
        <v>20.87968</v>
      </c>
      <c r="EB456">
        <v>20.30791</v>
      </c>
      <c r="EC456">
        <v>999.9</v>
      </c>
      <c r="ED456">
        <v>0</v>
      </c>
      <c r="EE456">
        <v>0</v>
      </c>
      <c r="EF456">
        <v>10006.455</v>
      </c>
      <c r="EG456">
        <v>0</v>
      </c>
      <c r="EH456">
        <v>976.8870000000001</v>
      </c>
      <c r="EI456">
        <v>-25.82635</v>
      </c>
      <c r="EJ456">
        <v>904.0053</v>
      </c>
      <c r="EK456">
        <v>930.4533999999998</v>
      </c>
      <c r="EL456">
        <v>-0.03626346</v>
      </c>
      <c r="EM456">
        <v>909.7343000000001</v>
      </c>
      <c r="EN456">
        <v>22.26773</v>
      </c>
      <c r="EO456">
        <v>2.017609</v>
      </c>
      <c r="EP456">
        <v>2.0209</v>
      </c>
      <c r="EQ456">
        <v>17.5832</v>
      </c>
      <c r="ER456">
        <v>17.60904</v>
      </c>
      <c r="ES456">
        <v>0.00500097</v>
      </c>
      <c r="ET456">
        <v>0</v>
      </c>
      <c r="EU456">
        <v>0</v>
      </c>
      <c r="EV456">
        <v>0</v>
      </c>
      <c r="EW456">
        <v>1131.88</v>
      </c>
      <c r="EX456">
        <v>0.00500097</v>
      </c>
      <c r="EY456">
        <v>376.6800000000001</v>
      </c>
      <c r="EZ456">
        <v>-2.46</v>
      </c>
      <c r="FA456">
        <v>34.687</v>
      </c>
      <c r="FB456">
        <v>41.1248</v>
      </c>
      <c r="FC456">
        <v>37.3686</v>
      </c>
      <c r="FD456">
        <v>41.806</v>
      </c>
      <c r="FE456">
        <v>36.7498</v>
      </c>
      <c r="FF456">
        <v>0</v>
      </c>
      <c r="FG456">
        <v>0</v>
      </c>
      <c r="FH456">
        <v>0</v>
      </c>
      <c r="FI456">
        <v>8368.299999952316</v>
      </c>
      <c r="FJ456">
        <v>0</v>
      </c>
      <c r="FK456">
        <v>1133.84</v>
      </c>
      <c r="FL456">
        <v>-3.461538365379715</v>
      </c>
      <c r="FM456">
        <v>-19.03846217229457</v>
      </c>
      <c r="FN456">
        <v>379.4880000000001</v>
      </c>
      <c r="FO456">
        <v>15</v>
      </c>
      <c r="FP456">
        <v>0</v>
      </c>
      <c r="FQ456" t="s">
        <v>439</v>
      </c>
      <c r="FR456">
        <v>1760210915.6</v>
      </c>
      <c r="FS456">
        <v>0</v>
      </c>
      <c r="FT456">
        <v>0</v>
      </c>
      <c r="FU456">
        <v>-0.215</v>
      </c>
      <c r="FV456">
        <v>0</v>
      </c>
      <c r="FW456">
        <v>-0.6919999999999999</v>
      </c>
      <c r="FX456">
        <v>0</v>
      </c>
      <c r="FY456">
        <v>400</v>
      </c>
      <c r="FZ456">
        <v>0</v>
      </c>
      <c r="GA456">
        <v>0.15</v>
      </c>
      <c r="GB456">
        <v>0</v>
      </c>
      <c r="GC456">
        <v>-26.0245625</v>
      </c>
      <c r="GD456">
        <v>-1.815898311444596</v>
      </c>
      <c r="GE456">
        <v>0.7883314197364901</v>
      </c>
      <c r="GF456">
        <v>0</v>
      </c>
      <c r="GG456">
        <v>1134.791176470588</v>
      </c>
      <c r="GH456">
        <v>-10.40030546025578</v>
      </c>
      <c r="GI456">
        <v>5.300020402128251</v>
      </c>
      <c r="GJ456">
        <v>0</v>
      </c>
      <c r="GK456">
        <v>-0.03814106499999999</v>
      </c>
      <c r="GL456">
        <v>0.01579864390243909</v>
      </c>
      <c r="GM456">
        <v>0.001853042658784466</v>
      </c>
      <c r="GN456">
        <v>1</v>
      </c>
      <c r="GO456">
        <v>1</v>
      </c>
      <c r="GP456">
        <v>3</v>
      </c>
      <c r="GQ456" t="s">
        <v>502</v>
      </c>
      <c r="GR456">
        <v>3.13662</v>
      </c>
      <c r="GS456">
        <v>2.76029</v>
      </c>
      <c r="GT456">
        <v>0.161255</v>
      </c>
      <c r="GU456">
        <v>0.16231</v>
      </c>
      <c r="GV456">
        <v>0.101899</v>
      </c>
      <c r="GW456">
        <v>0.100551</v>
      </c>
      <c r="GX456">
        <v>26829.6</v>
      </c>
      <c r="GY456">
        <v>26754.2</v>
      </c>
      <c r="GZ456">
        <v>29718.3</v>
      </c>
      <c r="HA456">
        <v>29502.5</v>
      </c>
      <c r="HB456">
        <v>35262.2</v>
      </c>
      <c r="HC456">
        <v>35155.2</v>
      </c>
      <c r="HD456">
        <v>41823.8</v>
      </c>
      <c r="HE456">
        <v>41927.2</v>
      </c>
      <c r="HF456">
        <v>1.95907</v>
      </c>
      <c r="HG456">
        <v>1.93928</v>
      </c>
      <c r="HH456">
        <v>0.0111535</v>
      </c>
      <c r="HI456">
        <v>0</v>
      </c>
      <c r="HJ456">
        <v>20.1281</v>
      </c>
      <c r="HK456">
        <v>999.9</v>
      </c>
      <c r="HL456">
        <v>52.6</v>
      </c>
      <c r="HM456">
        <v>28.9</v>
      </c>
      <c r="HN456">
        <v>23.1739</v>
      </c>
      <c r="HO456">
        <v>61.7776</v>
      </c>
      <c r="HP456">
        <v>30.8734</v>
      </c>
      <c r="HQ456">
        <v>1</v>
      </c>
      <c r="HR456">
        <v>-0.118681</v>
      </c>
      <c r="HS456">
        <v>2.0709</v>
      </c>
      <c r="HT456">
        <v>20.3462</v>
      </c>
      <c r="HU456">
        <v>5.22058</v>
      </c>
      <c r="HV456">
        <v>12.0159</v>
      </c>
      <c r="HW456">
        <v>4.991</v>
      </c>
      <c r="HX456">
        <v>3.28848</v>
      </c>
      <c r="HY456">
        <v>9999</v>
      </c>
      <c r="HZ456">
        <v>9999</v>
      </c>
      <c r="IA456">
        <v>9999</v>
      </c>
      <c r="IB456">
        <v>999.9</v>
      </c>
      <c r="IC456">
        <v>4.97281</v>
      </c>
      <c r="ID456">
        <v>1.86646</v>
      </c>
      <c r="IE456">
        <v>1.86583</v>
      </c>
      <c r="IF456">
        <v>1.86578</v>
      </c>
      <c r="IG456">
        <v>1.86761</v>
      </c>
      <c r="IH456">
        <v>1.87012</v>
      </c>
      <c r="II456">
        <v>1.86874</v>
      </c>
      <c r="IJ456">
        <v>1.8702</v>
      </c>
      <c r="IK456">
        <v>0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-0.857</v>
      </c>
      <c r="IY456">
        <v>0.0629</v>
      </c>
      <c r="IZ456">
        <v>-0.7832898091892299</v>
      </c>
      <c r="JA456">
        <v>-0.0002628084512485203</v>
      </c>
      <c r="JB456">
        <v>2.995354917081976E-07</v>
      </c>
      <c r="JC456">
        <v>-1.087754766273629E-10</v>
      </c>
      <c r="JD456">
        <v>-0.01666594074606723</v>
      </c>
      <c r="JE456">
        <v>-0.02438089335778848</v>
      </c>
      <c r="JF456">
        <v>0.001790740049955031</v>
      </c>
      <c r="JG456">
        <v>-2.386884331579614E-05</v>
      </c>
      <c r="JH456">
        <v>6</v>
      </c>
      <c r="JI456">
        <v>2407</v>
      </c>
      <c r="JJ456">
        <v>1</v>
      </c>
      <c r="JK456">
        <v>23</v>
      </c>
      <c r="JL456">
        <v>33239.6</v>
      </c>
      <c r="JM456">
        <v>29370088.2</v>
      </c>
      <c r="JN456">
        <v>1.3916</v>
      </c>
      <c r="JO456">
        <v>2.24365</v>
      </c>
      <c r="JP456">
        <v>1.39648</v>
      </c>
      <c r="JQ456">
        <v>2.35229</v>
      </c>
      <c r="JR456">
        <v>1.49536</v>
      </c>
      <c r="JS456">
        <v>2.71851</v>
      </c>
      <c r="JT456">
        <v>34.5777</v>
      </c>
      <c r="JU456">
        <v>24.0875</v>
      </c>
      <c r="JV456">
        <v>18</v>
      </c>
      <c r="JW456">
        <v>490.66</v>
      </c>
      <c r="JX456">
        <v>468.914</v>
      </c>
      <c r="JY456">
        <v>18.0839</v>
      </c>
      <c r="JZ456">
        <v>26.0415</v>
      </c>
      <c r="KA456">
        <v>30.0001</v>
      </c>
      <c r="KB456">
        <v>25.9815</v>
      </c>
      <c r="KC456">
        <v>25.9294</v>
      </c>
      <c r="KD456">
        <v>27.9791</v>
      </c>
      <c r="KE456">
        <v>0</v>
      </c>
      <c r="KF456">
        <v>100</v>
      </c>
      <c r="KG456">
        <v>18.0848</v>
      </c>
      <c r="KH456">
        <v>941.773</v>
      </c>
      <c r="KI456">
        <v>63.4564</v>
      </c>
      <c r="KJ456">
        <v>101.575</v>
      </c>
      <c r="KK456">
        <v>100.808</v>
      </c>
    </row>
    <row r="457" spans="1:297">
      <c r="A457">
        <v>441</v>
      </c>
      <c r="B457">
        <v>1762205296</v>
      </c>
      <c r="C457">
        <v>5717.900000095367</v>
      </c>
      <c r="D457" t="s">
        <v>1328</v>
      </c>
      <c r="E457" t="s">
        <v>1329</v>
      </c>
      <c r="F457">
        <v>5</v>
      </c>
      <c r="G457" t="s">
        <v>1217</v>
      </c>
      <c r="H457" t="s">
        <v>436</v>
      </c>
      <c r="I457">
        <v>1762205293.5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943.8709395718413</v>
      </c>
      <c r="AK457">
        <v>927.6552666666662</v>
      </c>
      <c r="AL457">
        <v>3.130135363821207</v>
      </c>
      <c r="AM457">
        <v>66.09113738829477</v>
      </c>
      <c r="AN457">
        <f>(AP457 - AO457 + DY457*1E3/(8.314*(EA457+273.15)) * AR457/DX457 * AQ457) * DX457/(100*DL457) * 1000/(1000 - AP457)</f>
        <v>0</v>
      </c>
      <c r="AO457">
        <v>22.26718295373056</v>
      </c>
      <c r="AP457">
        <v>22.23438666666667</v>
      </c>
      <c r="AQ457">
        <v>-4.632963250671431E-07</v>
      </c>
      <c r="AR457">
        <v>107.1553434868886</v>
      </c>
      <c r="AS457">
        <v>20</v>
      </c>
      <c r="AT457">
        <v>4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1762205293.5</v>
      </c>
      <c r="DR457">
        <v>900.8604444444444</v>
      </c>
      <c r="DS457">
        <v>924.7381111111112</v>
      </c>
      <c r="DT457">
        <v>22.234</v>
      </c>
      <c r="DU457">
        <v>22.26734444444445</v>
      </c>
      <c r="DV457">
        <v>901.7173333333334</v>
      </c>
      <c r="DW457">
        <v>22.1711</v>
      </c>
      <c r="DX457">
        <v>500.0157777777778</v>
      </c>
      <c r="DY457">
        <v>90.75459999999998</v>
      </c>
      <c r="DZ457">
        <v>0.1001354111111111</v>
      </c>
      <c r="EA457">
        <v>20.88545555555556</v>
      </c>
      <c r="EB457">
        <v>20.31662222222222</v>
      </c>
      <c r="EC457">
        <v>999.9000000000001</v>
      </c>
      <c r="ED457">
        <v>0</v>
      </c>
      <c r="EE457">
        <v>0</v>
      </c>
      <c r="EF457">
        <v>9988.75</v>
      </c>
      <c r="EG457">
        <v>0</v>
      </c>
      <c r="EH457">
        <v>976.8994444444446</v>
      </c>
      <c r="EI457">
        <v>-23.87758888888889</v>
      </c>
      <c r="EJ457">
        <v>921.3458888888888</v>
      </c>
      <c r="EK457">
        <v>945.7985555555556</v>
      </c>
      <c r="EL457">
        <v>-0.033329</v>
      </c>
      <c r="EM457">
        <v>924.7381111111112</v>
      </c>
      <c r="EN457">
        <v>22.26734444444445</v>
      </c>
      <c r="EO457">
        <v>2.01784</v>
      </c>
      <c r="EP457">
        <v>2.020864444444445</v>
      </c>
      <c r="EQ457">
        <v>17.58502222222222</v>
      </c>
      <c r="ER457">
        <v>17.60875555555555</v>
      </c>
      <c r="ES457">
        <v>0.00500097</v>
      </c>
      <c r="ET457">
        <v>0</v>
      </c>
      <c r="EU457">
        <v>0</v>
      </c>
      <c r="EV457">
        <v>0</v>
      </c>
      <c r="EW457">
        <v>1135.555555555555</v>
      </c>
      <c r="EX457">
        <v>0.00500097</v>
      </c>
      <c r="EY457">
        <v>377.3222222222222</v>
      </c>
      <c r="EZ457">
        <v>-1.833333333333333</v>
      </c>
      <c r="FA457">
        <v>34.65944444444445</v>
      </c>
      <c r="FB457">
        <v>40.79833333333333</v>
      </c>
      <c r="FC457">
        <v>37.28444444444445</v>
      </c>
      <c r="FD457">
        <v>41.39555555555555</v>
      </c>
      <c r="FE457">
        <v>36.49266666666666</v>
      </c>
      <c r="FF457">
        <v>0</v>
      </c>
      <c r="FG457">
        <v>0</v>
      </c>
      <c r="FH457">
        <v>0</v>
      </c>
      <c r="FI457">
        <v>8373.700000047684</v>
      </c>
      <c r="FJ457">
        <v>0</v>
      </c>
      <c r="FK457">
        <v>1135.069230769231</v>
      </c>
      <c r="FL457">
        <v>-0.2256411040990505</v>
      </c>
      <c r="FM457">
        <v>-11.6581203164745</v>
      </c>
      <c r="FN457">
        <v>377.3769230769231</v>
      </c>
      <c r="FO457">
        <v>15</v>
      </c>
      <c r="FP457">
        <v>0</v>
      </c>
      <c r="FQ457" t="s">
        <v>439</v>
      </c>
      <c r="FR457">
        <v>1760210915.6</v>
      </c>
      <c r="FS457">
        <v>0</v>
      </c>
      <c r="FT457">
        <v>0</v>
      </c>
      <c r="FU457">
        <v>-0.215</v>
      </c>
      <c r="FV457">
        <v>0</v>
      </c>
      <c r="FW457">
        <v>-0.6919999999999999</v>
      </c>
      <c r="FX457">
        <v>0</v>
      </c>
      <c r="FY457">
        <v>400</v>
      </c>
      <c r="FZ457">
        <v>0</v>
      </c>
      <c r="GA457">
        <v>0.15</v>
      </c>
      <c r="GB457">
        <v>0</v>
      </c>
      <c r="GC457">
        <v>-25.4943025</v>
      </c>
      <c r="GD457">
        <v>7.975480300187696</v>
      </c>
      <c r="GE457">
        <v>1.400242739936098</v>
      </c>
      <c r="GF457">
        <v>0</v>
      </c>
      <c r="GG457">
        <v>1134.467647058824</v>
      </c>
      <c r="GH457">
        <v>0.8540870457427282</v>
      </c>
      <c r="GI457">
        <v>5.78551541189847</v>
      </c>
      <c r="GJ457">
        <v>1</v>
      </c>
      <c r="GK457">
        <v>-0.03654623</v>
      </c>
      <c r="GL457">
        <v>0.02172899662288927</v>
      </c>
      <c r="GM457">
        <v>0.002261745249381548</v>
      </c>
      <c r="GN457">
        <v>1</v>
      </c>
      <c r="GO457">
        <v>2</v>
      </c>
      <c r="GP457">
        <v>3</v>
      </c>
      <c r="GQ457" t="s">
        <v>569</v>
      </c>
      <c r="GR457">
        <v>3.13664</v>
      </c>
      <c r="GS457">
        <v>2.76025</v>
      </c>
      <c r="GT457">
        <v>0.163058</v>
      </c>
      <c r="GU457">
        <v>0.164362</v>
      </c>
      <c r="GV457">
        <v>0.101903</v>
      </c>
      <c r="GW457">
        <v>0.100551</v>
      </c>
      <c r="GX457">
        <v>26772.2</v>
      </c>
      <c r="GY457">
        <v>26688.7</v>
      </c>
      <c r="GZ457">
        <v>29718.6</v>
      </c>
      <c r="HA457">
        <v>29502.5</v>
      </c>
      <c r="HB457">
        <v>35262.5</v>
      </c>
      <c r="HC457">
        <v>35155.4</v>
      </c>
      <c r="HD457">
        <v>41824.3</v>
      </c>
      <c r="HE457">
        <v>41927.3</v>
      </c>
      <c r="HF457">
        <v>1.95912</v>
      </c>
      <c r="HG457">
        <v>1.93965</v>
      </c>
      <c r="HH457">
        <v>0.0122078</v>
      </c>
      <c r="HI457">
        <v>0</v>
      </c>
      <c r="HJ457">
        <v>20.1236</v>
      </c>
      <c r="HK457">
        <v>999.9</v>
      </c>
      <c r="HL457">
        <v>52.6</v>
      </c>
      <c r="HM457">
        <v>28.9</v>
      </c>
      <c r="HN457">
        <v>23.1768</v>
      </c>
      <c r="HO457">
        <v>62.2976</v>
      </c>
      <c r="HP457">
        <v>30.9295</v>
      </c>
      <c r="HQ457">
        <v>1</v>
      </c>
      <c r="HR457">
        <v>-0.11872</v>
      </c>
      <c r="HS457">
        <v>2.05964</v>
      </c>
      <c r="HT457">
        <v>20.3466</v>
      </c>
      <c r="HU457">
        <v>5.22058</v>
      </c>
      <c r="HV457">
        <v>12.0159</v>
      </c>
      <c r="HW457">
        <v>4.9906</v>
      </c>
      <c r="HX457">
        <v>3.2884</v>
      </c>
      <c r="HY457">
        <v>9999</v>
      </c>
      <c r="HZ457">
        <v>9999</v>
      </c>
      <c r="IA457">
        <v>9999</v>
      </c>
      <c r="IB457">
        <v>999.9</v>
      </c>
      <c r="IC457">
        <v>4.97282</v>
      </c>
      <c r="ID457">
        <v>1.86646</v>
      </c>
      <c r="IE457">
        <v>1.86582</v>
      </c>
      <c r="IF457">
        <v>1.86577</v>
      </c>
      <c r="IG457">
        <v>1.86763</v>
      </c>
      <c r="IH457">
        <v>1.87012</v>
      </c>
      <c r="II457">
        <v>1.86874</v>
      </c>
      <c r="IJ457">
        <v>1.87023</v>
      </c>
      <c r="IK457">
        <v>0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-0.856</v>
      </c>
      <c r="IY457">
        <v>0.0629</v>
      </c>
      <c r="IZ457">
        <v>-0.7832898091892299</v>
      </c>
      <c r="JA457">
        <v>-0.0002628084512485203</v>
      </c>
      <c r="JB457">
        <v>2.995354917081976E-07</v>
      </c>
      <c r="JC457">
        <v>-1.087754766273629E-10</v>
      </c>
      <c r="JD457">
        <v>-0.01666594074606723</v>
      </c>
      <c r="JE457">
        <v>-0.02438089335778848</v>
      </c>
      <c r="JF457">
        <v>0.001790740049955031</v>
      </c>
      <c r="JG457">
        <v>-2.386884331579614E-05</v>
      </c>
      <c r="JH457">
        <v>6</v>
      </c>
      <c r="JI457">
        <v>2407</v>
      </c>
      <c r="JJ457">
        <v>1</v>
      </c>
      <c r="JK457">
        <v>23</v>
      </c>
      <c r="JL457">
        <v>33239.7</v>
      </c>
      <c r="JM457">
        <v>29370088.3</v>
      </c>
      <c r="JN457">
        <v>1.42334</v>
      </c>
      <c r="JO457">
        <v>2.25342</v>
      </c>
      <c r="JP457">
        <v>1.39648</v>
      </c>
      <c r="JQ457">
        <v>2.35229</v>
      </c>
      <c r="JR457">
        <v>1.49536</v>
      </c>
      <c r="JS457">
        <v>2.53418</v>
      </c>
      <c r="JT457">
        <v>34.5777</v>
      </c>
      <c r="JU457">
        <v>24.0787</v>
      </c>
      <c r="JV457">
        <v>18</v>
      </c>
      <c r="JW457">
        <v>490.692</v>
      </c>
      <c r="JX457">
        <v>469.152</v>
      </c>
      <c r="JY457">
        <v>18.0844</v>
      </c>
      <c r="JZ457">
        <v>26.0415</v>
      </c>
      <c r="KA457">
        <v>30.0001</v>
      </c>
      <c r="KB457">
        <v>25.9815</v>
      </c>
      <c r="KC457">
        <v>25.9294</v>
      </c>
      <c r="KD457">
        <v>28.5876</v>
      </c>
      <c r="KE457">
        <v>0</v>
      </c>
      <c r="KF457">
        <v>100</v>
      </c>
      <c r="KG457">
        <v>18.0869</v>
      </c>
      <c r="KH457">
        <v>955.14</v>
      </c>
      <c r="KI457">
        <v>63.4564</v>
      </c>
      <c r="KJ457">
        <v>101.576</v>
      </c>
      <c r="KK457">
        <v>100.808</v>
      </c>
    </row>
    <row r="458" spans="1:297">
      <c r="A458">
        <v>442</v>
      </c>
      <c r="B458">
        <v>1762205301</v>
      </c>
      <c r="C458">
        <v>5722.900000095367</v>
      </c>
      <c r="D458" t="s">
        <v>1330</v>
      </c>
      <c r="E458" t="s">
        <v>1331</v>
      </c>
      <c r="F458">
        <v>5</v>
      </c>
      <c r="G458" t="s">
        <v>1217</v>
      </c>
      <c r="H458" t="s">
        <v>436</v>
      </c>
      <c r="I458">
        <v>1762205298.2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962.3868417496593</v>
      </c>
      <c r="AK458">
        <v>944.7413696969693</v>
      </c>
      <c r="AL458">
        <v>3.413223867465533</v>
      </c>
      <c r="AM458">
        <v>66.09113738829477</v>
      </c>
      <c r="AN458">
        <f>(AP458 - AO458 + DY458*1E3/(8.314*(EA458+273.15)) * AR458/DX458 * AQ458) * DX458/(100*DL458) * 1000/(1000 - AP458)</f>
        <v>0</v>
      </c>
      <c r="AO458">
        <v>22.26851344767505</v>
      </c>
      <c r="AP458">
        <v>22.23789393939394</v>
      </c>
      <c r="AQ458">
        <v>8.261970309691322E-06</v>
      </c>
      <c r="AR458">
        <v>107.1553434868886</v>
      </c>
      <c r="AS458">
        <v>20</v>
      </c>
      <c r="AT458">
        <v>4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1762205298.2</v>
      </c>
      <c r="DR458">
        <v>916.0679</v>
      </c>
      <c r="DS458">
        <v>941.5501</v>
      </c>
      <c r="DT458">
        <v>22.23607</v>
      </c>
      <c r="DU458">
        <v>22.2684</v>
      </c>
      <c r="DV458">
        <v>916.9240000000002</v>
      </c>
      <c r="DW458">
        <v>22.17311</v>
      </c>
      <c r="DX458">
        <v>499.9775000000001</v>
      </c>
      <c r="DY458">
        <v>90.75272</v>
      </c>
      <c r="DZ458">
        <v>0.10001045</v>
      </c>
      <c r="EA458">
        <v>20.8822</v>
      </c>
      <c r="EB458">
        <v>20.32363</v>
      </c>
      <c r="EC458">
        <v>999.9</v>
      </c>
      <c r="ED458">
        <v>0</v>
      </c>
      <c r="EE458">
        <v>0</v>
      </c>
      <c r="EF458">
        <v>9989.5</v>
      </c>
      <c r="EG458">
        <v>0</v>
      </c>
      <c r="EH458">
        <v>976.9007000000001</v>
      </c>
      <c r="EI458">
        <v>-25.48239</v>
      </c>
      <c r="EJ458">
        <v>936.9006999999999</v>
      </c>
      <c r="EK458">
        <v>962.9945999999998</v>
      </c>
      <c r="EL458">
        <v>-0.03234272</v>
      </c>
      <c r="EM458">
        <v>941.5501</v>
      </c>
      <c r="EN458">
        <v>22.2684</v>
      </c>
      <c r="EO458">
        <v>2.017985</v>
      </c>
      <c r="EP458">
        <v>2.020918</v>
      </c>
      <c r="EQ458">
        <v>17.58616</v>
      </c>
      <c r="ER458">
        <v>17.60917</v>
      </c>
      <c r="ES458">
        <v>0.00500097</v>
      </c>
      <c r="ET458">
        <v>0</v>
      </c>
      <c r="EU458">
        <v>0</v>
      </c>
      <c r="EV458">
        <v>0</v>
      </c>
      <c r="EW458">
        <v>1135.97</v>
      </c>
      <c r="EX458">
        <v>0.00500097</v>
      </c>
      <c r="EY458">
        <v>375.58</v>
      </c>
      <c r="EZ458">
        <v>-2.25</v>
      </c>
      <c r="FA458">
        <v>34.6124</v>
      </c>
      <c r="FB458">
        <v>40.5434</v>
      </c>
      <c r="FC458">
        <v>37.1996</v>
      </c>
      <c r="FD458">
        <v>41.1186</v>
      </c>
      <c r="FE458">
        <v>36.3434</v>
      </c>
      <c r="FF458">
        <v>0</v>
      </c>
      <c r="FG458">
        <v>0</v>
      </c>
      <c r="FH458">
        <v>0</v>
      </c>
      <c r="FI458">
        <v>8378.5</v>
      </c>
      <c r="FJ458">
        <v>0</v>
      </c>
      <c r="FK458">
        <v>1134.946153846154</v>
      </c>
      <c r="FL458">
        <v>14.2632475237274</v>
      </c>
      <c r="FM458">
        <v>-5.128205714106536</v>
      </c>
      <c r="FN458">
        <v>377.4384615384616</v>
      </c>
      <c r="FO458">
        <v>15</v>
      </c>
      <c r="FP458">
        <v>0</v>
      </c>
      <c r="FQ458" t="s">
        <v>439</v>
      </c>
      <c r="FR458">
        <v>1760210915.6</v>
      </c>
      <c r="FS458">
        <v>0</v>
      </c>
      <c r="FT458">
        <v>0</v>
      </c>
      <c r="FU458">
        <v>-0.215</v>
      </c>
      <c r="FV458">
        <v>0</v>
      </c>
      <c r="FW458">
        <v>-0.6919999999999999</v>
      </c>
      <c r="FX458">
        <v>0</v>
      </c>
      <c r="FY458">
        <v>400</v>
      </c>
      <c r="FZ458">
        <v>0</v>
      </c>
      <c r="GA458">
        <v>0.15</v>
      </c>
      <c r="GB458">
        <v>0</v>
      </c>
      <c r="GC458">
        <v>-25.39463170731707</v>
      </c>
      <c r="GD458">
        <v>5.420075958188102</v>
      </c>
      <c r="GE458">
        <v>1.367521145052382</v>
      </c>
      <c r="GF458">
        <v>0</v>
      </c>
      <c r="GG458">
        <v>1135.135294117647</v>
      </c>
      <c r="GH458">
        <v>-0.7975554983395564</v>
      </c>
      <c r="GI458">
        <v>6.028504953329506</v>
      </c>
      <c r="GJ458">
        <v>1</v>
      </c>
      <c r="GK458">
        <v>-0.03464666341463415</v>
      </c>
      <c r="GL458">
        <v>0.01820843832752614</v>
      </c>
      <c r="GM458">
        <v>0.002008701427479722</v>
      </c>
      <c r="GN458">
        <v>1</v>
      </c>
      <c r="GO458">
        <v>2</v>
      </c>
      <c r="GP458">
        <v>3</v>
      </c>
      <c r="GQ458" t="s">
        <v>569</v>
      </c>
      <c r="GR458">
        <v>3.13651</v>
      </c>
      <c r="GS458">
        <v>2.76023</v>
      </c>
      <c r="GT458">
        <v>0.165002</v>
      </c>
      <c r="GU458">
        <v>0.166301</v>
      </c>
      <c r="GV458">
        <v>0.101912</v>
      </c>
      <c r="GW458">
        <v>0.10055</v>
      </c>
      <c r="GX458">
        <v>26709.9</v>
      </c>
      <c r="GY458">
        <v>26626.5</v>
      </c>
      <c r="GZ458">
        <v>29718.4</v>
      </c>
      <c r="HA458">
        <v>29502.1</v>
      </c>
      <c r="HB458">
        <v>35261.7</v>
      </c>
      <c r="HC458">
        <v>35155.1</v>
      </c>
      <c r="HD458">
        <v>41823.8</v>
      </c>
      <c r="HE458">
        <v>41926.9</v>
      </c>
      <c r="HF458">
        <v>1.95877</v>
      </c>
      <c r="HG458">
        <v>1.93963</v>
      </c>
      <c r="HH458">
        <v>0.0122786</v>
      </c>
      <c r="HI458">
        <v>0</v>
      </c>
      <c r="HJ458">
        <v>20.1195</v>
      </c>
      <c r="HK458">
        <v>999.9</v>
      </c>
      <c r="HL458">
        <v>52.6</v>
      </c>
      <c r="HM458">
        <v>28.9</v>
      </c>
      <c r="HN458">
        <v>23.174</v>
      </c>
      <c r="HO458">
        <v>62.1576</v>
      </c>
      <c r="HP458">
        <v>30.9375</v>
      </c>
      <c r="HQ458">
        <v>1</v>
      </c>
      <c r="HR458">
        <v>-0.118758</v>
      </c>
      <c r="HS458">
        <v>2.05798</v>
      </c>
      <c r="HT458">
        <v>20.3467</v>
      </c>
      <c r="HU458">
        <v>5.21984</v>
      </c>
      <c r="HV458">
        <v>12.0159</v>
      </c>
      <c r="HW458">
        <v>4.99065</v>
      </c>
      <c r="HX458">
        <v>3.2884</v>
      </c>
      <c r="HY458">
        <v>9999</v>
      </c>
      <c r="HZ458">
        <v>9999</v>
      </c>
      <c r="IA458">
        <v>9999</v>
      </c>
      <c r="IB458">
        <v>999.9</v>
      </c>
      <c r="IC458">
        <v>4.97282</v>
      </c>
      <c r="ID458">
        <v>1.86647</v>
      </c>
      <c r="IE458">
        <v>1.86583</v>
      </c>
      <c r="IF458">
        <v>1.86577</v>
      </c>
      <c r="IG458">
        <v>1.86764</v>
      </c>
      <c r="IH458">
        <v>1.87012</v>
      </c>
      <c r="II458">
        <v>1.86873</v>
      </c>
      <c r="IJ458">
        <v>1.87023</v>
      </c>
      <c r="IK458">
        <v>0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-0.856</v>
      </c>
      <c r="IY458">
        <v>0.063</v>
      </c>
      <c r="IZ458">
        <v>-0.7832898091892299</v>
      </c>
      <c r="JA458">
        <v>-0.0002628084512485203</v>
      </c>
      <c r="JB458">
        <v>2.995354917081976E-07</v>
      </c>
      <c r="JC458">
        <v>-1.087754766273629E-10</v>
      </c>
      <c r="JD458">
        <v>-0.01666594074606723</v>
      </c>
      <c r="JE458">
        <v>-0.02438089335778848</v>
      </c>
      <c r="JF458">
        <v>0.001790740049955031</v>
      </c>
      <c r="JG458">
        <v>-2.386884331579614E-05</v>
      </c>
      <c r="JH458">
        <v>6</v>
      </c>
      <c r="JI458">
        <v>2407</v>
      </c>
      <c r="JJ458">
        <v>1</v>
      </c>
      <c r="JK458">
        <v>23</v>
      </c>
      <c r="JL458">
        <v>33239.8</v>
      </c>
      <c r="JM458">
        <v>29370088.4</v>
      </c>
      <c r="JN458">
        <v>1.45508</v>
      </c>
      <c r="JO458">
        <v>2.25342</v>
      </c>
      <c r="JP458">
        <v>1.39648</v>
      </c>
      <c r="JQ458">
        <v>2.35229</v>
      </c>
      <c r="JR458">
        <v>1.49536</v>
      </c>
      <c r="JS458">
        <v>2.54028</v>
      </c>
      <c r="JT458">
        <v>34.5777</v>
      </c>
      <c r="JU458">
        <v>24.07</v>
      </c>
      <c r="JV458">
        <v>18</v>
      </c>
      <c r="JW458">
        <v>490.474</v>
      </c>
      <c r="JX458">
        <v>469.124</v>
      </c>
      <c r="JY458">
        <v>18.086</v>
      </c>
      <c r="JZ458">
        <v>26.0415</v>
      </c>
      <c r="KA458">
        <v>30</v>
      </c>
      <c r="KB458">
        <v>25.9815</v>
      </c>
      <c r="KC458">
        <v>25.9279</v>
      </c>
      <c r="KD458">
        <v>29.2477</v>
      </c>
      <c r="KE458">
        <v>0</v>
      </c>
      <c r="KF458">
        <v>100</v>
      </c>
      <c r="KG458">
        <v>18.0893</v>
      </c>
      <c r="KH458">
        <v>975.175</v>
      </c>
      <c r="KI458">
        <v>63.4564</v>
      </c>
      <c r="KJ458">
        <v>101.575</v>
      </c>
      <c r="KK458">
        <v>100.807</v>
      </c>
    </row>
    <row r="459" spans="1:297">
      <c r="A459">
        <v>443</v>
      </c>
      <c r="B459">
        <v>1762205306</v>
      </c>
      <c r="C459">
        <v>5727.900000095367</v>
      </c>
      <c r="D459" t="s">
        <v>1332</v>
      </c>
      <c r="E459" t="s">
        <v>1333</v>
      </c>
      <c r="F459">
        <v>5</v>
      </c>
      <c r="G459" t="s">
        <v>1217</v>
      </c>
      <c r="H459" t="s">
        <v>436</v>
      </c>
      <c r="I459">
        <v>1762205303.5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979.7139284774577</v>
      </c>
      <c r="AK459">
        <v>962.0393454545452</v>
      </c>
      <c r="AL459">
        <v>3.467049847755367</v>
      </c>
      <c r="AM459">
        <v>66.09113738829477</v>
      </c>
      <c r="AN459">
        <f>(AP459 - AO459 + DY459*1E3/(8.314*(EA459+273.15)) * AR459/DX459 * AQ459) * DX459/(100*DL459) * 1000/(1000 - AP459)</f>
        <v>0</v>
      </c>
      <c r="AO459">
        <v>22.26636781174579</v>
      </c>
      <c r="AP459">
        <v>22.2428806060606</v>
      </c>
      <c r="AQ459">
        <v>1.376843083487867E-05</v>
      </c>
      <c r="AR459">
        <v>107.1553434868886</v>
      </c>
      <c r="AS459">
        <v>20</v>
      </c>
      <c r="AT459">
        <v>4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1762205303.5</v>
      </c>
      <c r="DR459">
        <v>933.8601111111111</v>
      </c>
      <c r="DS459">
        <v>959.5025555555554</v>
      </c>
      <c r="DT459">
        <v>22.24023333333333</v>
      </c>
      <c r="DU459">
        <v>22.26662222222222</v>
      </c>
      <c r="DV459">
        <v>934.7162222222222</v>
      </c>
      <c r="DW459">
        <v>22.17722222222222</v>
      </c>
      <c r="DX459">
        <v>500.0367777777778</v>
      </c>
      <c r="DY459">
        <v>90.75323333333333</v>
      </c>
      <c r="DZ459">
        <v>0.1000404888888889</v>
      </c>
      <c r="EA459">
        <v>20.8775</v>
      </c>
      <c r="EB459">
        <v>20.3209</v>
      </c>
      <c r="EC459">
        <v>999.9000000000001</v>
      </c>
      <c r="ED459">
        <v>0</v>
      </c>
      <c r="EE459">
        <v>0</v>
      </c>
      <c r="EF459">
        <v>9986.25</v>
      </c>
      <c r="EG459">
        <v>0</v>
      </c>
      <c r="EH459">
        <v>976.9136666666667</v>
      </c>
      <c r="EI459">
        <v>-25.64234444444444</v>
      </c>
      <c r="EJ459">
        <v>955.1017777777777</v>
      </c>
      <c r="EK459">
        <v>981.3538888888891</v>
      </c>
      <c r="EL459">
        <v>-0.02639432222222222</v>
      </c>
      <c r="EM459">
        <v>959.5025555555554</v>
      </c>
      <c r="EN459">
        <v>22.26662222222222</v>
      </c>
      <c r="EO459">
        <v>2.018372222222222</v>
      </c>
      <c r="EP459">
        <v>2.020767777777778</v>
      </c>
      <c r="EQ459">
        <v>17.5892</v>
      </c>
      <c r="ER459">
        <v>17.60802222222222</v>
      </c>
      <c r="ES459">
        <v>0.00500097</v>
      </c>
      <c r="ET459">
        <v>0</v>
      </c>
      <c r="EU459">
        <v>0</v>
      </c>
      <c r="EV459">
        <v>0</v>
      </c>
      <c r="EW459">
        <v>1132.922222222222</v>
      </c>
      <c r="EX459">
        <v>0.00500097</v>
      </c>
      <c r="EY459">
        <v>379.2555555555556</v>
      </c>
      <c r="EZ459">
        <v>-1.666666666666667</v>
      </c>
      <c r="FA459">
        <v>34.562</v>
      </c>
      <c r="FB459">
        <v>40.23588888888889</v>
      </c>
      <c r="FC459">
        <v>37.083</v>
      </c>
      <c r="FD459">
        <v>40.79833333333333</v>
      </c>
      <c r="FE459">
        <v>36.18022222222222</v>
      </c>
      <c r="FF459">
        <v>0</v>
      </c>
      <c r="FG459">
        <v>0</v>
      </c>
      <c r="FH459">
        <v>0</v>
      </c>
      <c r="FI459">
        <v>8383.299999952316</v>
      </c>
      <c r="FJ459">
        <v>0</v>
      </c>
      <c r="FK459">
        <v>1135.726923076923</v>
      </c>
      <c r="FL459">
        <v>3.470085142767291</v>
      </c>
      <c r="FM459">
        <v>6.776068560348623</v>
      </c>
      <c r="FN459">
        <v>377.5384615384615</v>
      </c>
      <c r="FO459">
        <v>15</v>
      </c>
      <c r="FP459">
        <v>0</v>
      </c>
      <c r="FQ459" t="s">
        <v>439</v>
      </c>
      <c r="FR459">
        <v>1760210915.6</v>
      </c>
      <c r="FS459">
        <v>0</v>
      </c>
      <c r="FT459">
        <v>0</v>
      </c>
      <c r="FU459">
        <v>-0.215</v>
      </c>
      <c r="FV459">
        <v>0</v>
      </c>
      <c r="FW459">
        <v>-0.6919999999999999</v>
      </c>
      <c r="FX459">
        <v>0</v>
      </c>
      <c r="FY459">
        <v>400</v>
      </c>
      <c r="FZ459">
        <v>0</v>
      </c>
      <c r="GA459">
        <v>0.15</v>
      </c>
      <c r="GB459">
        <v>0</v>
      </c>
      <c r="GC459">
        <v>-25.31031463414634</v>
      </c>
      <c r="GD459">
        <v>1.871063414634091</v>
      </c>
      <c r="GE459">
        <v>1.333688104936554</v>
      </c>
      <c r="GF459">
        <v>0</v>
      </c>
      <c r="GG459">
        <v>1134.697058823529</v>
      </c>
      <c r="GH459">
        <v>-0.3651644486137348</v>
      </c>
      <c r="GI459">
        <v>6.332107041481138</v>
      </c>
      <c r="GJ459">
        <v>1</v>
      </c>
      <c r="GK459">
        <v>-0.03283240243902438</v>
      </c>
      <c r="GL459">
        <v>0.03005305923344946</v>
      </c>
      <c r="GM459">
        <v>0.003222737794476192</v>
      </c>
      <c r="GN459">
        <v>1</v>
      </c>
      <c r="GO459">
        <v>2</v>
      </c>
      <c r="GP459">
        <v>3</v>
      </c>
      <c r="GQ459" t="s">
        <v>569</v>
      </c>
      <c r="GR459">
        <v>3.13671</v>
      </c>
      <c r="GS459">
        <v>2.76016</v>
      </c>
      <c r="GT459">
        <v>0.166946</v>
      </c>
      <c r="GU459">
        <v>0.168197</v>
      </c>
      <c r="GV459">
        <v>0.101927</v>
      </c>
      <c r="GW459">
        <v>0.100546</v>
      </c>
      <c r="GX459">
        <v>26647.7</v>
      </c>
      <c r="GY459">
        <v>26566.3</v>
      </c>
      <c r="GZ459">
        <v>29718.4</v>
      </c>
      <c r="HA459">
        <v>29502.4</v>
      </c>
      <c r="HB459">
        <v>35261.2</v>
      </c>
      <c r="HC459">
        <v>35155.8</v>
      </c>
      <c r="HD459">
        <v>41823.9</v>
      </c>
      <c r="HE459">
        <v>41927.6</v>
      </c>
      <c r="HF459">
        <v>1.95928</v>
      </c>
      <c r="HG459">
        <v>1.93975</v>
      </c>
      <c r="HH459">
        <v>0.0126362</v>
      </c>
      <c r="HI459">
        <v>0</v>
      </c>
      <c r="HJ459">
        <v>20.115</v>
      </c>
      <c r="HK459">
        <v>999.9</v>
      </c>
      <c r="HL459">
        <v>52.6</v>
      </c>
      <c r="HM459">
        <v>28.9</v>
      </c>
      <c r="HN459">
        <v>23.1773</v>
      </c>
      <c r="HO459">
        <v>62.1976</v>
      </c>
      <c r="HP459">
        <v>30.9014</v>
      </c>
      <c r="HQ459">
        <v>1</v>
      </c>
      <c r="HR459">
        <v>-0.118773</v>
      </c>
      <c r="HS459">
        <v>2.04007</v>
      </c>
      <c r="HT459">
        <v>20.3469</v>
      </c>
      <c r="HU459">
        <v>5.22058</v>
      </c>
      <c r="HV459">
        <v>12.0159</v>
      </c>
      <c r="HW459">
        <v>4.9905</v>
      </c>
      <c r="HX459">
        <v>3.2884</v>
      </c>
      <c r="HY459">
        <v>9999</v>
      </c>
      <c r="HZ459">
        <v>9999</v>
      </c>
      <c r="IA459">
        <v>9999</v>
      </c>
      <c r="IB459">
        <v>999.9</v>
      </c>
      <c r="IC459">
        <v>4.97282</v>
      </c>
      <c r="ID459">
        <v>1.86646</v>
      </c>
      <c r="IE459">
        <v>1.86583</v>
      </c>
      <c r="IF459">
        <v>1.86579</v>
      </c>
      <c r="IG459">
        <v>1.86763</v>
      </c>
      <c r="IH459">
        <v>1.87012</v>
      </c>
      <c r="II459">
        <v>1.86874</v>
      </c>
      <c r="IJ459">
        <v>1.87023</v>
      </c>
      <c r="IK459">
        <v>0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-0.856</v>
      </c>
      <c r="IY459">
        <v>0.0631</v>
      </c>
      <c r="IZ459">
        <v>-0.7832898091892299</v>
      </c>
      <c r="JA459">
        <v>-0.0002628084512485203</v>
      </c>
      <c r="JB459">
        <v>2.995354917081976E-07</v>
      </c>
      <c r="JC459">
        <v>-1.087754766273629E-10</v>
      </c>
      <c r="JD459">
        <v>-0.01666594074606723</v>
      </c>
      <c r="JE459">
        <v>-0.02438089335778848</v>
      </c>
      <c r="JF459">
        <v>0.001790740049955031</v>
      </c>
      <c r="JG459">
        <v>-2.386884331579614E-05</v>
      </c>
      <c r="JH459">
        <v>6</v>
      </c>
      <c r="JI459">
        <v>2407</v>
      </c>
      <c r="JJ459">
        <v>1</v>
      </c>
      <c r="JK459">
        <v>23</v>
      </c>
      <c r="JL459">
        <v>33239.8</v>
      </c>
      <c r="JM459">
        <v>29370088.4</v>
      </c>
      <c r="JN459">
        <v>1.48682</v>
      </c>
      <c r="JO459">
        <v>2.2522</v>
      </c>
      <c r="JP459">
        <v>1.39771</v>
      </c>
      <c r="JQ459">
        <v>2.35352</v>
      </c>
      <c r="JR459">
        <v>1.49536</v>
      </c>
      <c r="JS459">
        <v>2.70142</v>
      </c>
      <c r="JT459">
        <v>34.5777</v>
      </c>
      <c r="JU459">
        <v>24.0875</v>
      </c>
      <c r="JV459">
        <v>18</v>
      </c>
      <c r="JW459">
        <v>490.785</v>
      </c>
      <c r="JX459">
        <v>469.197</v>
      </c>
      <c r="JY459">
        <v>18.089</v>
      </c>
      <c r="JZ459">
        <v>26.0393</v>
      </c>
      <c r="KA459">
        <v>30</v>
      </c>
      <c r="KB459">
        <v>25.9815</v>
      </c>
      <c r="KC459">
        <v>25.9272</v>
      </c>
      <c r="KD459">
        <v>29.8418</v>
      </c>
      <c r="KE459">
        <v>0</v>
      </c>
      <c r="KF459">
        <v>100</v>
      </c>
      <c r="KG459">
        <v>18.0933</v>
      </c>
      <c r="KH459">
        <v>988.551</v>
      </c>
      <c r="KI459">
        <v>63.4564</v>
      </c>
      <c r="KJ459">
        <v>101.575</v>
      </c>
      <c r="KK459">
        <v>100.809</v>
      </c>
    </row>
    <row r="460" spans="1:297">
      <c r="A460">
        <v>444</v>
      </c>
      <c r="B460">
        <v>1762205311</v>
      </c>
      <c r="C460">
        <v>5732.900000095367</v>
      </c>
      <c r="D460" t="s">
        <v>1334</v>
      </c>
      <c r="E460" t="s">
        <v>1335</v>
      </c>
      <c r="F460">
        <v>5</v>
      </c>
      <c r="G460" t="s">
        <v>1217</v>
      </c>
      <c r="H460" t="s">
        <v>436</v>
      </c>
      <c r="I460">
        <v>1762205308.2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996.9602294312879</v>
      </c>
      <c r="AK460">
        <v>979.1934363636361</v>
      </c>
      <c r="AL460">
        <v>3.438748217277293</v>
      </c>
      <c r="AM460">
        <v>66.09113738829477</v>
      </c>
      <c r="AN460">
        <f>(AP460 - AO460 + DY460*1E3/(8.314*(EA460+273.15)) * AR460/DX460 * AQ460) * DX460/(100*DL460) * 1000/(1000 - AP460)</f>
        <v>0</v>
      </c>
      <c r="AO460">
        <v>22.26702397435321</v>
      </c>
      <c r="AP460">
        <v>22.24666424242425</v>
      </c>
      <c r="AQ460">
        <v>2.017323530688724E-06</v>
      </c>
      <c r="AR460">
        <v>107.1553434868886</v>
      </c>
      <c r="AS460">
        <v>20</v>
      </c>
      <c r="AT460">
        <v>4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1762205308.2</v>
      </c>
      <c r="DR460">
        <v>949.6736000000001</v>
      </c>
      <c r="DS460">
        <v>975.3520999999998</v>
      </c>
      <c r="DT460">
        <v>22.2454</v>
      </c>
      <c r="DU460">
        <v>22.26685</v>
      </c>
      <c r="DV460">
        <v>950.5294</v>
      </c>
      <c r="DW460">
        <v>22.1823</v>
      </c>
      <c r="DX460">
        <v>499.9793</v>
      </c>
      <c r="DY460">
        <v>90.75246999999999</v>
      </c>
      <c r="DZ460">
        <v>0.09989876999999998</v>
      </c>
      <c r="EA460">
        <v>20.87415</v>
      </c>
      <c r="EB460">
        <v>20.31857</v>
      </c>
      <c r="EC460">
        <v>999.9</v>
      </c>
      <c r="ED460">
        <v>0</v>
      </c>
      <c r="EE460">
        <v>0</v>
      </c>
      <c r="EF460">
        <v>10003.13</v>
      </c>
      <c r="EG460">
        <v>0</v>
      </c>
      <c r="EH460">
        <v>976.9113000000001</v>
      </c>
      <c r="EI460">
        <v>-25.67864</v>
      </c>
      <c r="EJ460">
        <v>971.2798999999999</v>
      </c>
      <c r="EK460">
        <v>997.5647000000001</v>
      </c>
      <c r="EL460">
        <v>-0.02143365</v>
      </c>
      <c r="EM460">
        <v>975.3520999999998</v>
      </c>
      <c r="EN460">
        <v>22.26685</v>
      </c>
      <c r="EO460">
        <v>2.018827</v>
      </c>
      <c r="EP460">
        <v>2.020771</v>
      </c>
      <c r="EQ460">
        <v>17.59276</v>
      </c>
      <c r="ER460">
        <v>17.60804</v>
      </c>
      <c r="ES460">
        <v>0.00500097</v>
      </c>
      <c r="ET460">
        <v>0</v>
      </c>
      <c r="EU460">
        <v>0</v>
      </c>
      <c r="EV460">
        <v>0</v>
      </c>
      <c r="EW460">
        <v>1135.05</v>
      </c>
      <c r="EX460">
        <v>0.00500097</v>
      </c>
      <c r="EY460">
        <v>377.19</v>
      </c>
      <c r="EZ460">
        <v>-1.68</v>
      </c>
      <c r="FA460">
        <v>34.5124</v>
      </c>
      <c r="FB460">
        <v>39.9998</v>
      </c>
      <c r="FC460">
        <v>37.0248</v>
      </c>
      <c r="FD460">
        <v>40.50599999999999</v>
      </c>
      <c r="FE460">
        <v>36.0748</v>
      </c>
      <c r="FF460">
        <v>0</v>
      </c>
      <c r="FG460">
        <v>0</v>
      </c>
      <c r="FH460">
        <v>0</v>
      </c>
      <c r="FI460">
        <v>8388.700000047684</v>
      </c>
      <c r="FJ460">
        <v>0</v>
      </c>
      <c r="FK460">
        <v>1135.46</v>
      </c>
      <c r="FL460">
        <v>5.584615448853938</v>
      </c>
      <c r="FM460">
        <v>1.969230772992822</v>
      </c>
      <c r="FN460">
        <v>378.232</v>
      </c>
      <c r="FO460">
        <v>15</v>
      </c>
      <c r="FP460">
        <v>0</v>
      </c>
      <c r="FQ460" t="s">
        <v>439</v>
      </c>
      <c r="FR460">
        <v>1760210915.6</v>
      </c>
      <c r="FS460">
        <v>0</v>
      </c>
      <c r="FT460">
        <v>0</v>
      </c>
      <c r="FU460">
        <v>-0.215</v>
      </c>
      <c r="FV460">
        <v>0</v>
      </c>
      <c r="FW460">
        <v>-0.6919999999999999</v>
      </c>
      <c r="FX460">
        <v>0</v>
      </c>
      <c r="FY460">
        <v>400</v>
      </c>
      <c r="FZ460">
        <v>0</v>
      </c>
      <c r="GA460">
        <v>0.15</v>
      </c>
      <c r="GB460">
        <v>0</v>
      </c>
      <c r="GC460">
        <v>-25.09963170731707</v>
      </c>
      <c r="GD460">
        <v>-7.539648083623721</v>
      </c>
      <c r="GE460">
        <v>0.9517473074757441</v>
      </c>
      <c r="GF460">
        <v>0</v>
      </c>
      <c r="GG460">
        <v>1135.482352941176</v>
      </c>
      <c r="GH460">
        <v>-2.142093269002395</v>
      </c>
      <c r="GI460">
        <v>6.745607310915728</v>
      </c>
      <c r="GJ460">
        <v>0</v>
      </c>
      <c r="GK460">
        <v>-0.02860711463414634</v>
      </c>
      <c r="GL460">
        <v>0.04867094006968636</v>
      </c>
      <c r="GM460">
        <v>0.005004397810587715</v>
      </c>
      <c r="GN460">
        <v>1</v>
      </c>
      <c r="GO460">
        <v>1</v>
      </c>
      <c r="GP460">
        <v>3</v>
      </c>
      <c r="GQ460" t="s">
        <v>502</v>
      </c>
      <c r="GR460">
        <v>3.13659</v>
      </c>
      <c r="GS460">
        <v>2.76028</v>
      </c>
      <c r="GT460">
        <v>0.168873</v>
      </c>
      <c r="GU460">
        <v>0.170092</v>
      </c>
      <c r="GV460">
        <v>0.101942</v>
      </c>
      <c r="GW460">
        <v>0.100551</v>
      </c>
      <c r="GX460">
        <v>26586.2</v>
      </c>
      <c r="GY460">
        <v>26505.8</v>
      </c>
      <c r="GZ460">
        <v>29718.5</v>
      </c>
      <c r="HA460">
        <v>29502.5</v>
      </c>
      <c r="HB460">
        <v>35260.7</v>
      </c>
      <c r="HC460">
        <v>35155.8</v>
      </c>
      <c r="HD460">
        <v>41823.9</v>
      </c>
      <c r="HE460">
        <v>41927.7</v>
      </c>
      <c r="HF460">
        <v>1.95912</v>
      </c>
      <c r="HG460">
        <v>1.93988</v>
      </c>
      <c r="HH460">
        <v>0.0126474</v>
      </c>
      <c r="HI460">
        <v>0</v>
      </c>
      <c r="HJ460">
        <v>20.1109</v>
      </c>
      <c r="HK460">
        <v>999.9</v>
      </c>
      <c r="HL460">
        <v>52.6</v>
      </c>
      <c r="HM460">
        <v>28.9</v>
      </c>
      <c r="HN460">
        <v>23.1747</v>
      </c>
      <c r="HO460">
        <v>62.3276</v>
      </c>
      <c r="HP460">
        <v>31.0216</v>
      </c>
      <c r="HQ460">
        <v>1</v>
      </c>
      <c r="HR460">
        <v>-0.118857</v>
      </c>
      <c r="HS460">
        <v>2.02643</v>
      </c>
      <c r="HT460">
        <v>20.347</v>
      </c>
      <c r="HU460">
        <v>5.22163</v>
      </c>
      <c r="HV460">
        <v>12.0159</v>
      </c>
      <c r="HW460">
        <v>4.991</v>
      </c>
      <c r="HX460">
        <v>3.2886</v>
      </c>
      <c r="HY460">
        <v>9999</v>
      </c>
      <c r="HZ460">
        <v>9999</v>
      </c>
      <c r="IA460">
        <v>9999</v>
      </c>
      <c r="IB460">
        <v>999.9</v>
      </c>
      <c r="IC460">
        <v>4.97284</v>
      </c>
      <c r="ID460">
        <v>1.86646</v>
      </c>
      <c r="IE460">
        <v>1.86582</v>
      </c>
      <c r="IF460">
        <v>1.86579</v>
      </c>
      <c r="IG460">
        <v>1.86762</v>
      </c>
      <c r="IH460">
        <v>1.87012</v>
      </c>
      <c r="II460">
        <v>1.86874</v>
      </c>
      <c r="IJ460">
        <v>1.87024</v>
      </c>
      <c r="IK460">
        <v>0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-0.856</v>
      </c>
      <c r="IY460">
        <v>0.0631</v>
      </c>
      <c r="IZ460">
        <v>-0.7832898091892299</v>
      </c>
      <c r="JA460">
        <v>-0.0002628084512485203</v>
      </c>
      <c r="JB460">
        <v>2.995354917081976E-07</v>
      </c>
      <c r="JC460">
        <v>-1.087754766273629E-10</v>
      </c>
      <c r="JD460">
        <v>-0.01666594074606723</v>
      </c>
      <c r="JE460">
        <v>-0.02438089335778848</v>
      </c>
      <c r="JF460">
        <v>0.001790740049955031</v>
      </c>
      <c r="JG460">
        <v>-2.386884331579614E-05</v>
      </c>
      <c r="JH460">
        <v>6</v>
      </c>
      <c r="JI460">
        <v>2407</v>
      </c>
      <c r="JJ460">
        <v>1</v>
      </c>
      <c r="JK460">
        <v>23</v>
      </c>
      <c r="JL460">
        <v>33239.9</v>
      </c>
      <c r="JM460">
        <v>29370088.5</v>
      </c>
      <c r="JN460">
        <v>1.51733</v>
      </c>
      <c r="JO460">
        <v>2.24121</v>
      </c>
      <c r="JP460">
        <v>1.39648</v>
      </c>
      <c r="JQ460">
        <v>2.35229</v>
      </c>
      <c r="JR460">
        <v>1.49536</v>
      </c>
      <c r="JS460">
        <v>2.70996</v>
      </c>
      <c r="JT460">
        <v>34.6006</v>
      </c>
      <c r="JU460">
        <v>24.0787</v>
      </c>
      <c r="JV460">
        <v>18</v>
      </c>
      <c r="JW460">
        <v>490.692</v>
      </c>
      <c r="JX460">
        <v>469.276</v>
      </c>
      <c r="JY460">
        <v>18.0926</v>
      </c>
      <c r="JZ460">
        <v>26.0393</v>
      </c>
      <c r="KA460">
        <v>29.9999</v>
      </c>
      <c r="KB460">
        <v>25.9815</v>
      </c>
      <c r="KC460">
        <v>25.9272</v>
      </c>
      <c r="KD460">
        <v>30.4875</v>
      </c>
      <c r="KE460">
        <v>0</v>
      </c>
      <c r="KF460">
        <v>100</v>
      </c>
      <c r="KG460">
        <v>18.0961</v>
      </c>
      <c r="KH460">
        <v>1008.59</v>
      </c>
      <c r="KI460">
        <v>63.4564</v>
      </c>
      <c r="KJ460">
        <v>101.575</v>
      </c>
      <c r="KK460">
        <v>100.809</v>
      </c>
    </row>
    <row r="461" spans="1:297">
      <c r="A461">
        <v>445</v>
      </c>
      <c r="B461">
        <v>1762205316</v>
      </c>
      <c r="C461">
        <v>5737.900000095367</v>
      </c>
      <c r="D461" t="s">
        <v>1336</v>
      </c>
      <c r="E461" t="s">
        <v>1337</v>
      </c>
      <c r="F461">
        <v>5</v>
      </c>
      <c r="G461" t="s">
        <v>1217</v>
      </c>
      <c r="H461" t="s">
        <v>436</v>
      </c>
      <c r="I461">
        <v>1762205313.5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1014.296612823129</v>
      </c>
      <c r="AK461">
        <v>996.4754969696963</v>
      </c>
      <c r="AL461">
        <v>3.460699092788388</v>
      </c>
      <c r="AM461">
        <v>66.09113738829477</v>
      </c>
      <c r="AN461">
        <f>(AP461 - AO461 + DY461*1E3/(8.314*(EA461+273.15)) * AR461/DX461 * AQ461) * DX461/(100*DL461) * 1000/(1000 - AP461)</f>
        <v>0</v>
      </c>
      <c r="AO461">
        <v>22.26755451317346</v>
      </c>
      <c r="AP461">
        <v>22.25443272727273</v>
      </c>
      <c r="AQ461">
        <v>1.597280669619482E-05</v>
      </c>
      <c r="AR461">
        <v>107.1553434868886</v>
      </c>
      <c r="AS461">
        <v>20</v>
      </c>
      <c r="AT461">
        <v>4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1762205313.5</v>
      </c>
      <c r="DR461">
        <v>967.5302222222223</v>
      </c>
      <c r="DS461">
        <v>993.3653333333334</v>
      </c>
      <c r="DT461">
        <v>22.25073333333334</v>
      </c>
      <c r="DU461">
        <v>22.26745555555556</v>
      </c>
      <c r="DV461">
        <v>968.3856666666666</v>
      </c>
      <c r="DW461">
        <v>22.18751111111111</v>
      </c>
      <c r="DX461">
        <v>499.9755555555555</v>
      </c>
      <c r="DY461">
        <v>90.75302222222223</v>
      </c>
      <c r="DZ461">
        <v>0.0999781888888889</v>
      </c>
      <c r="EA461">
        <v>20.86866666666667</v>
      </c>
      <c r="EB461">
        <v>20.3222</v>
      </c>
      <c r="EC461">
        <v>999.9000000000001</v>
      </c>
      <c r="ED461">
        <v>0</v>
      </c>
      <c r="EE461">
        <v>0</v>
      </c>
      <c r="EF461">
        <v>9997.205555555554</v>
      </c>
      <c r="EG461">
        <v>0</v>
      </c>
      <c r="EH461">
        <v>976.9313333333333</v>
      </c>
      <c r="EI461">
        <v>-25.83576666666667</v>
      </c>
      <c r="EJ461">
        <v>989.5483333333335</v>
      </c>
      <c r="EK461">
        <v>1015.992222222222</v>
      </c>
      <c r="EL461">
        <v>-0.01672131111111111</v>
      </c>
      <c r="EM461">
        <v>993.3653333333334</v>
      </c>
      <c r="EN461">
        <v>22.26745555555556</v>
      </c>
      <c r="EO461">
        <v>2.019321111111111</v>
      </c>
      <c r="EP461">
        <v>2.02084</v>
      </c>
      <c r="EQ461">
        <v>17.59664444444444</v>
      </c>
      <c r="ER461">
        <v>17.60856666666666</v>
      </c>
      <c r="ES461">
        <v>0.00500097</v>
      </c>
      <c r="ET461">
        <v>0</v>
      </c>
      <c r="EU461">
        <v>0</v>
      </c>
      <c r="EV461">
        <v>0</v>
      </c>
      <c r="EW461">
        <v>1134.666666666667</v>
      </c>
      <c r="EX461">
        <v>0.00500097</v>
      </c>
      <c r="EY461">
        <v>385.8</v>
      </c>
      <c r="EZ461">
        <v>0.9222222222222223</v>
      </c>
      <c r="FA461">
        <v>34.444</v>
      </c>
      <c r="FB461">
        <v>39.74966666666666</v>
      </c>
      <c r="FC461">
        <v>36.90944444444445</v>
      </c>
      <c r="FD461">
        <v>40.22888888888888</v>
      </c>
      <c r="FE461">
        <v>35.94422222222222</v>
      </c>
      <c r="FF461">
        <v>0</v>
      </c>
      <c r="FG461">
        <v>0</v>
      </c>
      <c r="FH461">
        <v>0</v>
      </c>
      <c r="FI461">
        <v>8393.5</v>
      </c>
      <c r="FJ461">
        <v>0</v>
      </c>
      <c r="FK461">
        <v>1134.372</v>
      </c>
      <c r="FL461">
        <v>-8.869230432388958</v>
      </c>
      <c r="FM461">
        <v>39.80769264698111</v>
      </c>
      <c r="FN461">
        <v>381.128</v>
      </c>
      <c r="FO461">
        <v>15</v>
      </c>
      <c r="FP461">
        <v>0</v>
      </c>
      <c r="FQ461" t="s">
        <v>439</v>
      </c>
      <c r="FR461">
        <v>1760210915.6</v>
      </c>
      <c r="FS461">
        <v>0</v>
      </c>
      <c r="FT461">
        <v>0</v>
      </c>
      <c r="FU461">
        <v>-0.215</v>
      </c>
      <c r="FV461">
        <v>0</v>
      </c>
      <c r="FW461">
        <v>-0.6919999999999999</v>
      </c>
      <c r="FX461">
        <v>0</v>
      </c>
      <c r="FY461">
        <v>400</v>
      </c>
      <c r="FZ461">
        <v>0</v>
      </c>
      <c r="GA461">
        <v>0.15</v>
      </c>
      <c r="GB461">
        <v>0</v>
      </c>
      <c r="GC461">
        <v>-25.59160487804878</v>
      </c>
      <c r="GD461">
        <v>-1.809330313588888</v>
      </c>
      <c r="GE461">
        <v>0.235226632753803</v>
      </c>
      <c r="GF461">
        <v>0</v>
      </c>
      <c r="GG461">
        <v>1135.194117647059</v>
      </c>
      <c r="GH461">
        <v>-12.97478980114154</v>
      </c>
      <c r="GI461">
        <v>7.112207449849078</v>
      </c>
      <c r="GJ461">
        <v>0</v>
      </c>
      <c r="GK461">
        <v>-0.02550195365853659</v>
      </c>
      <c r="GL461">
        <v>0.05726354843205576</v>
      </c>
      <c r="GM461">
        <v>0.00574341910245013</v>
      </c>
      <c r="GN461">
        <v>1</v>
      </c>
      <c r="GO461">
        <v>1</v>
      </c>
      <c r="GP461">
        <v>3</v>
      </c>
      <c r="GQ461" t="s">
        <v>502</v>
      </c>
      <c r="GR461">
        <v>3.1366</v>
      </c>
      <c r="GS461">
        <v>2.76032</v>
      </c>
      <c r="GT461">
        <v>0.170787</v>
      </c>
      <c r="GU461">
        <v>0.17199</v>
      </c>
      <c r="GV461">
        <v>0.101967</v>
      </c>
      <c r="GW461">
        <v>0.100552</v>
      </c>
      <c r="GX461">
        <v>26525.2</v>
      </c>
      <c r="GY461">
        <v>26445.4</v>
      </c>
      <c r="GZ461">
        <v>29718.7</v>
      </c>
      <c r="HA461">
        <v>29502.7</v>
      </c>
      <c r="HB461">
        <v>35260.1</v>
      </c>
      <c r="HC461">
        <v>35155.9</v>
      </c>
      <c r="HD461">
        <v>41824.4</v>
      </c>
      <c r="HE461">
        <v>41927.9</v>
      </c>
      <c r="HF461">
        <v>1.9593</v>
      </c>
      <c r="HG461">
        <v>1.93975</v>
      </c>
      <c r="HH461">
        <v>0.0132881</v>
      </c>
      <c r="HI461">
        <v>0</v>
      </c>
      <c r="HJ461">
        <v>20.1072</v>
      </c>
      <c r="HK461">
        <v>999.9</v>
      </c>
      <c r="HL461">
        <v>52.6</v>
      </c>
      <c r="HM461">
        <v>28.9</v>
      </c>
      <c r="HN461">
        <v>23.1754</v>
      </c>
      <c r="HO461">
        <v>62.3676</v>
      </c>
      <c r="HP461">
        <v>30.9696</v>
      </c>
      <c r="HQ461">
        <v>1</v>
      </c>
      <c r="HR461">
        <v>-0.118852</v>
      </c>
      <c r="HS461">
        <v>2.02289</v>
      </c>
      <c r="HT461">
        <v>20.3474</v>
      </c>
      <c r="HU461">
        <v>5.22118</v>
      </c>
      <c r="HV461">
        <v>12.0159</v>
      </c>
      <c r="HW461">
        <v>4.9912</v>
      </c>
      <c r="HX461">
        <v>3.2886</v>
      </c>
      <c r="HY461">
        <v>9999</v>
      </c>
      <c r="HZ461">
        <v>9999</v>
      </c>
      <c r="IA461">
        <v>9999</v>
      </c>
      <c r="IB461">
        <v>999.9</v>
      </c>
      <c r="IC461">
        <v>4.97283</v>
      </c>
      <c r="ID461">
        <v>1.86646</v>
      </c>
      <c r="IE461">
        <v>1.86584</v>
      </c>
      <c r="IF461">
        <v>1.86581</v>
      </c>
      <c r="IG461">
        <v>1.86765</v>
      </c>
      <c r="IH461">
        <v>1.87012</v>
      </c>
      <c r="II461">
        <v>1.86874</v>
      </c>
      <c r="IJ461">
        <v>1.87022</v>
      </c>
      <c r="IK461">
        <v>0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-0.856</v>
      </c>
      <c r="IY461">
        <v>0.0633</v>
      </c>
      <c r="IZ461">
        <v>-0.7832898091892299</v>
      </c>
      <c r="JA461">
        <v>-0.0002628084512485203</v>
      </c>
      <c r="JB461">
        <v>2.995354917081976E-07</v>
      </c>
      <c r="JC461">
        <v>-1.087754766273629E-10</v>
      </c>
      <c r="JD461">
        <v>-0.01666594074606723</v>
      </c>
      <c r="JE461">
        <v>-0.02438089335778848</v>
      </c>
      <c r="JF461">
        <v>0.001790740049955031</v>
      </c>
      <c r="JG461">
        <v>-2.386884331579614E-05</v>
      </c>
      <c r="JH461">
        <v>6</v>
      </c>
      <c r="JI461">
        <v>2407</v>
      </c>
      <c r="JJ461">
        <v>1</v>
      </c>
      <c r="JK461">
        <v>23</v>
      </c>
      <c r="JL461">
        <v>33240</v>
      </c>
      <c r="JM461">
        <v>29370088.6</v>
      </c>
      <c r="JN461">
        <v>1.54663</v>
      </c>
      <c r="JO461">
        <v>2.24976</v>
      </c>
      <c r="JP461">
        <v>1.39648</v>
      </c>
      <c r="JQ461">
        <v>2.35107</v>
      </c>
      <c r="JR461">
        <v>1.49536</v>
      </c>
      <c r="JS461">
        <v>2.54395</v>
      </c>
      <c r="JT461">
        <v>34.5777</v>
      </c>
      <c r="JU461">
        <v>24.0787</v>
      </c>
      <c r="JV461">
        <v>18</v>
      </c>
      <c r="JW461">
        <v>490.782</v>
      </c>
      <c r="JX461">
        <v>469.197</v>
      </c>
      <c r="JY461">
        <v>18.0966</v>
      </c>
      <c r="JZ461">
        <v>26.0393</v>
      </c>
      <c r="KA461">
        <v>30</v>
      </c>
      <c r="KB461">
        <v>25.9793</v>
      </c>
      <c r="KC461">
        <v>25.9272</v>
      </c>
      <c r="KD461">
        <v>31.0613</v>
      </c>
      <c r="KE461">
        <v>0</v>
      </c>
      <c r="KF461">
        <v>100</v>
      </c>
      <c r="KG461">
        <v>18.1033</v>
      </c>
      <c r="KH461">
        <v>1021.95</v>
      </c>
      <c r="KI461">
        <v>63.4564</v>
      </c>
      <c r="KJ461">
        <v>101.576</v>
      </c>
      <c r="KK461">
        <v>100.809</v>
      </c>
    </row>
    <row r="462" spans="1:297">
      <c r="A462">
        <v>446</v>
      </c>
      <c r="B462">
        <v>1762205321</v>
      </c>
      <c r="C462">
        <v>5742.900000095367</v>
      </c>
      <c r="D462" t="s">
        <v>1338</v>
      </c>
      <c r="E462" t="s">
        <v>1339</v>
      </c>
      <c r="F462">
        <v>5</v>
      </c>
      <c r="G462" t="s">
        <v>1217</v>
      </c>
      <c r="H462" t="s">
        <v>436</v>
      </c>
      <c r="I462">
        <v>1762205318.2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1031.318391432535</v>
      </c>
      <c r="AK462">
        <v>1013.573290909091</v>
      </c>
      <c r="AL462">
        <v>3.393195279661931</v>
      </c>
      <c r="AM462">
        <v>66.09113738829477</v>
      </c>
      <c r="AN462">
        <f>(AP462 - AO462 + DY462*1E3/(8.314*(EA462+273.15)) * AR462/DX462 * AQ462) * DX462/(100*DL462) * 1000/(1000 - AP462)</f>
        <v>0</v>
      </c>
      <c r="AO462">
        <v>22.26708034893354</v>
      </c>
      <c r="AP462">
        <v>22.25999696969696</v>
      </c>
      <c r="AQ462">
        <v>1.448028122748546E-05</v>
      </c>
      <c r="AR462">
        <v>107.1553434868886</v>
      </c>
      <c r="AS462">
        <v>20</v>
      </c>
      <c r="AT462">
        <v>4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1762205318.2</v>
      </c>
      <c r="DR462">
        <v>983.3892</v>
      </c>
      <c r="DS462">
        <v>1009.01</v>
      </c>
      <c r="DT462">
        <v>22.25699</v>
      </c>
      <c r="DU462">
        <v>22.26762</v>
      </c>
      <c r="DV462">
        <v>984.2447</v>
      </c>
      <c r="DW462">
        <v>22.19364</v>
      </c>
      <c r="DX462">
        <v>500.0205</v>
      </c>
      <c r="DY462">
        <v>90.75254000000001</v>
      </c>
      <c r="DZ462">
        <v>0.09999412000000001</v>
      </c>
      <c r="EA462">
        <v>20.86679</v>
      </c>
      <c r="EB462">
        <v>20.32533</v>
      </c>
      <c r="EC462">
        <v>999.9</v>
      </c>
      <c r="ED462">
        <v>0</v>
      </c>
      <c r="EE462">
        <v>0</v>
      </c>
      <c r="EF462">
        <v>9994.620000000001</v>
      </c>
      <c r="EG462">
        <v>0</v>
      </c>
      <c r="EH462">
        <v>976.9429999999999</v>
      </c>
      <c r="EI462">
        <v>-25.62213</v>
      </c>
      <c r="EJ462">
        <v>1005.7755</v>
      </c>
      <c r="EK462">
        <v>1031.993</v>
      </c>
      <c r="EL462">
        <v>-0.010627939</v>
      </c>
      <c r="EM462">
        <v>1009.01</v>
      </c>
      <c r="EN462">
        <v>22.26762</v>
      </c>
      <c r="EO462">
        <v>2.01988</v>
      </c>
      <c r="EP462">
        <v>2.020841</v>
      </c>
      <c r="EQ462">
        <v>17.60101</v>
      </c>
      <c r="ER462">
        <v>17.60861</v>
      </c>
      <c r="ES462">
        <v>0.00500097</v>
      </c>
      <c r="ET462">
        <v>0</v>
      </c>
      <c r="EU462">
        <v>0</v>
      </c>
      <c r="EV462">
        <v>0</v>
      </c>
      <c r="EW462">
        <v>1135.03</v>
      </c>
      <c r="EX462">
        <v>0.00500097</v>
      </c>
      <c r="EY462">
        <v>376.1900000000001</v>
      </c>
      <c r="EZ462">
        <v>-2.56</v>
      </c>
      <c r="FA462">
        <v>34.3998</v>
      </c>
      <c r="FB462">
        <v>39.531</v>
      </c>
      <c r="FC462">
        <v>36.8122</v>
      </c>
      <c r="FD462">
        <v>39.9811</v>
      </c>
      <c r="FE462">
        <v>35.8498</v>
      </c>
      <c r="FF462">
        <v>0</v>
      </c>
      <c r="FG462">
        <v>0</v>
      </c>
      <c r="FH462">
        <v>0</v>
      </c>
      <c r="FI462">
        <v>8398.299999952316</v>
      </c>
      <c r="FJ462">
        <v>0</v>
      </c>
      <c r="FK462">
        <v>1134.24</v>
      </c>
      <c r="FL462">
        <v>-2.92307659014365</v>
      </c>
      <c r="FM462">
        <v>-3.807692109599948</v>
      </c>
      <c r="FN462">
        <v>380.4</v>
      </c>
      <c r="FO462">
        <v>15</v>
      </c>
      <c r="FP462">
        <v>0</v>
      </c>
      <c r="FQ462" t="s">
        <v>439</v>
      </c>
      <c r="FR462">
        <v>1760210915.6</v>
      </c>
      <c r="FS462">
        <v>0</v>
      </c>
      <c r="FT462">
        <v>0</v>
      </c>
      <c r="FU462">
        <v>-0.215</v>
      </c>
      <c r="FV462">
        <v>0</v>
      </c>
      <c r="FW462">
        <v>-0.6919999999999999</v>
      </c>
      <c r="FX462">
        <v>0</v>
      </c>
      <c r="FY462">
        <v>400</v>
      </c>
      <c r="FZ462">
        <v>0</v>
      </c>
      <c r="GA462">
        <v>0.15</v>
      </c>
      <c r="GB462">
        <v>0</v>
      </c>
      <c r="GC462">
        <v>-25.6919075</v>
      </c>
      <c r="GD462">
        <v>-0.1132739212007493</v>
      </c>
      <c r="GE462">
        <v>0.1236644601077853</v>
      </c>
      <c r="GF462">
        <v>1</v>
      </c>
      <c r="GG462">
        <v>1134.964705882353</v>
      </c>
      <c r="GH462">
        <v>-7.514132812825699</v>
      </c>
      <c r="GI462">
        <v>6.784536151856501</v>
      </c>
      <c r="GJ462">
        <v>0</v>
      </c>
      <c r="GK462">
        <v>-0.019502742</v>
      </c>
      <c r="GL462">
        <v>0.0626729779362102</v>
      </c>
      <c r="GM462">
        <v>0.006081649985844384</v>
      </c>
      <c r="GN462">
        <v>1</v>
      </c>
      <c r="GO462">
        <v>2</v>
      </c>
      <c r="GP462">
        <v>3</v>
      </c>
      <c r="GQ462" t="s">
        <v>569</v>
      </c>
      <c r="GR462">
        <v>3.13657</v>
      </c>
      <c r="GS462">
        <v>2.7602</v>
      </c>
      <c r="GT462">
        <v>0.172663</v>
      </c>
      <c r="GU462">
        <v>0.173806</v>
      </c>
      <c r="GV462">
        <v>0.101987</v>
      </c>
      <c r="GW462">
        <v>0.100548</v>
      </c>
      <c r="GX462">
        <v>26465.1</v>
      </c>
      <c r="GY462">
        <v>26387.8</v>
      </c>
      <c r="GZ462">
        <v>29718.5</v>
      </c>
      <c r="HA462">
        <v>29503.2</v>
      </c>
      <c r="HB462">
        <v>35259.1</v>
      </c>
      <c r="HC462">
        <v>35156.5</v>
      </c>
      <c r="HD462">
        <v>41824.1</v>
      </c>
      <c r="HE462">
        <v>41928.3</v>
      </c>
      <c r="HF462">
        <v>1.95907</v>
      </c>
      <c r="HG462">
        <v>1.93985</v>
      </c>
      <c r="HH462">
        <v>0.0131726</v>
      </c>
      <c r="HI462">
        <v>0</v>
      </c>
      <c r="HJ462">
        <v>20.1031</v>
      </c>
      <c r="HK462">
        <v>999.9</v>
      </c>
      <c r="HL462">
        <v>52.6</v>
      </c>
      <c r="HM462">
        <v>28.9</v>
      </c>
      <c r="HN462">
        <v>23.1752</v>
      </c>
      <c r="HO462">
        <v>62.3776</v>
      </c>
      <c r="HP462">
        <v>30.8534</v>
      </c>
      <c r="HQ462">
        <v>1</v>
      </c>
      <c r="HR462">
        <v>-0.118887</v>
      </c>
      <c r="HS462">
        <v>2.02057</v>
      </c>
      <c r="HT462">
        <v>20.3473</v>
      </c>
      <c r="HU462">
        <v>5.22133</v>
      </c>
      <c r="HV462">
        <v>12.0159</v>
      </c>
      <c r="HW462">
        <v>4.99115</v>
      </c>
      <c r="HX462">
        <v>3.28858</v>
      </c>
      <c r="HY462">
        <v>9999</v>
      </c>
      <c r="HZ462">
        <v>9999</v>
      </c>
      <c r="IA462">
        <v>9999</v>
      </c>
      <c r="IB462">
        <v>999.9</v>
      </c>
      <c r="IC462">
        <v>4.97285</v>
      </c>
      <c r="ID462">
        <v>1.86646</v>
      </c>
      <c r="IE462">
        <v>1.86584</v>
      </c>
      <c r="IF462">
        <v>1.8658</v>
      </c>
      <c r="IG462">
        <v>1.86763</v>
      </c>
      <c r="IH462">
        <v>1.87012</v>
      </c>
      <c r="II462">
        <v>1.86874</v>
      </c>
      <c r="IJ462">
        <v>1.87024</v>
      </c>
      <c r="IK462">
        <v>0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-0.855</v>
      </c>
      <c r="IY462">
        <v>0.0635</v>
      </c>
      <c r="IZ462">
        <v>-0.7832898091892299</v>
      </c>
      <c r="JA462">
        <v>-0.0002628084512485203</v>
      </c>
      <c r="JB462">
        <v>2.995354917081976E-07</v>
      </c>
      <c r="JC462">
        <v>-1.087754766273629E-10</v>
      </c>
      <c r="JD462">
        <v>-0.01666594074606723</v>
      </c>
      <c r="JE462">
        <v>-0.02438089335778848</v>
      </c>
      <c r="JF462">
        <v>0.001790740049955031</v>
      </c>
      <c r="JG462">
        <v>-2.386884331579614E-05</v>
      </c>
      <c r="JH462">
        <v>6</v>
      </c>
      <c r="JI462">
        <v>2407</v>
      </c>
      <c r="JJ462">
        <v>1</v>
      </c>
      <c r="JK462">
        <v>23</v>
      </c>
      <c r="JL462">
        <v>33240.1</v>
      </c>
      <c r="JM462">
        <v>29370088.7</v>
      </c>
      <c r="JN462">
        <v>1.57837</v>
      </c>
      <c r="JO462">
        <v>2.24731</v>
      </c>
      <c r="JP462">
        <v>1.39648</v>
      </c>
      <c r="JQ462">
        <v>2.34985</v>
      </c>
      <c r="JR462">
        <v>1.49536</v>
      </c>
      <c r="JS462">
        <v>2.66724</v>
      </c>
      <c r="JT462">
        <v>34.6006</v>
      </c>
      <c r="JU462">
        <v>24.0787</v>
      </c>
      <c r="JV462">
        <v>18</v>
      </c>
      <c r="JW462">
        <v>490.642</v>
      </c>
      <c r="JX462">
        <v>469.258</v>
      </c>
      <c r="JY462">
        <v>18.1023</v>
      </c>
      <c r="JZ462">
        <v>26.0393</v>
      </c>
      <c r="KA462">
        <v>29.9999</v>
      </c>
      <c r="KB462">
        <v>25.9793</v>
      </c>
      <c r="KC462">
        <v>25.9268</v>
      </c>
      <c r="KD462">
        <v>31.6983</v>
      </c>
      <c r="KE462">
        <v>0</v>
      </c>
      <c r="KF462">
        <v>100</v>
      </c>
      <c r="KG462">
        <v>18.1067</v>
      </c>
      <c r="KH462">
        <v>1041.98</v>
      </c>
      <c r="KI462">
        <v>63.4564</v>
      </c>
      <c r="KJ462">
        <v>101.575</v>
      </c>
      <c r="KK462">
        <v>100.811</v>
      </c>
    </row>
    <row r="463" spans="1:297">
      <c r="A463">
        <v>447</v>
      </c>
      <c r="B463">
        <v>1762205326</v>
      </c>
      <c r="C463">
        <v>5747.900000095367</v>
      </c>
      <c r="D463" t="s">
        <v>1340</v>
      </c>
      <c r="E463" t="s">
        <v>1341</v>
      </c>
      <c r="F463">
        <v>5</v>
      </c>
      <c r="G463" t="s">
        <v>1217</v>
      </c>
      <c r="H463" t="s">
        <v>436</v>
      </c>
      <c r="I463">
        <v>1762205323.5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1050.297290961725</v>
      </c>
      <c r="AK463">
        <v>1031.450424242424</v>
      </c>
      <c r="AL463">
        <v>3.65322953998393</v>
      </c>
      <c r="AM463">
        <v>66.09113738829477</v>
      </c>
      <c r="AN463">
        <f>(AP463 - AO463 + DY463*1E3/(8.314*(EA463+273.15)) * AR463/DX463 * AQ463) * DX463/(100*DL463) * 1000/(1000 - AP463)</f>
        <v>0</v>
      </c>
      <c r="AO463">
        <v>22.26461210184702</v>
      </c>
      <c r="AP463">
        <v>22.27042424242424</v>
      </c>
      <c r="AQ463">
        <v>1.376961665014448E-05</v>
      </c>
      <c r="AR463">
        <v>107.1553434868886</v>
      </c>
      <c r="AS463">
        <v>20</v>
      </c>
      <c r="AT463">
        <v>4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1762205323.5</v>
      </c>
      <c r="DR463">
        <v>1001.241</v>
      </c>
      <c r="DS463">
        <v>1029.246666666667</v>
      </c>
      <c r="DT463">
        <v>22.26695555555555</v>
      </c>
      <c r="DU463">
        <v>22.26504444444445</v>
      </c>
      <c r="DV463">
        <v>1002.095888888889</v>
      </c>
      <c r="DW463">
        <v>22.20341111111111</v>
      </c>
      <c r="DX463">
        <v>500.0055555555556</v>
      </c>
      <c r="DY463">
        <v>90.75464444444444</v>
      </c>
      <c r="DZ463">
        <v>0.100055</v>
      </c>
      <c r="EA463">
        <v>20.86655555555555</v>
      </c>
      <c r="EB463">
        <v>20.32284444444444</v>
      </c>
      <c r="EC463">
        <v>999.9000000000001</v>
      </c>
      <c r="ED463">
        <v>0</v>
      </c>
      <c r="EE463">
        <v>0</v>
      </c>
      <c r="EF463">
        <v>9991.32</v>
      </c>
      <c r="EG463">
        <v>0</v>
      </c>
      <c r="EH463">
        <v>976.9397777777779</v>
      </c>
      <c r="EI463">
        <v>-28.00635555555555</v>
      </c>
      <c r="EJ463">
        <v>1024.044444444444</v>
      </c>
      <c r="EK463">
        <v>1052.685555555556</v>
      </c>
      <c r="EL463">
        <v>0.001921972555555555</v>
      </c>
      <c r="EM463">
        <v>1029.246666666667</v>
      </c>
      <c r="EN463">
        <v>22.26504444444445</v>
      </c>
      <c r="EO463">
        <v>2.020828888888889</v>
      </c>
      <c r="EP463">
        <v>2.020655555555556</v>
      </c>
      <c r="EQ463">
        <v>17.6085</v>
      </c>
      <c r="ER463">
        <v>17.60712222222222</v>
      </c>
      <c r="ES463">
        <v>0.00500097</v>
      </c>
      <c r="ET463">
        <v>0</v>
      </c>
      <c r="EU463">
        <v>0</v>
      </c>
      <c r="EV463">
        <v>0</v>
      </c>
      <c r="EW463">
        <v>1129.711111111111</v>
      </c>
      <c r="EX463">
        <v>0.00500097</v>
      </c>
      <c r="EY463">
        <v>386.7111111111111</v>
      </c>
      <c r="EZ463">
        <v>-0.05555555555555561</v>
      </c>
      <c r="FA463">
        <v>34.333</v>
      </c>
      <c r="FB463">
        <v>39.31922222222222</v>
      </c>
      <c r="FC463">
        <v>36.708</v>
      </c>
      <c r="FD463">
        <v>39.68733333333333</v>
      </c>
      <c r="FE463">
        <v>35.77066666666666</v>
      </c>
      <c r="FF463">
        <v>0</v>
      </c>
      <c r="FG463">
        <v>0</v>
      </c>
      <c r="FH463">
        <v>0</v>
      </c>
      <c r="FI463">
        <v>8403.700000047684</v>
      </c>
      <c r="FJ463">
        <v>0</v>
      </c>
      <c r="FK463">
        <v>1132.407692307692</v>
      </c>
      <c r="FL463">
        <v>-19.82905953625042</v>
      </c>
      <c r="FM463">
        <v>-20.49572651328321</v>
      </c>
      <c r="FN463">
        <v>381.8653846153847</v>
      </c>
      <c r="FO463">
        <v>15</v>
      </c>
      <c r="FP463">
        <v>0</v>
      </c>
      <c r="FQ463" t="s">
        <v>439</v>
      </c>
      <c r="FR463">
        <v>1760210915.6</v>
      </c>
      <c r="FS463">
        <v>0</v>
      </c>
      <c r="FT463">
        <v>0</v>
      </c>
      <c r="FU463">
        <v>-0.215</v>
      </c>
      <c r="FV463">
        <v>0</v>
      </c>
      <c r="FW463">
        <v>-0.6919999999999999</v>
      </c>
      <c r="FX463">
        <v>0</v>
      </c>
      <c r="FY463">
        <v>400</v>
      </c>
      <c r="FZ463">
        <v>0</v>
      </c>
      <c r="GA463">
        <v>0.15</v>
      </c>
      <c r="GB463">
        <v>0</v>
      </c>
      <c r="GC463">
        <v>-26.1125125</v>
      </c>
      <c r="GD463">
        <v>-6.395857035647214</v>
      </c>
      <c r="GE463">
        <v>1.031235220060753</v>
      </c>
      <c r="GF463">
        <v>0</v>
      </c>
      <c r="GG463">
        <v>1133.576470588235</v>
      </c>
      <c r="GH463">
        <v>-22.85103110201905</v>
      </c>
      <c r="GI463">
        <v>6.983933613639473</v>
      </c>
      <c r="GJ463">
        <v>0</v>
      </c>
      <c r="GK463">
        <v>-0.012685542175</v>
      </c>
      <c r="GL463">
        <v>0.08615573557598503</v>
      </c>
      <c r="GM463">
        <v>0.008555934484035393</v>
      </c>
      <c r="GN463">
        <v>1</v>
      </c>
      <c r="GO463">
        <v>1</v>
      </c>
      <c r="GP463">
        <v>3</v>
      </c>
      <c r="GQ463" t="s">
        <v>502</v>
      </c>
      <c r="GR463">
        <v>3.13669</v>
      </c>
      <c r="GS463">
        <v>2.76028</v>
      </c>
      <c r="GT463">
        <v>0.174642</v>
      </c>
      <c r="GU463">
        <v>0.176196</v>
      </c>
      <c r="GV463">
        <v>0.102017</v>
      </c>
      <c r="GW463">
        <v>0.100542</v>
      </c>
      <c r="GX463">
        <v>26402.5</v>
      </c>
      <c r="GY463">
        <v>26311.4</v>
      </c>
      <c r="GZ463">
        <v>29719.2</v>
      </c>
      <c r="HA463">
        <v>29503</v>
      </c>
      <c r="HB463">
        <v>35259</v>
      </c>
      <c r="HC463">
        <v>35156.6</v>
      </c>
      <c r="HD463">
        <v>41825.4</v>
      </c>
      <c r="HE463">
        <v>41928.1</v>
      </c>
      <c r="HF463">
        <v>1.95928</v>
      </c>
      <c r="HG463">
        <v>1.93967</v>
      </c>
      <c r="HH463">
        <v>0.0132397</v>
      </c>
      <c r="HI463">
        <v>0</v>
      </c>
      <c r="HJ463">
        <v>20.0987</v>
      </c>
      <c r="HK463">
        <v>999.9</v>
      </c>
      <c r="HL463">
        <v>52.6</v>
      </c>
      <c r="HM463">
        <v>28.9</v>
      </c>
      <c r="HN463">
        <v>23.1748</v>
      </c>
      <c r="HO463">
        <v>62.2376</v>
      </c>
      <c r="HP463">
        <v>30.9295</v>
      </c>
      <c r="HQ463">
        <v>1</v>
      </c>
      <c r="HR463">
        <v>-0.119352</v>
      </c>
      <c r="HS463">
        <v>1.98997</v>
      </c>
      <c r="HT463">
        <v>20.3475</v>
      </c>
      <c r="HU463">
        <v>5.22118</v>
      </c>
      <c r="HV463">
        <v>12.0159</v>
      </c>
      <c r="HW463">
        <v>4.9908</v>
      </c>
      <c r="HX463">
        <v>3.2885</v>
      </c>
      <c r="HY463">
        <v>9999</v>
      </c>
      <c r="HZ463">
        <v>9999</v>
      </c>
      <c r="IA463">
        <v>9999</v>
      </c>
      <c r="IB463">
        <v>999.9</v>
      </c>
      <c r="IC463">
        <v>4.97287</v>
      </c>
      <c r="ID463">
        <v>1.86646</v>
      </c>
      <c r="IE463">
        <v>1.86584</v>
      </c>
      <c r="IF463">
        <v>1.86579</v>
      </c>
      <c r="IG463">
        <v>1.86765</v>
      </c>
      <c r="IH463">
        <v>1.87012</v>
      </c>
      <c r="II463">
        <v>1.86873</v>
      </c>
      <c r="IJ463">
        <v>1.8702</v>
      </c>
      <c r="IK463">
        <v>0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-0.85</v>
      </c>
      <c r="IY463">
        <v>0.0636</v>
      </c>
      <c r="IZ463">
        <v>-0.7832898091892299</v>
      </c>
      <c r="JA463">
        <v>-0.0002628084512485203</v>
      </c>
      <c r="JB463">
        <v>2.995354917081976E-07</v>
      </c>
      <c r="JC463">
        <v>-1.087754766273629E-10</v>
      </c>
      <c r="JD463">
        <v>-0.01666594074606723</v>
      </c>
      <c r="JE463">
        <v>-0.02438089335778848</v>
      </c>
      <c r="JF463">
        <v>0.001790740049955031</v>
      </c>
      <c r="JG463">
        <v>-2.386884331579614E-05</v>
      </c>
      <c r="JH463">
        <v>6</v>
      </c>
      <c r="JI463">
        <v>2407</v>
      </c>
      <c r="JJ463">
        <v>1</v>
      </c>
      <c r="JK463">
        <v>23</v>
      </c>
      <c r="JL463">
        <v>33240.2</v>
      </c>
      <c r="JM463">
        <v>29370088.8</v>
      </c>
      <c r="JN463">
        <v>1.5979</v>
      </c>
      <c r="JO463">
        <v>2.23511</v>
      </c>
      <c r="JP463">
        <v>1.39648</v>
      </c>
      <c r="JQ463">
        <v>2.35229</v>
      </c>
      <c r="JR463">
        <v>1.49536</v>
      </c>
      <c r="JS463">
        <v>2.68311</v>
      </c>
      <c r="JT463">
        <v>34.6006</v>
      </c>
      <c r="JU463">
        <v>24.0875</v>
      </c>
      <c r="JV463">
        <v>18</v>
      </c>
      <c r="JW463">
        <v>490.766</v>
      </c>
      <c r="JX463">
        <v>469.131</v>
      </c>
      <c r="JY463">
        <v>18.1087</v>
      </c>
      <c r="JZ463">
        <v>26.0393</v>
      </c>
      <c r="KA463">
        <v>30</v>
      </c>
      <c r="KB463">
        <v>25.9793</v>
      </c>
      <c r="KC463">
        <v>25.925</v>
      </c>
      <c r="KD463">
        <v>32.0788</v>
      </c>
      <c r="KE463">
        <v>0</v>
      </c>
      <c r="KF463">
        <v>100</v>
      </c>
      <c r="KG463">
        <v>18.1137</v>
      </c>
      <c r="KH463">
        <v>1055.37</v>
      </c>
      <c r="KI463">
        <v>63.4564</v>
      </c>
      <c r="KJ463">
        <v>101.578</v>
      </c>
      <c r="KK463">
        <v>100.81</v>
      </c>
    </row>
    <row r="464" spans="1:297">
      <c r="A464">
        <v>448</v>
      </c>
      <c r="B464">
        <v>1762205331</v>
      </c>
      <c r="C464">
        <v>5752.900000095367</v>
      </c>
      <c r="D464" t="s">
        <v>1342</v>
      </c>
      <c r="E464" t="s">
        <v>1343</v>
      </c>
      <c r="F464">
        <v>5</v>
      </c>
      <c r="G464" t="s">
        <v>1217</v>
      </c>
      <c r="H464" t="s">
        <v>436</v>
      </c>
      <c r="I464">
        <v>1762205328.2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1067.521573475897</v>
      </c>
      <c r="AK464">
        <v>1049.717575757575</v>
      </c>
      <c r="AL464">
        <v>3.479664698737052</v>
      </c>
      <c r="AM464">
        <v>66.09113738829477</v>
      </c>
      <c r="AN464">
        <f>(AP464 - AO464 + DY464*1E3/(8.314*(EA464+273.15)) * AR464/DX464 * AQ464) * DX464/(100*DL464) * 1000/(1000 - AP464)</f>
        <v>0</v>
      </c>
      <c r="AO464">
        <v>22.26479022436467</v>
      </c>
      <c r="AP464">
        <v>22.27716484848485</v>
      </c>
      <c r="AQ464">
        <v>1.147472676908695E-05</v>
      </c>
      <c r="AR464">
        <v>107.1553434868886</v>
      </c>
      <c r="AS464">
        <v>20</v>
      </c>
      <c r="AT464">
        <v>4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1762205328.2</v>
      </c>
      <c r="DR464">
        <v>1018.604</v>
      </c>
      <c r="DS464">
        <v>1043.818</v>
      </c>
      <c r="DT464">
        <v>22.27412</v>
      </c>
      <c r="DU464">
        <v>22.26462</v>
      </c>
      <c r="DV464">
        <v>1019.457</v>
      </c>
      <c r="DW464">
        <v>22.21044</v>
      </c>
      <c r="DX464">
        <v>500.0104</v>
      </c>
      <c r="DY464">
        <v>90.75326</v>
      </c>
      <c r="DZ464">
        <v>0.09995923</v>
      </c>
      <c r="EA464">
        <v>20.84535</v>
      </c>
      <c r="EB464">
        <v>20.31169</v>
      </c>
      <c r="EC464">
        <v>999.9</v>
      </c>
      <c r="ED464">
        <v>0</v>
      </c>
      <c r="EE464">
        <v>0</v>
      </c>
      <c r="EF464">
        <v>10003.683</v>
      </c>
      <c r="EG464">
        <v>0</v>
      </c>
      <c r="EH464">
        <v>976.9342999999999</v>
      </c>
      <c r="EI464">
        <v>-25.2166</v>
      </c>
      <c r="EJ464">
        <v>1041.808</v>
      </c>
      <c r="EK464">
        <v>1067.59</v>
      </c>
      <c r="EL464">
        <v>0.00950489</v>
      </c>
      <c r="EM464">
        <v>1043.818</v>
      </c>
      <c r="EN464">
        <v>22.26462</v>
      </c>
      <c r="EO464">
        <v>2.02145</v>
      </c>
      <c r="EP464">
        <v>2.020585</v>
      </c>
      <c r="EQ464">
        <v>17.61335</v>
      </c>
      <c r="ER464">
        <v>17.60657</v>
      </c>
      <c r="ES464">
        <v>0.00500097</v>
      </c>
      <c r="ET464">
        <v>0</v>
      </c>
      <c r="EU464">
        <v>0</v>
      </c>
      <c r="EV464">
        <v>0</v>
      </c>
      <c r="EW464">
        <v>1137.46</v>
      </c>
      <c r="EX464">
        <v>0.00500097</v>
      </c>
      <c r="EY464">
        <v>373.36</v>
      </c>
      <c r="EZ464">
        <v>-1.8</v>
      </c>
      <c r="FA464">
        <v>34.2624</v>
      </c>
      <c r="FB464">
        <v>39.1309</v>
      </c>
      <c r="FC464">
        <v>36.62480000000001</v>
      </c>
      <c r="FD464">
        <v>39.4811</v>
      </c>
      <c r="FE464">
        <v>35.6748</v>
      </c>
      <c r="FF464">
        <v>0</v>
      </c>
      <c r="FG464">
        <v>0</v>
      </c>
      <c r="FH464">
        <v>0</v>
      </c>
      <c r="FI464">
        <v>8408.5</v>
      </c>
      <c r="FJ464">
        <v>0</v>
      </c>
      <c r="FK464">
        <v>1133.6</v>
      </c>
      <c r="FL464">
        <v>25.98290599647179</v>
      </c>
      <c r="FM464">
        <v>-21.84615400666689</v>
      </c>
      <c r="FN464">
        <v>378.9769230769231</v>
      </c>
      <c r="FO464">
        <v>15</v>
      </c>
      <c r="FP464">
        <v>0</v>
      </c>
      <c r="FQ464" t="s">
        <v>439</v>
      </c>
      <c r="FR464">
        <v>1760210915.6</v>
      </c>
      <c r="FS464">
        <v>0</v>
      </c>
      <c r="FT464">
        <v>0</v>
      </c>
      <c r="FU464">
        <v>-0.215</v>
      </c>
      <c r="FV464">
        <v>0</v>
      </c>
      <c r="FW464">
        <v>-0.6919999999999999</v>
      </c>
      <c r="FX464">
        <v>0</v>
      </c>
      <c r="FY464">
        <v>400</v>
      </c>
      <c r="FZ464">
        <v>0</v>
      </c>
      <c r="GA464">
        <v>0.15</v>
      </c>
      <c r="GB464">
        <v>0</v>
      </c>
      <c r="GC464">
        <v>-26.2221125</v>
      </c>
      <c r="GD464">
        <v>-1.870227016885451</v>
      </c>
      <c r="GE464">
        <v>1.850606136133172</v>
      </c>
      <c r="GF464">
        <v>0</v>
      </c>
      <c r="GG464">
        <v>1133.552941176471</v>
      </c>
      <c r="GH464">
        <v>8.733384360411238</v>
      </c>
      <c r="GI464">
        <v>6.468850033912179</v>
      </c>
      <c r="GJ464">
        <v>0</v>
      </c>
      <c r="GK464">
        <v>-0.005031158674999999</v>
      </c>
      <c r="GL464">
        <v>0.1083448052195123</v>
      </c>
      <c r="GM464">
        <v>0.01052109307109993</v>
      </c>
      <c r="GN464">
        <v>0</v>
      </c>
      <c r="GO464">
        <v>0</v>
      </c>
      <c r="GP464">
        <v>3</v>
      </c>
      <c r="GQ464" t="s">
        <v>440</v>
      </c>
      <c r="GR464">
        <v>3.13663</v>
      </c>
      <c r="GS464">
        <v>2.76027</v>
      </c>
      <c r="GT464">
        <v>0.176548</v>
      </c>
      <c r="GU464">
        <v>0.177081</v>
      </c>
      <c r="GV464">
        <v>0.102036</v>
      </c>
      <c r="GW464">
        <v>0.100542</v>
      </c>
      <c r="GX464">
        <v>26341.4</v>
      </c>
      <c r="GY464">
        <v>26283.3</v>
      </c>
      <c r="GZ464">
        <v>29719.1</v>
      </c>
      <c r="HA464">
        <v>29503.2</v>
      </c>
      <c r="HB464">
        <v>35257.8</v>
      </c>
      <c r="HC464">
        <v>35156.8</v>
      </c>
      <c r="HD464">
        <v>41824.8</v>
      </c>
      <c r="HE464">
        <v>41928.3</v>
      </c>
      <c r="HF464">
        <v>1.95942</v>
      </c>
      <c r="HG464">
        <v>1.94005</v>
      </c>
      <c r="HH464">
        <v>0.012517</v>
      </c>
      <c r="HI464">
        <v>0</v>
      </c>
      <c r="HJ464">
        <v>20.0953</v>
      </c>
      <c r="HK464">
        <v>999.9</v>
      </c>
      <c r="HL464">
        <v>52.6</v>
      </c>
      <c r="HM464">
        <v>28.9</v>
      </c>
      <c r="HN464">
        <v>23.178</v>
      </c>
      <c r="HO464">
        <v>62.2176</v>
      </c>
      <c r="HP464">
        <v>31.0417</v>
      </c>
      <c r="HQ464">
        <v>1</v>
      </c>
      <c r="HR464">
        <v>-0.119276</v>
      </c>
      <c r="HS464">
        <v>2.00655</v>
      </c>
      <c r="HT464">
        <v>20.3474</v>
      </c>
      <c r="HU464">
        <v>5.22118</v>
      </c>
      <c r="HV464">
        <v>12.0159</v>
      </c>
      <c r="HW464">
        <v>4.99105</v>
      </c>
      <c r="HX464">
        <v>3.2885</v>
      </c>
      <c r="HY464">
        <v>9999</v>
      </c>
      <c r="HZ464">
        <v>9999</v>
      </c>
      <c r="IA464">
        <v>9999</v>
      </c>
      <c r="IB464">
        <v>999.9</v>
      </c>
      <c r="IC464">
        <v>4.97284</v>
      </c>
      <c r="ID464">
        <v>1.86646</v>
      </c>
      <c r="IE464">
        <v>1.86584</v>
      </c>
      <c r="IF464">
        <v>1.8658</v>
      </c>
      <c r="IG464">
        <v>1.86765</v>
      </c>
      <c r="IH464">
        <v>1.87012</v>
      </c>
      <c r="II464">
        <v>1.86874</v>
      </c>
      <c r="IJ464">
        <v>1.87022</v>
      </c>
      <c r="IK464">
        <v>0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-0.85</v>
      </c>
      <c r="IY464">
        <v>0.06370000000000001</v>
      </c>
      <c r="IZ464">
        <v>-0.7832898091892299</v>
      </c>
      <c r="JA464">
        <v>-0.0002628084512485203</v>
      </c>
      <c r="JB464">
        <v>2.995354917081976E-07</v>
      </c>
      <c r="JC464">
        <v>-1.087754766273629E-10</v>
      </c>
      <c r="JD464">
        <v>-0.01666594074606723</v>
      </c>
      <c r="JE464">
        <v>-0.02438089335778848</v>
      </c>
      <c r="JF464">
        <v>0.001790740049955031</v>
      </c>
      <c r="JG464">
        <v>-2.386884331579614E-05</v>
      </c>
      <c r="JH464">
        <v>6</v>
      </c>
      <c r="JI464">
        <v>2407</v>
      </c>
      <c r="JJ464">
        <v>1</v>
      </c>
      <c r="JK464">
        <v>23</v>
      </c>
      <c r="JL464">
        <v>33240.3</v>
      </c>
      <c r="JM464">
        <v>29370088.9</v>
      </c>
      <c r="JN464">
        <v>1.63574</v>
      </c>
      <c r="JO464">
        <v>2.23145</v>
      </c>
      <c r="JP464">
        <v>1.39648</v>
      </c>
      <c r="JQ464">
        <v>2.35107</v>
      </c>
      <c r="JR464">
        <v>1.49536</v>
      </c>
      <c r="JS464">
        <v>2.65991</v>
      </c>
      <c r="JT464">
        <v>34.6006</v>
      </c>
      <c r="JU464">
        <v>24.0875</v>
      </c>
      <c r="JV464">
        <v>18</v>
      </c>
      <c r="JW464">
        <v>490.86</v>
      </c>
      <c r="JX464">
        <v>469.369</v>
      </c>
      <c r="JY464">
        <v>18.115</v>
      </c>
      <c r="JZ464">
        <v>26.0382</v>
      </c>
      <c r="KA464">
        <v>30.0001</v>
      </c>
      <c r="KB464">
        <v>25.9793</v>
      </c>
      <c r="KC464">
        <v>25.925</v>
      </c>
      <c r="KD464">
        <v>32.8705</v>
      </c>
      <c r="KE464">
        <v>0</v>
      </c>
      <c r="KF464">
        <v>100</v>
      </c>
      <c r="KG464">
        <v>18.1163</v>
      </c>
      <c r="KH464">
        <v>1075.41</v>
      </c>
      <c r="KI464">
        <v>63.4564</v>
      </c>
      <c r="KJ464">
        <v>101.577</v>
      </c>
      <c r="KK464">
        <v>100.811</v>
      </c>
    </row>
    <row r="465" spans="1:297">
      <c r="A465">
        <v>449</v>
      </c>
      <c r="B465">
        <v>1762205336</v>
      </c>
      <c r="C465">
        <v>5757.900000095367</v>
      </c>
      <c r="D465" t="s">
        <v>1344</v>
      </c>
      <c r="E465" t="s">
        <v>1345</v>
      </c>
      <c r="F465">
        <v>5</v>
      </c>
      <c r="G465" t="s">
        <v>1217</v>
      </c>
      <c r="H465" t="s">
        <v>436</v>
      </c>
      <c r="I465">
        <v>1762205333.5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1079.505084362695</v>
      </c>
      <c r="AK465">
        <v>1064.219878787879</v>
      </c>
      <c r="AL465">
        <v>2.939835173620804</v>
      </c>
      <c r="AM465">
        <v>66.09113738829477</v>
      </c>
      <c r="AN465">
        <f>(AP465 - AO465 + DY465*1E3/(8.314*(EA465+273.15)) * AR465/DX465 * AQ465) * DX465/(100*DL465) * 1000/(1000 - AP465)</f>
        <v>0</v>
      </c>
      <c r="AO465">
        <v>22.26299071710187</v>
      </c>
      <c r="AP465">
        <v>22.28557818181818</v>
      </c>
      <c r="AQ465">
        <v>9.936957666721009E-06</v>
      </c>
      <c r="AR465">
        <v>107.1553434868886</v>
      </c>
      <c r="AS465">
        <v>20</v>
      </c>
      <c r="AT465">
        <v>4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1762205333.5</v>
      </c>
      <c r="DR465">
        <v>1034.69</v>
      </c>
      <c r="DS465">
        <v>1057.405555555556</v>
      </c>
      <c r="DT465">
        <v>22.28268888888889</v>
      </c>
      <c r="DU465">
        <v>22.26356666666667</v>
      </c>
      <c r="DV465">
        <v>1035.543333333333</v>
      </c>
      <c r="DW465">
        <v>22.21885555555556</v>
      </c>
      <c r="DX465">
        <v>500.0024444444444</v>
      </c>
      <c r="DY465">
        <v>90.75205555555556</v>
      </c>
      <c r="DZ465">
        <v>0.1000115777777778</v>
      </c>
      <c r="EA465">
        <v>20.83596666666666</v>
      </c>
      <c r="EB465">
        <v>20.29093333333333</v>
      </c>
      <c r="EC465">
        <v>999.9000000000001</v>
      </c>
      <c r="ED465">
        <v>0</v>
      </c>
      <c r="EE465">
        <v>0</v>
      </c>
      <c r="EF465">
        <v>9990.417777777777</v>
      </c>
      <c r="EG465">
        <v>0</v>
      </c>
      <c r="EH465">
        <v>976.9325555555556</v>
      </c>
      <c r="EI465">
        <v>-22.71605555555556</v>
      </c>
      <c r="EJ465">
        <v>1058.268888888889</v>
      </c>
      <c r="EK465">
        <v>1081.481111111111</v>
      </c>
      <c r="EL465">
        <v>0.01914235555555556</v>
      </c>
      <c r="EM465">
        <v>1057.405555555556</v>
      </c>
      <c r="EN465">
        <v>22.26356666666667</v>
      </c>
      <c r="EO465">
        <v>2.0222</v>
      </c>
      <c r="EP465">
        <v>2.020464444444444</v>
      </c>
      <c r="EQ465">
        <v>17.61924444444444</v>
      </c>
      <c r="ER465">
        <v>17.60561111111111</v>
      </c>
      <c r="ES465">
        <v>0.00500097</v>
      </c>
      <c r="ET465">
        <v>0</v>
      </c>
      <c r="EU465">
        <v>0</v>
      </c>
      <c r="EV465">
        <v>0</v>
      </c>
      <c r="EW465">
        <v>1135.633333333333</v>
      </c>
      <c r="EX465">
        <v>0.00500097</v>
      </c>
      <c r="EY465">
        <v>374.1777777777778</v>
      </c>
      <c r="EZ465">
        <v>-1.511111111111111</v>
      </c>
      <c r="FA465">
        <v>34.208</v>
      </c>
      <c r="FB465">
        <v>38.94422222222222</v>
      </c>
      <c r="FC465">
        <v>36.52066666666666</v>
      </c>
      <c r="FD465">
        <v>39.26366666666667</v>
      </c>
      <c r="FE465">
        <v>35.583</v>
      </c>
      <c r="FF465">
        <v>0</v>
      </c>
      <c r="FG465">
        <v>0</v>
      </c>
      <c r="FH465">
        <v>0</v>
      </c>
      <c r="FI465">
        <v>8413.299999952316</v>
      </c>
      <c r="FJ465">
        <v>0</v>
      </c>
      <c r="FK465">
        <v>1134.515384615385</v>
      </c>
      <c r="FL465">
        <v>45.70256417782408</v>
      </c>
      <c r="FM465">
        <v>-39.47350430156072</v>
      </c>
      <c r="FN465">
        <v>378.5153846153846</v>
      </c>
      <c r="FO465">
        <v>15</v>
      </c>
      <c r="FP465">
        <v>0</v>
      </c>
      <c r="FQ465" t="s">
        <v>439</v>
      </c>
      <c r="FR465">
        <v>1760210915.6</v>
      </c>
      <c r="FS465">
        <v>0</v>
      </c>
      <c r="FT465">
        <v>0</v>
      </c>
      <c r="FU465">
        <v>-0.215</v>
      </c>
      <c r="FV465">
        <v>0</v>
      </c>
      <c r="FW465">
        <v>-0.6919999999999999</v>
      </c>
      <c r="FX465">
        <v>0</v>
      </c>
      <c r="FY465">
        <v>400</v>
      </c>
      <c r="FZ465">
        <v>0</v>
      </c>
      <c r="GA465">
        <v>0.15</v>
      </c>
      <c r="GB465">
        <v>0</v>
      </c>
      <c r="GC465">
        <v>-25.312265</v>
      </c>
      <c r="GD465">
        <v>13.59089155722329</v>
      </c>
      <c r="GE465">
        <v>2.654466964811391</v>
      </c>
      <c r="GF465">
        <v>0</v>
      </c>
      <c r="GG465">
        <v>1134.423529411765</v>
      </c>
      <c r="GH465">
        <v>18.00152788315147</v>
      </c>
      <c r="GI465">
        <v>6.381317346180516</v>
      </c>
      <c r="GJ465">
        <v>0</v>
      </c>
      <c r="GK465">
        <v>0.003781936325</v>
      </c>
      <c r="GL465">
        <v>0.1136134214296435</v>
      </c>
      <c r="GM465">
        <v>0.01100675610134159</v>
      </c>
      <c r="GN465">
        <v>0</v>
      </c>
      <c r="GO465">
        <v>0</v>
      </c>
      <c r="GP465">
        <v>3</v>
      </c>
      <c r="GQ465" t="s">
        <v>440</v>
      </c>
      <c r="GR465">
        <v>3.13653</v>
      </c>
      <c r="GS465">
        <v>2.76021</v>
      </c>
      <c r="GT465">
        <v>0.178123</v>
      </c>
      <c r="GU465">
        <v>0.179072</v>
      </c>
      <c r="GV465">
        <v>0.102065</v>
      </c>
      <c r="GW465">
        <v>0.100538</v>
      </c>
      <c r="GX465">
        <v>26291.1</v>
      </c>
      <c r="GY465">
        <v>26219.8</v>
      </c>
      <c r="GZ465">
        <v>29719.1</v>
      </c>
      <c r="HA465">
        <v>29503.2</v>
      </c>
      <c r="HB465">
        <v>35256.9</v>
      </c>
      <c r="HC465">
        <v>35156.9</v>
      </c>
      <c r="HD465">
        <v>41825.1</v>
      </c>
      <c r="HE465">
        <v>41928.3</v>
      </c>
      <c r="HF465">
        <v>1.95938</v>
      </c>
      <c r="HG465">
        <v>1.94015</v>
      </c>
      <c r="HH465">
        <v>0.0117421</v>
      </c>
      <c r="HI465">
        <v>0</v>
      </c>
      <c r="HJ465">
        <v>20.091</v>
      </c>
      <c r="HK465">
        <v>999.9</v>
      </c>
      <c r="HL465">
        <v>52.6</v>
      </c>
      <c r="HM465">
        <v>28.9</v>
      </c>
      <c r="HN465">
        <v>23.173</v>
      </c>
      <c r="HO465">
        <v>62.3176</v>
      </c>
      <c r="HP465">
        <v>31.0657</v>
      </c>
      <c r="HQ465">
        <v>1</v>
      </c>
      <c r="HR465">
        <v>-0.119322</v>
      </c>
      <c r="HS465">
        <v>1.98337</v>
      </c>
      <c r="HT465">
        <v>20.3474</v>
      </c>
      <c r="HU465">
        <v>5.22118</v>
      </c>
      <c r="HV465">
        <v>12.0159</v>
      </c>
      <c r="HW465">
        <v>4.9909</v>
      </c>
      <c r="HX465">
        <v>3.28842</v>
      </c>
      <c r="HY465">
        <v>9999</v>
      </c>
      <c r="HZ465">
        <v>9999</v>
      </c>
      <c r="IA465">
        <v>9999</v>
      </c>
      <c r="IB465">
        <v>999.9</v>
      </c>
      <c r="IC465">
        <v>4.97284</v>
      </c>
      <c r="ID465">
        <v>1.86647</v>
      </c>
      <c r="IE465">
        <v>1.86584</v>
      </c>
      <c r="IF465">
        <v>1.8658</v>
      </c>
      <c r="IG465">
        <v>1.86763</v>
      </c>
      <c r="IH465">
        <v>1.87013</v>
      </c>
      <c r="II465">
        <v>1.86874</v>
      </c>
      <c r="IJ465">
        <v>1.87026</v>
      </c>
      <c r="IK465">
        <v>0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-0.85</v>
      </c>
      <c r="IY465">
        <v>0.0639</v>
      </c>
      <c r="IZ465">
        <v>-0.7832898091892299</v>
      </c>
      <c r="JA465">
        <v>-0.0002628084512485203</v>
      </c>
      <c r="JB465">
        <v>2.995354917081976E-07</v>
      </c>
      <c r="JC465">
        <v>-1.087754766273629E-10</v>
      </c>
      <c r="JD465">
        <v>-0.01666594074606723</v>
      </c>
      <c r="JE465">
        <v>-0.02438089335778848</v>
      </c>
      <c r="JF465">
        <v>0.001790740049955031</v>
      </c>
      <c r="JG465">
        <v>-2.386884331579614E-05</v>
      </c>
      <c r="JH465">
        <v>6</v>
      </c>
      <c r="JI465">
        <v>2407</v>
      </c>
      <c r="JJ465">
        <v>1</v>
      </c>
      <c r="JK465">
        <v>23</v>
      </c>
      <c r="JL465">
        <v>33240.3</v>
      </c>
      <c r="JM465">
        <v>29370088.9</v>
      </c>
      <c r="JN465">
        <v>1.6687</v>
      </c>
      <c r="JO465">
        <v>2.229</v>
      </c>
      <c r="JP465">
        <v>1.39648</v>
      </c>
      <c r="JQ465">
        <v>2.34619</v>
      </c>
      <c r="JR465">
        <v>1.49536</v>
      </c>
      <c r="JS465">
        <v>2.68188</v>
      </c>
      <c r="JT465">
        <v>34.6006</v>
      </c>
      <c r="JU465">
        <v>24.0875</v>
      </c>
      <c r="JV465">
        <v>18</v>
      </c>
      <c r="JW465">
        <v>490.824</v>
      </c>
      <c r="JX465">
        <v>469.433</v>
      </c>
      <c r="JY465">
        <v>18.1194</v>
      </c>
      <c r="JZ465">
        <v>26.0371</v>
      </c>
      <c r="KA465">
        <v>30.0001</v>
      </c>
      <c r="KB465">
        <v>25.9787</v>
      </c>
      <c r="KC465">
        <v>25.925</v>
      </c>
      <c r="KD465">
        <v>33.5013</v>
      </c>
      <c r="KE465">
        <v>0</v>
      </c>
      <c r="KF465">
        <v>100</v>
      </c>
      <c r="KG465">
        <v>18.1246</v>
      </c>
      <c r="KH465">
        <v>1088.78</v>
      </c>
      <c r="KI465">
        <v>63.4564</v>
      </c>
      <c r="KJ465">
        <v>101.578</v>
      </c>
      <c r="KK465">
        <v>100.811</v>
      </c>
    </row>
    <row r="466" spans="1:297">
      <c r="A466">
        <v>450</v>
      </c>
      <c r="B466">
        <v>1762205341</v>
      </c>
      <c r="C466">
        <v>5762.900000095367</v>
      </c>
      <c r="D466" t="s">
        <v>1346</v>
      </c>
      <c r="E466" t="s">
        <v>1347</v>
      </c>
      <c r="F466">
        <v>5</v>
      </c>
      <c r="G466" t="s">
        <v>1217</v>
      </c>
      <c r="H466" t="s">
        <v>436</v>
      </c>
      <c r="I466">
        <v>1762205338.2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1099.100178698067</v>
      </c>
      <c r="AK466">
        <v>1081.322181818181</v>
      </c>
      <c r="AL466">
        <v>3.476302309616838</v>
      </c>
      <c r="AM466">
        <v>66.09113738829477</v>
      </c>
      <c r="AN466">
        <f>(AP466 - AO466 + DY466*1E3/(8.314*(EA466+273.15)) * AR466/DX466 * AQ466) * DX466/(100*DL466) * 1000/(1000 - AP466)</f>
        <v>0</v>
      </c>
      <c r="AO466">
        <v>22.26396800532051</v>
      </c>
      <c r="AP466">
        <v>22.29388484848484</v>
      </c>
      <c r="AQ466">
        <v>1.066631933252743E-05</v>
      </c>
      <c r="AR466">
        <v>107.1553434868886</v>
      </c>
      <c r="AS466">
        <v>20</v>
      </c>
      <c r="AT466">
        <v>4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1762205338.2</v>
      </c>
      <c r="DR466">
        <v>1049.389</v>
      </c>
      <c r="DS466">
        <v>1075.37</v>
      </c>
      <c r="DT466">
        <v>22.29043</v>
      </c>
      <c r="DU466">
        <v>22.26364</v>
      </c>
      <c r="DV466">
        <v>1050.243</v>
      </c>
      <c r="DW466">
        <v>22.22643</v>
      </c>
      <c r="DX466">
        <v>499.9796</v>
      </c>
      <c r="DY466">
        <v>90.75403000000001</v>
      </c>
      <c r="DZ466">
        <v>0.09995562999999999</v>
      </c>
      <c r="EA466">
        <v>20.83092</v>
      </c>
      <c r="EB466">
        <v>20.28204</v>
      </c>
      <c r="EC466">
        <v>999.9</v>
      </c>
      <c r="ED466">
        <v>0</v>
      </c>
      <c r="EE466">
        <v>0</v>
      </c>
      <c r="EF466">
        <v>9996.49</v>
      </c>
      <c r="EG466">
        <v>0</v>
      </c>
      <c r="EH466">
        <v>976.9429999999999</v>
      </c>
      <c r="EI466">
        <v>-25.98144</v>
      </c>
      <c r="EJ466">
        <v>1073.314</v>
      </c>
      <c r="EK466">
        <v>1099.858</v>
      </c>
      <c r="EL466">
        <v>0.02678205</v>
      </c>
      <c r="EM466">
        <v>1075.37</v>
      </c>
      <c r="EN466">
        <v>22.26364</v>
      </c>
      <c r="EO466">
        <v>2.022946</v>
      </c>
      <c r="EP466">
        <v>2.020516</v>
      </c>
      <c r="EQ466">
        <v>17.62507</v>
      </c>
      <c r="ER466">
        <v>17.60602</v>
      </c>
      <c r="ES466">
        <v>0.00500097</v>
      </c>
      <c r="ET466">
        <v>0</v>
      </c>
      <c r="EU466">
        <v>0</v>
      </c>
      <c r="EV466">
        <v>0</v>
      </c>
      <c r="EW466">
        <v>1131.57</v>
      </c>
      <c r="EX466">
        <v>0.00500097</v>
      </c>
      <c r="EY466">
        <v>378.5600000000001</v>
      </c>
      <c r="EZ466">
        <v>-1.18</v>
      </c>
      <c r="FA466">
        <v>34.1498</v>
      </c>
      <c r="FB466">
        <v>38.77480000000001</v>
      </c>
      <c r="FC466">
        <v>36.43089999999999</v>
      </c>
      <c r="FD466">
        <v>39.056</v>
      </c>
      <c r="FE466">
        <v>35.5124</v>
      </c>
      <c r="FF466">
        <v>0</v>
      </c>
      <c r="FG466">
        <v>0</v>
      </c>
      <c r="FH466">
        <v>0</v>
      </c>
      <c r="FI466">
        <v>8418.700000047684</v>
      </c>
      <c r="FJ466">
        <v>0</v>
      </c>
      <c r="FK466">
        <v>1136.608</v>
      </c>
      <c r="FL466">
        <v>-14.77692330134748</v>
      </c>
      <c r="FM466">
        <v>35.69230769875035</v>
      </c>
      <c r="FN466">
        <v>377.816</v>
      </c>
      <c r="FO466">
        <v>15</v>
      </c>
      <c r="FP466">
        <v>0</v>
      </c>
      <c r="FQ466" t="s">
        <v>439</v>
      </c>
      <c r="FR466">
        <v>1760210915.6</v>
      </c>
      <c r="FS466">
        <v>0</v>
      </c>
      <c r="FT466">
        <v>0</v>
      </c>
      <c r="FU466">
        <v>-0.215</v>
      </c>
      <c r="FV466">
        <v>0</v>
      </c>
      <c r="FW466">
        <v>-0.6919999999999999</v>
      </c>
      <c r="FX466">
        <v>0</v>
      </c>
      <c r="FY466">
        <v>400</v>
      </c>
      <c r="FZ466">
        <v>0</v>
      </c>
      <c r="GA466">
        <v>0.15</v>
      </c>
      <c r="GB466">
        <v>0</v>
      </c>
      <c r="GC466">
        <v>-25.38336585365854</v>
      </c>
      <c r="GD466">
        <v>8.195897560975581</v>
      </c>
      <c r="GE466">
        <v>2.659334460441665</v>
      </c>
      <c r="GF466">
        <v>0</v>
      </c>
      <c r="GG466">
        <v>1134.332352941177</v>
      </c>
      <c r="GH466">
        <v>17.69442313437763</v>
      </c>
      <c r="GI466">
        <v>7.116952445445076</v>
      </c>
      <c r="GJ466">
        <v>0</v>
      </c>
      <c r="GK466">
        <v>0.01351835934146341</v>
      </c>
      <c r="GL466">
        <v>0.1042654599721254</v>
      </c>
      <c r="GM466">
        <v>0.01032698410147098</v>
      </c>
      <c r="GN466">
        <v>0</v>
      </c>
      <c r="GO466">
        <v>0</v>
      </c>
      <c r="GP466">
        <v>3</v>
      </c>
      <c r="GQ466" t="s">
        <v>440</v>
      </c>
      <c r="GR466">
        <v>3.13657</v>
      </c>
      <c r="GS466">
        <v>2.76026</v>
      </c>
      <c r="GT466">
        <v>0.179954</v>
      </c>
      <c r="GU466">
        <v>0.181102</v>
      </c>
      <c r="GV466">
        <v>0.102092</v>
      </c>
      <c r="GW466">
        <v>0.10054</v>
      </c>
      <c r="GX466">
        <v>26232.4</v>
      </c>
      <c r="GY466">
        <v>26155.1</v>
      </c>
      <c r="GZ466">
        <v>29719</v>
      </c>
      <c r="HA466">
        <v>29503.3</v>
      </c>
      <c r="HB466">
        <v>35255.5</v>
      </c>
      <c r="HC466">
        <v>35157.1</v>
      </c>
      <c r="HD466">
        <v>41824.6</v>
      </c>
      <c r="HE466">
        <v>41928.5</v>
      </c>
      <c r="HF466">
        <v>1.95912</v>
      </c>
      <c r="HG466">
        <v>1.94045</v>
      </c>
      <c r="HH466">
        <v>0.0114739</v>
      </c>
      <c r="HI466">
        <v>0</v>
      </c>
      <c r="HJ466">
        <v>20.0876</v>
      </c>
      <c r="HK466">
        <v>999.9</v>
      </c>
      <c r="HL466">
        <v>52.6</v>
      </c>
      <c r="HM466">
        <v>28.9</v>
      </c>
      <c r="HN466">
        <v>23.1744</v>
      </c>
      <c r="HO466">
        <v>62.2376</v>
      </c>
      <c r="HP466">
        <v>31.0577</v>
      </c>
      <c r="HQ466">
        <v>1</v>
      </c>
      <c r="HR466">
        <v>-0.119329</v>
      </c>
      <c r="HS466">
        <v>1.98351</v>
      </c>
      <c r="HT466">
        <v>20.3478</v>
      </c>
      <c r="HU466">
        <v>5.22073</v>
      </c>
      <c r="HV466">
        <v>12.0159</v>
      </c>
      <c r="HW466">
        <v>4.9908</v>
      </c>
      <c r="HX466">
        <v>3.28845</v>
      </c>
      <c r="HY466">
        <v>9999</v>
      </c>
      <c r="HZ466">
        <v>9999</v>
      </c>
      <c r="IA466">
        <v>9999</v>
      </c>
      <c r="IB466">
        <v>999.9</v>
      </c>
      <c r="IC466">
        <v>4.97284</v>
      </c>
      <c r="ID466">
        <v>1.86646</v>
      </c>
      <c r="IE466">
        <v>1.86584</v>
      </c>
      <c r="IF466">
        <v>1.86578</v>
      </c>
      <c r="IG466">
        <v>1.86762</v>
      </c>
      <c r="IH466">
        <v>1.87012</v>
      </c>
      <c r="II466">
        <v>1.86874</v>
      </c>
      <c r="IJ466">
        <v>1.8702</v>
      </c>
      <c r="IK466">
        <v>0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-0.85</v>
      </c>
      <c r="IY466">
        <v>0.0641</v>
      </c>
      <c r="IZ466">
        <v>-0.7832898091892299</v>
      </c>
      <c r="JA466">
        <v>-0.0002628084512485203</v>
      </c>
      <c r="JB466">
        <v>2.995354917081976E-07</v>
      </c>
      <c r="JC466">
        <v>-1.087754766273629E-10</v>
      </c>
      <c r="JD466">
        <v>-0.01666594074606723</v>
      </c>
      <c r="JE466">
        <v>-0.02438089335778848</v>
      </c>
      <c r="JF466">
        <v>0.001790740049955031</v>
      </c>
      <c r="JG466">
        <v>-2.386884331579614E-05</v>
      </c>
      <c r="JH466">
        <v>6</v>
      </c>
      <c r="JI466">
        <v>2407</v>
      </c>
      <c r="JJ466">
        <v>1</v>
      </c>
      <c r="JK466">
        <v>23</v>
      </c>
      <c r="JL466">
        <v>33240.4</v>
      </c>
      <c r="JM466">
        <v>29370089</v>
      </c>
      <c r="JN466">
        <v>1.698</v>
      </c>
      <c r="JO466">
        <v>2.24487</v>
      </c>
      <c r="JP466">
        <v>1.39648</v>
      </c>
      <c r="JQ466">
        <v>2.34619</v>
      </c>
      <c r="JR466">
        <v>1.49536</v>
      </c>
      <c r="JS466">
        <v>2.63672</v>
      </c>
      <c r="JT466">
        <v>34.6006</v>
      </c>
      <c r="JU466">
        <v>24.0787</v>
      </c>
      <c r="JV466">
        <v>18</v>
      </c>
      <c r="JW466">
        <v>490.654</v>
      </c>
      <c r="JX466">
        <v>469.624</v>
      </c>
      <c r="JY466">
        <v>18.1266</v>
      </c>
      <c r="JZ466">
        <v>26.0371</v>
      </c>
      <c r="KA466">
        <v>30.0001</v>
      </c>
      <c r="KB466">
        <v>25.9771</v>
      </c>
      <c r="KC466">
        <v>25.925</v>
      </c>
      <c r="KD466">
        <v>34.1013</v>
      </c>
      <c r="KE466">
        <v>0</v>
      </c>
      <c r="KF466">
        <v>100</v>
      </c>
      <c r="KG466">
        <v>18.1291</v>
      </c>
      <c r="KH466">
        <v>1108.81</v>
      </c>
      <c r="KI466">
        <v>63.4564</v>
      </c>
      <c r="KJ466">
        <v>101.577</v>
      </c>
      <c r="KK466">
        <v>100.811</v>
      </c>
    </row>
    <row r="467" spans="1:297">
      <c r="A467">
        <v>451</v>
      </c>
      <c r="B467">
        <v>1762205346</v>
      </c>
      <c r="C467">
        <v>5767.900000095367</v>
      </c>
      <c r="D467" t="s">
        <v>1348</v>
      </c>
      <c r="E467" t="s">
        <v>1349</v>
      </c>
      <c r="F467">
        <v>5</v>
      </c>
      <c r="G467" t="s">
        <v>1217</v>
      </c>
      <c r="H467" t="s">
        <v>436</v>
      </c>
      <c r="I467">
        <v>1762205343.5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1117.742906761054</v>
      </c>
      <c r="AK467">
        <v>1099.14696969697</v>
      </c>
      <c r="AL467">
        <v>3.553414414277906</v>
      </c>
      <c r="AM467">
        <v>66.09113738829477</v>
      </c>
      <c r="AN467">
        <f>(AP467 - AO467 + DY467*1E3/(8.314*(EA467+273.15)) * AR467/DX467 * AQ467) * DX467/(100*DL467) * 1000/(1000 - AP467)</f>
        <v>0</v>
      </c>
      <c r="AO467">
        <v>22.26236281408299</v>
      </c>
      <c r="AP467">
        <v>22.30233333333333</v>
      </c>
      <c r="AQ467">
        <v>1.337367951541211E-05</v>
      </c>
      <c r="AR467">
        <v>107.1553434868886</v>
      </c>
      <c r="AS467">
        <v>20</v>
      </c>
      <c r="AT467">
        <v>4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1762205343.5</v>
      </c>
      <c r="DR467">
        <v>1067.708888888889</v>
      </c>
      <c r="DS467">
        <v>1094.237777777778</v>
      </c>
      <c r="DT467">
        <v>22.29893333333333</v>
      </c>
      <c r="DU467">
        <v>22.26293333333333</v>
      </c>
      <c r="DV467">
        <v>1068.564444444444</v>
      </c>
      <c r="DW467">
        <v>22.23476666666667</v>
      </c>
      <c r="DX467">
        <v>499.9973333333333</v>
      </c>
      <c r="DY467">
        <v>90.75324444444443</v>
      </c>
      <c r="DZ467">
        <v>0.09993564444444444</v>
      </c>
      <c r="EA467">
        <v>20.8299</v>
      </c>
      <c r="EB467">
        <v>20.28093333333333</v>
      </c>
      <c r="EC467">
        <v>999.9000000000001</v>
      </c>
      <c r="ED467">
        <v>0</v>
      </c>
      <c r="EE467">
        <v>0</v>
      </c>
      <c r="EF467">
        <v>10004.30555555555</v>
      </c>
      <c r="EG467">
        <v>0</v>
      </c>
      <c r="EH467">
        <v>976.9589999999999</v>
      </c>
      <c r="EI467">
        <v>-26.53173333333334</v>
      </c>
      <c r="EJ467">
        <v>1092.063333333333</v>
      </c>
      <c r="EK467">
        <v>1119.155555555556</v>
      </c>
      <c r="EL467">
        <v>0.03600736666666667</v>
      </c>
      <c r="EM467">
        <v>1094.237777777778</v>
      </c>
      <c r="EN467">
        <v>22.26293333333333</v>
      </c>
      <c r="EO467">
        <v>2.023701111111111</v>
      </c>
      <c r="EP467">
        <v>2.020432222222222</v>
      </c>
      <c r="EQ467">
        <v>17.63098888888889</v>
      </c>
      <c r="ER467">
        <v>17.6054</v>
      </c>
      <c r="ES467">
        <v>0.00500097</v>
      </c>
      <c r="ET467">
        <v>0</v>
      </c>
      <c r="EU467">
        <v>0</v>
      </c>
      <c r="EV467">
        <v>0</v>
      </c>
      <c r="EW467">
        <v>1137.466666666667</v>
      </c>
      <c r="EX467">
        <v>0.00500097</v>
      </c>
      <c r="EY467">
        <v>390.5</v>
      </c>
      <c r="EZ467">
        <v>0.6777777777777778</v>
      </c>
      <c r="FA467">
        <v>34.097</v>
      </c>
      <c r="FB467">
        <v>38.61766666666666</v>
      </c>
      <c r="FC467">
        <v>36.347</v>
      </c>
      <c r="FD467">
        <v>38.84011111111111</v>
      </c>
      <c r="FE467">
        <v>35.42322222222222</v>
      </c>
      <c r="FF467">
        <v>0</v>
      </c>
      <c r="FG467">
        <v>0</v>
      </c>
      <c r="FH467">
        <v>0</v>
      </c>
      <c r="FI467">
        <v>8423.5</v>
      </c>
      <c r="FJ467">
        <v>0</v>
      </c>
      <c r="FK467">
        <v>1135.64</v>
      </c>
      <c r="FL467">
        <v>-3.853846128170616</v>
      </c>
      <c r="FM467">
        <v>76.73076971983357</v>
      </c>
      <c r="FN467">
        <v>382.772</v>
      </c>
      <c r="FO467">
        <v>15</v>
      </c>
      <c r="FP467">
        <v>0</v>
      </c>
      <c r="FQ467" t="s">
        <v>439</v>
      </c>
      <c r="FR467">
        <v>1760210915.6</v>
      </c>
      <c r="FS467">
        <v>0</v>
      </c>
      <c r="FT467">
        <v>0</v>
      </c>
      <c r="FU467">
        <v>-0.215</v>
      </c>
      <c r="FV467">
        <v>0</v>
      </c>
      <c r="FW467">
        <v>-0.6919999999999999</v>
      </c>
      <c r="FX467">
        <v>0</v>
      </c>
      <c r="FY467">
        <v>400</v>
      </c>
      <c r="FZ467">
        <v>0</v>
      </c>
      <c r="GA467">
        <v>0.15</v>
      </c>
      <c r="GB467">
        <v>0</v>
      </c>
      <c r="GC467">
        <v>-25.38925609756097</v>
      </c>
      <c r="GD467">
        <v>-0.8544522648083764</v>
      </c>
      <c r="GE467">
        <v>2.625495382761478</v>
      </c>
      <c r="GF467">
        <v>0</v>
      </c>
      <c r="GG467">
        <v>1135.488235294118</v>
      </c>
      <c r="GH467">
        <v>-3.486631018130345</v>
      </c>
      <c r="GI467">
        <v>6.7025352844095</v>
      </c>
      <c r="GJ467">
        <v>0</v>
      </c>
      <c r="GK467">
        <v>0.02045036512195122</v>
      </c>
      <c r="GL467">
        <v>0.101691492543554</v>
      </c>
      <c r="GM467">
        <v>0.01006043509919684</v>
      </c>
      <c r="GN467">
        <v>0</v>
      </c>
      <c r="GO467">
        <v>0</v>
      </c>
      <c r="GP467">
        <v>3</v>
      </c>
      <c r="GQ467" t="s">
        <v>440</v>
      </c>
      <c r="GR467">
        <v>3.1365</v>
      </c>
      <c r="GS467">
        <v>2.76034</v>
      </c>
      <c r="GT467">
        <v>0.181827</v>
      </c>
      <c r="GU467">
        <v>0.18277</v>
      </c>
      <c r="GV467">
        <v>0.102119</v>
      </c>
      <c r="GW467">
        <v>0.100535</v>
      </c>
      <c r="GX467">
        <v>26172.9</v>
      </c>
      <c r="GY467">
        <v>26101.7</v>
      </c>
      <c r="GZ467">
        <v>29719.4</v>
      </c>
      <c r="HA467">
        <v>29503.1</v>
      </c>
      <c r="HB467">
        <v>35255.1</v>
      </c>
      <c r="HC467">
        <v>35157</v>
      </c>
      <c r="HD467">
        <v>41825.4</v>
      </c>
      <c r="HE467">
        <v>41928.2</v>
      </c>
      <c r="HF467">
        <v>1.95915</v>
      </c>
      <c r="HG467">
        <v>1.94025</v>
      </c>
      <c r="HH467">
        <v>0.0120737</v>
      </c>
      <c r="HI467">
        <v>0</v>
      </c>
      <c r="HJ467">
        <v>20.0844</v>
      </c>
      <c r="HK467">
        <v>999.9</v>
      </c>
      <c r="HL467">
        <v>52.6</v>
      </c>
      <c r="HM467">
        <v>28.9</v>
      </c>
      <c r="HN467">
        <v>23.1756</v>
      </c>
      <c r="HO467">
        <v>62.2176</v>
      </c>
      <c r="HP467">
        <v>31.0617</v>
      </c>
      <c r="HQ467">
        <v>1</v>
      </c>
      <c r="HR467">
        <v>-0.119291</v>
      </c>
      <c r="HS467">
        <v>1.9772</v>
      </c>
      <c r="HT467">
        <v>20.3445</v>
      </c>
      <c r="HU467">
        <v>5.22118</v>
      </c>
      <c r="HV467">
        <v>12.0159</v>
      </c>
      <c r="HW467">
        <v>4.99075</v>
      </c>
      <c r="HX467">
        <v>3.28838</v>
      </c>
      <c r="HY467">
        <v>9999</v>
      </c>
      <c r="HZ467">
        <v>9999</v>
      </c>
      <c r="IA467">
        <v>9999</v>
      </c>
      <c r="IB467">
        <v>999.9</v>
      </c>
      <c r="IC467">
        <v>4.97284</v>
      </c>
      <c r="ID467">
        <v>1.86646</v>
      </c>
      <c r="IE467">
        <v>1.86584</v>
      </c>
      <c r="IF467">
        <v>1.86581</v>
      </c>
      <c r="IG467">
        <v>1.86764</v>
      </c>
      <c r="IH467">
        <v>1.87012</v>
      </c>
      <c r="II467">
        <v>1.86874</v>
      </c>
      <c r="IJ467">
        <v>1.87024</v>
      </c>
      <c r="IK467">
        <v>0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-0.85</v>
      </c>
      <c r="IY467">
        <v>0.06419999999999999</v>
      </c>
      <c r="IZ467">
        <v>-0.7832898091892299</v>
      </c>
      <c r="JA467">
        <v>-0.0002628084512485203</v>
      </c>
      <c r="JB467">
        <v>2.995354917081976E-07</v>
      </c>
      <c r="JC467">
        <v>-1.087754766273629E-10</v>
      </c>
      <c r="JD467">
        <v>-0.01666594074606723</v>
      </c>
      <c r="JE467">
        <v>-0.02438089335778848</v>
      </c>
      <c r="JF467">
        <v>0.001790740049955031</v>
      </c>
      <c r="JG467">
        <v>-2.386884331579614E-05</v>
      </c>
      <c r="JH467">
        <v>6</v>
      </c>
      <c r="JI467">
        <v>2407</v>
      </c>
      <c r="JJ467">
        <v>1</v>
      </c>
      <c r="JK467">
        <v>23</v>
      </c>
      <c r="JL467">
        <v>33240.5</v>
      </c>
      <c r="JM467">
        <v>29370089.1</v>
      </c>
      <c r="JN467">
        <v>1.72852</v>
      </c>
      <c r="JO467">
        <v>2.22534</v>
      </c>
      <c r="JP467">
        <v>1.39648</v>
      </c>
      <c r="JQ467">
        <v>2.34985</v>
      </c>
      <c r="JR467">
        <v>1.49536</v>
      </c>
      <c r="JS467">
        <v>2.68188</v>
      </c>
      <c r="JT467">
        <v>34.6006</v>
      </c>
      <c r="JU467">
        <v>24.0875</v>
      </c>
      <c r="JV467">
        <v>18</v>
      </c>
      <c r="JW467">
        <v>490.669</v>
      </c>
      <c r="JX467">
        <v>469.478</v>
      </c>
      <c r="JY467">
        <v>18.1315</v>
      </c>
      <c r="JZ467">
        <v>26.0371</v>
      </c>
      <c r="KA467">
        <v>30.0001</v>
      </c>
      <c r="KB467">
        <v>25.9771</v>
      </c>
      <c r="KC467">
        <v>25.9228</v>
      </c>
      <c r="KD467">
        <v>34.687</v>
      </c>
      <c r="KE467">
        <v>0</v>
      </c>
      <c r="KF467">
        <v>100</v>
      </c>
      <c r="KG467">
        <v>18.1362</v>
      </c>
      <c r="KH467">
        <v>1122.17</v>
      </c>
      <c r="KI467">
        <v>63.4564</v>
      </c>
      <c r="KJ467">
        <v>101.578</v>
      </c>
      <c r="KK467">
        <v>100.811</v>
      </c>
    </row>
    <row r="468" spans="1:297">
      <c r="A468">
        <v>452</v>
      </c>
      <c r="B468">
        <v>1762205351</v>
      </c>
      <c r="C468">
        <v>5772.900000095367</v>
      </c>
      <c r="D468" t="s">
        <v>1350</v>
      </c>
      <c r="E468" t="s">
        <v>1351</v>
      </c>
      <c r="F468">
        <v>5</v>
      </c>
      <c r="G468" t="s">
        <v>1217</v>
      </c>
      <c r="H468" t="s">
        <v>436</v>
      </c>
      <c r="I468">
        <v>1762205348.2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1133.801758301474</v>
      </c>
      <c r="AK468">
        <v>1116.191151515151</v>
      </c>
      <c r="AL468">
        <v>3.402138497640574</v>
      </c>
      <c r="AM468">
        <v>66.09113738829477</v>
      </c>
      <c r="AN468">
        <f>(AP468 - AO468 + DY468*1E3/(8.314*(EA468+273.15)) * AR468/DX468 * AQ468) * DX468/(100*DL468) * 1000/(1000 - AP468)</f>
        <v>0</v>
      </c>
      <c r="AO468">
        <v>22.26360968008115</v>
      </c>
      <c r="AP468">
        <v>22.31055454545454</v>
      </c>
      <c r="AQ468">
        <v>7.869199257323776E-06</v>
      </c>
      <c r="AR468">
        <v>107.1553434868886</v>
      </c>
      <c r="AS468">
        <v>20</v>
      </c>
      <c r="AT468">
        <v>4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1762205348.2</v>
      </c>
      <c r="DR468">
        <v>1083.638</v>
      </c>
      <c r="DS468">
        <v>1109.235</v>
      </c>
      <c r="DT468">
        <v>22.30738</v>
      </c>
      <c r="DU468">
        <v>22.26325</v>
      </c>
      <c r="DV468">
        <v>1084.493</v>
      </c>
      <c r="DW468">
        <v>22.24305</v>
      </c>
      <c r="DX468">
        <v>499.9703000000001</v>
      </c>
      <c r="DY468">
        <v>90.75251</v>
      </c>
      <c r="DZ468">
        <v>0.10002367</v>
      </c>
      <c r="EA468">
        <v>20.82824</v>
      </c>
      <c r="EB468">
        <v>20.27734</v>
      </c>
      <c r="EC468">
        <v>999.9</v>
      </c>
      <c r="ED468">
        <v>0</v>
      </c>
      <c r="EE468">
        <v>0</v>
      </c>
      <c r="EF468">
        <v>9999.618</v>
      </c>
      <c r="EG468">
        <v>0</v>
      </c>
      <c r="EH468">
        <v>976.9643</v>
      </c>
      <c r="EI468">
        <v>-25.596</v>
      </c>
      <c r="EJ468">
        <v>1108.363</v>
      </c>
      <c r="EK468">
        <v>1134.491</v>
      </c>
      <c r="EL468">
        <v>0.04412613</v>
      </c>
      <c r="EM468">
        <v>1109.235</v>
      </c>
      <c r="EN468">
        <v>22.26325</v>
      </c>
      <c r="EO468">
        <v>2.024451</v>
      </c>
      <c r="EP468">
        <v>2.020446</v>
      </c>
      <c r="EQ468">
        <v>17.63689</v>
      </c>
      <c r="ER468">
        <v>17.60548</v>
      </c>
      <c r="ES468">
        <v>0.00500097</v>
      </c>
      <c r="ET468">
        <v>0</v>
      </c>
      <c r="EU468">
        <v>0</v>
      </c>
      <c r="EV468">
        <v>0</v>
      </c>
      <c r="EW468">
        <v>1137.37</v>
      </c>
      <c r="EX468">
        <v>0.00500097</v>
      </c>
      <c r="EY468">
        <v>381.3</v>
      </c>
      <c r="EZ468">
        <v>-0.9099999999999998</v>
      </c>
      <c r="FA468">
        <v>34.0372</v>
      </c>
      <c r="FB468">
        <v>38.4872</v>
      </c>
      <c r="FC468">
        <v>36.2624</v>
      </c>
      <c r="FD468">
        <v>38.64980000000001</v>
      </c>
      <c r="FE468">
        <v>35.3498</v>
      </c>
      <c r="FF468">
        <v>0</v>
      </c>
      <c r="FG468">
        <v>0</v>
      </c>
      <c r="FH468">
        <v>0</v>
      </c>
      <c r="FI468">
        <v>8428.899999856949</v>
      </c>
      <c r="FJ468">
        <v>0</v>
      </c>
      <c r="FK468">
        <v>1135.503846153846</v>
      </c>
      <c r="FL468">
        <v>19.31965802568974</v>
      </c>
      <c r="FM468">
        <v>-13.40854640783532</v>
      </c>
      <c r="FN468">
        <v>383.4230769230769</v>
      </c>
      <c r="FO468">
        <v>15</v>
      </c>
      <c r="FP468">
        <v>0</v>
      </c>
      <c r="FQ468" t="s">
        <v>439</v>
      </c>
      <c r="FR468">
        <v>1760210915.6</v>
      </c>
      <c r="FS468">
        <v>0</v>
      </c>
      <c r="FT468">
        <v>0</v>
      </c>
      <c r="FU468">
        <v>-0.215</v>
      </c>
      <c r="FV468">
        <v>0</v>
      </c>
      <c r="FW468">
        <v>-0.6919999999999999</v>
      </c>
      <c r="FX468">
        <v>0</v>
      </c>
      <c r="FY468">
        <v>400</v>
      </c>
      <c r="FZ468">
        <v>0</v>
      </c>
      <c r="GA468">
        <v>0.15</v>
      </c>
      <c r="GB468">
        <v>0</v>
      </c>
      <c r="GC468">
        <v>-25.05585</v>
      </c>
      <c r="GD468">
        <v>-13.58144240150097</v>
      </c>
      <c r="GE468">
        <v>1.878849908986878</v>
      </c>
      <c r="GF468">
        <v>0</v>
      </c>
      <c r="GG468">
        <v>1135.655882352941</v>
      </c>
      <c r="GH468">
        <v>-0.9304812237998629</v>
      </c>
      <c r="GI468">
        <v>6.631705981227855</v>
      </c>
      <c r="GJ468">
        <v>1</v>
      </c>
      <c r="GK468">
        <v>0.030360515</v>
      </c>
      <c r="GL468">
        <v>0.1039480930581613</v>
      </c>
      <c r="GM468">
        <v>0.01002828745159287</v>
      </c>
      <c r="GN468">
        <v>0</v>
      </c>
      <c r="GO468">
        <v>1</v>
      </c>
      <c r="GP468">
        <v>3</v>
      </c>
      <c r="GQ468" t="s">
        <v>502</v>
      </c>
      <c r="GR468">
        <v>3.13659</v>
      </c>
      <c r="GS468">
        <v>2.76038</v>
      </c>
      <c r="GT468">
        <v>0.18361</v>
      </c>
      <c r="GU468">
        <v>0.184546</v>
      </c>
      <c r="GV468">
        <v>0.102149</v>
      </c>
      <c r="GW468">
        <v>0.100537</v>
      </c>
      <c r="GX468">
        <v>26115.8</v>
      </c>
      <c r="GY468">
        <v>26045</v>
      </c>
      <c r="GZ468">
        <v>29719.2</v>
      </c>
      <c r="HA468">
        <v>29503.1</v>
      </c>
      <c r="HB468">
        <v>35253.5</v>
      </c>
      <c r="HC468">
        <v>35156.9</v>
      </c>
      <c r="HD468">
        <v>41824.9</v>
      </c>
      <c r="HE468">
        <v>41928.1</v>
      </c>
      <c r="HF468">
        <v>1.95947</v>
      </c>
      <c r="HG468">
        <v>1.9399</v>
      </c>
      <c r="HH468">
        <v>0.0113249</v>
      </c>
      <c r="HI468">
        <v>0</v>
      </c>
      <c r="HJ468">
        <v>20.0811</v>
      </c>
      <c r="HK468">
        <v>999.9</v>
      </c>
      <c r="HL468">
        <v>52.6</v>
      </c>
      <c r="HM468">
        <v>28.9</v>
      </c>
      <c r="HN468">
        <v>23.176</v>
      </c>
      <c r="HO468">
        <v>62.2576</v>
      </c>
      <c r="HP468">
        <v>31.0457</v>
      </c>
      <c r="HQ468">
        <v>1</v>
      </c>
      <c r="HR468">
        <v>-0.119436</v>
      </c>
      <c r="HS468">
        <v>1.95976</v>
      </c>
      <c r="HT468">
        <v>20.3477</v>
      </c>
      <c r="HU468">
        <v>5.22118</v>
      </c>
      <c r="HV468">
        <v>12.0159</v>
      </c>
      <c r="HW468">
        <v>4.99065</v>
      </c>
      <c r="HX468">
        <v>3.28842</v>
      </c>
      <c r="HY468">
        <v>9999</v>
      </c>
      <c r="HZ468">
        <v>9999</v>
      </c>
      <c r="IA468">
        <v>9999</v>
      </c>
      <c r="IB468">
        <v>999.9</v>
      </c>
      <c r="IC468">
        <v>4.97284</v>
      </c>
      <c r="ID468">
        <v>1.86646</v>
      </c>
      <c r="IE468">
        <v>1.86584</v>
      </c>
      <c r="IF468">
        <v>1.86581</v>
      </c>
      <c r="IG468">
        <v>1.86765</v>
      </c>
      <c r="IH468">
        <v>1.87012</v>
      </c>
      <c r="II468">
        <v>1.86873</v>
      </c>
      <c r="IJ468">
        <v>1.87022</v>
      </c>
      <c r="IK468">
        <v>0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-0.85</v>
      </c>
      <c r="IY468">
        <v>0.0645</v>
      </c>
      <c r="IZ468">
        <v>-0.7832898091892299</v>
      </c>
      <c r="JA468">
        <v>-0.0002628084512485203</v>
      </c>
      <c r="JB468">
        <v>2.995354917081976E-07</v>
      </c>
      <c r="JC468">
        <v>-1.087754766273629E-10</v>
      </c>
      <c r="JD468">
        <v>-0.01666594074606723</v>
      </c>
      <c r="JE468">
        <v>-0.02438089335778848</v>
      </c>
      <c r="JF468">
        <v>0.001790740049955031</v>
      </c>
      <c r="JG468">
        <v>-2.386884331579614E-05</v>
      </c>
      <c r="JH468">
        <v>6</v>
      </c>
      <c r="JI468">
        <v>2407</v>
      </c>
      <c r="JJ468">
        <v>1</v>
      </c>
      <c r="JK468">
        <v>23</v>
      </c>
      <c r="JL468">
        <v>33240.6</v>
      </c>
      <c r="JM468">
        <v>29370089.2</v>
      </c>
      <c r="JN468">
        <v>1.75903</v>
      </c>
      <c r="JO468">
        <v>2.23022</v>
      </c>
      <c r="JP468">
        <v>1.39648</v>
      </c>
      <c r="JQ468">
        <v>2.35352</v>
      </c>
      <c r="JR468">
        <v>1.49536</v>
      </c>
      <c r="JS468">
        <v>2.70752</v>
      </c>
      <c r="JT468">
        <v>34.6006</v>
      </c>
      <c r="JU468">
        <v>24.0787</v>
      </c>
      <c r="JV468">
        <v>18</v>
      </c>
      <c r="JW468">
        <v>490.872</v>
      </c>
      <c r="JX468">
        <v>469.256</v>
      </c>
      <c r="JY468">
        <v>18.1378</v>
      </c>
      <c r="JZ468">
        <v>26.0371</v>
      </c>
      <c r="KA468">
        <v>30</v>
      </c>
      <c r="KB468">
        <v>25.9771</v>
      </c>
      <c r="KC468">
        <v>25.9228</v>
      </c>
      <c r="KD468">
        <v>35.319</v>
      </c>
      <c r="KE468">
        <v>0</v>
      </c>
      <c r="KF468">
        <v>100</v>
      </c>
      <c r="KG468">
        <v>18.1431</v>
      </c>
      <c r="KH468">
        <v>1142.21</v>
      </c>
      <c r="KI468">
        <v>63.4564</v>
      </c>
      <c r="KJ468">
        <v>101.578</v>
      </c>
      <c r="KK468">
        <v>100.81</v>
      </c>
    </row>
    <row r="469" spans="1:297">
      <c r="A469">
        <v>453</v>
      </c>
      <c r="B469">
        <v>1762205356</v>
      </c>
      <c r="C469">
        <v>5777.900000095367</v>
      </c>
      <c r="D469" t="s">
        <v>1352</v>
      </c>
      <c r="E469" t="s">
        <v>1353</v>
      </c>
      <c r="F469">
        <v>5</v>
      </c>
      <c r="G469" t="s">
        <v>1217</v>
      </c>
      <c r="H469" t="s">
        <v>436</v>
      </c>
      <c r="I469">
        <v>1762205353.5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1151.302985889425</v>
      </c>
      <c r="AK469">
        <v>1133.47109090909</v>
      </c>
      <c r="AL469">
        <v>3.465526836780809</v>
      </c>
      <c r="AM469">
        <v>66.09113738829477</v>
      </c>
      <c r="AN469">
        <f>(AP469 - AO469 + DY469*1E3/(8.314*(EA469+273.15)) * AR469/DX469 * AQ469) * DX469/(100*DL469) * 1000/(1000 - AP469)</f>
        <v>0</v>
      </c>
      <c r="AO469">
        <v>22.26295398090706</v>
      </c>
      <c r="AP469">
        <v>22.32494</v>
      </c>
      <c r="AQ469">
        <v>1.980470561229982E-05</v>
      </c>
      <c r="AR469">
        <v>107.1553434868886</v>
      </c>
      <c r="AS469">
        <v>20</v>
      </c>
      <c r="AT469">
        <v>4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1762205353.5</v>
      </c>
      <c r="DR469">
        <v>1101.385555555556</v>
      </c>
      <c r="DS469">
        <v>1127.36</v>
      </c>
      <c r="DT469">
        <v>22.31932222222223</v>
      </c>
      <c r="DU469">
        <v>22.26286666666667</v>
      </c>
      <c r="DV469">
        <v>1102.237777777778</v>
      </c>
      <c r="DW469">
        <v>22.25474444444444</v>
      </c>
      <c r="DX469">
        <v>500.0234444444445</v>
      </c>
      <c r="DY469">
        <v>90.75213333333333</v>
      </c>
      <c r="DZ469">
        <v>0.1000459333333333</v>
      </c>
      <c r="EA469">
        <v>20.82257777777778</v>
      </c>
      <c r="EB469">
        <v>20.27413333333333</v>
      </c>
      <c r="EC469">
        <v>999.9000000000001</v>
      </c>
      <c r="ED469">
        <v>0</v>
      </c>
      <c r="EE469">
        <v>0</v>
      </c>
      <c r="EF469">
        <v>9995.700000000001</v>
      </c>
      <c r="EG469">
        <v>0</v>
      </c>
      <c r="EH469">
        <v>976.9807777777779</v>
      </c>
      <c r="EI469">
        <v>-25.97752222222222</v>
      </c>
      <c r="EJ469">
        <v>1126.525555555555</v>
      </c>
      <c r="EK469">
        <v>1153.03</v>
      </c>
      <c r="EL469">
        <v>0.05642891111111111</v>
      </c>
      <c r="EM469">
        <v>1127.36</v>
      </c>
      <c r="EN469">
        <v>22.26286666666667</v>
      </c>
      <c r="EO469">
        <v>2.025524444444445</v>
      </c>
      <c r="EP469">
        <v>2.020404444444444</v>
      </c>
      <c r="EQ469">
        <v>17.6453</v>
      </c>
      <c r="ER469">
        <v>17.60514444444444</v>
      </c>
      <c r="ES469">
        <v>0.00500097</v>
      </c>
      <c r="ET469">
        <v>0</v>
      </c>
      <c r="EU469">
        <v>0</v>
      </c>
      <c r="EV469">
        <v>0</v>
      </c>
      <c r="EW469">
        <v>1137.633333333333</v>
      </c>
      <c r="EX469">
        <v>0.00500097</v>
      </c>
      <c r="EY469">
        <v>380.4111111111111</v>
      </c>
      <c r="EZ469">
        <v>-0.911111111111111</v>
      </c>
      <c r="FA469">
        <v>33.958</v>
      </c>
      <c r="FB469">
        <v>38.3261111111111</v>
      </c>
      <c r="FC469">
        <v>36.17322222222222</v>
      </c>
      <c r="FD469">
        <v>38.47888888888889</v>
      </c>
      <c r="FE469">
        <v>35.28444444444445</v>
      </c>
      <c r="FF469">
        <v>0</v>
      </c>
      <c r="FG469">
        <v>0</v>
      </c>
      <c r="FH469">
        <v>0</v>
      </c>
      <c r="FI469">
        <v>8433.700000047684</v>
      </c>
      <c r="FJ469">
        <v>0</v>
      </c>
      <c r="FK469">
        <v>1136.319230769231</v>
      </c>
      <c r="FL469">
        <v>9.494017554616599</v>
      </c>
      <c r="FM469">
        <v>-39.25128171487287</v>
      </c>
      <c r="FN469">
        <v>384.4961538461538</v>
      </c>
      <c r="FO469">
        <v>15</v>
      </c>
      <c r="FP469">
        <v>0</v>
      </c>
      <c r="FQ469" t="s">
        <v>439</v>
      </c>
      <c r="FR469">
        <v>1760210915.6</v>
      </c>
      <c r="FS469">
        <v>0</v>
      </c>
      <c r="FT469">
        <v>0</v>
      </c>
      <c r="FU469">
        <v>-0.215</v>
      </c>
      <c r="FV469">
        <v>0</v>
      </c>
      <c r="FW469">
        <v>-0.6919999999999999</v>
      </c>
      <c r="FX469">
        <v>0</v>
      </c>
      <c r="FY469">
        <v>400</v>
      </c>
      <c r="FZ469">
        <v>0</v>
      </c>
      <c r="GA469">
        <v>0.15</v>
      </c>
      <c r="GB469">
        <v>0</v>
      </c>
      <c r="GC469">
        <v>-25.998665</v>
      </c>
      <c r="GD469">
        <v>0.5030206378988119</v>
      </c>
      <c r="GE469">
        <v>0.6062338280523447</v>
      </c>
      <c r="GF469">
        <v>0</v>
      </c>
      <c r="GG469">
        <v>1135.494117647059</v>
      </c>
      <c r="GH469">
        <v>5.087853377756866</v>
      </c>
      <c r="GI469">
        <v>7.093117674133163</v>
      </c>
      <c r="GJ469">
        <v>0</v>
      </c>
      <c r="GK469">
        <v>0.03955799</v>
      </c>
      <c r="GL469">
        <v>0.112929235272045</v>
      </c>
      <c r="GM469">
        <v>0.01092581873391647</v>
      </c>
      <c r="GN469">
        <v>0</v>
      </c>
      <c r="GO469">
        <v>0</v>
      </c>
      <c r="GP469">
        <v>3</v>
      </c>
      <c r="GQ469" t="s">
        <v>440</v>
      </c>
      <c r="GR469">
        <v>3.1365</v>
      </c>
      <c r="GS469">
        <v>2.76032</v>
      </c>
      <c r="GT469">
        <v>0.1854</v>
      </c>
      <c r="GU469">
        <v>0.186336</v>
      </c>
      <c r="GV469">
        <v>0.102189</v>
      </c>
      <c r="GW469">
        <v>0.100537</v>
      </c>
      <c r="GX469">
        <v>26058.8</v>
      </c>
      <c r="GY469">
        <v>25988.2</v>
      </c>
      <c r="GZ469">
        <v>29719.5</v>
      </c>
      <c r="HA469">
        <v>29503.4</v>
      </c>
      <c r="HB469">
        <v>35252.6</v>
      </c>
      <c r="HC469">
        <v>35157.3</v>
      </c>
      <c r="HD469">
        <v>41825.6</v>
      </c>
      <c r="HE469">
        <v>41928.6</v>
      </c>
      <c r="HF469">
        <v>1.95907</v>
      </c>
      <c r="HG469">
        <v>1.94013</v>
      </c>
      <c r="HH469">
        <v>0.0121668</v>
      </c>
      <c r="HI469">
        <v>0</v>
      </c>
      <c r="HJ469">
        <v>20.0785</v>
      </c>
      <c r="HK469">
        <v>999.9</v>
      </c>
      <c r="HL469">
        <v>52.6</v>
      </c>
      <c r="HM469">
        <v>28.9</v>
      </c>
      <c r="HN469">
        <v>23.1751</v>
      </c>
      <c r="HO469">
        <v>62.1776</v>
      </c>
      <c r="HP469">
        <v>31.1218</v>
      </c>
      <c r="HQ469">
        <v>1</v>
      </c>
      <c r="HR469">
        <v>-0.119479</v>
      </c>
      <c r="HS469">
        <v>1.94567</v>
      </c>
      <c r="HT469">
        <v>20.3483</v>
      </c>
      <c r="HU469">
        <v>5.22178</v>
      </c>
      <c r="HV469">
        <v>12.0159</v>
      </c>
      <c r="HW469">
        <v>4.99135</v>
      </c>
      <c r="HX469">
        <v>3.28855</v>
      </c>
      <c r="HY469">
        <v>9999</v>
      </c>
      <c r="HZ469">
        <v>9999</v>
      </c>
      <c r="IA469">
        <v>9999</v>
      </c>
      <c r="IB469">
        <v>999.9</v>
      </c>
      <c r="IC469">
        <v>4.97285</v>
      </c>
      <c r="ID469">
        <v>1.86646</v>
      </c>
      <c r="IE469">
        <v>1.86584</v>
      </c>
      <c r="IF469">
        <v>1.86579</v>
      </c>
      <c r="IG469">
        <v>1.86764</v>
      </c>
      <c r="IH469">
        <v>1.87012</v>
      </c>
      <c r="II469">
        <v>1.86874</v>
      </c>
      <c r="IJ469">
        <v>1.87021</v>
      </c>
      <c r="IK469">
        <v>0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-0.86</v>
      </c>
      <c r="IY469">
        <v>0.0646</v>
      </c>
      <c r="IZ469">
        <v>-0.7832898091892299</v>
      </c>
      <c r="JA469">
        <v>-0.0002628084512485203</v>
      </c>
      <c r="JB469">
        <v>2.995354917081976E-07</v>
      </c>
      <c r="JC469">
        <v>-1.087754766273629E-10</v>
      </c>
      <c r="JD469">
        <v>-0.01666594074606723</v>
      </c>
      <c r="JE469">
        <v>-0.02438089335778848</v>
      </c>
      <c r="JF469">
        <v>0.001790740049955031</v>
      </c>
      <c r="JG469">
        <v>-2.386884331579614E-05</v>
      </c>
      <c r="JH469">
        <v>6</v>
      </c>
      <c r="JI469">
        <v>2407</v>
      </c>
      <c r="JJ469">
        <v>1</v>
      </c>
      <c r="JK469">
        <v>23</v>
      </c>
      <c r="JL469">
        <v>33240.7</v>
      </c>
      <c r="JM469">
        <v>29370089.3</v>
      </c>
      <c r="JN469">
        <v>1.78711</v>
      </c>
      <c r="JO469">
        <v>2.23511</v>
      </c>
      <c r="JP469">
        <v>1.39771</v>
      </c>
      <c r="JQ469">
        <v>2.34985</v>
      </c>
      <c r="JR469">
        <v>1.49536</v>
      </c>
      <c r="JS469">
        <v>2.54028</v>
      </c>
      <c r="JT469">
        <v>34.6006</v>
      </c>
      <c r="JU469">
        <v>24.0787</v>
      </c>
      <c r="JV469">
        <v>18</v>
      </c>
      <c r="JW469">
        <v>490.623</v>
      </c>
      <c r="JX469">
        <v>469.399</v>
      </c>
      <c r="JY469">
        <v>18.1457</v>
      </c>
      <c r="JZ469">
        <v>26.0354</v>
      </c>
      <c r="KA469">
        <v>29.9999</v>
      </c>
      <c r="KB469">
        <v>25.9771</v>
      </c>
      <c r="KC469">
        <v>25.9228</v>
      </c>
      <c r="KD469">
        <v>35.8726</v>
      </c>
      <c r="KE469">
        <v>0</v>
      </c>
      <c r="KF469">
        <v>100</v>
      </c>
      <c r="KG469">
        <v>18.1532</v>
      </c>
      <c r="KH469">
        <v>1155.58</v>
      </c>
      <c r="KI469">
        <v>63.4564</v>
      </c>
      <c r="KJ469">
        <v>101.579</v>
      </c>
      <c r="KK469">
        <v>100.812</v>
      </c>
    </row>
    <row r="470" spans="1:297">
      <c r="A470">
        <v>454</v>
      </c>
      <c r="B470">
        <v>1762205361</v>
      </c>
      <c r="C470">
        <v>5782.900000095367</v>
      </c>
      <c r="D470" t="s">
        <v>1354</v>
      </c>
      <c r="E470" t="s">
        <v>1355</v>
      </c>
      <c r="F470">
        <v>5</v>
      </c>
      <c r="G470" t="s">
        <v>1217</v>
      </c>
      <c r="H470" t="s">
        <v>436</v>
      </c>
      <c r="I470">
        <v>1762205358.2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1168.589131097417</v>
      </c>
      <c r="AK470">
        <v>1150.79206060606</v>
      </c>
      <c r="AL470">
        <v>3.462477984997043</v>
      </c>
      <c r="AM470">
        <v>66.09113738829477</v>
      </c>
      <c r="AN470">
        <f>(AP470 - AO470 + DY470*1E3/(8.314*(EA470+273.15)) * AR470/DX470 * AQ470) * DX470/(100*DL470) * 1000/(1000 - AP470)</f>
        <v>0</v>
      </c>
      <c r="AO470">
        <v>22.26330328446567</v>
      </c>
      <c r="AP470">
        <v>22.33421757575758</v>
      </c>
      <c r="AQ470">
        <v>1.632181725591562E-05</v>
      </c>
      <c r="AR470">
        <v>107.1553434868886</v>
      </c>
      <c r="AS470">
        <v>20</v>
      </c>
      <c r="AT470">
        <v>4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1762205358.2</v>
      </c>
      <c r="DR470">
        <v>1117.312</v>
      </c>
      <c r="DS470">
        <v>1143.267</v>
      </c>
      <c r="DT470">
        <v>22.3295</v>
      </c>
      <c r="DU470">
        <v>22.26313</v>
      </c>
      <c r="DV470">
        <v>1118.166</v>
      </c>
      <c r="DW470">
        <v>22.26475</v>
      </c>
      <c r="DX470">
        <v>500.0113</v>
      </c>
      <c r="DY470">
        <v>90.75247</v>
      </c>
      <c r="DZ470">
        <v>0.10001004</v>
      </c>
      <c r="EA470">
        <v>20.82133</v>
      </c>
      <c r="EB470">
        <v>20.2786</v>
      </c>
      <c r="EC470">
        <v>999.9</v>
      </c>
      <c r="ED470">
        <v>0</v>
      </c>
      <c r="EE470">
        <v>0</v>
      </c>
      <c r="EF470">
        <v>10003.49</v>
      </c>
      <c r="EG470">
        <v>0</v>
      </c>
      <c r="EH470">
        <v>976.9735999999999</v>
      </c>
      <c r="EI470">
        <v>-25.9556</v>
      </c>
      <c r="EJ470">
        <v>1142.831</v>
      </c>
      <c r="EK470">
        <v>1169.299</v>
      </c>
      <c r="EL470">
        <v>0.06636121</v>
      </c>
      <c r="EM470">
        <v>1143.267</v>
      </c>
      <c r="EN470">
        <v>22.26313</v>
      </c>
      <c r="EO470">
        <v>2.026455</v>
      </c>
      <c r="EP470">
        <v>2.020434</v>
      </c>
      <c r="EQ470">
        <v>17.65259</v>
      </c>
      <c r="ER470">
        <v>17.60539</v>
      </c>
      <c r="ES470">
        <v>0.00500097</v>
      </c>
      <c r="ET470">
        <v>0</v>
      </c>
      <c r="EU470">
        <v>0</v>
      </c>
      <c r="EV470">
        <v>0</v>
      </c>
      <c r="EW470">
        <v>1133.49</v>
      </c>
      <c r="EX470">
        <v>0.00500097</v>
      </c>
      <c r="EY470">
        <v>386.24</v>
      </c>
      <c r="EZ470">
        <v>0.36</v>
      </c>
      <c r="FA470">
        <v>33.8998</v>
      </c>
      <c r="FB470">
        <v>38.2248</v>
      </c>
      <c r="FC470">
        <v>36.0998</v>
      </c>
      <c r="FD470">
        <v>38.331</v>
      </c>
      <c r="FE470">
        <v>35.2122</v>
      </c>
      <c r="FF470">
        <v>0</v>
      </c>
      <c r="FG470">
        <v>0</v>
      </c>
      <c r="FH470">
        <v>0</v>
      </c>
      <c r="FI470">
        <v>8438.5</v>
      </c>
      <c r="FJ470">
        <v>0</v>
      </c>
      <c r="FK470">
        <v>1135.5</v>
      </c>
      <c r="FL470">
        <v>-12.02051298302015</v>
      </c>
      <c r="FM470">
        <v>31.25470092554266</v>
      </c>
      <c r="FN470">
        <v>382.376923076923</v>
      </c>
      <c r="FO470">
        <v>15</v>
      </c>
      <c r="FP470">
        <v>0</v>
      </c>
      <c r="FQ470" t="s">
        <v>439</v>
      </c>
      <c r="FR470">
        <v>1760210915.6</v>
      </c>
      <c r="FS470">
        <v>0</v>
      </c>
      <c r="FT470">
        <v>0</v>
      </c>
      <c r="FU470">
        <v>-0.215</v>
      </c>
      <c r="FV470">
        <v>0</v>
      </c>
      <c r="FW470">
        <v>-0.6919999999999999</v>
      </c>
      <c r="FX470">
        <v>0</v>
      </c>
      <c r="FY470">
        <v>400</v>
      </c>
      <c r="FZ470">
        <v>0</v>
      </c>
      <c r="GA470">
        <v>0.15</v>
      </c>
      <c r="GB470">
        <v>0</v>
      </c>
      <c r="GC470">
        <v>-26.04705121951219</v>
      </c>
      <c r="GD470">
        <v>2.23326062717769</v>
      </c>
      <c r="GE470">
        <v>0.4814148133351454</v>
      </c>
      <c r="GF470">
        <v>0</v>
      </c>
      <c r="GG470">
        <v>1135.908823529412</v>
      </c>
      <c r="GH470">
        <v>-5.62719628295774</v>
      </c>
      <c r="GI470">
        <v>7.08811630361437</v>
      </c>
      <c r="GJ470">
        <v>0</v>
      </c>
      <c r="GK470">
        <v>0.04993047804878049</v>
      </c>
      <c r="GL470">
        <v>0.1249529560975611</v>
      </c>
      <c r="GM470">
        <v>0.01236646722080226</v>
      </c>
      <c r="GN470">
        <v>0</v>
      </c>
      <c r="GO470">
        <v>0</v>
      </c>
      <c r="GP470">
        <v>3</v>
      </c>
      <c r="GQ470" t="s">
        <v>440</v>
      </c>
      <c r="GR470">
        <v>3.13658</v>
      </c>
      <c r="GS470">
        <v>2.76031</v>
      </c>
      <c r="GT470">
        <v>0.187184</v>
      </c>
      <c r="GU470">
        <v>0.188087</v>
      </c>
      <c r="GV470">
        <v>0.10222</v>
      </c>
      <c r="GW470">
        <v>0.100537</v>
      </c>
      <c r="GX470">
        <v>26001.8</v>
      </c>
      <c r="GY470">
        <v>25932.1</v>
      </c>
      <c r="GZ470">
        <v>29719.6</v>
      </c>
      <c r="HA470">
        <v>29503.2</v>
      </c>
      <c r="HB470">
        <v>35251.3</v>
      </c>
      <c r="HC470">
        <v>35157.1</v>
      </c>
      <c r="HD470">
        <v>41825.6</v>
      </c>
      <c r="HE470">
        <v>41928.3</v>
      </c>
      <c r="HF470">
        <v>1.95935</v>
      </c>
      <c r="HG470">
        <v>1.94</v>
      </c>
      <c r="HH470">
        <v>0.0118837</v>
      </c>
      <c r="HI470">
        <v>0</v>
      </c>
      <c r="HJ470">
        <v>20.0759</v>
      </c>
      <c r="HK470">
        <v>999.9</v>
      </c>
      <c r="HL470">
        <v>52.6</v>
      </c>
      <c r="HM470">
        <v>28.9</v>
      </c>
      <c r="HN470">
        <v>23.1758</v>
      </c>
      <c r="HO470">
        <v>62.0976</v>
      </c>
      <c r="HP470">
        <v>31.0176</v>
      </c>
      <c r="HQ470">
        <v>1</v>
      </c>
      <c r="HR470">
        <v>-0.119512</v>
      </c>
      <c r="HS470">
        <v>1.95359</v>
      </c>
      <c r="HT470">
        <v>20.3479</v>
      </c>
      <c r="HU470">
        <v>5.22193</v>
      </c>
      <c r="HV470">
        <v>12.0159</v>
      </c>
      <c r="HW470">
        <v>4.99115</v>
      </c>
      <c r="HX470">
        <v>3.28863</v>
      </c>
      <c r="HY470">
        <v>9999</v>
      </c>
      <c r="HZ470">
        <v>9999</v>
      </c>
      <c r="IA470">
        <v>9999</v>
      </c>
      <c r="IB470">
        <v>999.9</v>
      </c>
      <c r="IC470">
        <v>4.97281</v>
      </c>
      <c r="ID470">
        <v>1.86646</v>
      </c>
      <c r="IE470">
        <v>1.86584</v>
      </c>
      <c r="IF470">
        <v>1.86578</v>
      </c>
      <c r="IG470">
        <v>1.86764</v>
      </c>
      <c r="IH470">
        <v>1.87013</v>
      </c>
      <c r="II470">
        <v>1.86874</v>
      </c>
      <c r="IJ470">
        <v>1.87021</v>
      </c>
      <c r="IK470">
        <v>0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-0.85</v>
      </c>
      <c r="IY470">
        <v>0.0648</v>
      </c>
      <c r="IZ470">
        <v>-0.7832898091892299</v>
      </c>
      <c r="JA470">
        <v>-0.0002628084512485203</v>
      </c>
      <c r="JB470">
        <v>2.995354917081976E-07</v>
      </c>
      <c r="JC470">
        <v>-1.087754766273629E-10</v>
      </c>
      <c r="JD470">
        <v>-0.01666594074606723</v>
      </c>
      <c r="JE470">
        <v>-0.02438089335778848</v>
      </c>
      <c r="JF470">
        <v>0.001790740049955031</v>
      </c>
      <c r="JG470">
        <v>-2.386884331579614E-05</v>
      </c>
      <c r="JH470">
        <v>6</v>
      </c>
      <c r="JI470">
        <v>2407</v>
      </c>
      <c r="JJ470">
        <v>1</v>
      </c>
      <c r="JK470">
        <v>23</v>
      </c>
      <c r="JL470">
        <v>33240.8</v>
      </c>
      <c r="JM470">
        <v>29370089.4</v>
      </c>
      <c r="JN470">
        <v>1.81641</v>
      </c>
      <c r="JO470">
        <v>2.2229</v>
      </c>
      <c r="JP470">
        <v>1.39648</v>
      </c>
      <c r="JQ470">
        <v>2.35229</v>
      </c>
      <c r="JR470">
        <v>1.49536</v>
      </c>
      <c r="JS470">
        <v>2.6709</v>
      </c>
      <c r="JT470">
        <v>34.6006</v>
      </c>
      <c r="JU470">
        <v>24.0875</v>
      </c>
      <c r="JV470">
        <v>18</v>
      </c>
      <c r="JW470">
        <v>490.79</v>
      </c>
      <c r="JX470">
        <v>469.319</v>
      </c>
      <c r="JY470">
        <v>18.1551</v>
      </c>
      <c r="JZ470">
        <v>26.0349</v>
      </c>
      <c r="KA470">
        <v>29.9999</v>
      </c>
      <c r="KB470">
        <v>25.9765</v>
      </c>
      <c r="KC470">
        <v>25.9228</v>
      </c>
      <c r="KD470">
        <v>36.4716</v>
      </c>
      <c r="KE470">
        <v>0</v>
      </c>
      <c r="KF470">
        <v>100</v>
      </c>
      <c r="KG470">
        <v>18.1578</v>
      </c>
      <c r="KH470">
        <v>1175.62</v>
      </c>
      <c r="KI470">
        <v>63.4564</v>
      </c>
      <c r="KJ470">
        <v>101.579</v>
      </c>
      <c r="KK470">
        <v>100.811</v>
      </c>
    </row>
    <row r="471" spans="1:297">
      <c r="A471">
        <v>455</v>
      </c>
      <c r="B471">
        <v>1762205366</v>
      </c>
      <c r="C471">
        <v>5787.900000095367</v>
      </c>
      <c r="D471" t="s">
        <v>1356</v>
      </c>
      <c r="E471" t="s">
        <v>1357</v>
      </c>
      <c r="F471">
        <v>5</v>
      </c>
      <c r="G471" t="s">
        <v>1217</v>
      </c>
      <c r="H471" t="s">
        <v>436</v>
      </c>
      <c r="I471">
        <v>1762205363.5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1186.184669307647</v>
      </c>
      <c r="AK471">
        <v>1168.205757575757</v>
      </c>
      <c r="AL471">
        <v>3.471850653358077</v>
      </c>
      <c r="AM471">
        <v>66.09113738829477</v>
      </c>
      <c r="AN471">
        <f>(AP471 - AO471 + DY471*1E3/(8.314*(EA471+273.15)) * AR471/DX471 * AQ471) * DX471/(100*DL471) * 1000/(1000 - AP471)</f>
        <v>0</v>
      </c>
      <c r="AO471">
        <v>22.26339792199573</v>
      </c>
      <c r="AP471">
        <v>22.34427454545454</v>
      </c>
      <c r="AQ471">
        <v>1.590191650743387E-05</v>
      </c>
      <c r="AR471">
        <v>107.1553434868886</v>
      </c>
      <c r="AS471">
        <v>20</v>
      </c>
      <c r="AT471">
        <v>4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1762205363.5</v>
      </c>
      <c r="DR471">
        <v>1135.337777777778</v>
      </c>
      <c r="DS471">
        <v>1161.103333333333</v>
      </c>
      <c r="DT471">
        <v>22.34007777777778</v>
      </c>
      <c r="DU471">
        <v>22.26333333333334</v>
      </c>
      <c r="DV471">
        <v>1136.193333333333</v>
      </c>
      <c r="DW471">
        <v>22.27513333333333</v>
      </c>
      <c r="DX471">
        <v>500.0104444444444</v>
      </c>
      <c r="DY471">
        <v>90.75154444444445</v>
      </c>
      <c r="DZ471">
        <v>0.0999738111111111</v>
      </c>
      <c r="EA471">
        <v>20.81763333333333</v>
      </c>
      <c r="EB471">
        <v>20.26463333333333</v>
      </c>
      <c r="EC471">
        <v>999.9000000000001</v>
      </c>
      <c r="ED471">
        <v>0</v>
      </c>
      <c r="EE471">
        <v>0</v>
      </c>
      <c r="EF471">
        <v>10013.10888888889</v>
      </c>
      <c r="EG471">
        <v>0</v>
      </c>
      <c r="EH471">
        <v>976.9582222222222</v>
      </c>
      <c r="EI471">
        <v>-25.7635</v>
      </c>
      <c r="EJ471">
        <v>1161.281111111111</v>
      </c>
      <c r="EK471">
        <v>1187.54</v>
      </c>
      <c r="EL471">
        <v>0.07675510000000002</v>
      </c>
      <c r="EM471">
        <v>1161.103333333333</v>
      </c>
      <c r="EN471">
        <v>22.26333333333334</v>
      </c>
      <c r="EO471">
        <v>2.027396666666666</v>
      </c>
      <c r="EP471">
        <v>2.020433333333334</v>
      </c>
      <c r="EQ471">
        <v>17.65992222222222</v>
      </c>
      <c r="ER471">
        <v>17.60536666666667</v>
      </c>
      <c r="ES471">
        <v>0.00500097</v>
      </c>
      <c r="ET471">
        <v>0</v>
      </c>
      <c r="EU471">
        <v>0</v>
      </c>
      <c r="EV471">
        <v>0</v>
      </c>
      <c r="EW471">
        <v>1134.688888888889</v>
      </c>
      <c r="EX471">
        <v>0.00500097</v>
      </c>
      <c r="EY471">
        <v>386.6777777777777</v>
      </c>
      <c r="EZ471">
        <v>-0.3222222222222222</v>
      </c>
      <c r="FA471">
        <v>33.861</v>
      </c>
      <c r="FB471">
        <v>38.097</v>
      </c>
      <c r="FC471">
        <v>36.00688888888889</v>
      </c>
      <c r="FD471">
        <v>38.14566666666666</v>
      </c>
      <c r="FE471">
        <v>35.13188888888889</v>
      </c>
      <c r="FF471">
        <v>0</v>
      </c>
      <c r="FG471">
        <v>0</v>
      </c>
      <c r="FH471">
        <v>0</v>
      </c>
      <c r="FI471">
        <v>8443.299999952316</v>
      </c>
      <c r="FJ471">
        <v>0</v>
      </c>
      <c r="FK471">
        <v>1134.346153846154</v>
      </c>
      <c r="FL471">
        <v>-27.09743629603041</v>
      </c>
      <c r="FM471">
        <v>32.50940178192262</v>
      </c>
      <c r="FN471">
        <v>383.25</v>
      </c>
      <c r="FO471">
        <v>15</v>
      </c>
      <c r="FP471">
        <v>0</v>
      </c>
      <c r="FQ471" t="s">
        <v>439</v>
      </c>
      <c r="FR471">
        <v>1760210915.6</v>
      </c>
      <c r="FS471">
        <v>0</v>
      </c>
      <c r="FT471">
        <v>0</v>
      </c>
      <c r="FU471">
        <v>-0.215</v>
      </c>
      <c r="FV471">
        <v>0</v>
      </c>
      <c r="FW471">
        <v>-0.6919999999999999</v>
      </c>
      <c r="FX471">
        <v>0</v>
      </c>
      <c r="FY471">
        <v>400</v>
      </c>
      <c r="FZ471">
        <v>0</v>
      </c>
      <c r="GA471">
        <v>0.15</v>
      </c>
      <c r="GB471">
        <v>0</v>
      </c>
      <c r="GC471">
        <v>-25.86793170731707</v>
      </c>
      <c r="GD471">
        <v>-1.165039024390282</v>
      </c>
      <c r="GE471">
        <v>0.2330678436128703</v>
      </c>
      <c r="GF471">
        <v>0</v>
      </c>
      <c r="GG471">
        <v>1134.905882352941</v>
      </c>
      <c r="GH471">
        <v>-19.88999257377681</v>
      </c>
      <c r="GI471">
        <v>7.229268174518102</v>
      </c>
      <c r="GJ471">
        <v>0</v>
      </c>
      <c r="GK471">
        <v>0.05810532682926829</v>
      </c>
      <c r="GL471">
        <v>0.1266672397212545</v>
      </c>
      <c r="GM471">
        <v>0.01253095642940401</v>
      </c>
      <c r="GN471">
        <v>0</v>
      </c>
      <c r="GO471">
        <v>0</v>
      </c>
      <c r="GP471">
        <v>3</v>
      </c>
      <c r="GQ471" t="s">
        <v>440</v>
      </c>
      <c r="GR471">
        <v>3.1366</v>
      </c>
      <c r="GS471">
        <v>2.7603</v>
      </c>
      <c r="GT471">
        <v>0.188954</v>
      </c>
      <c r="GU471">
        <v>0.189679</v>
      </c>
      <c r="GV471">
        <v>0.102253</v>
      </c>
      <c r="GW471">
        <v>0.100536</v>
      </c>
      <c r="GX471">
        <v>25944.5</v>
      </c>
      <c r="GY471">
        <v>25881.4</v>
      </c>
      <c r="GZ471">
        <v>29718.8</v>
      </c>
      <c r="HA471">
        <v>29503.4</v>
      </c>
      <c r="HB471">
        <v>35249</v>
      </c>
      <c r="HC471">
        <v>35157.4</v>
      </c>
      <c r="HD471">
        <v>41824.4</v>
      </c>
      <c r="HE471">
        <v>41928.5</v>
      </c>
      <c r="HF471">
        <v>1.95947</v>
      </c>
      <c r="HG471">
        <v>1.94025</v>
      </c>
      <c r="HH471">
        <v>0.0118762</v>
      </c>
      <c r="HI471">
        <v>0</v>
      </c>
      <c r="HJ471">
        <v>20.0733</v>
      </c>
      <c r="HK471">
        <v>999.9</v>
      </c>
      <c r="HL471">
        <v>52.6</v>
      </c>
      <c r="HM471">
        <v>28.9</v>
      </c>
      <c r="HN471">
        <v>23.1746</v>
      </c>
      <c r="HO471">
        <v>62.2876</v>
      </c>
      <c r="HP471">
        <v>31.0176</v>
      </c>
      <c r="HQ471">
        <v>1</v>
      </c>
      <c r="HR471">
        <v>-0.119992</v>
      </c>
      <c r="HS471">
        <v>1.94243</v>
      </c>
      <c r="HT471">
        <v>20.3479</v>
      </c>
      <c r="HU471">
        <v>5.22178</v>
      </c>
      <c r="HV471">
        <v>12.0159</v>
      </c>
      <c r="HW471">
        <v>4.99095</v>
      </c>
      <c r="HX471">
        <v>3.28863</v>
      </c>
      <c r="HY471">
        <v>9999</v>
      </c>
      <c r="HZ471">
        <v>9999</v>
      </c>
      <c r="IA471">
        <v>9999</v>
      </c>
      <c r="IB471">
        <v>999.9</v>
      </c>
      <c r="IC471">
        <v>4.97285</v>
      </c>
      <c r="ID471">
        <v>1.86646</v>
      </c>
      <c r="IE471">
        <v>1.86584</v>
      </c>
      <c r="IF471">
        <v>1.86578</v>
      </c>
      <c r="IG471">
        <v>1.86764</v>
      </c>
      <c r="IH471">
        <v>1.87012</v>
      </c>
      <c r="II471">
        <v>1.86874</v>
      </c>
      <c r="IJ471">
        <v>1.87021</v>
      </c>
      <c r="IK471">
        <v>0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-0.85</v>
      </c>
      <c r="IY471">
        <v>0.065</v>
      </c>
      <c r="IZ471">
        <v>-0.7832898091892299</v>
      </c>
      <c r="JA471">
        <v>-0.0002628084512485203</v>
      </c>
      <c r="JB471">
        <v>2.995354917081976E-07</v>
      </c>
      <c r="JC471">
        <v>-1.087754766273629E-10</v>
      </c>
      <c r="JD471">
        <v>-0.01666594074606723</v>
      </c>
      <c r="JE471">
        <v>-0.02438089335778848</v>
      </c>
      <c r="JF471">
        <v>0.001790740049955031</v>
      </c>
      <c r="JG471">
        <v>-2.386884331579614E-05</v>
      </c>
      <c r="JH471">
        <v>6</v>
      </c>
      <c r="JI471">
        <v>2407</v>
      </c>
      <c r="JJ471">
        <v>1</v>
      </c>
      <c r="JK471">
        <v>23</v>
      </c>
      <c r="JL471">
        <v>33240.8</v>
      </c>
      <c r="JM471">
        <v>29370089.4</v>
      </c>
      <c r="JN471">
        <v>1.84692</v>
      </c>
      <c r="JO471">
        <v>2.24243</v>
      </c>
      <c r="JP471">
        <v>1.39648</v>
      </c>
      <c r="JQ471">
        <v>2.34985</v>
      </c>
      <c r="JR471">
        <v>1.49536</v>
      </c>
      <c r="JS471">
        <v>2.63184</v>
      </c>
      <c r="JT471">
        <v>34.6006</v>
      </c>
      <c r="JU471">
        <v>24.0787</v>
      </c>
      <c r="JV471">
        <v>18</v>
      </c>
      <c r="JW471">
        <v>490.854</v>
      </c>
      <c r="JX471">
        <v>469.478</v>
      </c>
      <c r="JY471">
        <v>18.1609</v>
      </c>
      <c r="JZ471">
        <v>26.0349</v>
      </c>
      <c r="KA471">
        <v>30</v>
      </c>
      <c r="KB471">
        <v>25.9749</v>
      </c>
      <c r="KC471">
        <v>25.9228</v>
      </c>
      <c r="KD471">
        <v>37.0658</v>
      </c>
      <c r="KE471">
        <v>0</v>
      </c>
      <c r="KF471">
        <v>100</v>
      </c>
      <c r="KG471">
        <v>18.167</v>
      </c>
      <c r="KH471">
        <v>1188.97</v>
      </c>
      <c r="KI471">
        <v>63.4564</v>
      </c>
      <c r="KJ471">
        <v>101.576</v>
      </c>
      <c r="KK471">
        <v>100.811</v>
      </c>
    </row>
    <row r="472" spans="1:297">
      <c r="A472">
        <v>456</v>
      </c>
      <c r="B472">
        <v>1762205371</v>
      </c>
      <c r="C472">
        <v>5792.900000095367</v>
      </c>
      <c r="D472" t="s">
        <v>1358</v>
      </c>
      <c r="E472" t="s">
        <v>1359</v>
      </c>
      <c r="F472">
        <v>5</v>
      </c>
      <c r="G472" t="s">
        <v>1217</v>
      </c>
      <c r="H472" t="s">
        <v>436</v>
      </c>
      <c r="I472">
        <v>1762205368.2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1201.613480412701</v>
      </c>
      <c r="AK472">
        <v>1184.685090909091</v>
      </c>
      <c r="AL472">
        <v>3.288811191530101</v>
      </c>
      <c r="AM472">
        <v>66.09113738829477</v>
      </c>
      <c r="AN472">
        <f>(AP472 - AO472 + DY472*1E3/(8.314*(EA472+273.15)) * AR472/DX472 * AQ472) * DX472/(100*DL472) * 1000/(1000 - AP472)</f>
        <v>0</v>
      </c>
      <c r="AO472">
        <v>22.26225950307727</v>
      </c>
      <c r="AP472">
        <v>22.35623333333334</v>
      </c>
      <c r="AQ472">
        <v>1.959474136988091E-05</v>
      </c>
      <c r="AR472">
        <v>107.1553434868886</v>
      </c>
      <c r="AS472">
        <v>20</v>
      </c>
      <c r="AT472">
        <v>4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1762205368.2</v>
      </c>
      <c r="DR472">
        <v>1150.802</v>
      </c>
      <c r="DS472">
        <v>1175.633</v>
      </c>
      <c r="DT472">
        <v>22.35027</v>
      </c>
      <c r="DU472">
        <v>22.26228</v>
      </c>
      <c r="DV472">
        <v>1151.658</v>
      </c>
      <c r="DW472">
        <v>22.28513</v>
      </c>
      <c r="DX472">
        <v>500.0009</v>
      </c>
      <c r="DY472">
        <v>90.75279</v>
      </c>
      <c r="DZ472">
        <v>0.1000829</v>
      </c>
      <c r="EA472">
        <v>20.81452</v>
      </c>
      <c r="EB472">
        <v>20.27022</v>
      </c>
      <c r="EC472">
        <v>999.9</v>
      </c>
      <c r="ED472">
        <v>0</v>
      </c>
      <c r="EE472">
        <v>0</v>
      </c>
      <c r="EF472">
        <v>9991.127</v>
      </c>
      <c r="EG472">
        <v>0</v>
      </c>
      <c r="EH472">
        <v>976.9516</v>
      </c>
      <c r="EI472">
        <v>-24.83062</v>
      </c>
      <c r="EJ472">
        <v>1177.108</v>
      </c>
      <c r="EK472">
        <v>1202.398</v>
      </c>
      <c r="EL472">
        <v>0.08801439000000001</v>
      </c>
      <c r="EM472">
        <v>1175.633</v>
      </c>
      <c r="EN472">
        <v>22.26228</v>
      </c>
      <c r="EO472">
        <v>2.02835</v>
      </c>
      <c r="EP472">
        <v>2.020365</v>
      </c>
      <c r="EQ472">
        <v>17.6674</v>
      </c>
      <c r="ER472">
        <v>17.60483</v>
      </c>
      <c r="ES472">
        <v>0.00500097</v>
      </c>
      <c r="ET472">
        <v>0</v>
      </c>
      <c r="EU472">
        <v>0</v>
      </c>
      <c r="EV472">
        <v>0</v>
      </c>
      <c r="EW472">
        <v>1136.42</v>
      </c>
      <c r="EX472">
        <v>0.00500097</v>
      </c>
      <c r="EY472">
        <v>380.5600000000001</v>
      </c>
      <c r="EZ472">
        <v>-0.34</v>
      </c>
      <c r="FA472">
        <v>33.7748</v>
      </c>
      <c r="FB472">
        <v>37.9684</v>
      </c>
      <c r="FC472">
        <v>35.9496</v>
      </c>
      <c r="FD472">
        <v>38.0185</v>
      </c>
      <c r="FE472">
        <v>35.0683</v>
      </c>
      <c r="FF472">
        <v>0</v>
      </c>
      <c r="FG472">
        <v>0</v>
      </c>
      <c r="FH472">
        <v>0</v>
      </c>
      <c r="FI472">
        <v>8448.700000047684</v>
      </c>
      <c r="FJ472">
        <v>0</v>
      </c>
      <c r="FK472">
        <v>1134.12</v>
      </c>
      <c r="FL472">
        <v>17.66153818319806</v>
      </c>
      <c r="FM472">
        <v>-37.5307688220002</v>
      </c>
      <c r="FN472">
        <v>382.712</v>
      </c>
      <c r="FO472">
        <v>15</v>
      </c>
      <c r="FP472">
        <v>0</v>
      </c>
      <c r="FQ472" t="s">
        <v>439</v>
      </c>
      <c r="FR472">
        <v>1760210915.6</v>
      </c>
      <c r="FS472">
        <v>0</v>
      </c>
      <c r="FT472">
        <v>0</v>
      </c>
      <c r="FU472">
        <v>-0.215</v>
      </c>
      <c r="FV472">
        <v>0</v>
      </c>
      <c r="FW472">
        <v>-0.6919999999999999</v>
      </c>
      <c r="FX472">
        <v>0</v>
      </c>
      <c r="FY472">
        <v>400</v>
      </c>
      <c r="FZ472">
        <v>0</v>
      </c>
      <c r="GA472">
        <v>0.15</v>
      </c>
      <c r="GB472">
        <v>0</v>
      </c>
      <c r="GC472">
        <v>-25.66337317073171</v>
      </c>
      <c r="GD472">
        <v>3.611728222996478</v>
      </c>
      <c r="GE472">
        <v>0.5314145843874652</v>
      </c>
      <c r="GF472">
        <v>0</v>
      </c>
      <c r="GG472">
        <v>1135.279411764706</v>
      </c>
      <c r="GH472">
        <v>-8.814362109466924</v>
      </c>
      <c r="GI472">
        <v>8.505111937284775</v>
      </c>
      <c r="GJ472">
        <v>0</v>
      </c>
      <c r="GK472">
        <v>0.06875404634146343</v>
      </c>
      <c r="GL472">
        <v>0.1311574599303136</v>
      </c>
      <c r="GM472">
        <v>0.01296947422363792</v>
      </c>
      <c r="GN472">
        <v>0</v>
      </c>
      <c r="GO472">
        <v>0</v>
      </c>
      <c r="GP472">
        <v>3</v>
      </c>
      <c r="GQ472" t="s">
        <v>440</v>
      </c>
      <c r="GR472">
        <v>3.13661</v>
      </c>
      <c r="GS472">
        <v>2.76019</v>
      </c>
      <c r="GT472">
        <v>0.190624</v>
      </c>
      <c r="GU472">
        <v>0.191393</v>
      </c>
      <c r="GV472">
        <v>0.102292</v>
      </c>
      <c r="GW472">
        <v>0.100537</v>
      </c>
      <c r="GX472">
        <v>25891.2</v>
      </c>
      <c r="GY472">
        <v>25826.7</v>
      </c>
      <c r="GZ472">
        <v>29718.8</v>
      </c>
      <c r="HA472">
        <v>29503.4</v>
      </c>
      <c r="HB472">
        <v>35247.6</v>
      </c>
      <c r="HC472">
        <v>35157.4</v>
      </c>
      <c r="HD472">
        <v>41824.5</v>
      </c>
      <c r="HE472">
        <v>41928.6</v>
      </c>
      <c r="HF472">
        <v>1.95977</v>
      </c>
      <c r="HG472">
        <v>1.93998</v>
      </c>
      <c r="HH472">
        <v>0.0119954</v>
      </c>
      <c r="HI472">
        <v>0</v>
      </c>
      <c r="HJ472">
        <v>20.0712</v>
      </c>
      <c r="HK472">
        <v>999.9</v>
      </c>
      <c r="HL472">
        <v>52.6</v>
      </c>
      <c r="HM472">
        <v>28.9</v>
      </c>
      <c r="HN472">
        <v>23.1744</v>
      </c>
      <c r="HO472">
        <v>62.3276</v>
      </c>
      <c r="HP472">
        <v>30.8574</v>
      </c>
      <c r="HQ472">
        <v>1</v>
      </c>
      <c r="HR472">
        <v>-0.119738</v>
      </c>
      <c r="HS472">
        <v>1.93203</v>
      </c>
      <c r="HT472">
        <v>20.3491</v>
      </c>
      <c r="HU472">
        <v>5.22223</v>
      </c>
      <c r="HV472">
        <v>12.0159</v>
      </c>
      <c r="HW472">
        <v>4.99125</v>
      </c>
      <c r="HX472">
        <v>3.28863</v>
      </c>
      <c r="HY472">
        <v>9999</v>
      </c>
      <c r="HZ472">
        <v>9999</v>
      </c>
      <c r="IA472">
        <v>9999</v>
      </c>
      <c r="IB472">
        <v>999.9</v>
      </c>
      <c r="IC472">
        <v>4.97285</v>
      </c>
      <c r="ID472">
        <v>1.86647</v>
      </c>
      <c r="IE472">
        <v>1.86583</v>
      </c>
      <c r="IF472">
        <v>1.86576</v>
      </c>
      <c r="IG472">
        <v>1.86765</v>
      </c>
      <c r="IH472">
        <v>1.87012</v>
      </c>
      <c r="II472">
        <v>1.86874</v>
      </c>
      <c r="IJ472">
        <v>1.87021</v>
      </c>
      <c r="IK472">
        <v>0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-0.86</v>
      </c>
      <c r="IY472">
        <v>0.0653</v>
      </c>
      <c r="IZ472">
        <v>-0.7832898091892299</v>
      </c>
      <c r="JA472">
        <v>-0.0002628084512485203</v>
      </c>
      <c r="JB472">
        <v>2.995354917081976E-07</v>
      </c>
      <c r="JC472">
        <v>-1.087754766273629E-10</v>
      </c>
      <c r="JD472">
        <v>-0.01666594074606723</v>
      </c>
      <c r="JE472">
        <v>-0.02438089335778848</v>
      </c>
      <c r="JF472">
        <v>0.001790740049955031</v>
      </c>
      <c r="JG472">
        <v>-2.386884331579614E-05</v>
      </c>
      <c r="JH472">
        <v>6</v>
      </c>
      <c r="JI472">
        <v>2407</v>
      </c>
      <c r="JJ472">
        <v>1</v>
      </c>
      <c r="JK472">
        <v>23</v>
      </c>
      <c r="JL472">
        <v>33240.9</v>
      </c>
      <c r="JM472">
        <v>29370089.5</v>
      </c>
      <c r="JN472">
        <v>1.87866</v>
      </c>
      <c r="JO472">
        <v>2.23389</v>
      </c>
      <c r="JP472">
        <v>1.39771</v>
      </c>
      <c r="JQ472">
        <v>2.34985</v>
      </c>
      <c r="JR472">
        <v>1.49536</v>
      </c>
      <c r="JS472">
        <v>2.65869</v>
      </c>
      <c r="JT472">
        <v>34.6006</v>
      </c>
      <c r="JU472">
        <v>24.0875</v>
      </c>
      <c r="JV472">
        <v>18</v>
      </c>
      <c r="JW472">
        <v>491.041</v>
      </c>
      <c r="JX472">
        <v>469.285</v>
      </c>
      <c r="JY472">
        <v>18.1691</v>
      </c>
      <c r="JZ472">
        <v>26.0349</v>
      </c>
      <c r="KA472">
        <v>30.0002</v>
      </c>
      <c r="KB472">
        <v>25.9749</v>
      </c>
      <c r="KC472">
        <v>25.9207</v>
      </c>
      <c r="KD472">
        <v>37.7069</v>
      </c>
      <c r="KE472">
        <v>0</v>
      </c>
      <c r="KF472">
        <v>100</v>
      </c>
      <c r="KG472">
        <v>18.176</v>
      </c>
      <c r="KH472">
        <v>1209.01</v>
      </c>
      <c r="KI472">
        <v>63.4564</v>
      </c>
      <c r="KJ472">
        <v>101.576</v>
      </c>
      <c r="KK472">
        <v>100.812</v>
      </c>
    </row>
    <row r="473" spans="1:297">
      <c r="A473">
        <v>457</v>
      </c>
      <c r="B473">
        <v>1762205376</v>
      </c>
      <c r="C473">
        <v>5797.900000095367</v>
      </c>
      <c r="D473" t="s">
        <v>1360</v>
      </c>
      <c r="E473" t="s">
        <v>1361</v>
      </c>
      <c r="F473">
        <v>5</v>
      </c>
      <c r="G473" t="s">
        <v>1217</v>
      </c>
      <c r="H473" t="s">
        <v>436</v>
      </c>
      <c r="I473">
        <v>1762205373.5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1219.568526077217</v>
      </c>
      <c r="AK473">
        <v>1201.831515151515</v>
      </c>
      <c r="AL473">
        <v>3.46187476224939</v>
      </c>
      <c r="AM473">
        <v>66.09113738829477</v>
      </c>
      <c r="AN473">
        <f>(AP473 - AO473 + DY473*1E3/(8.314*(EA473+273.15)) * AR473/DX473 * AQ473) * DX473/(100*DL473) * 1000/(1000 - AP473)</f>
        <v>0</v>
      </c>
      <c r="AO473">
        <v>22.26323942909523</v>
      </c>
      <c r="AP473">
        <v>22.36454242424241</v>
      </c>
      <c r="AQ473">
        <v>1.130954605594026E-05</v>
      </c>
      <c r="AR473">
        <v>107.1553434868886</v>
      </c>
      <c r="AS473">
        <v>20</v>
      </c>
      <c r="AT473">
        <v>4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1762205373.5</v>
      </c>
      <c r="DR473">
        <v>1168.158888888889</v>
      </c>
      <c r="DS473">
        <v>1194</v>
      </c>
      <c r="DT473">
        <v>22.36141111111111</v>
      </c>
      <c r="DU473">
        <v>22.26327777777778</v>
      </c>
      <c r="DV473">
        <v>1169.017777777778</v>
      </c>
      <c r="DW473">
        <v>22.29603333333333</v>
      </c>
      <c r="DX473">
        <v>500.0072222222223</v>
      </c>
      <c r="DY473">
        <v>90.75332222222222</v>
      </c>
      <c r="DZ473">
        <v>0.09993841111111111</v>
      </c>
      <c r="EA473">
        <v>20.82647777777778</v>
      </c>
      <c r="EB473">
        <v>20.27073333333334</v>
      </c>
      <c r="EC473">
        <v>999.9000000000001</v>
      </c>
      <c r="ED473">
        <v>0</v>
      </c>
      <c r="EE473">
        <v>0</v>
      </c>
      <c r="EF473">
        <v>9998.681111111111</v>
      </c>
      <c r="EG473">
        <v>0</v>
      </c>
      <c r="EH473">
        <v>976.9504444444444</v>
      </c>
      <c r="EI473">
        <v>-25.83953333333333</v>
      </c>
      <c r="EJ473">
        <v>1194.88</v>
      </c>
      <c r="EK473">
        <v>1221.19</v>
      </c>
      <c r="EL473">
        <v>0.09813708888888889</v>
      </c>
      <c r="EM473">
        <v>1194</v>
      </c>
      <c r="EN473">
        <v>22.26327777777778</v>
      </c>
      <c r="EO473">
        <v>2.029374444444444</v>
      </c>
      <c r="EP473">
        <v>2.020466666666667</v>
      </c>
      <c r="EQ473">
        <v>17.6754</v>
      </c>
      <c r="ER473">
        <v>17.60564444444444</v>
      </c>
      <c r="ES473">
        <v>0.00500097</v>
      </c>
      <c r="ET473">
        <v>0</v>
      </c>
      <c r="EU473">
        <v>0</v>
      </c>
      <c r="EV473">
        <v>0</v>
      </c>
      <c r="EW473">
        <v>1132.233333333333</v>
      </c>
      <c r="EX473">
        <v>0.00500097</v>
      </c>
      <c r="EY473">
        <v>381.5111111111112</v>
      </c>
      <c r="EZ473">
        <v>-0.5</v>
      </c>
      <c r="FA473">
        <v>33.722</v>
      </c>
      <c r="FB473">
        <v>37.965</v>
      </c>
      <c r="FC473">
        <v>35.90255555555555</v>
      </c>
      <c r="FD473">
        <v>37.95099999999999</v>
      </c>
      <c r="FE473">
        <v>35.09688888888888</v>
      </c>
      <c r="FF473">
        <v>0</v>
      </c>
      <c r="FG473">
        <v>0</v>
      </c>
      <c r="FH473">
        <v>0</v>
      </c>
      <c r="FI473">
        <v>8453.5</v>
      </c>
      <c r="FJ473">
        <v>0</v>
      </c>
      <c r="FK473">
        <v>1134.228</v>
      </c>
      <c r="FL473">
        <v>5.900000000612124</v>
      </c>
      <c r="FM473">
        <v>-3.461538177269158</v>
      </c>
      <c r="FN473">
        <v>382.6079999999999</v>
      </c>
      <c r="FO473">
        <v>15</v>
      </c>
      <c r="FP473">
        <v>0</v>
      </c>
      <c r="FQ473" t="s">
        <v>439</v>
      </c>
      <c r="FR473">
        <v>1760210915.6</v>
      </c>
      <c r="FS473">
        <v>0</v>
      </c>
      <c r="FT473">
        <v>0</v>
      </c>
      <c r="FU473">
        <v>-0.215</v>
      </c>
      <c r="FV473">
        <v>0</v>
      </c>
      <c r="FW473">
        <v>-0.6919999999999999</v>
      </c>
      <c r="FX473">
        <v>0</v>
      </c>
      <c r="FY473">
        <v>400</v>
      </c>
      <c r="FZ473">
        <v>0</v>
      </c>
      <c r="GA473">
        <v>0.15</v>
      </c>
      <c r="GB473">
        <v>0</v>
      </c>
      <c r="GC473">
        <v>-25.6044625</v>
      </c>
      <c r="GD473">
        <v>2.092238273921219</v>
      </c>
      <c r="GE473">
        <v>0.5348437317046446</v>
      </c>
      <c r="GF473">
        <v>0</v>
      </c>
      <c r="GG473">
        <v>1134.39705882353</v>
      </c>
      <c r="GH473">
        <v>-2.464476872601274</v>
      </c>
      <c r="GI473">
        <v>7.75148886245572</v>
      </c>
      <c r="GJ473">
        <v>0</v>
      </c>
      <c r="GK473">
        <v>0.08116806999999999</v>
      </c>
      <c r="GL473">
        <v>0.1266212375234521</v>
      </c>
      <c r="GM473">
        <v>0.01220689561817828</v>
      </c>
      <c r="GN473">
        <v>0</v>
      </c>
      <c r="GO473">
        <v>0</v>
      </c>
      <c r="GP473">
        <v>3</v>
      </c>
      <c r="GQ473" t="s">
        <v>440</v>
      </c>
      <c r="GR473">
        <v>3.1366</v>
      </c>
      <c r="GS473">
        <v>2.76034</v>
      </c>
      <c r="GT473">
        <v>0.192354</v>
      </c>
      <c r="GU473">
        <v>0.193121</v>
      </c>
      <c r="GV473">
        <v>0.102317</v>
      </c>
      <c r="GW473">
        <v>0.100539</v>
      </c>
      <c r="GX473">
        <v>25835.7</v>
      </c>
      <c r="GY473">
        <v>25771.6</v>
      </c>
      <c r="GZ473">
        <v>29718.6</v>
      </c>
      <c r="HA473">
        <v>29503.4</v>
      </c>
      <c r="HB473">
        <v>35246.2</v>
      </c>
      <c r="HC473">
        <v>35157.2</v>
      </c>
      <c r="HD473">
        <v>41824</v>
      </c>
      <c r="HE473">
        <v>41928.4</v>
      </c>
      <c r="HF473">
        <v>1.95968</v>
      </c>
      <c r="HG473">
        <v>1.9401</v>
      </c>
      <c r="HH473">
        <v>0.0123754</v>
      </c>
      <c r="HI473">
        <v>0</v>
      </c>
      <c r="HJ473">
        <v>20.0682</v>
      </c>
      <c r="HK473">
        <v>999.9</v>
      </c>
      <c r="HL473">
        <v>52.6</v>
      </c>
      <c r="HM473">
        <v>28.9</v>
      </c>
      <c r="HN473">
        <v>23.1752</v>
      </c>
      <c r="HO473">
        <v>62.0976</v>
      </c>
      <c r="HP473">
        <v>31.0978</v>
      </c>
      <c r="HQ473">
        <v>1</v>
      </c>
      <c r="HR473">
        <v>-0.119901</v>
      </c>
      <c r="HS473">
        <v>1.93071</v>
      </c>
      <c r="HT473">
        <v>20.3503</v>
      </c>
      <c r="HU473">
        <v>5.22163</v>
      </c>
      <c r="HV473">
        <v>12.0159</v>
      </c>
      <c r="HW473">
        <v>4.99095</v>
      </c>
      <c r="HX473">
        <v>3.28845</v>
      </c>
      <c r="HY473">
        <v>9999</v>
      </c>
      <c r="HZ473">
        <v>9999</v>
      </c>
      <c r="IA473">
        <v>9999</v>
      </c>
      <c r="IB473">
        <v>999.9</v>
      </c>
      <c r="IC473">
        <v>4.97284</v>
      </c>
      <c r="ID473">
        <v>1.86646</v>
      </c>
      <c r="IE473">
        <v>1.86583</v>
      </c>
      <c r="IF473">
        <v>1.86578</v>
      </c>
      <c r="IG473">
        <v>1.86765</v>
      </c>
      <c r="IH473">
        <v>1.87012</v>
      </c>
      <c r="II473">
        <v>1.86874</v>
      </c>
      <c r="IJ473">
        <v>1.87024</v>
      </c>
      <c r="IK473">
        <v>0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-0.85</v>
      </c>
      <c r="IY473">
        <v>0.0654</v>
      </c>
      <c r="IZ473">
        <v>-0.7832898091892299</v>
      </c>
      <c r="JA473">
        <v>-0.0002628084512485203</v>
      </c>
      <c r="JB473">
        <v>2.995354917081976E-07</v>
      </c>
      <c r="JC473">
        <v>-1.087754766273629E-10</v>
      </c>
      <c r="JD473">
        <v>-0.01666594074606723</v>
      </c>
      <c r="JE473">
        <v>-0.02438089335778848</v>
      </c>
      <c r="JF473">
        <v>0.001790740049955031</v>
      </c>
      <c r="JG473">
        <v>-2.386884331579614E-05</v>
      </c>
      <c r="JH473">
        <v>6</v>
      </c>
      <c r="JI473">
        <v>2407</v>
      </c>
      <c r="JJ473">
        <v>1</v>
      </c>
      <c r="JK473">
        <v>23</v>
      </c>
      <c r="JL473">
        <v>33241</v>
      </c>
      <c r="JM473">
        <v>29370089.6</v>
      </c>
      <c r="JN473">
        <v>1.90796</v>
      </c>
      <c r="JO473">
        <v>2.22412</v>
      </c>
      <c r="JP473">
        <v>1.39648</v>
      </c>
      <c r="JQ473">
        <v>2.35229</v>
      </c>
      <c r="JR473">
        <v>1.49536</v>
      </c>
      <c r="JS473">
        <v>2.59888</v>
      </c>
      <c r="JT473">
        <v>34.6235</v>
      </c>
      <c r="JU473">
        <v>24.0875</v>
      </c>
      <c r="JV473">
        <v>18</v>
      </c>
      <c r="JW473">
        <v>490.979</v>
      </c>
      <c r="JX473">
        <v>469.365</v>
      </c>
      <c r="JY473">
        <v>18.177</v>
      </c>
      <c r="JZ473">
        <v>26.0337</v>
      </c>
      <c r="KA473">
        <v>30.0001</v>
      </c>
      <c r="KB473">
        <v>25.9749</v>
      </c>
      <c r="KC473">
        <v>25.9207</v>
      </c>
      <c r="KD473">
        <v>38.2778</v>
      </c>
      <c r="KE473">
        <v>0</v>
      </c>
      <c r="KF473">
        <v>100</v>
      </c>
      <c r="KG473">
        <v>18.1797</v>
      </c>
      <c r="KH473">
        <v>1222.44</v>
      </c>
      <c r="KI473">
        <v>63.4564</v>
      </c>
      <c r="KJ473">
        <v>101.575</v>
      </c>
      <c r="KK473">
        <v>100.811</v>
      </c>
    </row>
    <row r="474" spans="1:297">
      <c r="A474">
        <v>458</v>
      </c>
      <c r="B474">
        <v>1762205381</v>
      </c>
      <c r="C474">
        <v>5802.900000095367</v>
      </c>
      <c r="D474" t="s">
        <v>1362</v>
      </c>
      <c r="E474" t="s">
        <v>1363</v>
      </c>
      <c r="F474">
        <v>5</v>
      </c>
      <c r="G474" t="s">
        <v>1217</v>
      </c>
      <c r="H474" t="s">
        <v>436</v>
      </c>
      <c r="I474">
        <v>1762205378.2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1236.646265326605</v>
      </c>
      <c r="AK474">
        <v>1218.905393939394</v>
      </c>
      <c r="AL474">
        <v>3.410035465093451</v>
      </c>
      <c r="AM474">
        <v>66.09113738829477</v>
      </c>
      <c r="AN474">
        <f>(AP474 - AO474 + DY474*1E3/(8.314*(EA474+273.15)) * AR474/DX474 * AQ474) * DX474/(100*DL474) * 1000/(1000 - AP474)</f>
        <v>0</v>
      </c>
      <c r="AO474">
        <v>22.26392109054632</v>
      </c>
      <c r="AP474">
        <v>22.3759503030303</v>
      </c>
      <c r="AQ474">
        <v>1.212482902778175E-05</v>
      </c>
      <c r="AR474">
        <v>107.1553434868886</v>
      </c>
      <c r="AS474">
        <v>20</v>
      </c>
      <c r="AT474">
        <v>4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1762205378.2</v>
      </c>
      <c r="DR474">
        <v>1183.96</v>
      </c>
      <c r="DS474">
        <v>1209.789</v>
      </c>
      <c r="DT474">
        <v>22.37103</v>
      </c>
      <c r="DU474">
        <v>22.26378</v>
      </c>
      <c r="DV474">
        <v>1184.815</v>
      </c>
      <c r="DW474">
        <v>22.30547</v>
      </c>
      <c r="DX474">
        <v>499.9590999999999</v>
      </c>
      <c r="DY474">
        <v>90.75482000000001</v>
      </c>
      <c r="DZ474">
        <v>0.09994986000000002</v>
      </c>
      <c r="EA474">
        <v>20.83595</v>
      </c>
      <c r="EB474">
        <v>20.27893</v>
      </c>
      <c r="EC474">
        <v>999.9</v>
      </c>
      <c r="ED474">
        <v>0</v>
      </c>
      <c r="EE474">
        <v>0</v>
      </c>
      <c r="EF474">
        <v>10010.685</v>
      </c>
      <c r="EG474">
        <v>0</v>
      </c>
      <c r="EH474">
        <v>976.9429999999999</v>
      </c>
      <c r="EI474">
        <v>-25.82881</v>
      </c>
      <c r="EJ474">
        <v>1211.052</v>
      </c>
      <c r="EK474">
        <v>1237.336</v>
      </c>
      <c r="EL474">
        <v>0.1072674</v>
      </c>
      <c r="EM474">
        <v>1209.789</v>
      </c>
      <c r="EN474">
        <v>22.26378</v>
      </c>
      <c r="EO474">
        <v>2.03028</v>
      </c>
      <c r="EP474">
        <v>2.020543</v>
      </c>
      <c r="EQ474">
        <v>17.68247</v>
      </c>
      <c r="ER474">
        <v>17.60625</v>
      </c>
      <c r="ES474">
        <v>0.00500097</v>
      </c>
      <c r="ET474">
        <v>0</v>
      </c>
      <c r="EU474">
        <v>0</v>
      </c>
      <c r="EV474">
        <v>0</v>
      </c>
      <c r="EW474">
        <v>1133.96</v>
      </c>
      <c r="EX474">
        <v>0.00500097</v>
      </c>
      <c r="EY474">
        <v>384.0599999999999</v>
      </c>
      <c r="EZ474">
        <v>0.29</v>
      </c>
      <c r="FA474">
        <v>33.7437</v>
      </c>
      <c r="FB474">
        <v>38.1122</v>
      </c>
      <c r="FC474">
        <v>35.9622</v>
      </c>
      <c r="FD474">
        <v>38.0936</v>
      </c>
      <c r="FE474">
        <v>35.25600000000001</v>
      </c>
      <c r="FF474">
        <v>0</v>
      </c>
      <c r="FG474">
        <v>0</v>
      </c>
      <c r="FH474">
        <v>0</v>
      </c>
      <c r="FI474">
        <v>8458.899999856949</v>
      </c>
      <c r="FJ474">
        <v>0</v>
      </c>
      <c r="FK474">
        <v>1134.734615384615</v>
      </c>
      <c r="FL474">
        <v>-15.28546987697541</v>
      </c>
      <c r="FM474">
        <v>26.49914556549619</v>
      </c>
      <c r="FN474">
        <v>382.1576923076923</v>
      </c>
      <c r="FO474">
        <v>15</v>
      </c>
      <c r="FP474">
        <v>0</v>
      </c>
      <c r="FQ474" t="s">
        <v>439</v>
      </c>
      <c r="FR474">
        <v>1760210915.6</v>
      </c>
      <c r="FS474">
        <v>0</v>
      </c>
      <c r="FT474">
        <v>0</v>
      </c>
      <c r="FU474">
        <v>-0.215</v>
      </c>
      <c r="FV474">
        <v>0</v>
      </c>
      <c r="FW474">
        <v>-0.6919999999999999</v>
      </c>
      <c r="FX474">
        <v>0</v>
      </c>
      <c r="FY474">
        <v>400</v>
      </c>
      <c r="FZ474">
        <v>0</v>
      </c>
      <c r="GA474">
        <v>0.15</v>
      </c>
      <c r="GB474">
        <v>0</v>
      </c>
      <c r="GC474">
        <v>-25.57534878048781</v>
      </c>
      <c r="GD474">
        <v>-0.8544836236933986</v>
      </c>
      <c r="GE474">
        <v>0.5066749023238215</v>
      </c>
      <c r="GF474">
        <v>0</v>
      </c>
      <c r="GG474">
        <v>1134.1</v>
      </c>
      <c r="GH474">
        <v>1.68067226969472</v>
      </c>
      <c r="GI474">
        <v>6.638789755050599</v>
      </c>
      <c r="GJ474">
        <v>0</v>
      </c>
      <c r="GK474">
        <v>0.09186335853658537</v>
      </c>
      <c r="GL474">
        <v>0.1235143505226479</v>
      </c>
      <c r="GM474">
        <v>0.01221175475227636</v>
      </c>
      <c r="GN474">
        <v>0</v>
      </c>
      <c r="GO474">
        <v>0</v>
      </c>
      <c r="GP474">
        <v>3</v>
      </c>
      <c r="GQ474" t="s">
        <v>440</v>
      </c>
      <c r="GR474">
        <v>3.13659</v>
      </c>
      <c r="GS474">
        <v>2.76039</v>
      </c>
      <c r="GT474">
        <v>0.194064</v>
      </c>
      <c r="GU474">
        <v>0.194833</v>
      </c>
      <c r="GV474">
        <v>0.102354</v>
      </c>
      <c r="GW474">
        <v>0.100543</v>
      </c>
      <c r="GX474">
        <v>25781</v>
      </c>
      <c r="GY474">
        <v>25716.8</v>
      </c>
      <c r="GZ474">
        <v>29718.5</v>
      </c>
      <c r="HA474">
        <v>29503.3</v>
      </c>
      <c r="HB474">
        <v>35244.8</v>
      </c>
      <c r="HC474">
        <v>35157</v>
      </c>
      <c r="HD474">
        <v>41824.1</v>
      </c>
      <c r="HE474">
        <v>41928.3</v>
      </c>
      <c r="HF474">
        <v>1.95977</v>
      </c>
      <c r="HG474">
        <v>1.9401</v>
      </c>
      <c r="HH474">
        <v>0.013046</v>
      </c>
      <c r="HI474">
        <v>0</v>
      </c>
      <c r="HJ474">
        <v>20.066</v>
      </c>
      <c r="HK474">
        <v>999.9</v>
      </c>
      <c r="HL474">
        <v>52.6</v>
      </c>
      <c r="HM474">
        <v>28.9</v>
      </c>
      <c r="HN474">
        <v>23.1757</v>
      </c>
      <c r="HO474">
        <v>62.3476</v>
      </c>
      <c r="HP474">
        <v>31.0056</v>
      </c>
      <c r="HQ474">
        <v>1</v>
      </c>
      <c r="HR474">
        <v>-0.119685</v>
      </c>
      <c r="HS474">
        <v>1.90627</v>
      </c>
      <c r="HT474">
        <v>20.3506</v>
      </c>
      <c r="HU474">
        <v>5.22133</v>
      </c>
      <c r="HV474">
        <v>12.0159</v>
      </c>
      <c r="HW474">
        <v>4.99075</v>
      </c>
      <c r="HX474">
        <v>3.2884</v>
      </c>
      <c r="HY474">
        <v>9999</v>
      </c>
      <c r="HZ474">
        <v>9999</v>
      </c>
      <c r="IA474">
        <v>9999</v>
      </c>
      <c r="IB474">
        <v>999.9</v>
      </c>
      <c r="IC474">
        <v>4.97283</v>
      </c>
      <c r="ID474">
        <v>1.86646</v>
      </c>
      <c r="IE474">
        <v>1.86584</v>
      </c>
      <c r="IF474">
        <v>1.86578</v>
      </c>
      <c r="IG474">
        <v>1.86766</v>
      </c>
      <c r="IH474">
        <v>1.87012</v>
      </c>
      <c r="II474">
        <v>1.86874</v>
      </c>
      <c r="IJ474">
        <v>1.87023</v>
      </c>
      <c r="IK474">
        <v>0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-0.86</v>
      </c>
      <c r="IY474">
        <v>0.06560000000000001</v>
      </c>
      <c r="IZ474">
        <v>-0.7832898091892299</v>
      </c>
      <c r="JA474">
        <v>-0.0002628084512485203</v>
      </c>
      <c r="JB474">
        <v>2.995354917081976E-07</v>
      </c>
      <c r="JC474">
        <v>-1.087754766273629E-10</v>
      </c>
      <c r="JD474">
        <v>-0.01666594074606723</v>
      </c>
      <c r="JE474">
        <v>-0.02438089335778848</v>
      </c>
      <c r="JF474">
        <v>0.001790740049955031</v>
      </c>
      <c r="JG474">
        <v>-2.386884331579614E-05</v>
      </c>
      <c r="JH474">
        <v>6</v>
      </c>
      <c r="JI474">
        <v>2407</v>
      </c>
      <c r="JJ474">
        <v>1</v>
      </c>
      <c r="JK474">
        <v>23</v>
      </c>
      <c r="JL474">
        <v>33241.1</v>
      </c>
      <c r="JM474">
        <v>29370089.7</v>
      </c>
      <c r="JN474">
        <v>1.93726</v>
      </c>
      <c r="JO474">
        <v>2.229</v>
      </c>
      <c r="JP474">
        <v>1.39648</v>
      </c>
      <c r="JQ474">
        <v>2.35229</v>
      </c>
      <c r="JR474">
        <v>1.49536</v>
      </c>
      <c r="JS474">
        <v>2.6001</v>
      </c>
      <c r="JT474">
        <v>34.6006</v>
      </c>
      <c r="JU474">
        <v>24.0875</v>
      </c>
      <c r="JV474">
        <v>18</v>
      </c>
      <c r="JW474">
        <v>491.041</v>
      </c>
      <c r="JX474">
        <v>469.365</v>
      </c>
      <c r="JY474">
        <v>18.1833</v>
      </c>
      <c r="JZ474">
        <v>26.0327</v>
      </c>
      <c r="KA474">
        <v>30</v>
      </c>
      <c r="KB474">
        <v>25.9749</v>
      </c>
      <c r="KC474">
        <v>25.9207</v>
      </c>
      <c r="KD474">
        <v>38.8895</v>
      </c>
      <c r="KE474">
        <v>0</v>
      </c>
      <c r="KF474">
        <v>100</v>
      </c>
      <c r="KG474">
        <v>18.1894</v>
      </c>
      <c r="KH474">
        <v>1242.47</v>
      </c>
      <c r="KI474">
        <v>63.4564</v>
      </c>
      <c r="KJ474">
        <v>101.575</v>
      </c>
      <c r="KK474">
        <v>100.811</v>
      </c>
    </row>
    <row r="475" spans="1:297">
      <c r="A475">
        <v>459</v>
      </c>
      <c r="B475">
        <v>1762205386</v>
      </c>
      <c r="C475">
        <v>5807.900000095367</v>
      </c>
      <c r="D475" t="s">
        <v>1364</v>
      </c>
      <c r="E475" t="s">
        <v>1365</v>
      </c>
      <c r="F475">
        <v>5</v>
      </c>
      <c r="G475" t="s">
        <v>1217</v>
      </c>
      <c r="H475" t="s">
        <v>436</v>
      </c>
      <c r="I475">
        <v>1762205383.5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1254.816378790482</v>
      </c>
      <c r="AK475">
        <v>1236.477757575757</v>
      </c>
      <c r="AL475">
        <v>3.527709491227634</v>
      </c>
      <c r="AM475">
        <v>66.09113738829477</v>
      </c>
      <c r="AN475">
        <f>(AP475 - AO475 + DY475*1E3/(8.314*(EA475+273.15)) * AR475/DX475 * AQ475) * DX475/(100*DL475) * 1000/(1000 - AP475)</f>
        <v>0</v>
      </c>
      <c r="AO475">
        <v>22.26408344408689</v>
      </c>
      <c r="AP475">
        <v>22.38818484848485</v>
      </c>
      <c r="AQ475">
        <v>1.749134260893964E-05</v>
      </c>
      <c r="AR475">
        <v>107.1553434868886</v>
      </c>
      <c r="AS475">
        <v>20</v>
      </c>
      <c r="AT475">
        <v>4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1762205383.5</v>
      </c>
      <c r="DR475">
        <v>1201.895555555556</v>
      </c>
      <c r="DS475">
        <v>1228.367777777778</v>
      </c>
      <c r="DT475">
        <v>22.38294444444445</v>
      </c>
      <c r="DU475">
        <v>22.26443333333333</v>
      </c>
      <c r="DV475">
        <v>1202.753333333333</v>
      </c>
      <c r="DW475">
        <v>22.31715555555555</v>
      </c>
      <c r="DX475">
        <v>500.046</v>
      </c>
      <c r="DY475">
        <v>90.75327777777778</v>
      </c>
      <c r="DZ475">
        <v>0.1000034</v>
      </c>
      <c r="EA475">
        <v>20.83542222222222</v>
      </c>
      <c r="EB475">
        <v>20.28983333333333</v>
      </c>
      <c r="EC475">
        <v>999.9000000000001</v>
      </c>
      <c r="ED475">
        <v>0</v>
      </c>
      <c r="EE475">
        <v>0</v>
      </c>
      <c r="EF475">
        <v>9989.304444444446</v>
      </c>
      <c r="EG475">
        <v>0</v>
      </c>
      <c r="EH475">
        <v>976.9559999999999</v>
      </c>
      <c r="EI475">
        <v>-26.47116666666667</v>
      </c>
      <c r="EJ475">
        <v>1229.414444444444</v>
      </c>
      <c r="EK475">
        <v>1256.337777777778</v>
      </c>
      <c r="EL475">
        <v>0.1185154444444445</v>
      </c>
      <c r="EM475">
        <v>1228.367777777778</v>
      </c>
      <c r="EN475">
        <v>22.26443333333333</v>
      </c>
      <c r="EO475">
        <v>2.031324444444444</v>
      </c>
      <c r="EP475">
        <v>2.020568888888889</v>
      </c>
      <c r="EQ475">
        <v>17.69065555555555</v>
      </c>
      <c r="ER475">
        <v>17.60646666666667</v>
      </c>
      <c r="ES475">
        <v>0.00500097</v>
      </c>
      <c r="ET475">
        <v>0</v>
      </c>
      <c r="EU475">
        <v>0</v>
      </c>
      <c r="EV475">
        <v>0</v>
      </c>
      <c r="EW475">
        <v>1132.911111111111</v>
      </c>
      <c r="EX475">
        <v>0.00500097</v>
      </c>
      <c r="EY475">
        <v>385.7222222222223</v>
      </c>
      <c r="EZ475">
        <v>0.7444444444444444</v>
      </c>
      <c r="FA475">
        <v>33.75</v>
      </c>
      <c r="FB475">
        <v>38.25655555555555</v>
      </c>
      <c r="FC475">
        <v>36.01377777777778</v>
      </c>
      <c r="FD475">
        <v>38.25677777777778</v>
      </c>
      <c r="FE475">
        <v>35.354</v>
      </c>
      <c r="FF475">
        <v>0</v>
      </c>
      <c r="FG475">
        <v>0</v>
      </c>
      <c r="FH475">
        <v>0</v>
      </c>
      <c r="FI475">
        <v>8463.700000047684</v>
      </c>
      <c r="FJ475">
        <v>0</v>
      </c>
      <c r="FK475">
        <v>1133.665384615385</v>
      </c>
      <c r="FL475">
        <v>5.008546909482148</v>
      </c>
      <c r="FM475">
        <v>-0.9880341616165043</v>
      </c>
      <c r="FN475">
        <v>383.5192307692307</v>
      </c>
      <c r="FO475">
        <v>15</v>
      </c>
      <c r="FP475">
        <v>0</v>
      </c>
      <c r="FQ475" t="s">
        <v>439</v>
      </c>
      <c r="FR475">
        <v>1760210915.6</v>
      </c>
      <c r="FS475">
        <v>0</v>
      </c>
      <c r="FT475">
        <v>0</v>
      </c>
      <c r="FU475">
        <v>-0.215</v>
      </c>
      <c r="FV475">
        <v>0</v>
      </c>
      <c r="FW475">
        <v>-0.6919999999999999</v>
      </c>
      <c r="FX475">
        <v>0</v>
      </c>
      <c r="FY475">
        <v>400</v>
      </c>
      <c r="FZ475">
        <v>0</v>
      </c>
      <c r="GA475">
        <v>0.15</v>
      </c>
      <c r="GB475">
        <v>0</v>
      </c>
      <c r="GC475">
        <v>-25.65551463414634</v>
      </c>
      <c r="GD475">
        <v>-5.481160975609741</v>
      </c>
      <c r="GE475">
        <v>0.6022282771795278</v>
      </c>
      <c r="GF475">
        <v>0</v>
      </c>
      <c r="GG475">
        <v>1134.544117647059</v>
      </c>
      <c r="GH475">
        <v>-14.18945751676812</v>
      </c>
      <c r="GI475">
        <v>5.860746347596442</v>
      </c>
      <c r="GJ475">
        <v>0</v>
      </c>
      <c r="GK475">
        <v>0.1000993804878049</v>
      </c>
      <c r="GL475">
        <v>0.11972352543554</v>
      </c>
      <c r="GM475">
        <v>0.01183834176358018</v>
      </c>
      <c r="GN475">
        <v>0</v>
      </c>
      <c r="GO475">
        <v>0</v>
      </c>
      <c r="GP475">
        <v>3</v>
      </c>
      <c r="GQ475" t="s">
        <v>440</v>
      </c>
      <c r="GR475">
        <v>3.13656</v>
      </c>
      <c r="GS475">
        <v>2.76014</v>
      </c>
      <c r="GT475">
        <v>0.195801</v>
      </c>
      <c r="GU475">
        <v>0.196512</v>
      </c>
      <c r="GV475">
        <v>0.102394</v>
      </c>
      <c r="GW475">
        <v>0.100541</v>
      </c>
      <c r="GX475">
        <v>25726.2</v>
      </c>
      <c r="GY475">
        <v>25663.6</v>
      </c>
      <c r="GZ475">
        <v>29719.5</v>
      </c>
      <c r="HA475">
        <v>29503.7</v>
      </c>
      <c r="HB475">
        <v>35244.6</v>
      </c>
      <c r="HC475">
        <v>35157.6</v>
      </c>
      <c r="HD475">
        <v>41825.7</v>
      </c>
      <c r="HE475">
        <v>41928.8</v>
      </c>
      <c r="HF475">
        <v>1.95942</v>
      </c>
      <c r="HG475">
        <v>1.9405</v>
      </c>
      <c r="HH475">
        <v>0.0134371</v>
      </c>
      <c r="HI475">
        <v>0</v>
      </c>
      <c r="HJ475">
        <v>20.0639</v>
      </c>
      <c r="HK475">
        <v>999.9</v>
      </c>
      <c r="HL475">
        <v>52.6</v>
      </c>
      <c r="HM475">
        <v>28.9</v>
      </c>
      <c r="HN475">
        <v>23.1742</v>
      </c>
      <c r="HO475">
        <v>62.3576</v>
      </c>
      <c r="HP475">
        <v>30.9495</v>
      </c>
      <c r="HQ475">
        <v>1</v>
      </c>
      <c r="HR475">
        <v>-0.119909</v>
      </c>
      <c r="HS475">
        <v>1.91455</v>
      </c>
      <c r="HT475">
        <v>20.3501</v>
      </c>
      <c r="HU475">
        <v>5.22118</v>
      </c>
      <c r="HV475">
        <v>12.0159</v>
      </c>
      <c r="HW475">
        <v>4.99085</v>
      </c>
      <c r="HX475">
        <v>3.28842</v>
      </c>
      <c r="HY475">
        <v>9999</v>
      </c>
      <c r="HZ475">
        <v>9999</v>
      </c>
      <c r="IA475">
        <v>9999</v>
      </c>
      <c r="IB475">
        <v>999.9</v>
      </c>
      <c r="IC475">
        <v>4.97281</v>
      </c>
      <c r="ID475">
        <v>1.86646</v>
      </c>
      <c r="IE475">
        <v>1.86584</v>
      </c>
      <c r="IF475">
        <v>1.86579</v>
      </c>
      <c r="IG475">
        <v>1.86762</v>
      </c>
      <c r="IH475">
        <v>1.87012</v>
      </c>
      <c r="II475">
        <v>1.86874</v>
      </c>
      <c r="IJ475">
        <v>1.87022</v>
      </c>
      <c r="IK475">
        <v>0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-0.85</v>
      </c>
      <c r="IY475">
        <v>0.0659</v>
      </c>
      <c r="IZ475">
        <v>-0.7832898091892299</v>
      </c>
      <c r="JA475">
        <v>-0.0002628084512485203</v>
      </c>
      <c r="JB475">
        <v>2.995354917081976E-07</v>
      </c>
      <c r="JC475">
        <v>-1.087754766273629E-10</v>
      </c>
      <c r="JD475">
        <v>-0.01666594074606723</v>
      </c>
      <c r="JE475">
        <v>-0.02438089335778848</v>
      </c>
      <c r="JF475">
        <v>0.001790740049955031</v>
      </c>
      <c r="JG475">
        <v>-2.386884331579614E-05</v>
      </c>
      <c r="JH475">
        <v>6</v>
      </c>
      <c r="JI475">
        <v>2407</v>
      </c>
      <c r="JJ475">
        <v>1</v>
      </c>
      <c r="JK475">
        <v>23</v>
      </c>
      <c r="JL475">
        <v>33241.2</v>
      </c>
      <c r="JM475">
        <v>29370089.8</v>
      </c>
      <c r="JN475">
        <v>1.96411</v>
      </c>
      <c r="JO475">
        <v>2.22656</v>
      </c>
      <c r="JP475">
        <v>1.39771</v>
      </c>
      <c r="JQ475">
        <v>2.34741</v>
      </c>
      <c r="JR475">
        <v>1.49536</v>
      </c>
      <c r="JS475">
        <v>2.7063</v>
      </c>
      <c r="JT475">
        <v>34.6006</v>
      </c>
      <c r="JU475">
        <v>24.0875</v>
      </c>
      <c r="JV475">
        <v>18</v>
      </c>
      <c r="JW475">
        <v>490.813</v>
      </c>
      <c r="JX475">
        <v>469.615</v>
      </c>
      <c r="JY475">
        <v>18.1923</v>
      </c>
      <c r="JZ475">
        <v>26.0327</v>
      </c>
      <c r="KA475">
        <v>30.0001</v>
      </c>
      <c r="KB475">
        <v>25.9738</v>
      </c>
      <c r="KC475">
        <v>25.9202</v>
      </c>
      <c r="KD475">
        <v>39.4214</v>
      </c>
      <c r="KE475">
        <v>0</v>
      </c>
      <c r="KF475">
        <v>100</v>
      </c>
      <c r="KG475">
        <v>18.1984</v>
      </c>
      <c r="KH475">
        <v>1255.89</v>
      </c>
      <c r="KI475">
        <v>63.4564</v>
      </c>
      <c r="KJ475">
        <v>101.579</v>
      </c>
      <c r="KK475">
        <v>100.812</v>
      </c>
    </row>
    <row r="476" spans="1:297">
      <c r="A476">
        <v>460</v>
      </c>
      <c r="B476">
        <v>1762205391</v>
      </c>
      <c r="C476">
        <v>5812.900000095367</v>
      </c>
      <c r="D476" t="s">
        <v>1366</v>
      </c>
      <c r="E476" t="s">
        <v>1367</v>
      </c>
      <c r="F476">
        <v>5</v>
      </c>
      <c r="G476" t="s">
        <v>1217</v>
      </c>
      <c r="H476" t="s">
        <v>436</v>
      </c>
      <c r="I476">
        <v>1762205388.2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1270.377861378672</v>
      </c>
      <c r="AK476">
        <v>1253.187818181817</v>
      </c>
      <c r="AL476">
        <v>3.311759928856968</v>
      </c>
      <c r="AM476">
        <v>66.09113738829477</v>
      </c>
      <c r="AN476">
        <f>(AP476 - AO476 + DY476*1E3/(8.314*(EA476+273.15)) * AR476/DX476 * AQ476) * DX476/(100*DL476) * 1000/(1000 - AP476)</f>
        <v>0</v>
      </c>
      <c r="AO476">
        <v>22.26445459154075</v>
      </c>
      <c r="AP476">
        <v>22.39825575757575</v>
      </c>
      <c r="AQ476">
        <v>1.191333983984186E-05</v>
      </c>
      <c r="AR476">
        <v>107.1553434868886</v>
      </c>
      <c r="AS476">
        <v>20</v>
      </c>
      <c r="AT476">
        <v>4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1762205388.2</v>
      </c>
      <c r="DR476">
        <v>1217.673</v>
      </c>
      <c r="DS476">
        <v>1243</v>
      </c>
      <c r="DT476">
        <v>22.39377</v>
      </c>
      <c r="DU476">
        <v>22.26419</v>
      </c>
      <c r="DV476">
        <v>1218.53</v>
      </c>
      <c r="DW476">
        <v>22.32776</v>
      </c>
      <c r="DX476">
        <v>499.9825999999999</v>
      </c>
      <c r="DY476">
        <v>90.75526000000001</v>
      </c>
      <c r="DZ476">
        <v>0.09996853</v>
      </c>
      <c r="EA476">
        <v>20.81838</v>
      </c>
      <c r="EB476">
        <v>20.28861</v>
      </c>
      <c r="EC476">
        <v>999.9</v>
      </c>
      <c r="ED476">
        <v>0</v>
      </c>
      <c r="EE476">
        <v>0</v>
      </c>
      <c r="EF476">
        <v>10009.88</v>
      </c>
      <c r="EG476">
        <v>0</v>
      </c>
      <c r="EH476">
        <v>976.9538999999999</v>
      </c>
      <c r="EI476">
        <v>-25.32625</v>
      </c>
      <c r="EJ476">
        <v>1245.567</v>
      </c>
      <c r="EK476">
        <v>1271.304</v>
      </c>
      <c r="EL476">
        <v>0.1295914</v>
      </c>
      <c r="EM476">
        <v>1243</v>
      </c>
      <c r="EN476">
        <v>22.26419</v>
      </c>
      <c r="EO476">
        <v>2.032352</v>
      </c>
      <c r="EP476">
        <v>2.020592</v>
      </c>
      <c r="EQ476">
        <v>17.69867</v>
      </c>
      <c r="ER476">
        <v>17.60662</v>
      </c>
      <c r="ES476">
        <v>0.00500097</v>
      </c>
      <c r="ET476">
        <v>0</v>
      </c>
      <c r="EU476">
        <v>0</v>
      </c>
      <c r="EV476">
        <v>0</v>
      </c>
      <c r="EW476">
        <v>1133.89</v>
      </c>
      <c r="EX476">
        <v>0.00500097</v>
      </c>
      <c r="EY476">
        <v>373.84</v>
      </c>
      <c r="EZ476">
        <v>-1.74</v>
      </c>
      <c r="FA476">
        <v>33.77480000000001</v>
      </c>
      <c r="FB476">
        <v>38.3872</v>
      </c>
      <c r="FC476">
        <v>36.0558</v>
      </c>
      <c r="FD476">
        <v>38.3498</v>
      </c>
      <c r="FE476">
        <v>35.4434</v>
      </c>
      <c r="FF476">
        <v>0</v>
      </c>
      <c r="FG476">
        <v>0</v>
      </c>
      <c r="FH476">
        <v>0</v>
      </c>
      <c r="FI476">
        <v>8468.5</v>
      </c>
      <c r="FJ476">
        <v>0</v>
      </c>
      <c r="FK476">
        <v>1134.269230769231</v>
      </c>
      <c r="FL476">
        <v>17.12136731058898</v>
      </c>
      <c r="FM476">
        <v>-73.53162393918051</v>
      </c>
      <c r="FN476">
        <v>380.2076923076923</v>
      </c>
      <c r="FO476">
        <v>15</v>
      </c>
      <c r="FP476">
        <v>0</v>
      </c>
      <c r="FQ476" t="s">
        <v>439</v>
      </c>
      <c r="FR476">
        <v>1760210915.6</v>
      </c>
      <c r="FS476">
        <v>0</v>
      </c>
      <c r="FT476">
        <v>0</v>
      </c>
      <c r="FU476">
        <v>-0.215</v>
      </c>
      <c r="FV476">
        <v>0</v>
      </c>
      <c r="FW476">
        <v>-0.6919999999999999</v>
      </c>
      <c r="FX476">
        <v>0</v>
      </c>
      <c r="FY476">
        <v>400</v>
      </c>
      <c r="FZ476">
        <v>0</v>
      </c>
      <c r="GA476">
        <v>0.15</v>
      </c>
      <c r="GB476">
        <v>0</v>
      </c>
      <c r="GC476">
        <v>-25.8325575</v>
      </c>
      <c r="GD476">
        <v>0.6469204502815271</v>
      </c>
      <c r="GE476">
        <v>0.4577813587770365</v>
      </c>
      <c r="GF476">
        <v>0</v>
      </c>
      <c r="GG476">
        <v>1133.461764705882</v>
      </c>
      <c r="GH476">
        <v>-5.755538708071583</v>
      </c>
      <c r="GI476">
        <v>4.333115623135397</v>
      </c>
      <c r="GJ476">
        <v>0</v>
      </c>
      <c r="GK476">
        <v>0.1121636625</v>
      </c>
      <c r="GL476">
        <v>0.1269101662288929</v>
      </c>
      <c r="GM476">
        <v>0.01225041242815293</v>
      </c>
      <c r="GN476">
        <v>0</v>
      </c>
      <c r="GO476">
        <v>0</v>
      </c>
      <c r="GP476">
        <v>3</v>
      </c>
      <c r="GQ476" t="s">
        <v>440</v>
      </c>
      <c r="GR476">
        <v>3.13669</v>
      </c>
      <c r="GS476">
        <v>2.76048</v>
      </c>
      <c r="GT476">
        <v>0.19745</v>
      </c>
      <c r="GU476">
        <v>0.19814</v>
      </c>
      <c r="GV476">
        <v>0.102427</v>
      </c>
      <c r="GW476">
        <v>0.100545</v>
      </c>
      <c r="GX476">
        <v>25673.3</v>
      </c>
      <c r="GY476">
        <v>25611.4</v>
      </c>
      <c r="GZ476">
        <v>29719.1</v>
      </c>
      <c r="HA476">
        <v>29503.4</v>
      </c>
      <c r="HB476">
        <v>35242.9</v>
      </c>
      <c r="HC476">
        <v>35157</v>
      </c>
      <c r="HD476">
        <v>41825.2</v>
      </c>
      <c r="HE476">
        <v>41928.4</v>
      </c>
      <c r="HF476">
        <v>1.95982</v>
      </c>
      <c r="HG476">
        <v>1.94053</v>
      </c>
      <c r="HH476">
        <v>0.0136159</v>
      </c>
      <c r="HI476">
        <v>0</v>
      </c>
      <c r="HJ476">
        <v>20.0613</v>
      </c>
      <c r="HK476">
        <v>999.9</v>
      </c>
      <c r="HL476">
        <v>52.6</v>
      </c>
      <c r="HM476">
        <v>28.9</v>
      </c>
      <c r="HN476">
        <v>23.1739</v>
      </c>
      <c r="HO476">
        <v>62.3376</v>
      </c>
      <c r="HP476">
        <v>30.8974</v>
      </c>
      <c r="HQ476">
        <v>1</v>
      </c>
      <c r="HR476">
        <v>-0.11997</v>
      </c>
      <c r="HS476">
        <v>1.89884</v>
      </c>
      <c r="HT476">
        <v>20.3498</v>
      </c>
      <c r="HU476">
        <v>5.22148</v>
      </c>
      <c r="HV476">
        <v>12.0159</v>
      </c>
      <c r="HW476">
        <v>4.9911</v>
      </c>
      <c r="HX476">
        <v>3.28845</v>
      </c>
      <c r="HY476">
        <v>9999</v>
      </c>
      <c r="HZ476">
        <v>9999</v>
      </c>
      <c r="IA476">
        <v>9999</v>
      </c>
      <c r="IB476">
        <v>999.9</v>
      </c>
      <c r="IC476">
        <v>4.97283</v>
      </c>
      <c r="ID476">
        <v>1.86646</v>
      </c>
      <c r="IE476">
        <v>1.86584</v>
      </c>
      <c r="IF476">
        <v>1.86576</v>
      </c>
      <c r="IG476">
        <v>1.86764</v>
      </c>
      <c r="IH476">
        <v>1.87012</v>
      </c>
      <c r="II476">
        <v>1.86874</v>
      </c>
      <c r="IJ476">
        <v>1.87022</v>
      </c>
      <c r="IK476">
        <v>0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-0.86</v>
      </c>
      <c r="IY476">
        <v>0.06610000000000001</v>
      </c>
      <c r="IZ476">
        <v>-0.7832898091892299</v>
      </c>
      <c r="JA476">
        <v>-0.0002628084512485203</v>
      </c>
      <c r="JB476">
        <v>2.995354917081976E-07</v>
      </c>
      <c r="JC476">
        <v>-1.087754766273629E-10</v>
      </c>
      <c r="JD476">
        <v>-0.01666594074606723</v>
      </c>
      <c r="JE476">
        <v>-0.02438089335778848</v>
      </c>
      <c r="JF476">
        <v>0.001790740049955031</v>
      </c>
      <c r="JG476">
        <v>-2.386884331579614E-05</v>
      </c>
      <c r="JH476">
        <v>6</v>
      </c>
      <c r="JI476">
        <v>2407</v>
      </c>
      <c r="JJ476">
        <v>1</v>
      </c>
      <c r="JK476">
        <v>23</v>
      </c>
      <c r="JL476">
        <v>33241.3</v>
      </c>
      <c r="JM476">
        <v>29370089.9</v>
      </c>
      <c r="JN476">
        <v>1.99341</v>
      </c>
      <c r="JO476">
        <v>2.23267</v>
      </c>
      <c r="JP476">
        <v>1.39648</v>
      </c>
      <c r="JQ476">
        <v>2.34619</v>
      </c>
      <c r="JR476">
        <v>1.49536</v>
      </c>
      <c r="JS476">
        <v>2.53052</v>
      </c>
      <c r="JT476">
        <v>34.6235</v>
      </c>
      <c r="JU476">
        <v>24.0875</v>
      </c>
      <c r="JV476">
        <v>18</v>
      </c>
      <c r="JW476">
        <v>491.053</v>
      </c>
      <c r="JX476">
        <v>469.616</v>
      </c>
      <c r="JY476">
        <v>18.2007</v>
      </c>
      <c r="JZ476">
        <v>26.0321</v>
      </c>
      <c r="KA476">
        <v>30</v>
      </c>
      <c r="KB476">
        <v>25.9727</v>
      </c>
      <c r="KC476">
        <v>25.9185</v>
      </c>
      <c r="KD476">
        <v>39.9336</v>
      </c>
      <c r="KE476">
        <v>0</v>
      </c>
      <c r="KF476">
        <v>100</v>
      </c>
      <c r="KG476">
        <v>18.2041</v>
      </c>
      <c r="KH476">
        <v>1269.24</v>
      </c>
      <c r="KI476">
        <v>63.4564</v>
      </c>
      <c r="KJ476">
        <v>101.578</v>
      </c>
      <c r="KK476">
        <v>100.811</v>
      </c>
    </row>
    <row r="477" spans="1:297">
      <c r="A477">
        <v>461</v>
      </c>
      <c r="B477">
        <v>1762205396</v>
      </c>
      <c r="C477">
        <v>5817.900000095367</v>
      </c>
      <c r="D477" t="s">
        <v>1368</v>
      </c>
      <c r="E477" t="s">
        <v>1369</v>
      </c>
      <c r="F477">
        <v>5</v>
      </c>
      <c r="G477" t="s">
        <v>1217</v>
      </c>
      <c r="H477" t="s">
        <v>436</v>
      </c>
      <c r="I477">
        <v>1762205393.5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1288.691574172592</v>
      </c>
      <c r="AK477">
        <v>1270.438303030302</v>
      </c>
      <c r="AL477">
        <v>3.469708285783007</v>
      </c>
      <c r="AM477">
        <v>66.09113738829477</v>
      </c>
      <c r="AN477">
        <f>(AP477 - AO477 + DY477*1E3/(8.314*(EA477+273.15)) * AR477/DX477 * AQ477) * DX477/(100*DL477) * 1000/(1000 - AP477)</f>
        <v>0</v>
      </c>
      <c r="AO477">
        <v>22.26376419444506</v>
      </c>
      <c r="AP477">
        <v>22.41037333333333</v>
      </c>
      <c r="AQ477">
        <v>1.694844453853114E-05</v>
      </c>
      <c r="AR477">
        <v>107.1553434868886</v>
      </c>
      <c r="AS477">
        <v>20</v>
      </c>
      <c r="AT477">
        <v>4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1762205393.5</v>
      </c>
      <c r="DR477">
        <v>1235.184444444445</v>
      </c>
      <c r="DS477">
        <v>1261.317777777778</v>
      </c>
      <c r="DT477">
        <v>22.40517777777778</v>
      </c>
      <c r="DU477">
        <v>22.2637</v>
      </c>
      <c r="DV477">
        <v>1236.041111111111</v>
      </c>
      <c r="DW477">
        <v>22.33893333333333</v>
      </c>
      <c r="DX477">
        <v>500.0532222222222</v>
      </c>
      <c r="DY477">
        <v>90.75490000000001</v>
      </c>
      <c r="DZ477">
        <v>0.1000382888888889</v>
      </c>
      <c r="EA477">
        <v>20.82292222222222</v>
      </c>
      <c r="EB477">
        <v>20.28917777777778</v>
      </c>
      <c r="EC477">
        <v>999.9000000000001</v>
      </c>
      <c r="ED477">
        <v>0</v>
      </c>
      <c r="EE477">
        <v>0</v>
      </c>
      <c r="EF477">
        <v>10007.94444444445</v>
      </c>
      <c r="EG477">
        <v>0</v>
      </c>
      <c r="EH477">
        <v>976.9466666666667</v>
      </c>
      <c r="EI477">
        <v>-26.13306666666667</v>
      </c>
      <c r="EJ477">
        <v>1263.493333333333</v>
      </c>
      <c r="EK477">
        <v>1290.038888888889</v>
      </c>
      <c r="EL477">
        <v>0.1414847777777778</v>
      </c>
      <c r="EM477">
        <v>1261.317777777778</v>
      </c>
      <c r="EN477">
        <v>22.2637</v>
      </c>
      <c r="EO477">
        <v>2.033381111111111</v>
      </c>
      <c r="EP477">
        <v>2.020537777777778</v>
      </c>
      <c r="EQ477">
        <v>17.70668888888889</v>
      </c>
      <c r="ER477">
        <v>17.6062</v>
      </c>
      <c r="ES477">
        <v>0.00500097</v>
      </c>
      <c r="ET477">
        <v>0</v>
      </c>
      <c r="EU477">
        <v>0</v>
      </c>
      <c r="EV477">
        <v>0</v>
      </c>
      <c r="EW477">
        <v>1141.7</v>
      </c>
      <c r="EX477">
        <v>0.00500097</v>
      </c>
      <c r="EY477">
        <v>376.6222222222223</v>
      </c>
      <c r="EZ477">
        <v>-0.7333333333333333</v>
      </c>
      <c r="FA477">
        <v>33.812</v>
      </c>
      <c r="FB477">
        <v>38.55533333333333</v>
      </c>
      <c r="FC477">
        <v>36.125</v>
      </c>
      <c r="FD477">
        <v>38.465</v>
      </c>
      <c r="FE477">
        <v>35.52755555555555</v>
      </c>
      <c r="FF477">
        <v>0</v>
      </c>
      <c r="FG477">
        <v>0</v>
      </c>
      <c r="FH477">
        <v>0</v>
      </c>
      <c r="FI477">
        <v>8473.299999952316</v>
      </c>
      <c r="FJ477">
        <v>0</v>
      </c>
      <c r="FK477">
        <v>1135.85</v>
      </c>
      <c r="FL477">
        <v>27.19658091076733</v>
      </c>
      <c r="FM477">
        <v>-51.36068388577313</v>
      </c>
      <c r="FN477">
        <v>378.8115384615384</v>
      </c>
      <c r="FO477">
        <v>15</v>
      </c>
      <c r="FP477">
        <v>0</v>
      </c>
      <c r="FQ477" t="s">
        <v>439</v>
      </c>
      <c r="FR477">
        <v>1760210915.6</v>
      </c>
      <c r="FS477">
        <v>0</v>
      </c>
      <c r="FT477">
        <v>0</v>
      </c>
      <c r="FU477">
        <v>-0.215</v>
      </c>
      <c r="FV477">
        <v>0</v>
      </c>
      <c r="FW477">
        <v>-0.6919999999999999</v>
      </c>
      <c r="FX477">
        <v>0</v>
      </c>
      <c r="FY477">
        <v>400</v>
      </c>
      <c r="FZ477">
        <v>0</v>
      </c>
      <c r="GA477">
        <v>0.15</v>
      </c>
      <c r="GB477">
        <v>0</v>
      </c>
      <c r="GC477">
        <v>-25.9286425</v>
      </c>
      <c r="GD477">
        <v>0.1634510318949766</v>
      </c>
      <c r="GE477">
        <v>0.4836337130967504</v>
      </c>
      <c r="GF477">
        <v>1</v>
      </c>
      <c r="GG477">
        <v>1135.617647058823</v>
      </c>
      <c r="GH477">
        <v>28.15889982473862</v>
      </c>
      <c r="GI477">
        <v>5.64183275333547</v>
      </c>
      <c r="GJ477">
        <v>0</v>
      </c>
      <c r="GK477">
        <v>0.12280055</v>
      </c>
      <c r="GL477">
        <v>0.1346231819887429</v>
      </c>
      <c r="GM477">
        <v>0.01296943416836294</v>
      </c>
      <c r="GN477">
        <v>0</v>
      </c>
      <c r="GO477">
        <v>1</v>
      </c>
      <c r="GP477">
        <v>3</v>
      </c>
      <c r="GQ477" t="s">
        <v>502</v>
      </c>
      <c r="GR477">
        <v>3.13662</v>
      </c>
      <c r="GS477">
        <v>2.76036</v>
      </c>
      <c r="GT477">
        <v>0.199124</v>
      </c>
      <c r="GU477">
        <v>0.199715</v>
      </c>
      <c r="GV477">
        <v>0.102464</v>
      </c>
      <c r="GW477">
        <v>0.100543</v>
      </c>
      <c r="GX477">
        <v>25619.1</v>
      </c>
      <c r="GY477">
        <v>25561.2</v>
      </c>
      <c r="GZ477">
        <v>29718.4</v>
      </c>
      <c r="HA477">
        <v>29503.4</v>
      </c>
      <c r="HB477">
        <v>35240.6</v>
      </c>
      <c r="HC477">
        <v>35157.2</v>
      </c>
      <c r="HD477">
        <v>41824.2</v>
      </c>
      <c r="HE477">
        <v>41928.4</v>
      </c>
      <c r="HF477">
        <v>1.9598</v>
      </c>
      <c r="HG477">
        <v>1.9406</v>
      </c>
      <c r="HH477">
        <v>0.0142232</v>
      </c>
      <c r="HI477">
        <v>0</v>
      </c>
      <c r="HJ477">
        <v>20.0587</v>
      </c>
      <c r="HK477">
        <v>999.9</v>
      </c>
      <c r="HL477">
        <v>52.6</v>
      </c>
      <c r="HM477">
        <v>28.9</v>
      </c>
      <c r="HN477">
        <v>23.1772</v>
      </c>
      <c r="HO477">
        <v>62.0776</v>
      </c>
      <c r="HP477">
        <v>30.9896</v>
      </c>
      <c r="HQ477">
        <v>1</v>
      </c>
      <c r="HR477">
        <v>-0.119985</v>
      </c>
      <c r="HS477">
        <v>1.89656</v>
      </c>
      <c r="HT477">
        <v>20.3497</v>
      </c>
      <c r="HU477">
        <v>5.22148</v>
      </c>
      <c r="HV477">
        <v>12.0159</v>
      </c>
      <c r="HW477">
        <v>4.99105</v>
      </c>
      <c r="HX477">
        <v>3.28845</v>
      </c>
      <c r="HY477">
        <v>9999</v>
      </c>
      <c r="HZ477">
        <v>9999</v>
      </c>
      <c r="IA477">
        <v>9999</v>
      </c>
      <c r="IB477">
        <v>999.9</v>
      </c>
      <c r="IC477">
        <v>4.97284</v>
      </c>
      <c r="ID477">
        <v>1.86647</v>
      </c>
      <c r="IE477">
        <v>1.86584</v>
      </c>
      <c r="IF477">
        <v>1.86578</v>
      </c>
      <c r="IG477">
        <v>1.86763</v>
      </c>
      <c r="IH477">
        <v>1.87012</v>
      </c>
      <c r="II477">
        <v>1.86874</v>
      </c>
      <c r="IJ477">
        <v>1.87024</v>
      </c>
      <c r="IK477">
        <v>0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-0.86</v>
      </c>
      <c r="IY477">
        <v>0.0663</v>
      </c>
      <c r="IZ477">
        <v>-0.7832898091892299</v>
      </c>
      <c r="JA477">
        <v>-0.0002628084512485203</v>
      </c>
      <c r="JB477">
        <v>2.995354917081976E-07</v>
      </c>
      <c r="JC477">
        <v>-1.087754766273629E-10</v>
      </c>
      <c r="JD477">
        <v>-0.01666594074606723</v>
      </c>
      <c r="JE477">
        <v>-0.02438089335778848</v>
      </c>
      <c r="JF477">
        <v>0.001790740049955031</v>
      </c>
      <c r="JG477">
        <v>-2.386884331579614E-05</v>
      </c>
      <c r="JH477">
        <v>6</v>
      </c>
      <c r="JI477">
        <v>2407</v>
      </c>
      <c r="JJ477">
        <v>1</v>
      </c>
      <c r="JK477">
        <v>23</v>
      </c>
      <c r="JL477">
        <v>33241.3</v>
      </c>
      <c r="JM477">
        <v>29370089.9</v>
      </c>
      <c r="JN477">
        <v>2.0166</v>
      </c>
      <c r="JO477">
        <v>2.21802</v>
      </c>
      <c r="JP477">
        <v>1.39648</v>
      </c>
      <c r="JQ477">
        <v>2.34619</v>
      </c>
      <c r="JR477">
        <v>1.49536</v>
      </c>
      <c r="JS477">
        <v>2.66724</v>
      </c>
      <c r="JT477">
        <v>34.6006</v>
      </c>
      <c r="JU477">
        <v>24.0875</v>
      </c>
      <c r="JV477">
        <v>18</v>
      </c>
      <c r="JW477">
        <v>491.038</v>
      </c>
      <c r="JX477">
        <v>469.664</v>
      </c>
      <c r="JY477">
        <v>18.2078</v>
      </c>
      <c r="JZ477">
        <v>26.0305</v>
      </c>
      <c r="KA477">
        <v>30</v>
      </c>
      <c r="KB477">
        <v>25.9727</v>
      </c>
      <c r="KC477">
        <v>25.9185</v>
      </c>
      <c r="KD477">
        <v>40.525</v>
      </c>
      <c r="KE477">
        <v>0</v>
      </c>
      <c r="KF477">
        <v>100</v>
      </c>
      <c r="KG477">
        <v>18.2139</v>
      </c>
      <c r="KH477">
        <v>1289.28</v>
      </c>
      <c r="KI477">
        <v>63.4564</v>
      </c>
      <c r="KJ477">
        <v>101.575</v>
      </c>
      <c r="KK477">
        <v>100.811</v>
      </c>
    </row>
    <row r="478" spans="1:297">
      <c r="A478">
        <v>462</v>
      </c>
      <c r="B478">
        <v>1762205401</v>
      </c>
      <c r="C478">
        <v>5822.900000095367</v>
      </c>
      <c r="D478" t="s">
        <v>1370</v>
      </c>
      <c r="E478" t="s">
        <v>1371</v>
      </c>
      <c r="F478">
        <v>5</v>
      </c>
      <c r="G478" t="s">
        <v>1217</v>
      </c>
      <c r="H478" t="s">
        <v>436</v>
      </c>
      <c r="I478">
        <v>1762205398.2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1304.4308573704</v>
      </c>
      <c r="AK478">
        <v>1287.104727272727</v>
      </c>
      <c r="AL478">
        <v>3.325986486509035</v>
      </c>
      <c r="AM478">
        <v>66.09113738829477</v>
      </c>
      <c r="AN478">
        <f>(AP478 - AO478 + DY478*1E3/(8.314*(EA478+273.15)) * AR478/DX478 * AQ478) * DX478/(100*DL478) * 1000/(1000 - AP478)</f>
        <v>0</v>
      </c>
      <c r="AO478">
        <v>22.26491485186729</v>
      </c>
      <c r="AP478">
        <v>22.42055515151515</v>
      </c>
      <c r="AQ478">
        <v>1.118170690405396E-05</v>
      </c>
      <c r="AR478">
        <v>107.1553434868886</v>
      </c>
      <c r="AS478">
        <v>20</v>
      </c>
      <c r="AT478">
        <v>4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1762205398.2</v>
      </c>
      <c r="DR478">
        <v>1250.764</v>
      </c>
      <c r="DS478">
        <v>1276.139</v>
      </c>
      <c r="DT478">
        <v>22.41601</v>
      </c>
      <c r="DU478">
        <v>22.26472</v>
      </c>
      <c r="DV478">
        <v>1251.623</v>
      </c>
      <c r="DW478">
        <v>22.34958</v>
      </c>
      <c r="DX478">
        <v>499.9791</v>
      </c>
      <c r="DY478">
        <v>90.75452</v>
      </c>
      <c r="DZ478">
        <v>0.09996041000000001</v>
      </c>
      <c r="EA478">
        <v>20.82662</v>
      </c>
      <c r="EB478">
        <v>20.29124</v>
      </c>
      <c r="EC478">
        <v>999.9</v>
      </c>
      <c r="ED478">
        <v>0</v>
      </c>
      <c r="EE478">
        <v>0</v>
      </c>
      <c r="EF478">
        <v>9998.569</v>
      </c>
      <c r="EG478">
        <v>0</v>
      </c>
      <c r="EH478">
        <v>976.9576</v>
      </c>
      <c r="EI478">
        <v>-25.37548</v>
      </c>
      <c r="EJ478">
        <v>1279.445</v>
      </c>
      <c r="EK478">
        <v>1305.201</v>
      </c>
      <c r="EL478">
        <v>0.1512809</v>
      </c>
      <c r="EM478">
        <v>1276.139</v>
      </c>
      <c r="EN478">
        <v>22.26472</v>
      </c>
      <c r="EO478">
        <v>2.034354</v>
      </c>
      <c r="EP478">
        <v>2.020626</v>
      </c>
      <c r="EQ478">
        <v>17.7143</v>
      </c>
      <c r="ER478">
        <v>17.60689</v>
      </c>
      <c r="ES478">
        <v>0.00500097</v>
      </c>
      <c r="ET478">
        <v>0</v>
      </c>
      <c r="EU478">
        <v>0</v>
      </c>
      <c r="EV478">
        <v>0</v>
      </c>
      <c r="EW478">
        <v>1135</v>
      </c>
      <c r="EX478">
        <v>0.00500097</v>
      </c>
      <c r="EY478">
        <v>379.17</v>
      </c>
      <c r="EZ478">
        <v>-1.03</v>
      </c>
      <c r="FA478">
        <v>33.812</v>
      </c>
      <c r="FB478">
        <v>38.6748</v>
      </c>
      <c r="FC478">
        <v>36.1622</v>
      </c>
      <c r="FD478">
        <v>38.5748</v>
      </c>
      <c r="FE478">
        <v>35.5872</v>
      </c>
      <c r="FF478">
        <v>0</v>
      </c>
      <c r="FG478">
        <v>0</v>
      </c>
      <c r="FH478">
        <v>0</v>
      </c>
      <c r="FI478">
        <v>8478.700000047684</v>
      </c>
      <c r="FJ478">
        <v>0</v>
      </c>
      <c r="FK478">
        <v>1135.592</v>
      </c>
      <c r="FL478">
        <v>-11.63846154628951</v>
      </c>
      <c r="FM478">
        <v>26.50769158660566</v>
      </c>
      <c r="FN478">
        <v>376.76</v>
      </c>
      <c r="FO478">
        <v>15</v>
      </c>
      <c r="FP478">
        <v>0</v>
      </c>
      <c r="FQ478" t="s">
        <v>439</v>
      </c>
      <c r="FR478">
        <v>1760210915.6</v>
      </c>
      <c r="FS478">
        <v>0</v>
      </c>
      <c r="FT478">
        <v>0</v>
      </c>
      <c r="FU478">
        <v>-0.215</v>
      </c>
      <c r="FV478">
        <v>0</v>
      </c>
      <c r="FW478">
        <v>-0.6919999999999999</v>
      </c>
      <c r="FX478">
        <v>0</v>
      </c>
      <c r="FY478">
        <v>400</v>
      </c>
      <c r="FZ478">
        <v>0</v>
      </c>
      <c r="GA478">
        <v>0.15</v>
      </c>
      <c r="GB478">
        <v>0</v>
      </c>
      <c r="GC478">
        <v>-25.80689512195123</v>
      </c>
      <c r="GD478">
        <v>2.617051567944237</v>
      </c>
      <c r="GE478">
        <v>0.5589914703093811</v>
      </c>
      <c r="GF478">
        <v>0</v>
      </c>
      <c r="GG478">
        <v>1135.252941176471</v>
      </c>
      <c r="GH478">
        <v>4.82505730027373</v>
      </c>
      <c r="GI478">
        <v>6.36711382090068</v>
      </c>
      <c r="GJ478">
        <v>0</v>
      </c>
      <c r="GK478">
        <v>0.134375487804878</v>
      </c>
      <c r="GL478">
        <v>0.1340951707317071</v>
      </c>
      <c r="GM478">
        <v>0.01324237647805094</v>
      </c>
      <c r="GN478">
        <v>0</v>
      </c>
      <c r="GO478">
        <v>0</v>
      </c>
      <c r="GP478">
        <v>3</v>
      </c>
      <c r="GQ478" t="s">
        <v>440</v>
      </c>
      <c r="GR478">
        <v>3.13653</v>
      </c>
      <c r="GS478">
        <v>2.76017</v>
      </c>
      <c r="GT478">
        <v>0.200748</v>
      </c>
      <c r="GU478">
        <v>0.201374</v>
      </c>
      <c r="GV478">
        <v>0.1025</v>
      </c>
      <c r="GW478">
        <v>0.100546</v>
      </c>
      <c r="GX478">
        <v>25567</v>
      </c>
      <c r="GY478">
        <v>25508.4</v>
      </c>
      <c r="GZ478">
        <v>29718.1</v>
      </c>
      <c r="HA478">
        <v>29503.6</v>
      </c>
      <c r="HB478">
        <v>35238.7</v>
      </c>
      <c r="HC478">
        <v>35157.1</v>
      </c>
      <c r="HD478">
        <v>41823.6</v>
      </c>
      <c r="HE478">
        <v>41928.4</v>
      </c>
      <c r="HF478">
        <v>1.9595</v>
      </c>
      <c r="HG478">
        <v>1.94037</v>
      </c>
      <c r="HH478">
        <v>0.014253</v>
      </c>
      <c r="HI478">
        <v>0</v>
      </c>
      <c r="HJ478">
        <v>20.0562</v>
      </c>
      <c r="HK478">
        <v>999.9</v>
      </c>
      <c r="HL478">
        <v>52.6</v>
      </c>
      <c r="HM478">
        <v>28.9</v>
      </c>
      <c r="HN478">
        <v>23.172</v>
      </c>
      <c r="HO478">
        <v>62.1776</v>
      </c>
      <c r="HP478">
        <v>31.0337</v>
      </c>
      <c r="HQ478">
        <v>1</v>
      </c>
      <c r="HR478">
        <v>-0.120023</v>
      </c>
      <c r="HS478">
        <v>1.88687</v>
      </c>
      <c r="HT478">
        <v>20.3498</v>
      </c>
      <c r="HU478">
        <v>5.22118</v>
      </c>
      <c r="HV478">
        <v>12.0159</v>
      </c>
      <c r="HW478">
        <v>4.9911</v>
      </c>
      <c r="HX478">
        <v>3.2884</v>
      </c>
      <c r="HY478">
        <v>9999</v>
      </c>
      <c r="HZ478">
        <v>9999</v>
      </c>
      <c r="IA478">
        <v>9999</v>
      </c>
      <c r="IB478">
        <v>999.9</v>
      </c>
      <c r="IC478">
        <v>4.97283</v>
      </c>
      <c r="ID478">
        <v>1.86647</v>
      </c>
      <c r="IE478">
        <v>1.86584</v>
      </c>
      <c r="IF478">
        <v>1.86576</v>
      </c>
      <c r="IG478">
        <v>1.86764</v>
      </c>
      <c r="IH478">
        <v>1.87012</v>
      </c>
      <c r="II478">
        <v>1.86873</v>
      </c>
      <c r="IJ478">
        <v>1.87022</v>
      </c>
      <c r="IK478">
        <v>0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-0.86</v>
      </c>
      <c r="IY478">
        <v>0.0665</v>
      </c>
      <c r="IZ478">
        <v>-0.7832898091892299</v>
      </c>
      <c r="JA478">
        <v>-0.0002628084512485203</v>
      </c>
      <c r="JB478">
        <v>2.995354917081976E-07</v>
      </c>
      <c r="JC478">
        <v>-1.087754766273629E-10</v>
      </c>
      <c r="JD478">
        <v>-0.01666594074606723</v>
      </c>
      <c r="JE478">
        <v>-0.02438089335778848</v>
      </c>
      <c r="JF478">
        <v>0.001790740049955031</v>
      </c>
      <c r="JG478">
        <v>-2.386884331579614E-05</v>
      </c>
      <c r="JH478">
        <v>6</v>
      </c>
      <c r="JI478">
        <v>2407</v>
      </c>
      <c r="JJ478">
        <v>1</v>
      </c>
      <c r="JK478">
        <v>23</v>
      </c>
      <c r="JL478">
        <v>33241.4</v>
      </c>
      <c r="JM478">
        <v>29370090</v>
      </c>
      <c r="JN478">
        <v>2.0459</v>
      </c>
      <c r="JO478">
        <v>2.22534</v>
      </c>
      <c r="JP478">
        <v>1.39648</v>
      </c>
      <c r="JQ478">
        <v>2.35107</v>
      </c>
      <c r="JR478">
        <v>1.49536</v>
      </c>
      <c r="JS478">
        <v>2.53052</v>
      </c>
      <c r="JT478">
        <v>34.6235</v>
      </c>
      <c r="JU478">
        <v>24.0875</v>
      </c>
      <c r="JV478">
        <v>18</v>
      </c>
      <c r="JW478">
        <v>490.851</v>
      </c>
      <c r="JX478">
        <v>469.521</v>
      </c>
      <c r="JY478">
        <v>18.2164</v>
      </c>
      <c r="JZ478">
        <v>26.0305</v>
      </c>
      <c r="KA478">
        <v>30</v>
      </c>
      <c r="KB478">
        <v>25.9727</v>
      </c>
      <c r="KC478">
        <v>25.9185</v>
      </c>
      <c r="KD478">
        <v>41.0268</v>
      </c>
      <c r="KE478">
        <v>0</v>
      </c>
      <c r="KF478">
        <v>100</v>
      </c>
      <c r="KG478">
        <v>18.2212</v>
      </c>
      <c r="KH478">
        <v>1302.64</v>
      </c>
      <c r="KI478">
        <v>63.4564</v>
      </c>
      <c r="KJ478">
        <v>101.574</v>
      </c>
      <c r="KK478">
        <v>100.811</v>
      </c>
    </row>
    <row r="479" spans="1:297">
      <c r="A479">
        <v>463</v>
      </c>
      <c r="B479">
        <v>1762205406</v>
      </c>
      <c r="C479">
        <v>5827.900000095367</v>
      </c>
      <c r="D479" t="s">
        <v>1372</v>
      </c>
      <c r="E479" t="s">
        <v>1373</v>
      </c>
      <c r="F479">
        <v>5</v>
      </c>
      <c r="G479" t="s">
        <v>1217</v>
      </c>
      <c r="H479" t="s">
        <v>436</v>
      </c>
      <c r="I479">
        <v>1762205403.5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1321.640953202628</v>
      </c>
      <c r="AK479">
        <v>1303.853818181818</v>
      </c>
      <c r="AL479">
        <v>3.342967072596131</v>
      </c>
      <c r="AM479">
        <v>66.09113738829477</v>
      </c>
      <c r="AN479">
        <f>(AP479 - AO479 + DY479*1E3/(8.314*(EA479+273.15)) * AR479/DX479 * AQ479) * DX479/(100*DL479) * 1000/(1000 - AP479)</f>
        <v>0</v>
      </c>
      <c r="AO479">
        <v>22.26448489972342</v>
      </c>
      <c r="AP479">
        <v>22.43072666666666</v>
      </c>
      <c r="AQ479">
        <v>1.363902302519349E-05</v>
      </c>
      <c r="AR479">
        <v>107.1553434868886</v>
      </c>
      <c r="AS479">
        <v>20</v>
      </c>
      <c r="AT479">
        <v>4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1762205403.5</v>
      </c>
      <c r="DR479">
        <v>1268.096666666667</v>
      </c>
      <c r="DS479">
        <v>1293.604444444444</v>
      </c>
      <c r="DT479">
        <v>22.42658888888889</v>
      </c>
      <c r="DU479">
        <v>22.26421111111111</v>
      </c>
      <c r="DV479">
        <v>1268.951111111111</v>
      </c>
      <c r="DW479">
        <v>22.35993333333333</v>
      </c>
      <c r="DX479">
        <v>500.0305555555555</v>
      </c>
      <c r="DY479">
        <v>90.75923333333333</v>
      </c>
      <c r="DZ479">
        <v>0.1000162444444444</v>
      </c>
      <c r="EA479">
        <v>20.82237777777777</v>
      </c>
      <c r="EB479">
        <v>20.2914</v>
      </c>
      <c r="EC479">
        <v>999.9000000000001</v>
      </c>
      <c r="ED479">
        <v>0</v>
      </c>
      <c r="EE479">
        <v>0</v>
      </c>
      <c r="EF479">
        <v>10005.13555555556</v>
      </c>
      <c r="EG479">
        <v>0</v>
      </c>
      <c r="EH479">
        <v>976.9737777777777</v>
      </c>
      <c r="EI479">
        <v>-25.50703333333333</v>
      </c>
      <c r="EJ479">
        <v>1297.186666666667</v>
      </c>
      <c r="EK479">
        <v>1323.058888888889</v>
      </c>
      <c r="EL479">
        <v>0.1623804444444444</v>
      </c>
      <c r="EM479">
        <v>1293.604444444444</v>
      </c>
      <c r="EN479">
        <v>22.26421111111111</v>
      </c>
      <c r="EO479">
        <v>2.035418888888889</v>
      </c>
      <c r="EP479">
        <v>2.020683333333333</v>
      </c>
      <c r="EQ479">
        <v>17.7226</v>
      </c>
      <c r="ER479">
        <v>17.60733333333333</v>
      </c>
      <c r="ES479">
        <v>0.00500097</v>
      </c>
      <c r="ET479">
        <v>0</v>
      </c>
      <c r="EU479">
        <v>0</v>
      </c>
      <c r="EV479">
        <v>0</v>
      </c>
      <c r="EW479">
        <v>1135.8</v>
      </c>
      <c r="EX479">
        <v>0.00500097</v>
      </c>
      <c r="EY479">
        <v>383.1444444444444</v>
      </c>
      <c r="EZ479">
        <v>-0.6888888888888888</v>
      </c>
      <c r="FA479">
        <v>33.854</v>
      </c>
      <c r="FB479">
        <v>38.79133333333333</v>
      </c>
      <c r="FC479">
        <v>36.215</v>
      </c>
      <c r="FD479">
        <v>38.69411111111111</v>
      </c>
      <c r="FE479">
        <v>35.625</v>
      </c>
      <c r="FF479">
        <v>0</v>
      </c>
      <c r="FG479">
        <v>0</v>
      </c>
      <c r="FH479">
        <v>0</v>
      </c>
      <c r="FI479">
        <v>8483.5</v>
      </c>
      <c r="FJ479">
        <v>0</v>
      </c>
      <c r="FK479">
        <v>1136.772</v>
      </c>
      <c r="FL479">
        <v>2.384615662770841</v>
      </c>
      <c r="FM479">
        <v>13.16923053753643</v>
      </c>
      <c r="FN479">
        <v>379.496</v>
      </c>
      <c r="FO479">
        <v>15</v>
      </c>
      <c r="FP479">
        <v>0</v>
      </c>
      <c r="FQ479" t="s">
        <v>439</v>
      </c>
      <c r="FR479">
        <v>1760210915.6</v>
      </c>
      <c r="FS479">
        <v>0</v>
      </c>
      <c r="FT479">
        <v>0</v>
      </c>
      <c r="FU479">
        <v>-0.215</v>
      </c>
      <c r="FV479">
        <v>0</v>
      </c>
      <c r="FW479">
        <v>-0.6919999999999999</v>
      </c>
      <c r="FX479">
        <v>0</v>
      </c>
      <c r="FY479">
        <v>400</v>
      </c>
      <c r="FZ479">
        <v>0</v>
      </c>
      <c r="GA479">
        <v>0.15</v>
      </c>
      <c r="GB479">
        <v>0</v>
      </c>
      <c r="GC479">
        <v>-25.6096075</v>
      </c>
      <c r="GD479">
        <v>0.218671294559122</v>
      </c>
      <c r="GE479">
        <v>0.4483699741215394</v>
      </c>
      <c r="GF479">
        <v>1</v>
      </c>
      <c r="GG479">
        <v>1135.894117647059</v>
      </c>
      <c r="GH479">
        <v>-0.6600458483840849</v>
      </c>
      <c r="GI479">
        <v>6.500857010311186</v>
      </c>
      <c r="GJ479">
        <v>1</v>
      </c>
      <c r="GK479">
        <v>0.14490025</v>
      </c>
      <c r="GL479">
        <v>0.1282706566604129</v>
      </c>
      <c r="GM479">
        <v>0.01235291447746239</v>
      </c>
      <c r="GN479">
        <v>0</v>
      </c>
      <c r="GO479">
        <v>2</v>
      </c>
      <c r="GP479">
        <v>3</v>
      </c>
      <c r="GQ479" t="s">
        <v>569</v>
      </c>
      <c r="GR479">
        <v>3.13665</v>
      </c>
      <c r="GS479">
        <v>2.76032</v>
      </c>
      <c r="GT479">
        <v>0.20237</v>
      </c>
      <c r="GU479">
        <v>0.202867</v>
      </c>
      <c r="GV479">
        <v>0.102537</v>
      </c>
      <c r="GW479">
        <v>0.100553</v>
      </c>
      <c r="GX479">
        <v>25515.8</v>
      </c>
      <c r="GY479">
        <v>25460.9</v>
      </c>
      <c r="GZ479">
        <v>29718.9</v>
      </c>
      <c r="HA479">
        <v>29503.8</v>
      </c>
      <c r="HB479">
        <v>35238.4</v>
      </c>
      <c r="HC479">
        <v>35157.1</v>
      </c>
      <c r="HD479">
        <v>41825</v>
      </c>
      <c r="HE479">
        <v>41928.7</v>
      </c>
      <c r="HF479">
        <v>1.95995</v>
      </c>
      <c r="HG479">
        <v>1.94068</v>
      </c>
      <c r="HH479">
        <v>0.0145249</v>
      </c>
      <c r="HI479">
        <v>0</v>
      </c>
      <c r="HJ479">
        <v>20.054</v>
      </c>
      <c r="HK479">
        <v>999.9</v>
      </c>
      <c r="HL479">
        <v>52.6</v>
      </c>
      <c r="HM479">
        <v>28.9</v>
      </c>
      <c r="HN479">
        <v>23.1721</v>
      </c>
      <c r="HO479">
        <v>62.3376</v>
      </c>
      <c r="HP479">
        <v>30.8694</v>
      </c>
      <c r="HQ479">
        <v>1</v>
      </c>
      <c r="HR479">
        <v>-0.120091</v>
      </c>
      <c r="HS479">
        <v>1.87544</v>
      </c>
      <c r="HT479">
        <v>20.351</v>
      </c>
      <c r="HU479">
        <v>5.22178</v>
      </c>
      <c r="HV479">
        <v>12.0159</v>
      </c>
      <c r="HW479">
        <v>4.9911</v>
      </c>
      <c r="HX479">
        <v>3.28838</v>
      </c>
      <c r="HY479">
        <v>9999</v>
      </c>
      <c r="HZ479">
        <v>9999</v>
      </c>
      <c r="IA479">
        <v>9999</v>
      </c>
      <c r="IB479">
        <v>999.9</v>
      </c>
      <c r="IC479">
        <v>4.97279</v>
      </c>
      <c r="ID479">
        <v>1.86646</v>
      </c>
      <c r="IE479">
        <v>1.86584</v>
      </c>
      <c r="IF479">
        <v>1.86574</v>
      </c>
      <c r="IG479">
        <v>1.86763</v>
      </c>
      <c r="IH479">
        <v>1.87012</v>
      </c>
      <c r="II479">
        <v>1.86873</v>
      </c>
      <c r="IJ479">
        <v>1.8702</v>
      </c>
      <c r="IK479">
        <v>0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-0.85</v>
      </c>
      <c r="IY479">
        <v>0.0667</v>
      </c>
      <c r="IZ479">
        <v>-0.7832898091892299</v>
      </c>
      <c r="JA479">
        <v>-0.0002628084512485203</v>
      </c>
      <c r="JB479">
        <v>2.995354917081976E-07</v>
      </c>
      <c r="JC479">
        <v>-1.087754766273629E-10</v>
      </c>
      <c r="JD479">
        <v>-0.01666594074606723</v>
      </c>
      <c r="JE479">
        <v>-0.02438089335778848</v>
      </c>
      <c r="JF479">
        <v>0.001790740049955031</v>
      </c>
      <c r="JG479">
        <v>-2.386884331579614E-05</v>
      </c>
      <c r="JH479">
        <v>6</v>
      </c>
      <c r="JI479">
        <v>2407</v>
      </c>
      <c r="JJ479">
        <v>1</v>
      </c>
      <c r="JK479">
        <v>23</v>
      </c>
      <c r="JL479">
        <v>33241.5</v>
      </c>
      <c r="JM479">
        <v>29370090.1</v>
      </c>
      <c r="JN479">
        <v>2.07397</v>
      </c>
      <c r="JO479">
        <v>2.23022</v>
      </c>
      <c r="JP479">
        <v>1.39648</v>
      </c>
      <c r="JQ479">
        <v>2.34619</v>
      </c>
      <c r="JR479">
        <v>1.49536</v>
      </c>
      <c r="JS479">
        <v>2.66846</v>
      </c>
      <c r="JT479">
        <v>34.6235</v>
      </c>
      <c r="JU479">
        <v>24.0875</v>
      </c>
      <c r="JV479">
        <v>18</v>
      </c>
      <c r="JW479">
        <v>491.112</v>
      </c>
      <c r="JX479">
        <v>469.694</v>
      </c>
      <c r="JY479">
        <v>18.2232</v>
      </c>
      <c r="JZ479">
        <v>26.0305</v>
      </c>
      <c r="KA479">
        <v>29.9999</v>
      </c>
      <c r="KB479">
        <v>25.9705</v>
      </c>
      <c r="KC479">
        <v>25.9164</v>
      </c>
      <c r="KD479">
        <v>41.6664</v>
      </c>
      <c r="KE479">
        <v>0</v>
      </c>
      <c r="KF479">
        <v>100</v>
      </c>
      <c r="KG479">
        <v>18.2297</v>
      </c>
      <c r="KH479">
        <v>1322.68</v>
      </c>
      <c r="KI479">
        <v>63.4564</v>
      </c>
      <c r="KJ479">
        <v>101.577</v>
      </c>
      <c r="KK479">
        <v>100.812</v>
      </c>
    </row>
    <row r="480" spans="1:297">
      <c r="A480">
        <v>464</v>
      </c>
      <c r="B480">
        <v>1762205411</v>
      </c>
      <c r="C480">
        <v>5832.900000095367</v>
      </c>
      <c r="D480" t="s">
        <v>1374</v>
      </c>
      <c r="E480" t="s">
        <v>1375</v>
      </c>
      <c r="F480">
        <v>5</v>
      </c>
      <c r="G480" t="s">
        <v>1217</v>
      </c>
      <c r="H480" t="s">
        <v>436</v>
      </c>
      <c r="I480">
        <v>1762205408.2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1337.52513042326</v>
      </c>
      <c r="AK480">
        <v>1320.288545454546</v>
      </c>
      <c r="AL480">
        <v>3.302264433634548</v>
      </c>
      <c r="AM480">
        <v>66.09113738829477</v>
      </c>
      <c r="AN480">
        <f>(AP480 - AO480 + DY480*1E3/(8.314*(EA480+273.15)) * AR480/DX480 * AQ480) * DX480/(100*DL480) * 1000/(1000 - AP480)</f>
        <v>0</v>
      </c>
      <c r="AO480">
        <v>22.26377129295374</v>
      </c>
      <c r="AP480">
        <v>22.44054</v>
      </c>
      <c r="AQ480">
        <v>1.303085041117496E-05</v>
      </c>
      <c r="AR480">
        <v>107.1553434868886</v>
      </c>
      <c r="AS480">
        <v>20</v>
      </c>
      <c r="AT480">
        <v>4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1762205408.2</v>
      </c>
      <c r="DR480">
        <v>1283.22</v>
      </c>
      <c r="DS480">
        <v>1308.635</v>
      </c>
      <c r="DT480">
        <v>22.43598</v>
      </c>
      <c r="DU480">
        <v>22.26395</v>
      </c>
      <c r="DV480">
        <v>1284.079</v>
      </c>
      <c r="DW480">
        <v>22.36915</v>
      </c>
      <c r="DX480">
        <v>499.9874</v>
      </c>
      <c r="DY480">
        <v>90.76118</v>
      </c>
      <c r="DZ480">
        <v>0.09999991</v>
      </c>
      <c r="EA480">
        <v>20.82226</v>
      </c>
      <c r="EB480">
        <v>20.29441</v>
      </c>
      <c r="EC480">
        <v>999.9</v>
      </c>
      <c r="ED480">
        <v>0</v>
      </c>
      <c r="EE480">
        <v>0</v>
      </c>
      <c r="EF480">
        <v>10003.686</v>
      </c>
      <c r="EG480">
        <v>0</v>
      </c>
      <c r="EH480">
        <v>976.9729000000001</v>
      </c>
      <c r="EI480">
        <v>-25.41209</v>
      </c>
      <c r="EJ480">
        <v>1312.672</v>
      </c>
      <c r="EK480">
        <v>1338.433</v>
      </c>
      <c r="EL480">
        <v>0.1720442</v>
      </c>
      <c r="EM480">
        <v>1308.635</v>
      </c>
      <c r="EN480">
        <v>22.26395</v>
      </c>
      <c r="EO480">
        <v>2.036318</v>
      </c>
      <c r="EP480">
        <v>2.020702</v>
      </c>
      <c r="EQ480">
        <v>17.72959</v>
      </c>
      <c r="ER480">
        <v>17.60749</v>
      </c>
      <c r="ES480">
        <v>0.00500097</v>
      </c>
      <c r="ET480">
        <v>0</v>
      </c>
      <c r="EU480">
        <v>0</v>
      </c>
      <c r="EV480">
        <v>0</v>
      </c>
      <c r="EW480">
        <v>1135.43</v>
      </c>
      <c r="EX480">
        <v>0.00500097</v>
      </c>
      <c r="EY480">
        <v>379.31</v>
      </c>
      <c r="EZ480">
        <v>-0.3</v>
      </c>
      <c r="FA480">
        <v>33.875</v>
      </c>
      <c r="FB480">
        <v>38.9059</v>
      </c>
      <c r="FC480">
        <v>36.25</v>
      </c>
      <c r="FD480">
        <v>38.77480000000001</v>
      </c>
      <c r="FE480">
        <v>35.6808</v>
      </c>
      <c r="FF480">
        <v>0</v>
      </c>
      <c r="FG480">
        <v>0</v>
      </c>
      <c r="FH480">
        <v>0</v>
      </c>
      <c r="FI480">
        <v>8488.299999952316</v>
      </c>
      <c r="FJ480">
        <v>0</v>
      </c>
      <c r="FK480">
        <v>1135.904</v>
      </c>
      <c r="FL480">
        <v>26.93846171287622</v>
      </c>
      <c r="FM480">
        <v>-2.692307954287435</v>
      </c>
      <c r="FN480">
        <v>379.388</v>
      </c>
      <c r="FO480">
        <v>15</v>
      </c>
      <c r="FP480">
        <v>0</v>
      </c>
      <c r="FQ480" t="s">
        <v>439</v>
      </c>
      <c r="FR480">
        <v>1760210915.6</v>
      </c>
      <c r="FS480">
        <v>0</v>
      </c>
      <c r="FT480">
        <v>0</v>
      </c>
      <c r="FU480">
        <v>-0.215</v>
      </c>
      <c r="FV480">
        <v>0</v>
      </c>
      <c r="FW480">
        <v>-0.6919999999999999</v>
      </c>
      <c r="FX480">
        <v>0</v>
      </c>
      <c r="FY480">
        <v>400</v>
      </c>
      <c r="FZ480">
        <v>0</v>
      </c>
      <c r="GA480">
        <v>0.15</v>
      </c>
      <c r="GB480">
        <v>0</v>
      </c>
      <c r="GC480">
        <v>-25.5886525</v>
      </c>
      <c r="GD480">
        <v>2.431140337711144</v>
      </c>
      <c r="GE480">
        <v>0.4744538070178696</v>
      </c>
      <c r="GF480">
        <v>0</v>
      </c>
      <c r="GG480">
        <v>1136.973529411765</v>
      </c>
      <c r="GH480">
        <v>-13.17494258651668</v>
      </c>
      <c r="GI480">
        <v>6.526160425257242</v>
      </c>
      <c r="GJ480">
        <v>0</v>
      </c>
      <c r="GK480">
        <v>0.155488425</v>
      </c>
      <c r="GL480">
        <v>0.1264016172607876</v>
      </c>
      <c r="GM480">
        <v>0.01217350696982488</v>
      </c>
      <c r="GN480">
        <v>0</v>
      </c>
      <c r="GO480">
        <v>0</v>
      </c>
      <c r="GP480">
        <v>3</v>
      </c>
      <c r="GQ480" t="s">
        <v>440</v>
      </c>
      <c r="GR480">
        <v>3.13656</v>
      </c>
      <c r="GS480">
        <v>2.76034</v>
      </c>
      <c r="GT480">
        <v>0.203947</v>
      </c>
      <c r="GU480">
        <v>0.20458</v>
      </c>
      <c r="GV480">
        <v>0.102568</v>
      </c>
      <c r="GW480">
        <v>0.100552</v>
      </c>
      <c r="GX480">
        <v>25465</v>
      </c>
      <c r="GY480">
        <v>25406.3</v>
      </c>
      <c r="GZ480">
        <v>29718.5</v>
      </c>
      <c r="HA480">
        <v>29503.9</v>
      </c>
      <c r="HB480">
        <v>35236.7</v>
      </c>
      <c r="HC480">
        <v>35157.3</v>
      </c>
      <c r="HD480">
        <v>41824.4</v>
      </c>
      <c r="HE480">
        <v>41928.8</v>
      </c>
      <c r="HF480">
        <v>1.95965</v>
      </c>
      <c r="HG480">
        <v>1.94058</v>
      </c>
      <c r="HH480">
        <v>0.0147559</v>
      </c>
      <c r="HI480">
        <v>0</v>
      </c>
      <c r="HJ480">
        <v>20.0514</v>
      </c>
      <c r="HK480">
        <v>999.9</v>
      </c>
      <c r="HL480">
        <v>52.6</v>
      </c>
      <c r="HM480">
        <v>28.9</v>
      </c>
      <c r="HN480">
        <v>23.1728</v>
      </c>
      <c r="HO480">
        <v>62.1976</v>
      </c>
      <c r="HP480">
        <v>30.8614</v>
      </c>
      <c r="HQ480">
        <v>1</v>
      </c>
      <c r="HR480">
        <v>-0.120102</v>
      </c>
      <c r="HS480">
        <v>1.87561</v>
      </c>
      <c r="HT480">
        <v>20.3502</v>
      </c>
      <c r="HU480">
        <v>5.22193</v>
      </c>
      <c r="HV480">
        <v>12.0159</v>
      </c>
      <c r="HW480">
        <v>4.9911</v>
      </c>
      <c r="HX480">
        <v>3.28863</v>
      </c>
      <c r="HY480">
        <v>9999</v>
      </c>
      <c r="HZ480">
        <v>9999</v>
      </c>
      <c r="IA480">
        <v>9999</v>
      </c>
      <c r="IB480">
        <v>999.9</v>
      </c>
      <c r="IC480">
        <v>4.97283</v>
      </c>
      <c r="ID480">
        <v>1.86646</v>
      </c>
      <c r="IE480">
        <v>1.86584</v>
      </c>
      <c r="IF480">
        <v>1.86575</v>
      </c>
      <c r="IG480">
        <v>1.86762</v>
      </c>
      <c r="IH480">
        <v>1.87012</v>
      </c>
      <c r="II480">
        <v>1.86873</v>
      </c>
      <c r="IJ480">
        <v>1.87018</v>
      </c>
      <c r="IK480">
        <v>0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-0.86</v>
      </c>
      <c r="IY480">
        <v>0.067</v>
      </c>
      <c r="IZ480">
        <v>-0.7832898091892299</v>
      </c>
      <c r="JA480">
        <v>-0.0002628084512485203</v>
      </c>
      <c r="JB480">
        <v>2.995354917081976E-07</v>
      </c>
      <c r="JC480">
        <v>-1.087754766273629E-10</v>
      </c>
      <c r="JD480">
        <v>-0.01666594074606723</v>
      </c>
      <c r="JE480">
        <v>-0.02438089335778848</v>
      </c>
      <c r="JF480">
        <v>0.001790740049955031</v>
      </c>
      <c r="JG480">
        <v>-2.386884331579614E-05</v>
      </c>
      <c r="JH480">
        <v>6</v>
      </c>
      <c r="JI480">
        <v>2407</v>
      </c>
      <c r="JJ480">
        <v>1</v>
      </c>
      <c r="JK480">
        <v>23</v>
      </c>
      <c r="JL480">
        <v>33241.6</v>
      </c>
      <c r="JM480">
        <v>29370090.2</v>
      </c>
      <c r="JN480">
        <v>2.10327</v>
      </c>
      <c r="JO480">
        <v>2.23145</v>
      </c>
      <c r="JP480">
        <v>1.39648</v>
      </c>
      <c r="JQ480">
        <v>2.35229</v>
      </c>
      <c r="JR480">
        <v>1.49536</v>
      </c>
      <c r="JS480">
        <v>2.68066</v>
      </c>
      <c r="JT480">
        <v>34.6235</v>
      </c>
      <c r="JU480">
        <v>24.0875</v>
      </c>
      <c r="JV480">
        <v>18</v>
      </c>
      <c r="JW480">
        <v>490.926</v>
      </c>
      <c r="JX480">
        <v>469.63</v>
      </c>
      <c r="JY480">
        <v>18.2321</v>
      </c>
      <c r="JZ480">
        <v>26.0283</v>
      </c>
      <c r="KA480">
        <v>29.9999</v>
      </c>
      <c r="KB480">
        <v>25.9705</v>
      </c>
      <c r="KC480">
        <v>25.9164</v>
      </c>
      <c r="KD480">
        <v>42.1728</v>
      </c>
      <c r="KE480">
        <v>0</v>
      </c>
      <c r="KF480">
        <v>100</v>
      </c>
      <c r="KG480">
        <v>18.235</v>
      </c>
      <c r="KH480">
        <v>1336.04</v>
      </c>
      <c r="KI480">
        <v>63.4564</v>
      </c>
      <c r="KJ480">
        <v>101.576</v>
      </c>
      <c r="KK480">
        <v>100.812</v>
      </c>
    </row>
    <row r="481" spans="1:297">
      <c r="A481">
        <v>465</v>
      </c>
      <c r="B481">
        <v>1762205416</v>
      </c>
      <c r="C481">
        <v>5837.900000095367</v>
      </c>
      <c r="D481" t="s">
        <v>1376</v>
      </c>
      <c r="E481" t="s">
        <v>1377</v>
      </c>
      <c r="F481">
        <v>5</v>
      </c>
      <c r="G481" t="s">
        <v>1217</v>
      </c>
      <c r="H481" t="s">
        <v>436</v>
      </c>
      <c r="I481">
        <v>1762205413.5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1356.118611034385</v>
      </c>
      <c r="AK481">
        <v>1337.736363636363</v>
      </c>
      <c r="AL481">
        <v>3.491737977254394</v>
      </c>
      <c r="AM481">
        <v>66.09113738829477</v>
      </c>
      <c r="AN481">
        <f>(AP481 - AO481 + DY481*1E3/(8.314*(EA481+273.15)) * AR481/DX481 * AQ481) * DX481/(100*DL481) * 1000/(1000 - AP481)</f>
        <v>0</v>
      </c>
      <c r="AO481">
        <v>22.26396876573734</v>
      </c>
      <c r="AP481">
        <v>22.45361333333333</v>
      </c>
      <c r="AQ481">
        <v>1.283588736213213E-05</v>
      </c>
      <c r="AR481">
        <v>107.1553434868886</v>
      </c>
      <c r="AS481">
        <v>20</v>
      </c>
      <c r="AT481">
        <v>4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1762205413.5</v>
      </c>
      <c r="DR481">
        <v>1300.906666666667</v>
      </c>
      <c r="DS481">
        <v>1327.335555555556</v>
      </c>
      <c r="DT481">
        <v>22.44915555555555</v>
      </c>
      <c r="DU481">
        <v>22.26437777777778</v>
      </c>
      <c r="DV481">
        <v>1301.762222222222</v>
      </c>
      <c r="DW481">
        <v>22.38205555555556</v>
      </c>
      <c r="DX481">
        <v>499.9984444444445</v>
      </c>
      <c r="DY481">
        <v>90.75943333333333</v>
      </c>
      <c r="DZ481">
        <v>0.09998172222222221</v>
      </c>
      <c r="EA481">
        <v>20.82126666666667</v>
      </c>
      <c r="EB481">
        <v>20.29146666666666</v>
      </c>
      <c r="EC481">
        <v>999.9000000000001</v>
      </c>
      <c r="ED481">
        <v>0</v>
      </c>
      <c r="EE481">
        <v>0</v>
      </c>
      <c r="EF481">
        <v>10010.15555555556</v>
      </c>
      <c r="EG481">
        <v>0</v>
      </c>
      <c r="EH481">
        <v>976.9976666666668</v>
      </c>
      <c r="EI481">
        <v>-26.43018888888889</v>
      </c>
      <c r="EJ481">
        <v>1330.78</v>
      </c>
      <c r="EK481">
        <v>1357.562222222222</v>
      </c>
      <c r="EL481">
        <v>0.1847721111111111</v>
      </c>
      <c r="EM481">
        <v>1327.335555555556</v>
      </c>
      <c r="EN481">
        <v>22.26437777777778</v>
      </c>
      <c r="EO481">
        <v>2.037474444444444</v>
      </c>
      <c r="EP481">
        <v>2.020702222222222</v>
      </c>
      <c r="EQ481">
        <v>17.73857777777778</v>
      </c>
      <c r="ER481">
        <v>17.6075</v>
      </c>
      <c r="ES481">
        <v>0.00500097</v>
      </c>
      <c r="ET481">
        <v>0</v>
      </c>
      <c r="EU481">
        <v>0</v>
      </c>
      <c r="EV481">
        <v>0</v>
      </c>
      <c r="EW481">
        <v>1133.566666666667</v>
      </c>
      <c r="EX481">
        <v>0.00500097</v>
      </c>
      <c r="EY481">
        <v>380.1777777777777</v>
      </c>
      <c r="EZ481">
        <v>-0.7666666666666666</v>
      </c>
      <c r="FA481">
        <v>33.875</v>
      </c>
      <c r="FB481">
        <v>39.02755555555555</v>
      </c>
      <c r="FC481">
        <v>36.312</v>
      </c>
      <c r="FD481">
        <v>38.90255555555555</v>
      </c>
      <c r="FE481">
        <v>35.715</v>
      </c>
      <c r="FF481">
        <v>0</v>
      </c>
      <c r="FG481">
        <v>0</v>
      </c>
      <c r="FH481">
        <v>0</v>
      </c>
      <c r="FI481">
        <v>8493.700000047684</v>
      </c>
      <c r="FJ481">
        <v>0</v>
      </c>
      <c r="FK481">
        <v>1135.930769230769</v>
      </c>
      <c r="FL481">
        <v>-6.666666628420273</v>
      </c>
      <c r="FM481">
        <v>11.15555586032244</v>
      </c>
      <c r="FN481">
        <v>378.6576923076923</v>
      </c>
      <c r="FO481">
        <v>15</v>
      </c>
      <c r="FP481">
        <v>0</v>
      </c>
      <c r="FQ481" t="s">
        <v>439</v>
      </c>
      <c r="FR481">
        <v>1760210915.6</v>
      </c>
      <c r="FS481">
        <v>0</v>
      </c>
      <c r="FT481">
        <v>0</v>
      </c>
      <c r="FU481">
        <v>-0.215</v>
      </c>
      <c r="FV481">
        <v>0</v>
      </c>
      <c r="FW481">
        <v>-0.6919999999999999</v>
      </c>
      <c r="FX481">
        <v>0</v>
      </c>
      <c r="FY481">
        <v>400</v>
      </c>
      <c r="FZ481">
        <v>0</v>
      </c>
      <c r="GA481">
        <v>0.15</v>
      </c>
      <c r="GB481">
        <v>0</v>
      </c>
      <c r="GC481">
        <v>-25.68300487804878</v>
      </c>
      <c r="GD481">
        <v>-3.442511498257835</v>
      </c>
      <c r="GE481">
        <v>0.5825175675990987</v>
      </c>
      <c r="GF481">
        <v>0</v>
      </c>
      <c r="GG481">
        <v>1135</v>
      </c>
      <c r="GH481">
        <v>13.04507270003535</v>
      </c>
      <c r="GI481">
        <v>6.798918599133772</v>
      </c>
      <c r="GJ481">
        <v>0</v>
      </c>
      <c r="GK481">
        <v>0.1668443902439024</v>
      </c>
      <c r="GL481">
        <v>0.1291179303135889</v>
      </c>
      <c r="GM481">
        <v>0.01275632882404737</v>
      </c>
      <c r="GN481">
        <v>0</v>
      </c>
      <c r="GO481">
        <v>0</v>
      </c>
      <c r="GP481">
        <v>3</v>
      </c>
      <c r="GQ481" t="s">
        <v>440</v>
      </c>
      <c r="GR481">
        <v>3.1366</v>
      </c>
      <c r="GS481">
        <v>2.76031</v>
      </c>
      <c r="GT481">
        <v>0.205599</v>
      </c>
      <c r="GU481">
        <v>0.206122</v>
      </c>
      <c r="GV481">
        <v>0.102605</v>
      </c>
      <c r="GW481">
        <v>0.100548</v>
      </c>
      <c r="GX481">
        <v>25411.9</v>
      </c>
      <c r="GY481">
        <v>25357.6</v>
      </c>
      <c r="GZ481">
        <v>29718</v>
      </c>
      <c r="HA481">
        <v>29504.4</v>
      </c>
      <c r="HB481">
        <v>35234.6</v>
      </c>
      <c r="HC481">
        <v>35158</v>
      </c>
      <c r="HD481">
        <v>41823.6</v>
      </c>
      <c r="HE481">
        <v>41929.4</v>
      </c>
      <c r="HF481">
        <v>1.95963</v>
      </c>
      <c r="HG481">
        <v>1.9404</v>
      </c>
      <c r="HH481">
        <v>0.0143796</v>
      </c>
      <c r="HI481">
        <v>0</v>
      </c>
      <c r="HJ481">
        <v>20.0493</v>
      </c>
      <c r="HK481">
        <v>999.9</v>
      </c>
      <c r="HL481">
        <v>52.6</v>
      </c>
      <c r="HM481">
        <v>28.9</v>
      </c>
      <c r="HN481">
        <v>23.1718</v>
      </c>
      <c r="HO481">
        <v>62.1176</v>
      </c>
      <c r="HP481">
        <v>30.8454</v>
      </c>
      <c r="HQ481">
        <v>1</v>
      </c>
      <c r="HR481">
        <v>-0.120561</v>
      </c>
      <c r="HS481">
        <v>1.85751</v>
      </c>
      <c r="HT481">
        <v>20.3509</v>
      </c>
      <c r="HU481">
        <v>5.22133</v>
      </c>
      <c r="HV481">
        <v>12.0159</v>
      </c>
      <c r="HW481">
        <v>4.99105</v>
      </c>
      <c r="HX481">
        <v>3.28838</v>
      </c>
      <c r="HY481">
        <v>9999</v>
      </c>
      <c r="HZ481">
        <v>9999</v>
      </c>
      <c r="IA481">
        <v>9999</v>
      </c>
      <c r="IB481">
        <v>999.9</v>
      </c>
      <c r="IC481">
        <v>4.97282</v>
      </c>
      <c r="ID481">
        <v>1.86646</v>
      </c>
      <c r="IE481">
        <v>1.86584</v>
      </c>
      <c r="IF481">
        <v>1.86577</v>
      </c>
      <c r="IG481">
        <v>1.86762</v>
      </c>
      <c r="IH481">
        <v>1.87013</v>
      </c>
      <c r="II481">
        <v>1.86873</v>
      </c>
      <c r="IJ481">
        <v>1.87022</v>
      </c>
      <c r="IK481">
        <v>0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-0.86</v>
      </c>
      <c r="IY481">
        <v>0.0672</v>
      </c>
      <c r="IZ481">
        <v>-0.7832898091892299</v>
      </c>
      <c r="JA481">
        <v>-0.0002628084512485203</v>
      </c>
      <c r="JB481">
        <v>2.995354917081976E-07</v>
      </c>
      <c r="JC481">
        <v>-1.087754766273629E-10</v>
      </c>
      <c r="JD481">
        <v>-0.01666594074606723</v>
      </c>
      <c r="JE481">
        <v>-0.02438089335778848</v>
      </c>
      <c r="JF481">
        <v>0.001790740049955031</v>
      </c>
      <c r="JG481">
        <v>-2.386884331579614E-05</v>
      </c>
      <c r="JH481">
        <v>6</v>
      </c>
      <c r="JI481">
        <v>2407</v>
      </c>
      <c r="JJ481">
        <v>1</v>
      </c>
      <c r="JK481">
        <v>23</v>
      </c>
      <c r="JL481">
        <v>33241.7</v>
      </c>
      <c r="JM481">
        <v>29370090.3</v>
      </c>
      <c r="JN481">
        <v>2.13013</v>
      </c>
      <c r="JO481">
        <v>2.22168</v>
      </c>
      <c r="JP481">
        <v>1.39771</v>
      </c>
      <c r="JQ481">
        <v>2.35107</v>
      </c>
      <c r="JR481">
        <v>1.49536</v>
      </c>
      <c r="JS481">
        <v>2.70142</v>
      </c>
      <c r="JT481">
        <v>34.6235</v>
      </c>
      <c r="JU481">
        <v>24.0875</v>
      </c>
      <c r="JV481">
        <v>18</v>
      </c>
      <c r="JW481">
        <v>490.91</v>
      </c>
      <c r="JX481">
        <v>469.519</v>
      </c>
      <c r="JY481">
        <v>18.2395</v>
      </c>
      <c r="JZ481">
        <v>26.0283</v>
      </c>
      <c r="KA481">
        <v>29.9999</v>
      </c>
      <c r="KB481">
        <v>25.9705</v>
      </c>
      <c r="KC481">
        <v>25.9164</v>
      </c>
      <c r="KD481">
        <v>42.7852</v>
      </c>
      <c r="KE481">
        <v>0</v>
      </c>
      <c r="KF481">
        <v>100</v>
      </c>
      <c r="KG481">
        <v>18.2444</v>
      </c>
      <c r="KH481">
        <v>1356.11</v>
      </c>
      <c r="KI481">
        <v>63.4564</v>
      </c>
      <c r="KJ481">
        <v>101.574</v>
      </c>
      <c r="KK481">
        <v>100.814</v>
      </c>
    </row>
    <row r="482" spans="1:297">
      <c r="A482">
        <v>466</v>
      </c>
      <c r="B482">
        <v>1762205421</v>
      </c>
      <c r="C482">
        <v>5842.900000095367</v>
      </c>
      <c r="D482" t="s">
        <v>1378</v>
      </c>
      <c r="E482" t="s">
        <v>1379</v>
      </c>
      <c r="F482">
        <v>5</v>
      </c>
      <c r="G482" t="s">
        <v>1217</v>
      </c>
      <c r="H482" t="s">
        <v>436</v>
      </c>
      <c r="I482">
        <v>1762205418.2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1372.232094022691</v>
      </c>
      <c r="AK482">
        <v>1354.657757575757</v>
      </c>
      <c r="AL482">
        <v>3.386937381124422</v>
      </c>
      <c r="AM482">
        <v>66.09113738829477</v>
      </c>
      <c r="AN482">
        <f>(AP482 - AO482 + DY482*1E3/(8.314*(EA482+273.15)) * AR482/DX482 * AQ482) * DX482/(100*DL482) * 1000/(1000 - AP482)</f>
        <v>0</v>
      </c>
      <c r="AO482">
        <v>22.26528425572532</v>
      </c>
      <c r="AP482">
        <v>22.46407696969697</v>
      </c>
      <c r="AQ482">
        <v>1.539892350772695E-05</v>
      </c>
      <c r="AR482">
        <v>107.1553434868886</v>
      </c>
      <c r="AS482">
        <v>20</v>
      </c>
      <c r="AT482">
        <v>4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1762205418.2</v>
      </c>
      <c r="DR482">
        <v>1316.607</v>
      </c>
      <c r="DS482">
        <v>1342.333</v>
      </c>
      <c r="DT482">
        <v>22.45873</v>
      </c>
      <c r="DU482">
        <v>22.26481</v>
      </c>
      <c r="DV482">
        <v>1317.463</v>
      </c>
      <c r="DW482">
        <v>22.39143</v>
      </c>
      <c r="DX482">
        <v>499.9100999999999</v>
      </c>
      <c r="DY482">
        <v>90.75887</v>
      </c>
      <c r="DZ482">
        <v>0.09991673</v>
      </c>
      <c r="EA482">
        <v>20.82069</v>
      </c>
      <c r="EB482">
        <v>20.29625</v>
      </c>
      <c r="EC482">
        <v>999.9</v>
      </c>
      <c r="ED482">
        <v>0</v>
      </c>
      <c r="EE482">
        <v>0</v>
      </c>
      <c r="EF482">
        <v>9998.125</v>
      </c>
      <c r="EG482">
        <v>0</v>
      </c>
      <c r="EH482">
        <v>976.9995999999999</v>
      </c>
      <c r="EI482">
        <v>-25.72585</v>
      </c>
      <c r="EJ482">
        <v>1346.855</v>
      </c>
      <c r="EK482">
        <v>1372.899</v>
      </c>
      <c r="EL482">
        <v>0.1939264</v>
      </c>
      <c r="EM482">
        <v>1342.333</v>
      </c>
      <c r="EN482">
        <v>22.26481</v>
      </c>
      <c r="EO482">
        <v>2.038329</v>
      </c>
      <c r="EP482">
        <v>2.020725</v>
      </c>
      <c r="EQ482">
        <v>17.74525</v>
      </c>
      <c r="ER482">
        <v>17.60768</v>
      </c>
      <c r="ES482">
        <v>0.00500097</v>
      </c>
      <c r="ET482">
        <v>0</v>
      </c>
      <c r="EU482">
        <v>0</v>
      </c>
      <c r="EV482">
        <v>0</v>
      </c>
      <c r="EW482">
        <v>1134.56</v>
      </c>
      <c r="EX482">
        <v>0.00500097</v>
      </c>
      <c r="EY482">
        <v>383.46</v>
      </c>
      <c r="EZ482">
        <v>0.06000000000000004</v>
      </c>
      <c r="FA482">
        <v>33.8874</v>
      </c>
      <c r="FB482">
        <v>39.0998</v>
      </c>
      <c r="FC482">
        <v>36.3498</v>
      </c>
      <c r="FD482">
        <v>38.99980000000001</v>
      </c>
      <c r="FE482">
        <v>35.75</v>
      </c>
      <c r="FF482">
        <v>0</v>
      </c>
      <c r="FG482">
        <v>0</v>
      </c>
      <c r="FH482">
        <v>0</v>
      </c>
      <c r="FI482">
        <v>8498.5</v>
      </c>
      <c r="FJ482">
        <v>0</v>
      </c>
      <c r="FK482">
        <v>1135.834615384616</v>
      </c>
      <c r="FL482">
        <v>-2.184615250287152</v>
      </c>
      <c r="FM482">
        <v>35.12136765658973</v>
      </c>
      <c r="FN482">
        <v>379.1961538461538</v>
      </c>
      <c r="FO482">
        <v>15</v>
      </c>
      <c r="FP482">
        <v>0</v>
      </c>
      <c r="FQ482" t="s">
        <v>439</v>
      </c>
      <c r="FR482">
        <v>1760210915.6</v>
      </c>
      <c r="FS482">
        <v>0</v>
      </c>
      <c r="FT482">
        <v>0</v>
      </c>
      <c r="FU482">
        <v>-0.215</v>
      </c>
      <c r="FV482">
        <v>0</v>
      </c>
      <c r="FW482">
        <v>-0.6919999999999999</v>
      </c>
      <c r="FX482">
        <v>0</v>
      </c>
      <c r="FY482">
        <v>400</v>
      </c>
      <c r="FZ482">
        <v>0</v>
      </c>
      <c r="GA482">
        <v>0.15</v>
      </c>
      <c r="GB482">
        <v>0</v>
      </c>
      <c r="GC482">
        <v>-25.77946500000001</v>
      </c>
      <c r="GD482">
        <v>-1.664868292682857</v>
      </c>
      <c r="GE482">
        <v>0.5419071966444069</v>
      </c>
      <c r="GF482">
        <v>0</v>
      </c>
      <c r="GG482">
        <v>1136.038235294118</v>
      </c>
      <c r="GH482">
        <v>-4.077922061595417</v>
      </c>
      <c r="GI482">
        <v>6.926972630737729</v>
      </c>
      <c r="GJ482">
        <v>0</v>
      </c>
      <c r="GK482">
        <v>0.1769547</v>
      </c>
      <c r="GL482">
        <v>0.1295443227016887</v>
      </c>
      <c r="GM482">
        <v>0.01248743051071757</v>
      </c>
      <c r="GN482">
        <v>0</v>
      </c>
      <c r="GO482">
        <v>0</v>
      </c>
      <c r="GP482">
        <v>3</v>
      </c>
      <c r="GQ482" t="s">
        <v>440</v>
      </c>
      <c r="GR482">
        <v>3.13655</v>
      </c>
      <c r="GS482">
        <v>2.76017</v>
      </c>
      <c r="GT482">
        <v>0.207196</v>
      </c>
      <c r="GU482">
        <v>0.207702</v>
      </c>
      <c r="GV482">
        <v>0.102642</v>
      </c>
      <c r="GW482">
        <v>0.100553</v>
      </c>
      <c r="GX482">
        <v>25360.7</v>
      </c>
      <c r="GY482">
        <v>25307</v>
      </c>
      <c r="GZ482">
        <v>29718</v>
      </c>
      <c r="HA482">
        <v>29504.3</v>
      </c>
      <c r="HB482">
        <v>35233</v>
      </c>
      <c r="HC482">
        <v>35157.8</v>
      </c>
      <c r="HD482">
        <v>41823.5</v>
      </c>
      <c r="HE482">
        <v>41929.4</v>
      </c>
      <c r="HF482">
        <v>1.95975</v>
      </c>
      <c r="HG482">
        <v>1.94062</v>
      </c>
      <c r="HH482">
        <v>0.0151321</v>
      </c>
      <c r="HI482">
        <v>0</v>
      </c>
      <c r="HJ482">
        <v>20.0471</v>
      </c>
      <c r="HK482">
        <v>999.9</v>
      </c>
      <c r="HL482">
        <v>52.6</v>
      </c>
      <c r="HM482">
        <v>28.9</v>
      </c>
      <c r="HN482">
        <v>23.172</v>
      </c>
      <c r="HO482">
        <v>62.4576</v>
      </c>
      <c r="HP482">
        <v>31.0096</v>
      </c>
      <c r="HQ482">
        <v>1</v>
      </c>
      <c r="HR482">
        <v>-0.12029</v>
      </c>
      <c r="HS482">
        <v>1.86539</v>
      </c>
      <c r="HT482">
        <v>20.3504</v>
      </c>
      <c r="HU482">
        <v>5.22028</v>
      </c>
      <c r="HV482">
        <v>12.0159</v>
      </c>
      <c r="HW482">
        <v>4.989</v>
      </c>
      <c r="HX482">
        <v>3.2885</v>
      </c>
      <c r="HY482">
        <v>9999</v>
      </c>
      <c r="HZ482">
        <v>9999</v>
      </c>
      <c r="IA482">
        <v>9999</v>
      </c>
      <c r="IB482">
        <v>999.9</v>
      </c>
      <c r="IC482">
        <v>4.97285</v>
      </c>
      <c r="ID482">
        <v>1.86646</v>
      </c>
      <c r="IE482">
        <v>1.86584</v>
      </c>
      <c r="IF482">
        <v>1.86574</v>
      </c>
      <c r="IG482">
        <v>1.8676</v>
      </c>
      <c r="IH482">
        <v>1.87012</v>
      </c>
      <c r="II482">
        <v>1.86872</v>
      </c>
      <c r="IJ482">
        <v>1.8702</v>
      </c>
      <c r="IK482">
        <v>0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-0.86</v>
      </c>
      <c r="IY482">
        <v>0.0674</v>
      </c>
      <c r="IZ482">
        <v>-0.7832898091892299</v>
      </c>
      <c r="JA482">
        <v>-0.0002628084512485203</v>
      </c>
      <c r="JB482">
        <v>2.995354917081976E-07</v>
      </c>
      <c r="JC482">
        <v>-1.087754766273629E-10</v>
      </c>
      <c r="JD482">
        <v>-0.01666594074606723</v>
      </c>
      <c r="JE482">
        <v>-0.02438089335778848</v>
      </c>
      <c r="JF482">
        <v>0.001790740049955031</v>
      </c>
      <c r="JG482">
        <v>-2.386884331579614E-05</v>
      </c>
      <c r="JH482">
        <v>6</v>
      </c>
      <c r="JI482">
        <v>2407</v>
      </c>
      <c r="JJ482">
        <v>1</v>
      </c>
      <c r="JK482">
        <v>23</v>
      </c>
      <c r="JL482">
        <v>33241.8</v>
      </c>
      <c r="JM482">
        <v>29370090.4</v>
      </c>
      <c r="JN482">
        <v>2.16064</v>
      </c>
      <c r="JO482">
        <v>2.21069</v>
      </c>
      <c r="JP482">
        <v>1.39648</v>
      </c>
      <c r="JQ482">
        <v>2.35107</v>
      </c>
      <c r="JR482">
        <v>1.49536</v>
      </c>
      <c r="JS482">
        <v>2.66357</v>
      </c>
      <c r="JT482">
        <v>34.6235</v>
      </c>
      <c r="JU482">
        <v>24.0875</v>
      </c>
      <c r="JV482">
        <v>18</v>
      </c>
      <c r="JW482">
        <v>490.983</v>
      </c>
      <c r="JX482">
        <v>469.659</v>
      </c>
      <c r="JY482">
        <v>18.2473</v>
      </c>
      <c r="JZ482">
        <v>26.0277</v>
      </c>
      <c r="KA482">
        <v>30.0002</v>
      </c>
      <c r="KB482">
        <v>25.9699</v>
      </c>
      <c r="KC482">
        <v>25.9159</v>
      </c>
      <c r="KD482">
        <v>43.3231</v>
      </c>
      <c r="KE482">
        <v>0</v>
      </c>
      <c r="KF482">
        <v>100</v>
      </c>
      <c r="KG482">
        <v>18.2528</v>
      </c>
      <c r="KH482">
        <v>1369.51</v>
      </c>
      <c r="KI482">
        <v>63.4564</v>
      </c>
      <c r="KJ482">
        <v>101.574</v>
      </c>
      <c r="KK482">
        <v>100.814</v>
      </c>
    </row>
    <row r="483" spans="1:297">
      <c r="A483">
        <v>467</v>
      </c>
      <c r="B483">
        <v>1762205426</v>
      </c>
      <c r="C483">
        <v>5847.900000095367</v>
      </c>
      <c r="D483" t="s">
        <v>1380</v>
      </c>
      <c r="E483" t="s">
        <v>1381</v>
      </c>
      <c r="F483">
        <v>5</v>
      </c>
      <c r="G483" t="s">
        <v>1217</v>
      </c>
      <c r="H483" t="s">
        <v>436</v>
      </c>
      <c r="I483">
        <v>1762205423.5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1389.590591801239</v>
      </c>
      <c r="AK483">
        <v>1371.745151515151</v>
      </c>
      <c r="AL483">
        <v>3.419142240774478</v>
      </c>
      <c r="AM483">
        <v>66.09113738829477</v>
      </c>
      <c r="AN483">
        <f>(AP483 - AO483 + DY483*1E3/(8.314*(EA483+273.15)) * AR483/DX483 * AQ483) * DX483/(100*DL483) * 1000/(1000 - AP483)</f>
        <v>0</v>
      </c>
      <c r="AO483">
        <v>22.26627190082364</v>
      </c>
      <c r="AP483">
        <v>22.47175393939395</v>
      </c>
      <c r="AQ483">
        <v>6.521807392970201E-06</v>
      </c>
      <c r="AR483">
        <v>107.1553434868886</v>
      </c>
      <c r="AS483">
        <v>20</v>
      </c>
      <c r="AT483">
        <v>4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1762205423.5</v>
      </c>
      <c r="DR483">
        <v>1334.248888888889</v>
      </c>
      <c r="DS483">
        <v>1360.256666666667</v>
      </c>
      <c r="DT483">
        <v>22.46935555555556</v>
      </c>
      <c r="DU483">
        <v>22.26606666666667</v>
      </c>
      <c r="DV483">
        <v>1335.106666666667</v>
      </c>
      <c r="DW483">
        <v>22.40187777777778</v>
      </c>
      <c r="DX483">
        <v>500.0773333333333</v>
      </c>
      <c r="DY483">
        <v>90.75887777777777</v>
      </c>
      <c r="DZ483">
        <v>0.09999281111111111</v>
      </c>
      <c r="EA483">
        <v>20.818</v>
      </c>
      <c r="EB483">
        <v>20.2909</v>
      </c>
      <c r="EC483">
        <v>999.9000000000001</v>
      </c>
      <c r="ED483">
        <v>0</v>
      </c>
      <c r="EE483">
        <v>0</v>
      </c>
      <c r="EF483">
        <v>10011.95555555555</v>
      </c>
      <c r="EG483">
        <v>0</v>
      </c>
      <c r="EH483">
        <v>977.0095555555555</v>
      </c>
      <c r="EI483">
        <v>-26.00623333333333</v>
      </c>
      <c r="EJ483">
        <v>1364.916666666667</v>
      </c>
      <c r="EK483">
        <v>1391.231111111111</v>
      </c>
      <c r="EL483">
        <v>0.2032788888888889</v>
      </c>
      <c r="EM483">
        <v>1360.256666666667</v>
      </c>
      <c r="EN483">
        <v>22.26606666666667</v>
      </c>
      <c r="EO483">
        <v>2.039293333333333</v>
      </c>
      <c r="EP483">
        <v>2.020844444444444</v>
      </c>
      <c r="EQ483">
        <v>17.75276666666667</v>
      </c>
      <c r="ER483">
        <v>17.60861111111111</v>
      </c>
      <c r="ES483">
        <v>0.00500097</v>
      </c>
      <c r="ET483">
        <v>0</v>
      </c>
      <c r="EU483">
        <v>0</v>
      </c>
      <c r="EV483">
        <v>0</v>
      </c>
      <c r="EW483">
        <v>1135.222222222222</v>
      </c>
      <c r="EX483">
        <v>0.00500097</v>
      </c>
      <c r="EY483">
        <v>382.8888888888889</v>
      </c>
      <c r="EZ483">
        <v>0.4</v>
      </c>
      <c r="FA483">
        <v>33.937</v>
      </c>
      <c r="FB483">
        <v>39.215</v>
      </c>
      <c r="FC483">
        <v>36.375</v>
      </c>
      <c r="FD483">
        <v>39.125</v>
      </c>
      <c r="FE483">
        <v>35.812</v>
      </c>
      <c r="FF483">
        <v>0</v>
      </c>
      <c r="FG483">
        <v>0</v>
      </c>
      <c r="FH483">
        <v>0</v>
      </c>
      <c r="FI483">
        <v>8503.299999952316</v>
      </c>
      <c r="FJ483">
        <v>0</v>
      </c>
      <c r="FK483">
        <v>1135.357692307692</v>
      </c>
      <c r="FL483">
        <v>11.06666661649438</v>
      </c>
      <c r="FM483">
        <v>26.21196613091237</v>
      </c>
      <c r="FN483">
        <v>380.8807692307693</v>
      </c>
      <c r="FO483">
        <v>15</v>
      </c>
      <c r="FP483">
        <v>0</v>
      </c>
      <c r="FQ483" t="s">
        <v>439</v>
      </c>
      <c r="FR483">
        <v>1760210915.6</v>
      </c>
      <c r="FS483">
        <v>0</v>
      </c>
      <c r="FT483">
        <v>0</v>
      </c>
      <c r="FU483">
        <v>-0.215</v>
      </c>
      <c r="FV483">
        <v>0</v>
      </c>
      <c r="FW483">
        <v>-0.6919999999999999</v>
      </c>
      <c r="FX483">
        <v>0</v>
      </c>
      <c r="FY483">
        <v>400</v>
      </c>
      <c r="FZ483">
        <v>0</v>
      </c>
      <c r="GA483">
        <v>0.15</v>
      </c>
      <c r="GB483">
        <v>0</v>
      </c>
      <c r="GC483">
        <v>-25.8624325</v>
      </c>
      <c r="GD483">
        <v>-1.680937711069405</v>
      </c>
      <c r="GE483">
        <v>0.5225118297165625</v>
      </c>
      <c r="GF483">
        <v>0</v>
      </c>
      <c r="GG483">
        <v>1135.614705882353</v>
      </c>
      <c r="GH483">
        <v>-6.656990012025275</v>
      </c>
      <c r="GI483">
        <v>7.637721108879552</v>
      </c>
      <c r="GJ483">
        <v>0</v>
      </c>
      <c r="GK483">
        <v>0.18727455</v>
      </c>
      <c r="GL483">
        <v>0.1241063189493429</v>
      </c>
      <c r="GM483">
        <v>0.01199054101145982</v>
      </c>
      <c r="GN483">
        <v>0</v>
      </c>
      <c r="GO483">
        <v>0</v>
      </c>
      <c r="GP483">
        <v>3</v>
      </c>
      <c r="GQ483" t="s">
        <v>440</v>
      </c>
      <c r="GR483">
        <v>3.13652</v>
      </c>
      <c r="GS483">
        <v>2.76032</v>
      </c>
      <c r="GT483">
        <v>0.2088</v>
      </c>
      <c r="GU483">
        <v>0.209299</v>
      </c>
      <c r="GV483">
        <v>0.102668</v>
      </c>
      <c r="GW483">
        <v>0.100555</v>
      </c>
      <c r="GX483">
        <v>25309.3</v>
      </c>
      <c r="GY483">
        <v>25256.1</v>
      </c>
      <c r="GZ483">
        <v>29717.7</v>
      </c>
      <c r="HA483">
        <v>29504.3</v>
      </c>
      <c r="HB483">
        <v>35231.7</v>
      </c>
      <c r="HC483">
        <v>35157.7</v>
      </c>
      <c r="HD483">
        <v>41823.1</v>
      </c>
      <c r="HE483">
        <v>41929.4</v>
      </c>
      <c r="HF483">
        <v>1.95973</v>
      </c>
      <c r="HG483">
        <v>1.94083</v>
      </c>
      <c r="HH483">
        <v>0.0148155</v>
      </c>
      <c r="HI483">
        <v>0</v>
      </c>
      <c r="HJ483">
        <v>20.045</v>
      </c>
      <c r="HK483">
        <v>999.9</v>
      </c>
      <c r="HL483">
        <v>52.6</v>
      </c>
      <c r="HM483">
        <v>28.9</v>
      </c>
      <c r="HN483">
        <v>23.1737</v>
      </c>
      <c r="HO483">
        <v>62.3776</v>
      </c>
      <c r="HP483">
        <v>31.0737</v>
      </c>
      <c r="HQ483">
        <v>1</v>
      </c>
      <c r="HR483">
        <v>-0.120602</v>
      </c>
      <c r="HS483">
        <v>1.85871</v>
      </c>
      <c r="HT483">
        <v>20.3509</v>
      </c>
      <c r="HU483">
        <v>5.22148</v>
      </c>
      <c r="HV483">
        <v>12.0159</v>
      </c>
      <c r="HW483">
        <v>4.9911</v>
      </c>
      <c r="HX483">
        <v>3.28838</v>
      </c>
      <c r="HY483">
        <v>9999</v>
      </c>
      <c r="HZ483">
        <v>9999</v>
      </c>
      <c r="IA483">
        <v>9999</v>
      </c>
      <c r="IB483">
        <v>999.9</v>
      </c>
      <c r="IC483">
        <v>4.97282</v>
      </c>
      <c r="ID483">
        <v>1.86646</v>
      </c>
      <c r="IE483">
        <v>1.86584</v>
      </c>
      <c r="IF483">
        <v>1.86576</v>
      </c>
      <c r="IG483">
        <v>1.86761</v>
      </c>
      <c r="IH483">
        <v>1.87012</v>
      </c>
      <c r="II483">
        <v>1.86873</v>
      </c>
      <c r="IJ483">
        <v>1.87022</v>
      </c>
      <c r="IK483">
        <v>0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-0.86</v>
      </c>
      <c r="IY483">
        <v>0.06759999999999999</v>
      </c>
      <c r="IZ483">
        <v>-0.7832898091892299</v>
      </c>
      <c r="JA483">
        <v>-0.0002628084512485203</v>
      </c>
      <c r="JB483">
        <v>2.995354917081976E-07</v>
      </c>
      <c r="JC483">
        <v>-1.087754766273629E-10</v>
      </c>
      <c r="JD483">
        <v>-0.01666594074606723</v>
      </c>
      <c r="JE483">
        <v>-0.02438089335778848</v>
      </c>
      <c r="JF483">
        <v>0.001790740049955031</v>
      </c>
      <c r="JG483">
        <v>-2.386884331579614E-05</v>
      </c>
      <c r="JH483">
        <v>6</v>
      </c>
      <c r="JI483">
        <v>2407</v>
      </c>
      <c r="JJ483">
        <v>1</v>
      </c>
      <c r="JK483">
        <v>23</v>
      </c>
      <c r="JL483">
        <v>33241.8</v>
      </c>
      <c r="JM483">
        <v>29370090.4</v>
      </c>
      <c r="JN483">
        <v>2.1875</v>
      </c>
      <c r="JO483">
        <v>2.22168</v>
      </c>
      <c r="JP483">
        <v>1.39771</v>
      </c>
      <c r="JQ483">
        <v>2.35229</v>
      </c>
      <c r="JR483">
        <v>1.49536</v>
      </c>
      <c r="JS483">
        <v>2.5354</v>
      </c>
      <c r="JT483">
        <v>34.6235</v>
      </c>
      <c r="JU483">
        <v>24.0787</v>
      </c>
      <c r="JV483">
        <v>18</v>
      </c>
      <c r="JW483">
        <v>490.954</v>
      </c>
      <c r="JX483">
        <v>469.77</v>
      </c>
      <c r="JY483">
        <v>18.2546</v>
      </c>
      <c r="JZ483">
        <v>26.0261</v>
      </c>
      <c r="KA483">
        <v>30</v>
      </c>
      <c r="KB483">
        <v>25.9684</v>
      </c>
      <c r="KC483">
        <v>25.9142</v>
      </c>
      <c r="KD483">
        <v>43.9391</v>
      </c>
      <c r="KE483">
        <v>0</v>
      </c>
      <c r="KF483">
        <v>100</v>
      </c>
      <c r="KG483">
        <v>18.2571</v>
      </c>
      <c r="KH483">
        <v>1389.8</v>
      </c>
      <c r="KI483">
        <v>63.4564</v>
      </c>
      <c r="KJ483">
        <v>101.573</v>
      </c>
      <c r="KK483">
        <v>100.814</v>
      </c>
    </row>
    <row r="484" spans="1:297">
      <c r="A484">
        <v>468</v>
      </c>
      <c r="B484">
        <v>1762205431</v>
      </c>
      <c r="C484">
        <v>5852.900000095367</v>
      </c>
      <c r="D484" t="s">
        <v>1382</v>
      </c>
      <c r="E484" t="s">
        <v>1383</v>
      </c>
      <c r="F484">
        <v>5</v>
      </c>
      <c r="G484" t="s">
        <v>1217</v>
      </c>
      <c r="H484" t="s">
        <v>436</v>
      </c>
      <c r="I484">
        <v>1762205428.2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1406.960378789697</v>
      </c>
      <c r="AK484">
        <v>1389.007878787879</v>
      </c>
      <c r="AL484">
        <v>3.466819883242631</v>
      </c>
      <c r="AM484">
        <v>66.09113738829477</v>
      </c>
      <c r="AN484">
        <f>(AP484 - AO484 + DY484*1E3/(8.314*(EA484+273.15)) * AR484/DX484 * AQ484) * DX484/(100*DL484) * 1000/(1000 - AP484)</f>
        <v>0</v>
      </c>
      <c r="AO484">
        <v>22.26577586166328</v>
      </c>
      <c r="AP484">
        <v>22.48202606060606</v>
      </c>
      <c r="AQ484">
        <v>1.299924088182555E-05</v>
      </c>
      <c r="AR484">
        <v>107.1553434868886</v>
      </c>
      <c r="AS484">
        <v>20</v>
      </c>
      <c r="AT484">
        <v>4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1762205428.2</v>
      </c>
      <c r="DR484">
        <v>1350.003</v>
      </c>
      <c r="DS484">
        <v>1376.213</v>
      </c>
      <c r="DT484">
        <v>22.47725</v>
      </c>
      <c r="DU484">
        <v>22.26565</v>
      </c>
      <c r="DV484">
        <v>1350.863</v>
      </c>
      <c r="DW484">
        <v>22.40963</v>
      </c>
      <c r="DX484">
        <v>500.0143</v>
      </c>
      <c r="DY484">
        <v>90.76039</v>
      </c>
      <c r="DZ484">
        <v>0.10003817</v>
      </c>
      <c r="EA484">
        <v>20.81808</v>
      </c>
      <c r="EB484">
        <v>20.29444</v>
      </c>
      <c r="EC484">
        <v>999.9</v>
      </c>
      <c r="ED484">
        <v>0</v>
      </c>
      <c r="EE484">
        <v>0</v>
      </c>
      <c r="EF484">
        <v>10001.82</v>
      </c>
      <c r="EG484">
        <v>0</v>
      </c>
      <c r="EH484">
        <v>976.999</v>
      </c>
      <c r="EI484">
        <v>-26.20898</v>
      </c>
      <c r="EJ484">
        <v>1381.045</v>
      </c>
      <c r="EK484">
        <v>1407.552</v>
      </c>
      <c r="EL484">
        <v>0.2116164</v>
      </c>
      <c r="EM484">
        <v>1376.213</v>
      </c>
      <c r="EN484">
        <v>22.26565</v>
      </c>
      <c r="EO484">
        <v>2.040044</v>
      </c>
      <c r="EP484">
        <v>2.020838</v>
      </c>
      <c r="EQ484">
        <v>17.75861</v>
      </c>
      <c r="ER484">
        <v>17.60855</v>
      </c>
      <c r="ES484">
        <v>0.00500097</v>
      </c>
      <c r="ET484">
        <v>0</v>
      </c>
      <c r="EU484">
        <v>0</v>
      </c>
      <c r="EV484">
        <v>0</v>
      </c>
      <c r="EW484">
        <v>1137.78</v>
      </c>
      <c r="EX484">
        <v>0.00500097</v>
      </c>
      <c r="EY484">
        <v>382.8200000000001</v>
      </c>
      <c r="EZ484">
        <v>-0.7300000000000001</v>
      </c>
      <c r="FA484">
        <v>33.937</v>
      </c>
      <c r="FB484">
        <v>39.2872</v>
      </c>
      <c r="FC484">
        <v>36.4184</v>
      </c>
      <c r="FD484">
        <v>39.206</v>
      </c>
      <c r="FE484">
        <v>35.8372</v>
      </c>
      <c r="FF484">
        <v>0</v>
      </c>
      <c r="FG484">
        <v>0</v>
      </c>
      <c r="FH484">
        <v>0</v>
      </c>
      <c r="FI484">
        <v>8508.700000047684</v>
      </c>
      <c r="FJ484">
        <v>0</v>
      </c>
      <c r="FK484">
        <v>1136.512</v>
      </c>
      <c r="FL484">
        <v>15.67692328698819</v>
      </c>
      <c r="FM484">
        <v>-8.715384336264034</v>
      </c>
      <c r="FN484">
        <v>381.328</v>
      </c>
      <c r="FO484">
        <v>15</v>
      </c>
      <c r="FP484">
        <v>0</v>
      </c>
      <c r="FQ484" t="s">
        <v>439</v>
      </c>
      <c r="FR484">
        <v>1760210915.6</v>
      </c>
      <c r="FS484">
        <v>0</v>
      </c>
      <c r="FT484">
        <v>0</v>
      </c>
      <c r="FU484">
        <v>-0.215</v>
      </c>
      <c r="FV484">
        <v>0</v>
      </c>
      <c r="FW484">
        <v>-0.6919999999999999</v>
      </c>
      <c r="FX484">
        <v>0</v>
      </c>
      <c r="FY484">
        <v>400</v>
      </c>
      <c r="FZ484">
        <v>0</v>
      </c>
      <c r="GA484">
        <v>0.15</v>
      </c>
      <c r="GB484">
        <v>0</v>
      </c>
      <c r="GC484">
        <v>-26.09920975609756</v>
      </c>
      <c r="GD484">
        <v>0.6708397212543616</v>
      </c>
      <c r="GE484">
        <v>0.3243255364034033</v>
      </c>
      <c r="GF484">
        <v>0</v>
      </c>
      <c r="GG484">
        <v>1135.905882352941</v>
      </c>
      <c r="GH484">
        <v>13.57983203989752</v>
      </c>
      <c r="GI484">
        <v>7.852910332611835</v>
      </c>
      <c r="GJ484">
        <v>0</v>
      </c>
      <c r="GK484">
        <v>0.1976513658536586</v>
      </c>
      <c r="GL484">
        <v>0.1123433519163762</v>
      </c>
      <c r="GM484">
        <v>0.01112669730928691</v>
      </c>
      <c r="GN484">
        <v>0</v>
      </c>
      <c r="GO484">
        <v>0</v>
      </c>
      <c r="GP484">
        <v>3</v>
      </c>
      <c r="GQ484" t="s">
        <v>440</v>
      </c>
      <c r="GR484">
        <v>3.13656</v>
      </c>
      <c r="GS484">
        <v>2.76026</v>
      </c>
      <c r="GT484">
        <v>0.210408</v>
      </c>
      <c r="GU484">
        <v>0.210894</v>
      </c>
      <c r="GV484">
        <v>0.1027</v>
      </c>
      <c r="GW484">
        <v>0.100557</v>
      </c>
      <c r="GX484">
        <v>25257.9</v>
      </c>
      <c r="GY484">
        <v>25205.1</v>
      </c>
      <c r="GZ484">
        <v>29717.7</v>
      </c>
      <c r="HA484">
        <v>29504.2</v>
      </c>
      <c r="HB484">
        <v>35230.6</v>
      </c>
      <c r="HC484">
        <v>35157.4</v>
      </c>
      <c r="HD484">
        <v>41823.3</v>
      </c>
      <c r="HE484">
        <v>41929.1</v>
      </c>
      <c r="HF484">
        <v>1.9598</v>
      </c>
      <c r="HG484">
        <v>1.94055</v>
      </c>
      <c r="HH484">
        <v>0.0154451</v>
      </c>
      <c r="HI484">
        <v>0</v>
      </c>
      <c r="HJ484">
        <v>20.0429</v>
      </c>
      <c r="HK484">
        <v>999.9</v>
      </c>
      <c r="HL484">
        <v>52.5</v>
      </c>
      <c r="HM484">
        <v>28.9</v>
      </c>
      <c r="HN484">
        <v>23.1306</v>
      </c>
      <c r="HO484">
        <v>62.1476</v>
      </c>
      <c r="HP484">
        <v>31.0096</v>
      </c>
      <c r="HQ484">
        <v>1</v>
      </c>
      <c r="HR484">
        <v>-0.120503</v>
      </c>
      <c r="HS484">
        <v>1.85285</v>
      </c>
      <c r="HT484">
        <v>20.3511</v>
      </c>
      <c r="HU484">
        <v>5.22073</v>
      </c>
      <c r="HV484">
        <v>12.0159</v>
      </c>
      <c r="HW484">
        <v>4.99085</v>
      </c>
      <c r="HX484">
        <v>3.28845</v>
      </c>
      <c r="HY484">
        <v>9999</v>
      </c>
      <c r="HZ484">
        <v>9999</v>
      </c>
      <c r="IA484">
        <v>9999</v>
      </c>
      <c r="IB484">
        <v>999.9</v>
      </c>
      <c r="IC484">
        <v>4.97284</v>
      </c>
      <c r="ID484">
        <v>1.86646</v>
      </c>
      <c r="IE484">
        <v>1.86584</v>
      </c>
      <c r="IF484">
        <v>1.86579</v>
      </c>
      <c r="IG484">
        <v>1.86764</v>
      </c>
      <c r="IH484">
        <v>1.87012</v>
      </c>
      <c r="II484">
        <v>1.86873</v>
      </c>
      <c r="IJ484">
        <v>1.87021</v>
      </c>
      <c r="IK484">
        <v>0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-0.86</v>
      </c>
      <c r="IY484">
        <v>0.0678</v>
      </c>
      <c r="IZ484">
        <v>-0.7832898091892299</v>
      </c>
      <c r="JA484">
        <v>-0.0002628084512485203</v>
      </c>
      <c r="JB484">
        <v>2.995354917081976E-07</v>
      </c>
      <c r="JC484">
        <v>-1.087754766273629E-10</v>
      </c>
      <c r="JD484">
        <v>-0.01666594074606723</v>
      </c>
      <c r="JE484">
        <v>-0.02438089335778848</v>
      </c>
      <c r="JF484">
        <v>0.001790740049955031</v>
      </c>
      <c r="JG484">
        <v>-2.386884331579614E-05</v>
      </c>
      <c r="JH484">
        <v>6</v>
      </c>
      <c r="JI484">
        <v>2407</v>
      </c>
      <c r="JJ484">
        <v>1</v>
      </c>
      <c r="JK484">
        <v>23</v>
      </c>
      <c r="JL484">
        <v>33241.9</v>
      </c>
      <c r="JM484">
        <v>29370090.5</v>
      </c>
      <c r="JN484">
        <v>2.21802</v>
      </c>
      <c r="JO484">
        <v>2.22656</v>
      </c>
      <c r="JP484">
        <v>1.39771</v>
      </c>
      <c r="JQ484">
        <v>2.35107</v>
      </c>
      <c r="JR484">
        <v>1.49536</v>
      </c>
      <c r="JS484">
        <v>2.52197</v>
      </c>
      <c r="JT484">
        <v>34.6235</v>
      </c>
      <c r="JU484">
        <v>24.0787</v>
      </c>
      <c r="JV484">
        <v>18</v>
      </c>
      <c r="JW484">
        <v>491.001</v>
      </c>
      <c r="JX484">
        <v>469.596</v>
      </c>
      <c r="JY484">
        <v>18.2598</v>
      </c>
      <c r="JZ484">
        <v>26.0261</v>
      </c>
      <c r="KA484">
        <v>30.0001</v>
      </c>
      <c r="KB484">
        <v>25.9684</v>
      </c>
      <c r="KC484">
        <v>25.9142</v>
      </c>
      <c r="KD484">
        <v>44.4655</v>
      </c>
      <c r="KE484">
        <v>0</v>
      </c>
      <c r="KF484">
        <v>100</v>
      </c>
      <c r="KG484">
        <v>18.2658</v>
      </c>
      <c r="KH484">
        <v>1403.16</v>
      </c>
      <c r="KI484">
        <v>63.4564</v>
      </c>
      <c r="KJ484">
        <v>101.573</v>
      </c>
      <c r="KK484">
        <v>100.813</v>
      </c>
    </row>
    <row r="485" spans="1:297">
      <c r="A485">
        <v>469</v>
      </c>
      <c r="B485">
        <v>1762205436</v>
      </c>
      <c r="C485">
        <v>5857.900000095367</v>
      </c>
      <c r="D485" t="s">
        <v>1384</v>
      </c>
      <c r="E485" t="s">
        <v>1385</v>
      </c>
      <c r="F485">
        <v>5</v>
      </c>
      <c r="G485" t="s">
        <v>1217</v>
      </c>
      <c r="H485" t="s">
        <v>436</v>
      </c>
      <c r="I485">
        <v>1762205433.5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1423.98179392167</v>
      </c>
      <c r="AK485">
        <v>1406.176242424242</v>
      </c>
      <c r="AL485">
        <v>3.433896967452665</v>
      </c>
      <c r="AM485">
        <v>66.09113738829477</v>
      </c>
      <c r="AN485">
        <f>(AP485 - AO485 + DY485*1E3/(8.314*(EA485+273.15)) * AR485/DX485 * AQ485) * DX485/(100*DL485) * 1000/(1000 - AP485)</f>
        <v>0</v>
      </c>
      <c r="AO485">
        <v>22.26717627870142</v>
      </c>
      <c r="AP485">
        <v>22.49165818181817</v>
      </c>
      <c r="AQ485">
        <v>8.923685904858245E-06</v>
      </c>
      <c r="AR485">
        <v>107.1553434868886</v>
      </c>
      <c r="AS485">
        <v>20</v>
      </c>
      <c r="AT485">
        <v>4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1762205433.5</v>
      </c>
      <c r="DR485">
        <v>1367.83</v>
      </c>
      <c r="DS485">
        <v>1393.99</v>
      </c>
      <c r="DT485">
        <v>22.48846666666667</v>
      </c>
      <c r="DU485">
        <v>22.26668888888889</v>
      </c>
      <c r="DV485">
        <v>1368.69</v>
      </c>
      <c r="DW485">
        <v>22.42061111111111</v>
      </c>
      <c r="DX485">
        <v>500.007</v>
      </c>
      <c r="DY485">
        <v>90.76131111111111</v>
      </c>
      <c r="DZ485">
        <v>0.1000448222222222</v>
      </c>
      <c r="EA485">
        <v>20.81831111111111</v>
      </c>
      <c r="EB485">
        <v>20.29547777777778</v>
      </c>
      <c r="EC485">
        <v>999.9000000000001</v>
      </c>
      <c r="ED485">
        <v>0</v>
      </c>
      <c r="EE485">
        <v>0</v>
      </c>
      <c r="EF485">
        <v>9991.183333333332</v>
      </c>
      <c r="EG485">
        <v>0</v>
      </c>
      <c r="EH485">
        <v>977.0126666666666</v>
      </c>
      <c r="EI485">
        <v>-26.16025555555556</v>
      </c>
      <c r="EJ485">
        <v>1399.297777777778</v>
      </c>
      <c r="EK485">
        <v>1425.735555555556</v>
      </c>
      <c r="EL485">
        <v>0.2217825555555556</v>
      </c>
      <c r="EM485">
        <v>1393.99</v>
      </c>
      <c r="EN485">
        <v>22.26668888888889</v>
      </c>
      <c r="EO485">
        <v>2.041081111111111</v>
      </c>
      <c r="EP485">
        <v>2.020952222222222</v>
      </c>
      <c r="EQ485">
        <v>17.76667777777778</v>
      </c>
      <c r="ER485">
        <v>17.60947777777778</v>
      </c>
      <c r="ES485">
        <v>0.00500097</v>
      </c>
      <c r="ET485">
        <v>0</v>
      </c>
      <c r="EU485">
        <v>0</v>
      </c>
      <c r="EV485">
        <v>0</v>
      </c>
      <c r="EW485">
        <v>1137.533333333333</v>
      </c>
      <c r="EX485">
        <v>0.00500097</v>
      </c>
      <c r="EY485">
        <v>383.6111111111111</v>
      </c>
      <c r="EZ485">
        <v>0.07777777777777772</v>
      </c>
      <c r="FA485">
        <v>33.937</v>
      </c>
      <c r="FB485">
        <v>39.40255555555556</v>
      </c>
      <c r="FC485">
        <v>36.45099999999999</v>
      </c>
      <c r="FD485">
        <v>39.32599999999999</v>
      </c>
      <c r="FE485">
        <v>35.875</v>
      </c>
      <c r="FF485">
        <v>0</v>
      </c>
      <c r="FG485">
        <v>0</v>
      </c>
      <c r="FH485">
        <v>0</v>
      </c>
      <c r="FI485">
        <v>8513.5</v>
      </c>
      <c r="FJ485">
        <v>0</v>
      </c>
      <c r="FK485">
        <v>1136.896</v>
      </c>
      <c r="FL485">
        <v>16.47692338931306</v>
      </c>
      <c r="FM485">
        <v>-10.56923032112603</v>
      </c>
      <c r="FN485">
        <v>380.7760000000001</v>
      </c>
      <c r="FO485">
        <v>15</v>
      </c>
      <c r="FP485">
        <v>0</v>
      </c>
      <c r="FQ485" t="s">
        <v>439</v>
      </c>
      <c r="FR485">
        <v>1760210915.6</v>
      </c>
      <c r="FS485">
        <v>0</v>
      </c>
      <c r="FT485">
        <v>0</v>
      </c>
      <c r="FU485">
        <v>-0.215</v>
      </c>
      <c r="FV485">
        <v>0</v>
      </c>
      <c r="FW485">
        <v>-0.6919999999999999</v>
      </c>
      <c r="FX485">
        <v>0</v>
      </c>
      <c r="FY485">
        <v>400</v>
      </c>
      <c r="FZ485">
        <v>0</v>
      </c>
      <c r="GA485">
        <v>0.15</v>
      </c>
      <c r="GB485">
        <v>0</v>
      </c>
      <c r="GC485">
        <v>-26.01861463414634</v>
      </c>
      <c r="GD485">
        <v>-1.828237630662096</v>
      </c>
      <c r="GE485">
        <v>0.2068940244347754</v>
      </c>
      <c r="GF485">
        <v>0</v>
      </c>
      <c r="GG485">
        <v>1136.714705882353</v>
      </c>
      <c r="GH485">
        <v>11.17952645611479</v>
      </c>
      <c r="GI485">
        <v>7.186594233585258</v>
      </c>
      <c r="GJ485">
        <v>0</v>
      </c>
      <c r="GK485">
        <v>0.2070846097560976</v>
      </c>
      <c r="GL485">
        <v>0.1077534982578399</v>
      </c>
      <c r="GM485">
        <v>0.01064981062210658</v>
      </c>
      <c r="GN485">
        <v>0</v>
      </c>
      <c r="GO485">
        <v>0</v>
      </c>
      <c r="GP485">
        <v>3</v>
      </c>
      <c r="GQ485" t="s">
        <v>440</v>
      </c>
      <c r="GR485">
        <v>3.13662</v>
      </c>
      <c r="GS485">
        <v>2.76026</v>
      </c>
      <c r="GT485">
        <v>0.211994</v>
      </c>
      <c r="GU485">
        <v>0.212481</v>
      </c>
      <c r="GV485">
        <v>0.102731</v>
      </c>
      <c r="GW485">
        <v>0.100562</v>
      </c>
      <c r="GX485">
        <v>25207.5</v>
      </c>
      <c r="GY485">
        <v>25154.9</v>
      </c>
      <c r="GZ485">
        <v>29718.1</v>
      </c>
      <c r="HA485">
        <v>29504.8</v>
      </c>
      <c r="HB485">
        <v>35230.1</v>
      </c>
      <c r="HC485">
        <v>35158.1</v>
      </c>
      <c r="HD485">
        <v>41824.1</v>
      </c>
      <c r="HE485">
        <v>41930.1</v>
      </c>
      <c r="HF485">
        <v>1.95995</v>
      </c>
      <c r="HG485">
        <v>1.9408</v>
      </c>
      <c r="HH485">
        <v>0.0150651</v>
      </c>
      <c r="HI485">
        <v>0</v>
      </c>
      <c r="HJ485">
        <v>20.0411</v>
      </c>
      <c r="HK485">
        <v>999.9</v>
      </c>
      <c r="HL485">
        <v>52.6</v>
      </c>
      <c r="HM485">
        <v>28.9</v>
      </c>
      <c r="HN485">
        <v>23.1744</v>
      </c>
      <c r="HO485">
        <v>62.3676</v>
      </c>
      <c r="HP485">
        <v>31.0176</v>
      </c>
      <c r="HQ485">
        <v>1</v>
      </c>
      <c r="HR485">
        <v>-0.120625</v>
      </c>
      <c r="HS485">
        <v>1.83468</v>
      </c>
      <c r="HT485">
        <v>20.3514</v>
      </c>
      <c r="HU485">
        <v>5.21984</v>
      </c>
      <c r="HV485">
        <v>12.0159</v>
      </c>
      <c r="HW485">
        <v>4.9907</v>
      </c>
      <c r="HX485">
        <v>3.28835</v>
      </c>
      <c r="HY485">
        <v>9999</v>
      </c>
      <c r="HZ485">
        <v>9999</v>
      </c>
      <c r="IA485">
        <v>9999</v>
      </c>
      <c r="IB485">
        <v>999.9</v>
      </c>
      <c r="IC485">
        <v>4.97281</v>
      </c>
      <c r="ID485">
        <v>1.86646</v>
      </c>
      <c r="IE485">
        <v>1.86584</v>
      </c>
      <c r="IF485">
        <v>1.86576</v>
      </c>
      <c r="IG485">
        <v>1.8676</v>
      </c>
      <c r="IH485">
        <v>1.87012</v>
      </c>
      <c r="II485">
        <v>1.86874</v>
      </c>
      <c r="IJ485">
        <v>1.87018</v>
      </c>
      <c r="IK485">
        <v>0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-0.86</v>
      </c>
      <c r="IY485">
        <v>0.0679</v>
      </c>
      <c r="IZ485">
        <v>-0.7832898091892299</v>
      </c>
      <c r="JA485">
        <v>-0.0002628084512485203</v>
      </c>
      <c r="JB485">
        <v>2.995354917081976E-07</v>
      </c>
      <c r="JC485">
        <v>-1.087754766273629E-10</v>
      </c>
      <c r="JD485">
        <v>-0.01666594074606723</v>
      </c>
      <c r="JE485">
        <v>-0.02438089335778848</v>
      </c>
      <c r="JF485">
        <v>0.001790740049955031</v>
      </c>
      <c r="JG485">
        <v>-2.386884331579614E-05</v>
      </c>
      <c r="JH485">
        <v>6</v>
      </c>
      <c r="JI485">
        <v>2407</v>
      </c>
      <c r="JJ485">
        <v>1</v>
      </c>
      <c r="JK485">
        <v>23</v>
      </c>
      <c r="JL485">
        <v>33242</v>
      </c>
      <c r="JM485">
        <v>29370090.6</v>
      </c>
      <c r="JN485">
        <v>2.24365</v>
      </c>
      <c r="JO485">
        <v>2.21924</v>
      </c>
      <c r="JP485">
        <v>1.39648</v>
      </c>
      <c r="JQ485">
        <v>2.35229</v>
      </c>
      <c r="JR485">
        <v>1.49536</v>
      </c>
      <c r="JS485">
        <v>2.51831</v>
      </c>
      <c r="JT485">
        <v>34.6235</v>
      </c>
      <c r="JU485">
        <v>24.0875</v>
      </c>
      <c r="JV485">
        <v>18</v>
      </c>
      <c r="JW485">
        <v>491.094</v>
      </c>
      <c r="JX485">
        <v>469.754</v>
      </c>
      <c r="JY485">
        <v>18.2676</v>
      </c>
      <c r="JZ485">
        <v>26.0239</v>
      </c>
      <c r="KA485">
        <v>30</v>
      </c>
      <c r="KB485">
        <v>25.9684</v>
      </c>
      <c r="KC485">
        <v>25.9142</v>
      </c>
      <c r="KD485">
        <v>45.0505</v>
      </c>
      <c r="KE485">
        <v>0</v>
      </c>
      <c r="KF485">
        <v>100</v>
      </c>
      <c r="KG485">
        <v>18.2719</v>
      </c>
      <c r="KH485">
        <v>1423.23</v>
      </c>
      <c r="KI485">
        <v>63.4564</v>
      </c>
      <c r="KJ485">
        <v>101.575</v>
      </c>
      <c r="KK485">
        <v>100.816</v>
      </c>
    </row>
    <row r="486" spans="1:297">
      <c r="A486">
        <v>470</v>
      </c>
      <c r="B486">
        <v>1762205441</v>
      </c>
      <c r="C486">
        <v>5862.900000095367</v>
      </c>
      <c r="D486" t="s">
        <v>1386</v>
      </c>
      <c r="E486" t="s">
        <v>1387</v>
      </c>
      <c r="F486">
        <v>5</v>
      </c>
      <c r="G486" t="s">
        <v>1217</v>
      </c>
      <c r="H486" t="s">
        <v>436</v>
      </c>
      <c r="I486">
        <v>1762205438.2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1442.152249373797</v>
      </c>
      <c r="AK486">
        <v>1423.634121212121</v>
      </c>
      <c r="AL486">
        <v>3.509818550997729</v>
      </c>
      <c r="AM486">
        <v>66.09113738829477</v>
      </c>
      <c r="AN486">
        <f>(AP486 - AO486 + DY486*1E3/(8.314*(EA486+273.15)) * AR486/DX486 * AQ486) * DX486/(100*DL486) * 1000/(1000 - AP486)</f>
        <v>0</v>
      </c>
      <c r="AO486">
        <v>22.26672944330388</v>
      </c>
      <c r="AP486">
        <v>22.50298969696969</v>
      </c>
      <c r="AQ486">
        <v>1.150249907554513E-05</v>
      </c>
      <c r="AR486">
        <v>107.1553434868886</v>
      </c>
      <c r="AS486">
        <v>20</v>
      </c>
      <c r="AT486">
        <v>4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1762205438.2</v>
      </c>
      <c r="DR486">
        <v>1383.713</v>
      </c>
      <c r="DS486">
        <v>1410.453</v>
      </c>
      <c r="DT486">
        <v>22.49795</v>
      </c>
      <c r="DU486">
        <v>22.26714</v>
      </c>
      <c r="DV486">
        <v>1384.574</v>
      </c>
      <c r="DW486">
        <v>22.4299</v>
      </c>
      <c r="DX486">
        <v>500.0275</v>
      </c>
      <c r="DY486">
        <v>90.75899000000001</v>
      </c>
      <c r="DZ486">
        <v>0.10000321</v>
      </c>
      <c r="EA486">
        <v>20.81598</v>
      </c>
      <c r="EB486">
        <v>20.29084</v>
      </c>
      <c r="EC486">
        <v>999.9</v>
      </c>
      <c r="ED486">
        <v>0</v>
      </c>
      <c r="EE486">
        <v>0</v>
      </c>
      <c r="EF486">
        <v>9997.865</v>
      </c>
      <c r="EG486">
        <v>0</v>
      </c>
      <c r="EH486">
        <v>977.0211000000002</v>
      </c>
      <c r="EI486">
        <v>-26.74069</v>
      </c>
      <c r="EJ486">
        <v>1415.56</v>
      </c>
      <c r="EK486">
        <v>1442.577</v>
      </c>
      <c r="EL486">
        <v>0.2308134</v>
      </c>
      <c r="EM486">
        <v>1410.453</v>
      </c>
      <c r="EN486">
        <v>22.26714</v>
      </c>
      <c r="EO486">
        <v>2.041892</v>
      </c>
      <c r="EP486">
        <v>2.020944</v>
      </c>
      <c r="EQ486">
        <v>17.77298</v>
      </c>
      <c r="ER486">
        <v>17.60936</v>
      </c>
      <c r="ES486">
        <v>0.00500097</v>
      </c>
      <c r="ET486">
        <v>0</v>
      </c>
      <c r="EU486">
        <v>0</v>
      </c>
      <c r="EV486">
        <v>0</v>
      </c>
      <c r="EW486">
        <v>1134.65</v>
      </c>
      <c r="EX486">
        <v>0.00500097</v>
      </c>
      <c r="EY486">
        <v>376.35</v>
      </c>
      <c r="EZ486">
        <v>-1.8</v>
      </c>
      <c r="FA486">
        <v>33.9748</v>
      </c>
      <c r="FB486">
        <v>39.4748</v>
      </c>
      <c r="FC486">
        <v>36.4811</v>
      </c>
      <c r="FD486">
        <v>39.4122</v>
      </c>
      <c r="FE486">
        <v>35.89980000000001</v>
      </c>
      <c r="FF486">
        <v>0</v>
      </c>
      <c r="FG486">
        <v>0</v>
      </c>
      <c r="FH486">
        <v>0</v>
      </c>
      <c r="FI486">
        <v>8518.299999952316</v>
      </c>
      <c r="FJ486">
        <v>0</v>
      </c>
      <c r="FK486">
        <v>1136.568</v>
      </c>
      <c r="FL486">
        <v>-15.10769186660157</v>
      </c>
      <c r="FM486">
        <v>-20.83076831857262</v>
      </c>
      <c r="FN486">
        <v>378.432</v>
      </c>
      <c r="FO486">
        <v>15</v>
      </c>
      <c r="FP486">
        <v>0</v>
      </c>
      <c r="FQ486" t="s">
        <v>439</v>
      </c>
      <c r="FR486">
        <v>1760210915.6</v>
      </c>
      <c r="FS486">
        <v>0</v>
      </c>
      <c r="FT486">
        <v>0</v>
      </c>
      <c r="FU486">
        <v>-0.215</v>
      </c>
      <c r="FV486">
        <v>0</v>
      </c>
      <c r="FW486">
        <v>-0.6919999999999999</v>
      </c>
      <c r="FX486">
        <v>0</v>
      </c>
      <c r="FY486">
        <v>400</v>
      </c>
      <c r="FZ486">
        <v>0</v>
      </c>
      <c r="GA486">
        <v>0.15</v>
      </c>
      <c r="GB486">
        <v>0</v>
      </c>
      <c r="GC486">
        <v>-26.26848</v>
      </c>
      <c r="GD486">
        <v>-2.745309568480242</v>
      </c>
      <c r="GE486">
        <v>0.3156351003928428</v>
      </c>
      <c r="GF486">
        <v>0</v>
      </c>
      <c r="GG486">
        <v>1136.308823529411</v>
      </c>
      <c r="GH486">
        <v>-1.645530784579939</v>
      </c>
      <c r="GI486">
        <v>6.51547333150587</v>
      </c>
      <c r="GJ486">
        <v>0</v>
      </c>
      <c r="GK486">
        <v>0.21581</v>
      </c>
      <c r="GL486">
        <v>0.1105807654784234</v>
      </c>
      <c r="GM486">
        <v>0.01067430465182627</v>
      </c>
      <c r="GN486">
        <v>0</v>
      </c>
      <c r="GO486">
        <v>0</v>
      </c>
      <c r="GP486">
        <v>3</v>
      </c>
      <c r="GQ486" t="s">
        <v>440</v>
      </c>
      <c r="GR486">
        <v>3.13653</v>
      </c>
      <c r="GS486">
        <v>2.7602</v>
      </c>
      <c r="GT486">
        <v>0.2136</v>
      </c>
      <c r="GU486">
        <v>0.214027</v>
      </c>
      <c r="GV486">
        <v>0.102764</v>
      </c>
      <c r="GW486">
        <v>0.10056</v>
      </c>
      <c r="GX486">
        <v>25156.2</v>
      </c>
      <c r="GY486">
        <v>25105.1</v>
      </c>
      <c r="GZ486">
        <v>29718.2</v>
      </c>
      <c r="HA486">
        <v>29504.2</v>
      </c>
      <c r="HB486">
        <v>35228.7</v>
      </c>
      <c r="HC486">
        <v>35157.4</v>
      </c>
      <c r="HD486">
        <v>41824</v>
      </c>
      <c r="HE486">
        <v>41929.2</v>
      </c>
      <c r="HF486">
        <v>1.95993</v>
      </c>
      <c r="HG486">
        <v>1.94107</v>
      </c>
      <c r="HH486">
        <v>0.0151284</v>
      </c>
      <c r="HI486">
        <v>0</v>
      </c>
      <c r="HJ486">
        <v>20.0394</v>
      </c>
      <c r="HK486">
        <v>999.9</v>
      </c>
      <c r="HL486">
        <v>52.6</v>
      </c>
      <c r="HM486">
        <v>28.9</v>
      </c>
      <c r="HN486">
        <v>23.1743</v>
      </c>
      <c r="HO486">
        <v>62.1976</v>
      </c>
      <c r="HP486">
        <v>30.9215</v>
      </c>
      <c r="HQ486">
        <v>1</v>
      </c>
      <c r="HR486">
        <v>-0.120625</v>
      </c>
      <c r="HS486">
        <v>1.83656</v>
      </c>
      <c r="HT486">
        <v>20.3513</v>
      </c>
      <c r="HU486">
        <v>5.22148</v>
      </c>
      <c r="HV486">
        <v>12.0159</v>
      </c>
      <c r="HW486">
        <v>4.9913</v>
      </c>
      <c r="HX486">
        <v>3.28865</v>
      </c>
      <c r="HY486">
        <v>9999</v>
      </c>
      <c r="HZ486">
        <v>9999</v>
      </c>
      <c r="IA486">
        <v>9999</v>
      </c>
      <c r="IB486">
        <v>999.9</v>
      </c>
      <c r="IC486">
        <v>4.97283</v>
      </c>
      <c r="ID486">
        <v>1.86646</v>
      </c>
      <c r="IE486">
        <v>1.86583</v>
      </c>
      <c r="IF486">
        <v>1.86575</v>
      </c>
      <c r="IG486">
        <v>1.86761</v>
      </c>
      <c r="IH486">
        <v>1.87012</v>
      </c>
      <c r="II486">
        <v>1.86873</v>
      </c>
      <c r="IJ486">
        <v>1.87019</v>
      </c>
      <c r="IK486">
        <v>0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-0.86</v>
      </c>
      <c r="IY486">
        <v>0.0682</v>
      </c>
      <c r="IZ486">
        <v>-0.7832898091892299</v>
      </c>
      <c r="JA486">
        <v>-0.0002628084512485203</v>
      </c>
      <c r="JB486">
        <v>2.995354917081976E-07</v>
      </c>
      <c r="JC486">
        <v>-1.087754766273629E-10</v>
      </c>
      <c r="JD486">
        <v>-0.01666594074606723</v>
      </c>
      <c r="JE486">
        <v>-0.02438089335778848</v>
      </c>
      <c r="JF486">
        <v>0.001790740049955031</v>
      </c>
      <c r="JG486">
        <v>-2.386884331579614E-05</v>
      </c>
      <c r="JH486">
        <v>6</v>
      </c>
      <c r="JI486">
        <v>2407</v>
      </c>
      <c r="JJ486">
        <v>1</v>
      </c>
      <c r="JK486">
        <v>23</v>
      </c>
      <c r="JL486">
        <v>33242.1</v>
      </c>
      <c r="JM486">
        <v>29370090.7</v>
      </c>
      <c r="JN486">
        <v>2.27295</v>
      </c>
      <c r="JO486">
        <v>2.22656</v>
      </c>
      <c r="JP486">
        <v>1.39648</v>
      </c>
      <c r="JQ486">
        <v>2.34741</v>
      </c>
      <c r="JR486">
        <v>1.49536</v>
      </c>
      <c r="JS486">
        <v>2.71118</v>
      </c>
      <c r="JT486">
        <v>34.6235</v>
      </c>
      <c r="JU486">
        <v>24.0963</v>
      </c>
      <c r="JV486">
        <v>18</v>
      </c>
      <c r="JW486">
        <v>491.06</v>
      </c>
      <c r="JX486">
        <v>469.911</v>
      </c>
      <c r="JY486">
        <v>18.2747</v>
      </c>
      <c r="JZ486">
        <v>26.0239</v>
      </c>
      <c r="KA486">
        <v>30</v>
      </c>
      <c r="KB486">
        <v>25.9662</v>
      </c>
      <c r="KC486">
        <v>25.912</v>
      </c>
      <c r="KD486">
        <v>45.5636</v>
      </c>
      <c r="KE486">
        <v>0</v>
      </c>
      <c r="KF486">
        <v>100</v>
      </c>
      <c r="KG486">
        <v>18.2795</v>
      </c>
      <c r="KH486">
        <v>1436.6</v>
      </c>
      <c r="KI486">
        <v>63.4564</v>
      </c>
      <c r="KJ486">
        <v>101.575</v>
      </c>
      <c r="KK486">
        <v>100.814</v>
      </c>
    </row>
    <row r="487" spans="1:297">
      <c r="A487">
        <v>471</v>
      </c>
      <c r="B487">
        <v>1762205446</v>
      </c>
      <c r="C487">
        <v>5867.900000095367</v>
      </c>
      <c r="D487" t="s">
        <v>1388</v>
      </c>
      <c r="E487" t="s">
        <v>1389</v>
      </c>
      <c r="F487">
        <v>5</v>
      </c>
      <c r="G487" t="s">
        <v>1217</v>
      </c>
      <c r="H487" t="s">
        <v>436</v>
      </c>
      <c r="I487">
        <v>1762205443.5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1458.331811589183</v>
      </c>
      <c r="AK487">
        <v>1440.724727272727</v>
      </c>
      <c r="AL487">
        <v>3.385749079855911</v>
      </c>
      <c r="AM487">
        <v>66.09113738829477</v>
      </c>
      <c r="AN487">
        <f>(AP487 - AO487 + DY487*1E3/(8.314*(EA487+273.15)) * AR487/DX487 * AQ487) * DX487/(100*DL487) * 1000/(1000 - AP487)</f>
        <v>0</v>
      </c>
      <c r="AO487">
        <v>22.26925383601282</v>
      </c>
      <c r="AP487">
        <v>22.51408666666667</v>
      </c>
      <c r="AQ487">
        <v>1.011512306395203E-05</v>
      </c>
      <c r="AR487">
        <v>107.1553434868886</v>
      </c>
      <c r="AS487">
        <v>20</v>
      </c>
      <c r="AT487">
        <v>4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1762205443.5</v>
      </c>
      <c r="DR487">
        <v>1401.707777777778</v>
      </c>
      <c r="DS487">
        <v>1427.447777777778</v>
      </c>
      <c r="DT487">
        <v>22.51005555555555</v>
      </c>
      <c r="DU487">
        <v>22.26902222222222</v>
      </c>
      <c r="DV487">
        <v>1402.571111111111</v>
      </c>
      <c r="DW487">
        <v>22.44176666666667</v>
      </c>
      <c r="DX487">
        <v>499.9987777777778</v>
      </c>
      <c r="DY487">
        <v>90.75762222222222</v>
      </c>
      <c r="DZ487">
        <v>0.1000272222222222</v>
      </c>
      <c r="EA487">
        <v>20.80951111111111</v>
      </c>
      <c r="EB487">
        <v>20.28798888888889</v>
      </c>
      <c r="EC487">
        <v>999.9000000000001</v>
      </c>
      <c r="ED487">
        <v>0</v>
      </c>
      <c r="EE487">
        <v>0</v>
      </c>
      <c r="EF487">
        <v>9995.966666666667</v>
      </c>
      <c r="EG487">
        <v>0</v>
      </c>
      <c r="EH487">
        <v>977.0126666666666</v>
      </c>
      <c r="EI487">
        <v>-25.73782222222222</v>
      </c>
      <c r="EJ487">
        <v>1433.988888888889</v>
      </c>
      <c r="EK487">
        <v>1459.958888888889</v>
      </c>
      <c r="EL487">
        <v>0.2410316666666666</v>
      </c>
      <c r="EM487">
        <v>1427.447777777778</v>
      </c>
      <c r="EN487">
        <v>22.26902222222222</v>
      </c>
      <c r="EO487">
        <v>2.042958888888888</v>
      </c>
      <c r="EP487">
        <v>2.021084444444444</v>
      </c>
      <c r="EQ487">
        <v>17.78126666666667</v>
      </c>
      <c r="ER487">
        <v>17.61048888888889</v>
      </c>
      <c r="ES487">
        <v>0.00500097</v>
      </c>
      <c r="ET487">
        <v>0</v>
      </c>
      <c r="EU487">
        <v>0</v>
      </c>
      <c r="EV487">
        <v>0</v>
      </c>
      <c r="EW487">
        <v>1127.911111111111</v>
      </c>
      <c r="EX487">
        <v>0.00500097</v>
      </c>
      <c r="EY487">
        <v>386.7222222222223</v>
      </c>
      <c r="EZ487">
        <v>0.8999999999999998</v>
      </c>
      <c r="FA487">
        <v>34</v>
      </c>
      <c r="FB487">
        <v>39.54133333333333</v>
      </c>
      <c r="FC487">
        <v>36.5</v>
      </c>
      <c r="FD487">
        <v>39.51377777777778</v>
      </c>
      <c r="FE487">
        <v>35.937</v>
      </c>
      <c r="FF487">
        <v>0</v>
      </c>
      <c r="FG487">
        <v>0</v>
      </c>
      <c r="FH487">
        <v>0</v>
      </c>
      <c r="FI487">
        <v>8523.700000047684</v>
      </c>
      <c r="FJ487">
        <v>0</v>
      </c>
      <c r="FK487">
        <v>1134.223076923077</v>
      </c>
      <c r="FL487">
        <v>-33.14188048830547</v>
      </c>
      <c r="FM487">
        <v>40.806838640852</v>
      </c>
      <c r="FN487">
        <v>380.6076923076923</v>
      </c>
      <c r="FO487">
        <v>15</v>
      </c>
      <c r="FP487">
        <v>0</v>
      </c>
      <c r="FQ487" t="s">
        <v>439</v>
      </c>
      <c r="FR487">
        <v>1760210915.6</v>
      </c>
      <c r="FS487">
        <v>0</v>
      </c>
      <c r="FT487">
        <v>0</v>
      </c>
      <c r="FU487">
        <v>-0.215</v>
      </c>
      <c r="FV487">
        <v>0</v>
      </c>
      <c r="FW487">
        <v>-0.6919999999999999</v>
      </c>
      <c r="FX487">
        <v>0</v>
      </c>
      <c r="FY487">
        <v>400</v>
      </c>
      <c r="FZ487">
        <v>0</v>
      </c>
      <c r="GA487">
        <v>0.15</v>
      </c>
      <c r="GB487">
        <v>0</v>
      </c>
      <c r="GC487">
        <v>-26.22707317073171</v>
      </c>
      <c r="GD487">
        <v>0.7466613240418037</v>
      </c>
      <c r="GE487">
        <v>0.3722602027459866</v>
      </c>
      <c r="GF487">
        <v>0</v>
      </c>
      <c r="GG487">
        <v>1135.141176470588</v>
      </c>
      <c r="GH487">
        <v>-30.67990830418313</v>
      </c>
      <c r="GI487">
        <v>6.734420698570061</v>
      </c>
      <c r="GJ487">
        <v>0</v>
      </c>
      <c r="GK487">
        <v>0.2256676341463414</v>
      </c>
      <c r="GL487">
        <v>0.1152943902439023</v>
      </c>
      <c r="GM487">
        <v>0.01139269501886978</v>
      </c>
      <c r="GN487">
        <v>0</v>
      </c>
      <c r="GO487">
        <v>0</v>
      </c>
      <c r="GP487">
        <v>3</v>
      </c>
      <c r="GQ487" t="s">
        <v>440</v>
      </c>
      <c r="GR487">
        <v>3.13656</v>
      </c>
      <c r="GS487">
        <v>2.76015</v>
      </c>
      <c r="GT487">
        <v>0.215147</v>
      </c>
      <c r="GU487">
        <v>0.215502</v>
      </c>
      <c r="GV487">
        <v>0.102795</v>
      </c>
      <c r="GW487">
        <v>0.100561</v>
      </c>
      <c r="GX487">
        <v>25107.1</v>
      </c>
      <c r="GY487">
        <v>25058</v>
      </c>
      <c r="GZ487">
        <v>29718.5</v>
      </c>
      <c r="HA487">
        <v>29504.2</v>
      </c>
      <c r="HB487">
        <v>35227.7</v>
      </c>
      <c r="HC487">
        <v>35157.3</v>
      </c>
      <c r="HD487">
        <v>41824.3</v>
      </c>
      <c r="HE487">
        <v>41929.1</v>
      </c>
      <c r="HF487">
        <v>1.95973</v>
      </c>
      <c r="HG487">
        <v>1.9411</v>
      </c>
      <c r="HH487">
        <v>0.0148602</v>
      </c>
      <c r="HI487">
        <v>0</v>
      </c>
      <c r="HJ487">
        <v>20.0377</v>
      </c>
      <c r="HK487">
        <v>999.9</v>
      </c>
      <c r="HL487">
        <v>52.6</v>
      </c>
      <c r="HM487">
        <v>28.9</v>
      </c>
      <c r="HN487">
        <v>23.1747</v>
      </c>
      <c r="HO487">
        <v>62.2376</v>
      </c>
      <c r="HP487">
        <v>31.0817</v>
      </c>
      <c r="HQ487">
        <v>1</v>
      </c>
      <c r="HR487">
        <v>-0.120719</v>
      </c>
      <c r="HS487">
        <v>1.82582</v>
      </c>
      <c r="HT487">
        <v>20.3517</v>
      </c>
      <c r="HU487">
        <v>5.22133</v>
      </c>
      <c r="HV487">
        <v>12.0159</v>
      </c>
      <c r="HW487">
        <v>4.99095</v>
      </c>
      <c r="HX487">
        <v>3.28858</v>
      </c>
      <c r="HY487">
        <v>9999</v>
      </c>
      <c r="HZ487">
        <v>9999</v>
      </c>
      <c r="IA487">
        <v>9999</v>
      </c>
      <c r="IB487">
        <v>999.9</v>
      </c>
      <c r="IC487">
        <v>4.97285</v>
      </c>
      <c r="ID487">
        <v>1.86646</v>
      </c>
      <c r="IE487">
        <v>1.86584</v>
      </c>
      <c r="IF487">
        <v>1.86579</v>
      </c>
      <c r="IG487">
        <v>1.86764</v>
      </c>
      <c r="IH487">
        <v>1.87012</v>
      </c>
      <c r="II487">
        <v>1.86874</v>
      </c>
      <c r="IJ487">
        <v>1.87023</v>
      </c>
      <c r="IK487">
        <v>0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-0.87</v>
      </c>
      <c r="IY487">
        <v>0.0683</v>
      </c>
      <c r="IZ487">
        <v>-0.7832898091892299</v>
      </c>
      <c r="JA487">
        <v>-0.0002628084512485203</v>
      </c>
      <c r="JB487">
        <v>2.995354917081976E-07</v>
      </c>
      <c r="JC487">
        <v>-1.087754766273629E-10</v>
      </c>
      <c r="JD487">
        <v>-0.01666594074606723</v>
      </c>
      <c r="JE487">
        <v>-0.02438089335778848</v>
      </c>
      <c r="JF487">
        <v>0.001790740049955031</v>
      </c>
      <c r="JG487">
        <v>-2.386884331579614E-05</v>
      </c>
      <c r="JH487">
        <v>6</v>
      </c>
      <c r="JI487">
        <v>2407</v>
      </c>
      <c r="JJ487">
        <v>1</v>
      </c>
      <c r="JK487">
        <v>23</v>
      </c>
      <c r="JL487">
        <v>33242.2</v>
      </c>
      <c r="JM487">
        <v>29370090.8</v>
      </c>
      <c r="JN487">
        <v>2.2998</v>
      </c>
      <c r="JO487">
        <v>2.21558</v>
      </c>
      <c r="JP487">
        <v>1.39648</v>
      </c>
      <c r="JQ487">
        <v>2.35107</v>
      </c>
      <c r="JR487">
        <v>1.49536</v>
      </c>
      <c r="JS487">
        <v>2.61963</v>
      </c>
      <c r="JT487">
        <v>34.6235</v>
      </c>
      <c r="JU487">
        <v>24.0875</v>
      </c>
      <c r="JV487">
        <v>18</v>
      </c>
      <c r="JW487">
        <v>490.936</v>
      </c>
      <c r="JX487">
        <v>469.927</v>
      </c>
      <c r="JY487">
        <v>18.2827</v>
      </c>
      <c r="JZ487">
        <v>26.0233</v>
      </c>
      <c r="KA487">
        <v>29.9999</v>
      </c>
      <c r="KB487">
        <v>25.9662</v>
      </c>
      <c r="KC487">
        <v>25.912</v>
      </c>
      <c r="KD487">
        <v>46.1798</v>
      </c>
      <c r="KE487">
        <v>0</v>
      </c>
      <c r="KF487">
        <v>100</v>
      </c>
      <c r="KG487">
        <v>18.286</v>
      </c>
      <c r="KH487">
        <v>1456.63</v>
      </c>
      <c r="KI487">
        <v>63.4564</v>
      </c>
      <c r="KJ487">
        <v>101.576</v>
      </c>
      <c r="KK487">
        <v>100.813</v>
      </c>
    </row>
    <row r="488" spans="1:297">
      <c r="A488">
        <v>472</v>
      </c>
      <c r="B488">
        <v>1762205451</v>
      </c>
      <c r="C488">
        <v>5872.900000095367</v>
      </c>
      <c r="D488" t="s">
        <v>1390</v>
      </c>
      <c r="E488" t="s">
        <v>1391</v>
      </c>
      <c r="F488">
        <v>5</v>
      </c>
      <c r="G488" t="s">
        <v>1217</v>
      </c>
      <c r="H488" t="s">
        <v>436</v>
      </c>
      <c r="I488">
        <v>1762205448.2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1475.196503226171</v>
      </c>
      <c r="AK488">
        <v>1457.472363636363</v>
      </c>
      <c r="AL488">
        <v>3.366768240168734</v>
      </c>
      <c r="AM488">
        <v>66.09113738829477</v>
      </c>
      <c r="AN488">
        <f>(AP488 - AO488 + DY488*1E3/(8.314*(EA488+273.15)) * AR488/DX488 * AQ488) * DX488/(100*DL488) * 1000/(1000 - AP488)</f>
        <v>0</v>
      </c>
      <c r="AO488">
        <v>22.2686301334745</v>
      </c>
      <c r="AP488">
        <v>22.52229939393939</v>
      </c>
      <c r="AQ488">
        <v>1.160793616160221E-05</v>
      </c>
      <c r="AR488">
        <v>107.1553434868886</v>
      </c>
      <c r="AS488">
        <v>20</v>
      </c>
      <c r="AT488">
        <v>4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1762205448.2</v>
      </c>
      <c r="DR488">
        <v>1417.08</v>
      </c>
      <c r="DS488">
        <v>1443.052</v>
      </c>
      <c r="DT488">
        <v>22.51787</v>
      </c>
      <c r="DU488">
        <v>22.26835</v>
      </c>
      <c r="DV488">
        <v>1417.943</v>
      </c>
      <c r="DW488">
        <v>22.44943</v>
      </c>
      <c r="DX488">
        <v>500.0066</v>
      </c>
      <c r="DY488">
        <v>90.75752</v>
      </c>
      <c r="DZ488">
        <v>0.09999460000000002</v>
      </c>
      <c r="EA488">
        <v>20.79435</v>
      </c>
      <c r="EB488">
        <v>20.27797</v>
      </c>
      <c r="EC488">
        <v>999.9</v>
      </c>
      <c r="ED488">
        <v>0</v>
      </c>
      <c r="EE488">
        <v>0</v>
      </c>
      <c r="EF488">
        <v>9995.314999999999</v>
      </c>
      <c r="EG488">
        <v>0</v>
      </c>
      <c r="EH488">
        <v>977.0216000000003</v>
      </c>
      <c r="EI488">
        <v>-25.97359</v>
      </c>
      <c r="EJ488">
        <v>1449.723</v>
      </c>
      <c r="EK488">
        <v>1475.92</v>
      </c>
      <c r="EL488">
        <v>0.2495231</v>
      </c>
      <c r="EM488">
        <v>1443.052</v>
      </c>
      <c r="EN488">
        <v>22.26835</v>
      </c>
      <c r="EO488">
        <v>2.043665</v>
      </c>
      <c r="EP488">
        <v>2.021018</v>
      </c>
      <c r="EQ488">
        <v>17.78675</v>
      </c>
      <c r="ER488">
        <v>17.60999</v>
      </c>
      <c r="ES488">
        <v>0.00500097</v>
      </c>
      <c r="ET488">
        <v>0</v>
      </c>
      <c r="EU488">
        <v>0</v>
      </c>
      <c r="EV488">
        <v>0</v>
      </c>
      <c r="EW488">
        <v>1133.13</v>
      </c>
      <c r="EX488">
        <v>0.00500097</v>
      </c>
      <c r="EY488">
        <v>383.75</v>
      </c>
      <c r="EZ488">
        <v>-0.6100000000000001</v>
      </c>
      <c r="FA488">
        <v>34</v>
      </c>
      <c r="FB488">
        <v>39.6187</v>
      </c>
      <c r="FC488">
        <v>36.5372</v>
      </c>
      <c r="FD488">
        <v>39.6124</v>
      </c>
      <c r="FE488">
        <v>35.9496</v>
      </c>
      <c r="FF488">
        <v>0</v>
      </c>
      <c r="FG488">
        <v>0</v>
      </c>
      <c r="FH488">
        <v>0</v>
      </c>
      <c r="FI488">
        <v>8528.5</v>
      </c>
      <c r="FJ488">
        <v>0</v>
      </c>
      <c r="FK488">
        <v>1132.376923076923</v>
      </c>
      <c r="FL488">
        <v>-14.14700890736042</v>
      </c>
      <c r="FM488">
        <v>71.79487267762552</v>
      </c>
      <c r="FN488">
        <v>382.5</v>
      </c>
      <c r="FO488">
        <v>15</v>
      </c>
      <c r="FP488">
        <v>0</v>
      </c>
      <c r="FQ488" t="s">
        <v>439</v>
      </c>
      <c r="FR488">
        <v>1760210915.6</v>
      </c>
      <c r="FS488">
        <v>0</v>
      </c>
      <c r="FT488">
        <v>0</v>
      </c>
      <c r="FU488">
        <v>-0.215</v>
      </c>
      <c r="FV488">
        <v>0</v>
      </c>
      <c r="FW488">
        <v>-0.6919999999999999</v>
      </c>
      <c r="FX488">
        <v>0</v>
      </c>
      <c r="FY488">
        <v>400</v>
      </c>
      <c r="FZ488">
        <v>0</v>
      </c>
      <c r="GA488">
        <v>0.15</v>
      </c>
      <c r="GB488">
        <v>0</v>
      </c>
      <c r="GC488">
        <v>-26.17127804878048</v>
      </c>
      <c r="GD488">
        <v>1.851656445993026</v>
      </c>
      <c r="GE488">
        <v>0.3979458809339409</v>
      </c>
      <c r="GF488">
        <v>0</v>
      </c>
      <c r="GG488">
        <v>1134.444117647059</v>
      </c>
      <c r="GH488">
        <v>-24.68296413169612</v>
      </c>
      <c r="GI488">
        <v>6.650130081720683</v>
      </c>
      <c r="GJ488">
        <v>0</v>
      </c>
      <c r="GK488">
        <v>0.2332703658536585</v>
      </c>
      <c r="GL488">
        <v>0.1141705296167249</v>
      </c>
      <c r="GM488">
        <v>0.01128145095700989</v>
      </c>
      <c r="GN488">
        <v>0</v>
      </c>
      <c r="GO488">
        <v>0</v>
      </c>
      <c r="GP488">
        <v>3</v>
      </c>
      <c r="GQ488" t="s">
        <v>440</v>
      </c>
      <c r="GR488">
        <v>3.1366</v>
      </c>
      <c r="GS488">
        <v>2.76021</v>
      </c>
      <c r="GT488">
        <v>0.216663</v>
      </c>
      <c r="GU488">
        <v>0.217075</v>
      </c>
      <c r="GV488">
        <v>0.102822</v>
      </c>
      <c r="GW488">
        <v>0.100562</v>
      </c>
      <c r="GX488">
        <v>25058.6</v>
      </c>
      <c r="GY488">
        <v>25007.8</v>
      </c>
      <c r="GZ488">
        <v>29718.4</v>
      </c>
      <c r="HA488">
        <v>29504.2</v>
      </c>
      <c r="HB488">
        <v>35226.6</v>
      </c>
      <c r="HC488">
        <v>35157.6</v>
      </c>
      <c r="HD488">
        <v>41824.2</v>
      </c>
      <c r="HE488">
        <v>41929.4</v>
      </c>
      <c r="HF488">
        <v>1.95993</v>
      </c>
      <c r="HG488">
        <v>1.9408</v>
      </c>
      <c r="HH488">
        <v>0.0141747</v>
      </c>
      <c r="HI488">
        <v>0</v>
      </c>
      <c r="HJ488">
        <v>20.0356</v>
      </c>
      <c r="HK488">
        <v>999.9</v>
      </c>
      <c r="HL488">
        <v>52.5</v>
      </c>
      <c r="HM488">
        <v>28.9</v>
      </c>
      <c r="HN488">
        <v>23.1297</v>
      </c>
      <c r="HO488">
        <v>61.9776</v>
      </c>
      <c r="HP488">
        <v>31.0337</v>
      </c>
      <c r="HQ488">
        <v>1</v>
      </c>
      <c r="HR488">
        <v>-0.12092</v>
      </c>
      <c r="HS488">
        <v>1.83376</v>
      </c>
      <c r="HT488">
        <v>20.3518</v>
      </c>
      <c r="HU488">
        <v>5.22148</v>
      </c>
      <c r="HV488">
        <v>12.0159</v>
      </c>
      <c r="HW488">
        <v>4.99115</v>
      </c>
      <c r="HX488">
        <v>3.28845</v>
      </c>
      <c r="HY488">
        <v>9999</v>
      </c>
      <c r="HZ488">
        <v>9999</v>
      </c>
      <c r="IA488">
        <v>9999</v>
      </c>
      <c r="IB488">
        <v>999.9</v>
      </c>
      <c r="IC488">
        <v>4.97283</v>
      </c>
      <c r="ID488">
        <v>1.86646</v>
      </c>
      <c r="IE488">
        <v>1.86582</v>
      </c>
      <c r="IF488">
        <v>1.86575</v>
      </c>
      <c r="IG488">
        <v>1.86759</v>
      </c>
      <c r="IH488">
        <v>1.87012</v>
      </c>
      <c r="II488">
        <v>1.86873</v>
      </c>
      <c r="IJ488">
        <v>1.87017</v>
      </c>
      <c r="IK488">
        <v>0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-0.87</v>
      </c>
      <c r="IY488">
        <v>0.06859999999999999</v>
      </c>
      <c r="IZ488">
        <v>-0.7832898091892299</v>
      </c>
      <c r="JA488">
        <v>-0.0002628084512485203</v>
      </c>
      <c r="JB488">
        <v>2.995354917081976E-07</v>
      </c>
      <c r="JC488">
        <v>-1.087754766273629E-10</v>
      </c>
      <c r="JD488">
        <v>-0.01666594074606723</v>
      </c>
      <c r="JE488">
        <v>-0.02438089335778848</v>
      </c>
      <c r="JF488">
        <v>0.001790740049955031</v>
      </c>
      <c r="JG488">
        <v>-2.386884331579614E-05</v>
      </c>
      <c r="JH488">
        <v>6</v>
      </c>
      <c r="JI488">
        <v>2407</v>
      </c>
      <c r="JJ488">
        <v>1</v>
      </c>
      <c r="JK488">
        <v>23</v>
      </c>
      <c r="JL488">
        <v>33242.3</v>
      </c>
      <c r="JM488">
        <v>29370090.9</v>
      </c>
      <c r="JN488">
        <v>2.3291</v>
      </c>
      <c r="JO488">
        <v>2.21436</v>
      </c>
      <c r="JP488">
        <v>1.39771</v>
      </c>
      <c r="JQ488">
        <v>2.35107</v>
      </c>
      <c r="JR488">
        <v>1.49536</v>
      </c>
      <c r="JS488">
        <v>2.58911</v>
      </c>
      <c r="JT488">
        <v>34.6235</v>
      </c>
      <c r="JU488">
        <v>24.0875</v>
      </c>
      <c r="JV488">
        <v>18</v>
      </c>
      <c r="JW488">
        <v>491.06</v>
      </c>
      <c r="JX488">
        <v>469.736</v>
      </c>
      <c r="JY488">
        <v>18.2885</v>
      </c>
      <c r="JZ488">
        <v>26.0218</v>
      </c>
      <c r="KA488">
        <v>29.9999</v>
      </c>
      <c r="KB488">
        <v>25.9662</v>
      </c>
      <c r="KC488">
        <v>25.912</v>
      </c>
      <c r="KD488">
        <v>46.6858</v>
      </c>
      <c r="KE488">
        <v>0</v>
      </c>
      <c r="KF488">
        <v>100</v>
      </c>
      <c r="KG488">
        <v>18.292</v>
      </c>
      <c r="KH488">
        <v>1470.06</v>
      </c>
      <c r="KI488">
        <v>63.4564</v>
      </c>
      <c r="KJ488">
        <v>101.576</v>
      </c>
      <c r="KK488">
        <v>100.814</v>
      </c>
    </row>
    <row r="489" spans="1:297">
      <c r="A489">
        <v>473</v>
      </c>
      <c r="B489">
        <v>1762205456</v>
      </c>
      <c r="C489">
        <v>5877.900000095367</v>
      </c>
      <c r="D489" t="s">
        <v>1392</v>
      </c>
      <c r="E489" t="s">
        <v>1393</v>
      </c>
      <c r="F489">
        <v>5</v>
      </c>
      <c r="G489" t="s">
        <v>1217</v>
      </c>
      <c r="H489" t="s">
        <v>436</v>
      </c>
      <c r="I489">
        <v>1762205453.5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1493.81404694951</v>
      </c>
      <c r="AK489">
        <v>1475.044727272728</v>
      </c>
      <c r="AL489">
        <v>3.567760627100431</v>
      </c>
      <c r="AM489">
        <v>66.09113738829477</v>
      </c>
      <c r="AN489">
        <f>(AP489 - AO489 + DY489*1E3/(8.314*(EA489+273.15)) * AR489/DX489 * AQ489) * DX489/(100*DL489) * 1000/(1000 - AP489)</f>
        <v>0</v>
      </c>
      <c r="AO489">
        <v>22.26890905892466</v>
      </c>
      <c r="AP489">
        <v>22.53186848484849</v>
      </c>
      <c r="AQ489">
        <v>1.18856592746723E-05</v>
      </c>
      <c r="AR489">
        <v>107.1553434868886</v>
      </c>
      <c r="AS489">
        <v>20</v>
      </c>
      <c r="AT489">
        <v>4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1762205453.5</v>
      </c>
      <c r="DR489">
        <v>1434.795555555555</v>
      </c>
      <c r="DS489">
        <v>1462.191111111111</v>
      </c>
      <c r="DT489">
        <v>22.52756666666667</v>
      </c>
      <c r="DU489">
        <v>22.26897777777778</v>
      </c>
      <c r="DV489">
        <v>1435.658888888889</v>
      </c>
      <c r="DW489">
        <v>22.45893333333333</v>
      </c>
      <c r="DX489">
        <v>499.980888888889</v>
      </c>
      <c r="DY489">
        <v>90.75598888888889</v>
      </c>
      <c r="DZ489">
        <v>0.1000583555555556</v>
      </c>
      <c r="EA489">
        <v>20.79237777777778</v>
      </c>
      <c r="EB489">
        <v>20.26804444444444</v>
      </c>
      <c r="EC489">
        <v>999.9000000000001</v>
      </c>
      <c r="ED489">
        <v>0</v>
      </c>
      <c r="EE489">
        <v>0</v>
      </c>
      <c r="EF489">
        <v>9996.38111111111</v>
      </c>
      <c r="EG489">
        <v>0</v>
      </c>
      <c r="EH489">
        <v>977.0095555555555</v>
      </c>
      <c r="EI489">
        <v>-27.39634444444444</v>
      </c>
      <c r="EJ489">
        <v>1467.862222222222</v>
      </c>
      <c r="EK489">
        <v>1495.494444444445</v>
      </c>
      <c r="EL489">
        <v>0.2585855555555556</v>
      </c>
      <c r="EM489">
        <v>1462.191111111111</v>
      </c>
      <c r="EN489">
        <v>22.26897777777778</v>
      </c>
      <c r="EO489">
        <v>2.044512222222222</v>
      </c>
      <c r="EP489">
        <v>2.021042222222222</v>
      </c>
      <c r="EQ489">
        <v>17.79333333333333</v>
      </c>
      <c r="ER489">
        <v>17.61015555555555</v>
      </c>
      <c r="ES489">
        <v>0.00500097</v>
      </c>
      <c r="ET489">
        <v>0</v>
      </c>
      <c r="EU489">
        <v>0</v>
      </c>
      <c r="EV489">
        <v>0</v>
      </c>
      <c r="EW489">
        <v>1134.3</v>
      </c>
      <c r="EX489">
        <v>0.00500097</v>
      </c>
      <c r="EY489">
        <v>382.8</v>
      </c>
      <c r="EZ489">
        <v>-0.1444444444444444</v>
      </c>
      <c r="FA489">
        <v>34.04822222222222</v>
      </c>
      <c r="FB489">
        <v>39.70099999999999</v>
      </c>
      <c r="FC489">
        <v>36.562</v>
      </c>
      <c r="FD489">
        <v>39.715</v>
      </c>
      <c r="FE489">
        <v>36</v>
      </c>
      <c r="FF489">
        <v>0</v>
      </c>
      <c r="FG489">
        <v>0</v>
      </c>
      <c r="FH489">
        <v>0</v>
      </c>
      <c r="FI489">
        <v>8533.299999952316</v>
      </c>
      <c r="FJ489">
        <v>0</v>
      </c>
      <c r="FK489">
        <v>1132.388461538462</v>
      </c>
      <c r="FL489">
        <v>16.52307660485655</v>
      </c>
      <c r="FM489">
        <v>-13.10769177540634</v>
      </c>
      <c r="FN489">
        <v>385.3000000000001</v>
      </c>
      <c r="FO489">
        <v>15</v>
      </c>
      <c r="FP489">
        <v>0</v>
      </c>
      <c r="FQ489" t="s">
        <v>439</v>
      </c>
      <c r="FR489">
        <v>1760210915.6</v>
      </c>
      <c r="FS489">
        <v>0</v>
      </c>
      <c r="FT489">
        <v>0</v>
      </c>
      <c r="FU489">
        <v>-0.215</v>
      </c>
      <c r="FV489">
        <v>0</v>
      </c>
      <c r="FW489">
        <v>-0.6919999999999999</v>
      </c>
      <c r="FX489">
        <v>0</v>
      </c>
      <c r="FY489">
        <v>400</v>
      </c>
      <c r="FZ489">
        <v>0</v>
      </c>
      <c r="GA489">
        <v>0.15</v>
      </c>
      <c r="GB489">
        <v>0</v>
      </c>
      <c r="GC489">
        <v>-26.4333</v>
      </c>
      <c r="GD489">
        <v>-1.84070769230765</v>
      </c>
      <c r="GE489">
        <v>0.64102123521768</v>
      </c>
      <c r="GF489">
        <v>0</v>
      </c>
      <c r="GG489">
        <v>1132.9</v>
      </c>
      <c r="GH489">
        <v>-4.134453885951729</v>
      </c>
      <c r="GI489">
        <v>5.548926764275607</v>
      </c>
      <c r="GJ489">
        <v>0</v>
      </c>
      <c r="GK489">
        <v>0.243854175</v>
      </c>
      <c r="GL489">
        <v>0.1104970919324578</v>
      </c>
      <c r="GM489">
        <v>0.01065676005615098</v>
      </c>
      <c r="GN489">
        <v>0</v>
      </c>
      <c r="GO489">
        <v>0</v>
      </c>
      <c r="GP489">
        <v>3</v>
      </c>
      <c r="GQ489" t="s">
        <v>440</v>
      </c>
      <c r="GR489">
        <v>3.13667</v>
      </c>
      <c r="GS489">
        <v>2.76021</v>
      </c>
      <c r="GT489">
        <v>0.218253</v>
      </c>
      <c r="GU489">
        <v>0.218701</v>
      </c>
      <c r="GV489">
        <v>0.102849</v>
      </c>
      <c r="GW489">
        <v>0.100562</v>
      </c>
      <c r="GX489">
        <v>25007.7</v>
      </c>
      <c r="GY489">
        <v>24955.7</v>
      </c>
      <c r="GZ489">
        <v>29718.4</v>
      </c>
      <c r="HA489">
        <v>29503.9</v>
      </c>
      <c r="HB489">
        <v>35225.5</v>
      </c>
      <c r="HC489">
        <v>35157.1</v>
      </c>
      <c r="HD489">
        <v>41824.2</v>
      </c>
      <c r="HE489">
        <v>41928.8</v>
      </c>
      <c r="HF489">
        <v>1.96015</v>
      </c>
      <c r="HG489">
        <v>1.94088</v>
      </c>
      <c r="HH489">
        <v>0.0142306</v>
      </c>
      <c r="HI489">
        <v>0</v>
      </c>
      <c r="HJ489">
        <v>20.0339</v>
      </c>
      <c r="HK489">
        <v>999.9</v>
      </c>
      <c r="HL489">
        <v>52.6</v>
      </c>
      <c r="HM489">
        <v>28.9</v>
      </c>
      <c r="HN489">
        <v>23.175</v>
      </c>
      <c r="HO489">
        <v>62.3776</v>
      </c>
      <c r="HP489">
        <v>31.0497</v>
      </c>
      <c r="HQ489">
        <v>1</v>
      </c>
      <c r="HR489">
        <v>-0.121118</v>
      </c>
      <c r="HS489">
        <v>1.82067</v>
      </c>
      <c r="HT489">
        <v>20.3518</v>
      </c>
      <c r="HU489">
        <v>5.22163</v>
      </c>
      <c r="HV489">
        <v>12.0159</v>
      </c>
      <c r="HW489">
        <v>4.99095</v>
      </c>
      <c r="HX489">
        <v>3.2884</v>
      </c>
      <c r="HY489">
        <v>9999</v>
      </c>
      <c r="HZ489">
        <v>9999</v>
      </c>
      <c r="IA489">
        <v>9999</v>
      </c>
      <c r="IB489">
        <v>999.9</v>
      </c>
      <c r="IC489">
        <v>4.97281</v>
      </c>
      <c r="ID489">
        <v>1.86646</v>
      </c>
      <c r="IE489">
        <v>1.86583</v>
      </c>
      <c r="IF489">
        <v>1.86579</v>
      </c>
      <c r="IG489">
        <v>1.86762</v>
      </c>
      <c r="IH489">
        <v>1.87012</v>
      </c>
      <c r="II489">
        <v>1.86874</v>
      </c>
      <c r="IJ489">
        <v>1.87018</v>
      </c>
      <c r="IK489">
        <v>0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-0.87</v>
      </c>
      <c r="IY489">
        <v>0.0687</v>
      </c>
      <c r="IZ489">
        <v>-0.7832898091892299</v>
      </c>
      <c r="JA489">
        <v>-0.0002628084512485203</v>
      </c>
      <c r="JB489">
        <v>2.995354917081976E-07</v>
      </c>
      <c r="JC489">
        <v>-1.087754766273629E-10</v>
      </c>
      <c r="JD489">
        <v>-0.01666594074606723</v>
      </c>
      <c r="JE489">
        <v>-0.02438089335778848</v>
      </c>
      <c r="JF489">
        <v>0.001790740049955031</v>
      </c>
      <c r="JG489">
        <v>-2.386884331579614E-05</v>
      </c>
      <c r="JH489">
        <v>6</v>
      </c>
      <c r="JI489">
        <v>2407</v>
      </c>
      <c r="JJ489">
        <v>1</v>
      </c>
      <c r="JK489">
        <v>23</v>
      </c>
      <c r="JL489">
        <v>33242.3</v>
      </c>
      <c r="JM489">
        <v>29370090.9</v>
      </c>
      <c r="JN489">
        <v>2.35229</v>
      </c>
      <c r="JO489">
        <v>2.2229</v>
      </c>
      <c r="JP489">
        <v>1.39648</v>
      </c>
      <c r="JQ489">
        <v>2.35229</v>
      </c>
      <c r="JR489">
        <v>1.49536</v>
      </c>
      <c r="JS489">
        <v>2.51831</v>
      </c>
      <c r="JT489">
        <v>34.6006</v>
      </c>
      <c r="JU489">
        <v>24.0875</v>
      </c>
      <c r="JV489">
        <v>18</v>
      </c>
      <c r="JW489">
        <v>491.196</v>
      </c>
      <c r="JX489">
        <v>469.78</v>
      </c>
      <c r="JY489">
        <v>18.2943</v>
      </c>
      <c r="JZ489">
        <v>26.0218</v>
      </c>
      <c r="KA489">
        <v>30.0001</v>
      </c>
      <c r="KB489">
        <v>25.9656</v>
      </c>
      <c r="KC489">
        <v>25.9115</v>
      </c>
      <c r="KD489">
        <v>47.2283</v>
      </c>
      <c r="KE489">
        <v>0</v>
      </c>
      <c r="KF489">
        <v>100</v>
      </c>
      <c r="KG489">
        <v>18.2982</v>
      </c>
      <c r="KH489">
        <v>1490.14</v>
      </c>
      <c r="KI489">
        <v>63.4564</v>
      </c>
      <c r="KJ489">
        <v>101.575</v>
      </c>
      <c r="KK489">
        <v>100.813</v>
      </c>
    </row>
    <row r="490" spans="1:297">
      <c r="A490">
        <v>474</v>
      </c>
      <c r="B490">
        <v>1762205461</v>
      </c>
      <c r="C490">
        <v>5882.900000095367</v>
      </c>
      <c r="D490" t="s">
        <v>1394</v>
      </c>
      <c r="E490" t="s">
        <v>1395</v>
      </c>
      <c r="F490">
        <v>5</v>
      </c>
      <c r="G490" t="s">
        <v>1217</v>
      </c>
      <c r="H490" t="s">
        <v>436</v>
      </c>
      <c r="I490">
        <v>1762205458.2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1510.873440412867</v>
      </c>
      <c r="AK490">
        <v>1492.702363636363</v>
      </c>
      <c r="AL490">
        <v>3.511141035329744</v>
      </c>
      <c r="AM490">
        <v>66.09113738829477</v>
      </c>
      <c r="AN490">
        <f>(AP490 - AO490 + DY490*1E3/(8.314*(EA490+273.15)) * AR490/DX490 * AQ490) * DX490/(100*DL490) * 1000/(1000 - AP490)</f>
        <v>0</v>
      </c>
      <c r="AO490">
        <v>22.27020245194192</v>
      </c>
      <c r="AP490">
        <v>22.53755575757575</v>
      </c>
      <c r="AQ490">
        <v>9.854609103345912E-06</v>
      </c>
      <c r="AR490">
        <v>107.1553434868886</v>
      </c>
      <c r="AS490">
        <v>20</v>
      </c>
      <c r="AT490">
        <v>4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1762205458.2</v>
      </c>
      <c r="DR490">
        <v>1451.17</v>
      </c>
      <c r="DS490">
        <v>1477.862</v>
      </c>
      <c r="DT490">
        <v>22.53428</v>
      </c>
      <c r="DU490">
        <v>22.26978</v>
      </c>
      <c r="DV490">
        <v>1452.036</v>
      </c>
      <c r="DW490">
        <v>22.46552000000001</v>
      </c>
      <c r="DX490">
        <v>499.9891</v>
      </c>
      <c r="DY490">
        <v>90.75426</v>
      </c>
      <c r="DZ490">
        <v>0.09994749999999999</v>
      </c>
      <c r="EA490">
        <v>20.79273</v>
      </c>
      <c r="EB490">
        <v>20.26799</v>
      </c>
      <c r="EC490">
        <v>999.9</v>
      </c>
      <c r="ED490">
        <v>0</v>
      </c>
      <c r="EE490">
        <v>0</v>
      </c>
      <c r="EF490">
        <v>9996.308999999999</v>
      </c>
      <c r="EG490">
        <v>0</v>
      </c>
      <c r="EH490">
        <v>977.0057</v>
      </c>
      <c r="EI490">
        <v>-26.69175</v>
      </c>
      <c r="EJ490">
        <v>1484.625</v>
      </c>
      <c r="EK490">
        <v>1511.521</v>
      </c>
      <c r="EL490">
        <v>0.2645065</v>
      </c>
      <c r="EM490">
        <v>1477.862</v>
      </c>
      <c r="EN490">
        <v>22.26978</v>
      </c>
      <c r="EO490">
        <v>2.045082</v>
      </c>
      <c r="EP490">
        <v>2.021077</v>
      </c>
      <c r="EQ490">
        <v>17.79776</v>
      </c>
      <c r="ER490">
        <v>17.61044</v>
      </c>
      <c r="ES490">
        <v>0.00500097</v>
      </c>
      <c r="ET490">
        <v>0</v>
      </c>
      <c r="EU490">
        <v>0</v>
      </c>
      <c r="EV490">
        <v>0</v>
      </c>
      <c r="EW490">
        <v>1133.7</v>
      </c>
      <c r="EX490">
        <v>0.00500097</v>
      </c>
      <c r="EY490">
        <v>382.5599999999999</v>
      </c>
      <c r="EZ490">
        <v>5.551115123125783E-17</v>
      </c>
      <c r="FA490">
        <v>34.062</v>
      </c>
      <c r="FB490">
        <v>39.77480000000001</v>
      </c>
      <c r="FC490">
        <v>36.5872</v>
      </c>
      <c r="FD490">
        <v>39.79340000000001</v>
      </c>
      <c r="FE490">
        <v>36.04340000000001</v>
      </c>
      <c r="FF490">
        <v>0</v>
      </c>
      <c r="FG490">
        <v>0</v>
      </c>
      <c r="FH490">
        <v>0</v>
      </c>
      <c r="FI490">
        <v>8538.700000047684</v>
      </c>
      <c r="FJ490">
        <v>0</v>
      </c>
      <c r="FK490">
        <v>1132.736</v>
      </c>
      <c r="FL490">
        <v>0.3769233423110968</v>
      </c>
      <c r="FM490">
        <v>-16.41538472843197</v>
      </c>
      <c r="FN490">
        <v>383.92</v>
      </c>
      <c r="FO490">
        <v>15</v>
      </c>
      <c r="FP490">
        <v>0</v>
      </c>
      <c r="FQ490" t="s">
        <v>439</v>
      </c>
      <c r="FR490">
        <v>1760210915.6</v>
      </c>
      <c r="FS490">
        <v>0</v>
      </c>
      <c r="FT490">
        <v>0</v>
      </c>
      <c r="FU490">
        <v>-0.215</v>
      </c>
      <c r="FV490">
        <v>0</v>
      </c>
      <c r="FW490">
        <v>-0.6919999999999999</v>
      </c>
      <c r="FX490">
        <v>0</v>
      </c>
      <c r="FY490">
        <v>400</v>
      </c>
      <c r="FZ490">
        <v>0</v>
      </c>
      <c r="GA490">
        <v>0.15</v>
      </c>
      <c r="GB490">
        <v>0</v>
      </c>
      <c r="GC490">
        <v>-26.43894390243903</v>
      </c>
      <c r="GD490">
        <v>-4.21189965156794</v>
      </c>
      <c r="GE490">
        <v>0.6639832443701297</v>
      </c>
      <c r="GF490">
        <v>0</v>
      </c>
      <c r="GG490">
        <v>1132.382352941177</v>
      </c>
      <c r="GH490">
        <v>7.031321619712583</v>
      </c>
      <c r="GI490">
        <v>5.833497114194444</v>
      </c>
      <c r="GJ490">
        <v>0</v>
      </c>
      <c r="GK490">
        <v>0.2527964878048781</v>
      </c>
      <c r="GL490">
        <v>0.09664994425087135</v>
      </c>
      <c r="GM490">
        <v>0.00958478275927703</v>
      </c>
      <c r="GN490">
        <v>1</v>
      </c>
      <c r="GO490">
        <v>1</v>
      </c>
      <c r="GP490">
        <v>3</v>
      </c>
      <c r="GQ490" t="s">
        <v>502</v>
      </c>
      <c r="GR490">
        <v>3.13658</v>
      </c>
      <c r="GS490">
        <v>2.76022</v>
      </c>
      <c r="GT490">
        <v>0.219818</v>
      </c>
      <c r="GU490">
        <v>0.220139</v>
      </c>
      <c r="GV490">
        <v>0.102865</v>
      </c>
      <c r="GW490">
        <v>0.100562</v>
      </c>
      <c r="GX490">
        <v>24958</v>
      </c>
      <c r="GY490">
        <v>24910.3</v>
      </c>
      <c r="GZ490">
        <v>29718.7</v>
      </c>
      <c r="HA490">
        <v>29504.5</v>
      </c>
      <c r="HB490">
        <v>35225.2</v>
      </c>
      <c r="HC490">
        <v>35157.7</v>
      </c>
      <c r="HD490">
        <v>41824.5</v>
      </c>
      <c r="HE490">
        <v>41929.5</v>
      </c>
      <c r="HF490">
        <v>1.95993</v>
      </c>
      <c r="HG490">
        <v>1.9412</v>
      </c>
      <c r="HH490">
        <v>0.0141561</v>
      </c>
      <c r="HI490">
        <v>0</v>
      </c>
      <c r="HJ490">
        <v>20.0317</v>
      </c>
      <c r="HK490">
        <v>999.9</v>
      </c>
      <c r="HL490">
        <v>52.6</v>
      </c>
      <c r="HM490">
        <v>28.9</v>
      </c>
      <c r="HN490">
        <v>23.1757</v>
      </c>
      <c r="HO490">
        <v>62.3276</v>
      </c>
      <c r="HP490">
        <v>30.8774</v>
      </c>
      <c r="HQ490">
        <v>1</v>
      </c>
      <c r="HR490">
        <v>-0.121057</v>
      </c>
      <c r="HS490">
        <v>1.83519</v>
      </c>
      <c r="HT490">
        <v>20.3517</v>
      </c>
      <c r="HU490">
        <v>5.22073</v>
      </c>
      <c r="HV490">
        <v>12.0159</v>
      </c>
      <c r="HW490">
        <v>4.99065</v>
      </c>
      <c r="HX490">
        <v>3.2884</v>
      </c>
      <c r="HY490">
        <v>9999</v>
      </c>
      <c r="HZ490">
        <v>9999</v>
      </c>
      <c r="IA490">
        <v>9999</v>
      </c>
      <c r="IB490">
        <v>999.9</v>
      </c>
      <c r="IC490">
        <v>4.97283</v>
      </c>
      <c r="ID490">
        <v>1.86646</v>
      </c>
      <c r="IE490">
        <v>1.86583</v>
      </c>
      <c r="IF490">
        <v>1.86574</v>
      </c>
      <c r="IG490">
        <v>1.86764</v>
      </c>
      <c r="IH490">
        <v>1.87012</v>
      </c>
      <c r="II490">
        <v>1.86873</v>
      </c>
      <c r="IJ490">
        <v>1.87017</v>
      </c>
      <c r="IK490">
        <v>0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-0.87</v>
      </c>
      <c r="IY490">
        <v>0.0689</v>
      </c>
      <c r="IZ490">
        <v>-0.7832898091892299</v>
      </c>
      <c r="JA490">
        <v>-0.0002628084512485203</v>
      </c>
      <c r="JB490">
        <v>2.995354917081976E-07</v>
      </c>
      <c r="JC490">
        <v>-1.087754766273629E-10</v>
      </c>
      <c r="JD490">
        <v>-0.01666594074606723</v>
      </c>
      <c r="JE490">
        <v>-0.02438089335778848</v>
      </c>
      <c r="JF490">
        <v>0.001790740049955031</v>
      </c>
      <c r="JG490">
        <v>-2.386884331579614E-05</v>
      </c>
      <c r="JH490">
        <v>6</v>
      </c>
      <c r="JI490">
        <v>2407</v>
      </c>
      <c r="JJ490">
        <v>1</v>
      </c>
      <c r="JK490">
        <v>23</v>
      </c>
      <c r="JL490">
        <v>33242.4</v>
      </c>
      <c r="JM490">
        <v>29370091</v>
      </c>
      <c r="JN490">
        <v>2.38159</v>
      </c>
      <c r="JO490">
        <v>2.22046</v>
      </c>
      <c r="JP490">
        <v>1.39648</v>
      </c>
      <c r="JQ490">
        <v>2.35107</v>
      </c>
      <c r="JR490">
        <v>1.49536</v>
      </c>
      <c r="JS490">
        <v>2.65503</v>
      </c>
      <c r="JT490">
        <v>34.6235</v>
      </c>
      <c r="JU490">
        <v>24.0875</v>
      </c>
      <c r="JV490">
        <v>18</v>
      </c>
      <c r="JW490">
        <v>491.042</v>
      </c>
      <c r="JX490">
        <v>469.973</v>
      </c>
      <c r="JY490">
        <v>18.3</v>
      </c>
      <c r="JZ490">
        <v>26.02</v>
      </c>
      <c r="KA490">
        <v>30.0001</v>
      </c>
      <c r="KB490">
        <v>25.964</v>
      </c>
      <c r="KC490">
        <v>25.9099</v>
      </c>
      <c r="KD490">
        <v>47.7189</v>
      </c>
      <c r="KE490">
        <v>0</v>
      </c>
      <c r="KF490">
        <v>100</v>
      </c>
      <c r="KG490">
        <v>18.3001</v>
      </c>
      <c r="KH490">
        <v>1503.51</v>
      </c>
      <c r="KI490">
        <v>63.4564</v>
      </c>
      <c r="KJ490">
        <v>101.576</v>
      </c>
      <c r="KK490">
        <v>100.814</v>
      </c>
    </row>
    <row r="491" spans="1:297">
      <c r="A491">
        <v>475</v>
      </c>
      <c r="B491">
        <v>1762205466</v>
      </c>
      <c r="C491">
        <v>5887.900000095367</v>
      </c>
      <c r="D491" t="s">
        <v>1396</v>
      </c>
      <c r="E491" t="s">
        <v>1397</v>
      </c>
      <c r="F491">
        <v>5</v>
      </c>
      <c r="G491" t="s">
        <v>1217</v>
      </c>
      <c r="H491" t="s">
        <v>436</v>
      </c>
      <c r="I491">
        <v>1762205463.5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1527.451471480344</v>
      </c>
      <c r="AK491">
        <v>1509.604484848485</v>
      </c>
      <c r="AL491">
        <v>3.368552785118323</v>
      </c>
      <c r="AM491">
        <v>66.09113738829477</v>
      </c>
      <c r="AN491">
        <f>(AP491 - AO491 + DY491*1E3/(8.314*(EA491+273.15)) * AR491/DX491 * AQ491) * DX491/(100*DL491) * 1000/(1000 - AP491)</f>
        <v>0</v>
      </c>
      <c r="AO491">
        <v>22.2709602343921</v>
      </c>
      <c r="AP491">
        <v>22.54693272727272</v>
      </c>
      <c r="AQ491">
        <v>9.359233203536876E-06</v>
      </c>
      <c r="AR491">
        <v>107.1553434868886</v>
      </c>
      <c r="AS491">
        <v>20</v>
      </c>
      <c r="AT491">
        <v>4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1762205463.5</v>
      </c>
      <c r="DR491">
        <v>1468.998888888889</v>
      </c>
      <c r="DS491">
        <v>1494.807777777778</v>
      </c>
      <c r="DT491">
        <v>22.54314444444445</v>
      </c>
      <c r="DU491">
        <v>22.2708</v>
      </c>
      <c r="DV491">
        <v>1469.866666666667</v>
      </c>
      <c r="DW491">
        <v>22.47422222222222</v>
      </c>
      <c r="DX491">
        <v>500.0398888888888</v>
      </c>
      <c r="DY491">
        <v>90.75191111111111</v>
      </c>
      <c r="DZ491">
        <v>0.1000256555555556</v>
      </c>
      <c r="EA491">
        <v>20.79348888888889</v>
      </c>
      <c r="EB491">
        <v>20.26186666666667</v>
      </c>
      <c r="EC491">
        <v>999.9000000000001</v>
      </c>
      <c r="ED491">
        <v>0</v>
      </c>
      <c r="EE491">
        <v>0</v>
      </c>
      <c r="EF491">
        <v>9997.763333333332</v>
      </c>
      <c r="EG491">
        <v>0</v>
      </c>
      <c r="EH491">
        <v>977.0175555555556</v>
      </c>
      <c r="EI491">
        <v>-25.81018888888889</v>
      </c>
      <c r="EJ491">
        <v>1502.877777777778</v>
      </c>
      <c r="EK491">
        <v>1528.857777777778</v>
      </c>
      <c r="EL491">
        <v>0.2723627777777777</v>
      </c>
      <c r="EM491">
        <v>1494.807777777778</v>
      </c>
      <c r="EN491">
        <v>22.2708</v>
      </c>
      <c r="EO491">
        <v>2.045834444444445</v>
      </c>
      <c r="EP491">
        <v>2.021117777777778</v>
      </c>
      <c r="EQ491">
        <v>17.8036</v>
      </c>
      <c r="ER491">
        <v>17.61074444444445</v>
      </c>
      <c r="ES491">
        <v>0.00500097</v>
      </c>
      <c r="ET491">
        <v>0</v>
      </c>
      <c r="EU491">
        <v>0</v>
      </c>
      <c r="EV491">
        <v>0</v>
      </c>
      <c r="EW491">
        <v>1134.077777777778</v>
      </c>
      <c r="EX491">
        <v>0.00500097</v>
      </c>
      <c r="EY491">
        <v>377.4555555555555</v>
      </c>
      <c r="EZ491">
        <v>-1.744444444444444</v>
      </c>
      <c r="FA491">
        <v>34.062</v>
      </c>
      <c r="FB491">
        <v>39.854</v>
      </c>
      <c r="FC491">
        <v>36.625</v>
      </c>
      <c r="FD491">
        <v>39.88877777777778</v>
      </c>
      <c r="FE491">
        <v>36.062</v>
      </c>
      <c r="FF491">
        <v>0</v>
      </c>
      <c r="FG491">
        <v>0</v>
      </c>
      <c r="FH491">
        <v>0</v>
      </c>
      <c r="FI491">
        <v>8543.5</v>
      </c>
      <c r="FJ491">
        <v>0</v>
      </c>
      <c r="FK491">
        <v>1133.376</v>
      </c>
      <c r="FL491">
        <v>-2.507691612610883</v>
      </c>
      <c r="FM491">
        <v>-30.19230756698451</v>
      </c>
      <c r="FN491">
        <v>380.956</v>
      </c>
      <c r="FO491">
        <v>15</v>
      </c>
      <c r="FP491">
        <v>0</v>
      </c>
      <c r="FQ491" t="s">
        <v>439</v>
      </c>
      <c r="FR491">
        <v>1760210915.6</v>
      </c>
      <c r="FS491">
        <v>0</v>
      </c>
      <c r="FT491">
        <v>0</v>
      </c>
      <c r="FU491">
        <v>-0.215</v>
      </c>
      <c r="FV491">
        <v>0</v>
      </c>
      <c r="FW491">
        <v>-0.6919999999999999</v>
      </c>
      <c r="FX491">
        <v>0</v>
      </c>
      <c r="FY491">
        <v>400</v>
      </c>
      <c r="FZ491">
        <v>0</v>
      </c>
      <c r="GA491">
        <v>0.15</v>
      </c>
      <c r="GB491">
        <v>0</v>
      </c>
      <c r="GC491">
        <v>-26.43804146341463</v>
      </c>
      <c r="GD491">
        <v>0.8622648083623202</v>
      </c>
      <c r="GE491">
        <v>0.6757462036115479</v>
      </c>
      <c r="GF491">
        <v>0</v>
      </c>
      <c r="GG491">
        <v>1133.144117647059</v>
      </c>
      <c r="GH491">
        <v>-3.442322174310517</v>
      </c>
      <c r="GI491">
        <v>6.088909454007367</v>
      </c>
      <c r="GJ491">
        <v>0</v>
      </c>
      <c r="GK491">
        <v>0.2606521951219512</v>
      </c>
      <c r="GL491">
        <v>0.08862119163763088</v>
      </c>
      <c r="GM491">
        <v>0.008782263226330753</v>
      </c>
      <c r="GN491">
        <v>1</v>
      </c>
      <c r="GO491">
        <v>1</v>
      </c>
      <c r="GP491">
        <v>3</v>
      </c>
      <c r="GQ491" t="s">
        <v>502</v>
      </c>
      <c r="GR491">
        <v>3.13662</v>
      </c>
      <c r="GS491">
        <v>2.76029</v>
      </c>
      <c r="GT491">
        <v>0.221311</v>
      </c>
      <c r="GU491">
        <v>0.221507</v>
      </c>
      <c r="GV491">
        <v>0.102892</v>
      </c>
      <c r="GW491">
        <v>0.100565</v>
      </c>
      <c r="GX491">
        <v>24910.2</v>
      </c>
      <c r="GY491">
        <v>24866.5</v>
      </c>
      <c r="GZ491">
        <v>29718.6</v>
      </c>
      <c r="HA491">
        <v>29504.3</v>
      </c>
      <c r="HB491">
        <v>35224.1</v>
      </c>
      <c r="HC491">
        <v>35157.6</v>
      </c>
      <c r="HD491">
        <v>41824.4</v>
      </c>
      <c r="HE491">
        <v>41929.5</v>
      </c>
      <c r="HF491">
        <v>1.95968</v>
      </c>
      <c r="HG491">
        <v>1.9412</v>
      </c>
      <c r="HH491">
        <v>0.0136159</v>
      </c>
      <c r="HI491">
        <v>0</v>
      </c>
      <c r="HJ491">
        <v>20.0292</v>
      </c>
      <c r="HK491">
        <v>999.9</v>
      </c>
      <c r="HL491">
        <v>52.5</v>
      </c>
      <c r="HM491">
        <v>28.9</v>
      </c>
      <c r="HN491">
        <v>23.129</v>
      </c>
      <c r="HO491">
        <v>62.3076</v>
      </c>
      <c r="HP491">
        <v>30.8694</v>
      </c>
      <c r="HQ491">
        <v>1</v>
      </c>
      <c r="HR491">
        <v>-0.121143</v>
      </c>
      <c r="HS491">
        <v>1.80969</v>
      </c>
      <c r="HT491">
        <v>20.3518</v>
      </c>
      <c r="HU491">
        <v>5.22088</v>
      </c>
      <c r="HV491">
        <v>12.0159</v>
      </c>
      <c r="HW491">
        <v>4.9908</v>
      </c>
      <c r="HX491">
        <v>3.28825</v>
      </c>
      <c r="HY491">
        <v>9999</v>
      </c>
      <c r="HZ491">
        <v>9999</v>
      </c>
      <c r="IA491">
        <v>9999</v>
      </c>
      <c r="IB491">
        <v>999.9</v>
      </c>
      <c r="IC491">
        <v>4.97278</v>
      </c>
      <c r="ID491">
        <v>1.86646</v>
      </c>
      <c r="IE491">
        <v>1.86582</v>
      </c>
      <c r="IF491">
        <v>1.86575</v>
      </c>
      <c r="IG491">
        <v>1.86763</v>
      </c>
      <c r="IH491">
        <v>1.87012</v>
      </c>
      <c r="II491">
        <v>1.86869</v>
      </c>
      <c r="IJ491">
        <v>1.87017</v>
      </c>
      <c r="IK491">
        <v>0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-0.87</v>
      </c>
      <c r="IY491">
        <v>0.06900000000000001</v>
      </c>
      <c r="IZ491">
        <v>-0.7832898091892299</v>
      </c>
      <c r="JA491">
        <v>-0.0002628084512485203</v>
      </c>
      <c r="JB491">
        <v>2.995354917081976E-07</v>
      </c>
      <c r="JC491">
        <v>-1.087754766273629E-10</v>
      </c>
      <c r="JD491">
        <v>-0.01666594074606723</v>
      </c>
      <c r="JE491">
        <v>-0.02438089335778848</v>
      </c>
      <c r="JF491">
        <v>0.001790740049955031</v>
      </c>
      <c r="JG491">
        <v>-2.386884331579614E-05</v>
      </c>
      <c r="JH491">
        <v>6</v>
      </c>
      <c r="JI491">
        <v>2407</v>
      </c>
      <c r="JJ491">
        <v>1</v>
      </c>
      <c r="JK491">
        <v>23</v>
      </c>
      <c r="JL491">
        <v>33242.5</v>
      </c>
      <c r="JM491">
        <v>29370091.1</v>
      </c>
      <c r="JN491">
        <v>2.40845</v>
      </c>
      <c r="JO491">
        <v>2.20947</v>
      </c>
      <c r="JP491">
        <v>1.39648</v>
      </c>
      <c r="JQ491">
        <v>2.35352</v>
      </c>
      <c r="JR491">
        <v>1.49536</v>
      </c>
      <c r="JS491">
        <v>2.70508</v>
      </c>
      <c r="JT491">
        <v>34.6235</v>
      </c>
      <c r="JU491">
        <v>24.0875</v>
      </c>
      <c r="JV491">
        <v>18</v>
      </c>
      <c r="JW491">
        <v>490.886</v>
      </c>
      <c r="JX491">
        <v>469.973</v>
      </c>
      <c r="JY491">
        <v>18.3036</v>
      </c>
      <c r="JZ491">
        <v>26.0195</v>
      </c>
      <c r="KA491">
        <v>30.0001</v>
      </c>
      <c r="KB491">
        <v>25.964</v>
      </c>
      <c r="KC491">
        <v>25.9099</v>
      </c>
      <c r="KD491">
        <v>48.3451</v>
      </c>
      <c r="KE491">
        <v>0</v>
      </c>
      <c r="KF491">
        <v>100</v>
      </c>
      <c r="KG491">
        <v>18.309</v>
      </c>
      <c r="KH491">
        <v>1523.56</v>
      </c>
      <c r="KI491">
        <v>63.4564</v>
      </c>
      <c r="KJ491">
        <v>101.576</v>
      </c>
      <c r="KK491">
        <v>100.814</v>
      </c>
    </row>
    <row r="492" spans="1:297">
      <c r="A492">
        <v>476</v>
      </c>
      <c r="B492">
        <v>1762205471</v>
      </c>
      <c r="C492">
        <v>5892.900000095367</v>
      </c>
      <c r="D492" t="s">
        <v>1398</v>
      </c>
      <c r="E492" t="s">
        <v>1399</v>
      </c>
      <c r="F492">
        <v>5</v>
      </c>
      <c r="G492" t="s">
        <v>1217</v>
      </c>
      <c r="H492" t="s">
        <v>436</v>
      </c>
      <c r="I492">
        <v>1762205468.2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1543.798080333457</v>
      </c>
      <c r="AK492">
        <v>1526.23606060606</v>
      </c>
      <c r="AL492">
        <v>3.369711648516036</v>
      </c>
      <c r="AM492">
        <v>66.09113738829477</v>
      </c>
      <c r="AN492">
        <f>(AP492 - AO492 + DY492*1E3/(8.314*(EA492+273.15)) * AR492/DX492 * AQ492) * DX492/(100*DL492) * 1000/(1000 - AP492)</f>
        <v>0</v>
      </c>
      <c r="AO492">
        <v>22.27347294545969</v>
      </c>
      <c r="AP492">
        <v>22.55304545454545</v>
      </c>
      <c r="AQ492">
        <v>1.108074022898468E-05</v>
      </c>
      <c r="AR492">
        <v>107.1553434868886</v>
      </c>
      <c r="AS492">
        <v>20</v>
      </c>
      <c r="AT492">
        <v>4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1762205468.2</v>
      </c>
      <c r="DR492">
        <v>1484.231</v>
      </c>
      <c r="DS492">
        <v>1510.175</v>
      </c>
      <c r="DT492">
        <v>22.54906</v>
      </c>
      <c r="DU492">
        <v>22.27236</v>
      </c>
      <c r="DV492">
        <v>1485.101</v>
      </c>
      <c r="DW492">
        <v>22.48001</v>
      </c>
      <c r="DX492">
        <v>499.9991000000001</v>
      </c>
      <c r="DY492">
        <v>90.75268</v>
      </c>
      <c r="DZ492">
        <v>0.09997288</v>
      </c>
      <c r="EA492">
        <v>20.79533</v>
      </c>
      <c r="EB492">
        <v>20.25096</v>
      </c>
      <c r="EC492">
        <v>999.9</v>
      </c>
      <c r="ED492">
        <v>0</v>
      </c>
      <c r="EE492">
        <v>0</v>
      </c>
      <c r="EF492">
        <v>9996.444999999998</v>
      </c>
      <c r="EG492">
        <v>0</v>
      </c>
      <c r="EH492">
        <v>977.0366</v>
      </c>
      <c r="EI492">
        <v>-25.94271</v>
      </c>
      <c r="EJ492">
        <v>1518.471</v>
      </c>
      <c r="EK492">
        <v>1544.576</v>
      </c>
      <c r="EL492">
        <v>0.2767064</v>
      </c>
      <c r="EM492">
        <v>1510.175</v>
      </c>
      <c r="EN492">
        <v>22.27236</v>
      </c>
      <c r="EO492">
        <v>2.046386</v>
      </c>
      <c r="EP492">
        <v>2.021275999999999</v>
      </c>
      <c r="EQ492">
        <v>17.80789</v>
      </c>
      <c r="ER492">
        <v>17.61199</v>
      </c>
      <c r="ES492">
        <v>0.00500097</v>
      </c>
      <c r="ET492">
        <v>0</v>
      </c>
      <c r="EU492">
        <v>0</v>
      </c>
      <c r="EV492">
        <v>0</v>
      </c>
      <c r="EW492">
        <v>1132.28</v>
      </c>
      <c r="EX492">
        <v>0.00500097</v>
      </c>
      <c r="EY492">
        <v>381.03</v>
      </c>
      <c r="EZ492">
        <v>-1.32</v>
      </c>
      <c r="FA492">
        <v>34.062</v>
      </c>
      <c r="FB492">
        <v>39.89980000000001</v>
      </c>
      <c r="FC492">
        <v>36.64360000000001</v>
      </c>
      <c r="FD492">
        <v>39.9811</v>
      </c>
      <c r="FE492">
        <v>36.062</v>
      </c>
      <c r="FF492">
        <v>0</v>
      </c>
      <c r="FG492">
        <v>0</v>
      </c>
      <c r="FH492">
        <v>0</v>
      </c>
      <c r="FI492">
        <v>8548.299999952316</v>
      </c>
      <c r="FJ492">
        <v>0</v>
      </c>
      <c r="FK492">
        <v>1133.176</v>
      </c>
      <c r="FL492">
        <v>5.36923110127226</v>
      </c>
      <c r="FM492">
        <v>-4.815384820746238</v>
      </c>
      <c r="FN492">
        <v>380.848</v>
      </c>
      <c r="FO492">
        <v>15</v>
      </c>
      <c r="FP492">
        <v>0</v>
      </c>
      <c r="FQ492" t="s">
        <v>439</v>
      </c>
      <c r="FR492">
        <v>1760210915.6</v>
      </c>
      <c r="FS492">
        <v>0</v>
      </c>
      <c r="FT492">
        <v>0</v>
      </c>
      <c r="FU492">
        <v>-0.215</v>
      </c>
      <c r="FV492">
        <v>0</v>
      </c>
      <c r="FW492">
        <v>-0.6919999999999999</v>
      </c>
      <c r="FX492">
        <v>0</v>
      </c>
      <c r="FY492">
        <v>400</v>
      </c>
      <c r="FZ492">
        <v>0</v>
      </c>
      <c r="GA492">
        <v>0.15</v>
      </c>
      <c r="GB492">
        <v>0</v>
      </c>
      <c r="GC492">
        <v>-26.41620243902439</v>
      </c>
      <c r="GD492">
        <v>5.123337282229986</v>
      </c>
      <c r="GE492">
        <v>0.7304433249538675</v>
      </c>
      <c r="GF492">
        <v>0</v>
      </c>
      <c r="GG492">
        <v>1132.979411764706</v>
      </c>
      <c r="GH492">
        <v>1.501910074043466</v>
      </c>
      <c r="GI492">
        <v>6.151842354926003</v>
      </c>
      <c r="GJ492">
        <v>0</v>
      </c>
      <c r="GK492">
        <v>0.2661471951219512</v>
      </c>
      <c r="GL492">
        <v>0.07936392334494784</v>
      </c>
      <c r="GM492">
        <v>0.007903816914351309</v>
      </c>
      <c r="GN492">
        <v>1</v>
      </c>
      <c r="GO492">
        <v>1</v>
      </c>
      <c r="GP492">
        <v>3</v>
      </c>
      <c r="GQ492" t="s">
        <v>502</v>
      </c>
      <c r="GR492">
        <v>3.13654</v>
      </c>
      <c r="GS492">
        <v>2.76017</v>
      </c>
      <c r="GT492">
        <v>0.222785</v>
      </c>
      <c r="GU492">
        <v>0.223105</v>
      </c>
      <c r="GV492">
        <v>0.102914</v>
      </c>
      <c r="GW492">
        <v>0.100574</v>
      </c>
      <c r="GX492">
        <v>24863.4</v>
      </c>
      <c r="GY492">
        <v>24815.4</v>
      </c>
      <c r="GZ492">
        <v>29719</v>
      </c>
      <c r="HA492">
        <v>29504.2</v>
      </c>
      <c r="HB492">
        <v>35223.6</v>
      </c>
      <c r="HC492">
        <v>35157.3</v>
      </c>
      <c r="HD492">
        <v>41824.9</v>
      </c>
      <c r="HE492">
        <v>41929.5</v>
      </c>
      <c r="HF492">
        <v>1.95977</v>
      </c>
      <c r="HG492">
        <v>1.94128</v>
      </c>
      <c r="HH492">
        <v>0.0136904</v>
      </c>
      <c r="HI492">
        <v>0</v>
      </c>
      <c r="HJ492">
        <v>20.027</v>
      </c>
      <c r="HK492">
        <v>999.9</v>
      </c>
      <c r="HL492">
        <v>52.5</v>
      </c>
      <c r="HM492">
        <v>28.9</v>
      </c>
      <c r="HN492">
        <v>23.1324</v>
      </c>
      <c r="HO492">
        <v>62.0476</v>
      </c>
      <c r="HP492">
        <v>31.0497</v>
      </c>
      <c r="HQ492">
        <v>1</v>
      </c>
      <c r="HR492">
        <v>-0.121159</v>
      </c>
      <c r="HS492">
        <v>1.82483</v>
      </c>
      <c r="HT492">
        <v>20.3515</v>
      </c>
      <c r="HU492">
        <v>5.22073</v>
      </c>
      <c r="HV492">
        <v>12.0159</v>
      </c>
      <c r="HW492">
        <v>4.9914</v>
      </c>
      <c r="HX492">
        <v>3.2886</v>
      </c>
      <c r="HY492">
        <v>9999</v>
      </c>
      <c r="HZ492">
        <v>9999</v>
      </c>
      <c r="IA492">
        <v>9999</v>
      </c>
      <c r="IB492">
        <v>999.9</v>
      </c>
      <c r="IC492">
        <v>4.97283</v>
      </c>
      <c r="ID492">
        <v>1.86646</v>
      </c>
      <c r="IE492">
        <v>1.86583</v>
      </c>
      <c r="IF492">
        <v>1.86574</v>
      </c>
      <c r="IG492">
        <v>1.86764</v>
      </c>
      <c r="IH492">
        <v>1.87012</v>
      </c>
      <c r="II492">
        <v>1.86872</v>
      </c>
      <c r="IJ492">
        <v>1.87018</v>
      </c>
      <c r="IK492">
        <v>0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-0.87</v>
      </c>
      <c r="IY492">
        <v>0.0692</v>
      </c>
      <c r="IZ492">
        <v>-0.7832898091892299</v>
      </c>
      <c r="JA492">
        <v>-0.0002628084512485203</v>
      </c>
      <c r="JB492">
        <v>2.995354917081976E-07</v>
      </c>
      <c r="JC492">
        <v>-1.087754766273629E-10</v>
      </c>
      <c r="JD492">
        <v>-0.01666594074606723</v>
      </c>
      <c r="JE492">
        <v>-0.02438089335778848</v>
      </c>
      <c r="JF492">
        <v>0.001790740049955031</v>
      </c>
      <c r="JG492">
        <v>-2.386884331579614E-05</v>
      </c>
      <c r="JH492">
        <v>6</v>
      </c>
      <c r="JI492">
        <v>2407</v>
      </c>
      <c r="JJ492">
        <v>1</v>
      </c>
      <c r="JK492">
        <v>23</v>
      </c>
      <c r="JL492">
        <v>33242.6</v>
      </c>
      <c r="JM492">
        <v>29370091.2</v>
      </c>
      <c r="JN492">
        <v>2.43652</v>
      </c>
      <c r="JO492">
        <v>2.20581</v>
      </c>
      <c r="JP492">
        <v>1.39648</v>
      </c>
      <c r="JQ492">
        <v>2.35352</v>
      </c>
      <c r="JR492">
        <v>1.49536</v>
      </c>
      <c r="JS492">
        <v>2.68555</v>
      </c>
      <c r="JT492">
        <v>34.6006</v>
      </c>
      <c r="JU492">
        <v>24.0875</v>
      </c>
      <c r="JV492">
        <v>18</v>
      </c>
      <c r="JW492">
        <v>490.948</v>
      </c>
      <c r="JX492">
        <v>470.02</v>
      </c>
      <c r="JY492">
        <v>18.3096</v>
      </c>
      <c r="JZ492">
        <v>26.0195</v>
      </c>
      <c r="KA492">
        <v>30.0001</v>
      </c>
      <c r="KB492">
        <v>25.964</v>
      </c>
      <c r="KC492">
        <v>25.9099</v>
      </c>
      <c r="KD492">
        <v>48.8341</v>
      </c>
      <c r="KE492">
        <v>0</v>
      </c>
      <c r="KF492">
        <v>100</v>
      </c>
      <c r="KG492">
        <v>18.3124</v>
      </c>
      <c r="KH492">
        <v>1536.92</v>
      </c>
      <c r="KI492">
        <v>63.4564</v>
      </c>
      <c r="KJ492">
        <v>101.577</v>
      </c>
      <c r="KK492">
        <v>100.814</v>
      </c>
    </row>
    <row r="493" spans="1:297">
      <c r="A493">
        <v>477</v>
      </c>
      <c r="B493">
        <v>1762205476</v>
      </c>
      <c r="C493">
        <v>5897.900000095367</v>
      </c>
      <c r="D493" t="s">
        <v>1400</v>
      </c>
      <c r="E493" t="s">
        <v>1401</v>
      </c>
      <c r="F493">
        <v>5</v>
      </c>
      <c r="G493" t="s">
        <v>1217</v>
      </c>
      <c r="H493" t="s">
        <v>436</v>
      </c>
      <c r="I493">
        <v>1762205473.5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1561.350060348465</v>
      </c>
      <c r="AK493">
        <v>1543.438181818182</v>
      </c>
      <c r="AL493">
        <v>3.433433954991552</v>
      </c>
      <c r="AM493">
        <v>66.09113738829477</v>
      </c>
      <c r="AN493">
        <f>(AP493 - AO493 + DY493*1E3/(8.314*(EA493+273.15)) * AR493/DX493 * AQ493) * DX493/(100*DL493) * 1000/(1000 - AP493)</f>
        <v>0</v>
      </c>
      <c r="AO493">
        <v>22.27479054607133</v>
      </c>
      <c r="AP493">
        <v>22.55879878787877</v>
      </c>
      <c r="AQ493">
        <v>8.327132157150639E-06</v>
      </c>
      <c r="AR493">
        <v>107.1553434868886</v>
      </c>
      <c r="AS493">
        <v>20</v>
      </c>
      <c r="AT493">
        <v>4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1762205473.5</v>
      </c>
      <c r="DR493">
        <v>1501.926666666667</v>
      </c>
      <c r="DS493">
        <v>1528.127777777778</v>
      </c>
      <c r="DT493">
        <v>22.55606666666667</v>
      </c>
      <c r="DU493">
        <v>22.27477777777777</v>
      </c>
      <c r="DV493">
        <v>1502.796666666667</v>
      </c>
      <c r="DW493">
        <v>22.48688888888889</v>
      </c>
      <c r="DX493">
        <v>499.9692222222222</v>
      </c>
      <c r="DY493">
        <v>90.7514</v>
      </c>
      <c r="DZ493">
        <v>0.0999501</v>
      </c>
      <c r="EA493">
        <v>20.80332222222222</v>
      </c>
      <c r="EB493">
        <v>20.26232222222222</v>
      </c>
      <c r="EC493">
        <v>999.9000000000001</v>
      </c>
      <c r="ED493">
        <v>0</v>
      </c>
      <c r="EE493">
        <v>0</v>
      </c>
      <c r="EF493">
        <v>10013.94444444445</v>
      </c>
      <c r="EG493">
        <v>0</v>
      </c>
      <c r="EH493">
        <v>977.0556666666666</v>
      </c>
      <c r="EI493">
        <v>-26.20348888888888</v>
      </c>
      <c r="EJ493">
        <v>1536.586666666667</v>
      </c>
      <c r="EK493">
        <v>1562.943333333334</v>
      </c>
      <c r="EL493">
        <v>0.2812974444444445</v>
      </c>
      <c r="EM493">
        <v>1528.127777777778</v>
      </c>
      <c r="EN493">
        <v>22.27477777777777</v>
      </c>
      <c r="EO493">
        <v>2.046994444444445</v>
      </c>
      <c r="EP493">
        <v>2.021466666666667</v>
      </c>
      <c r="EQ493">
        <v>17.81261111111111</v>
      </c>
      <c r="ER493">
        <v>17.6135</v>
      </c>
      <c r="ES493">
        <v>0.00500097</v>
      </c>
      <c r="ET493">
        <v>0</v>
      </c>
      <c r="EU493">
        <v>0</v>
      </c>
      <c r="EV493">
        <v>0</v>
      </c>
      <c r="EW493">
        <v>1132.555555555555</v>
      </c>
      <c r="EX493">
        <v>0.00500097</v>
      </c>
      <c r="EY493">
        <v>377.7555555555555</v>
      </c>
      <c r="EZ493">
        <v>-0.9888888888888889</v>
      </c>
      <c r="FA493">
        <v>34.125</v>
      </c>
      <c r="FB493">
        <v>39.972</v>
      </c>
      <c r="FC493">
        <v>36.687</v>
      </c>
      <c r="FD493">
        <v>40.07599999999999</v>
      </c>
      <c r="FE493">
        <v>36.125</v>
      </c>
      <c r="FF493">
        <v>0</v>
      </c>
      <c r="FG493">
        <v>0</v>
      </c>
      <c r="FH493">
        <v>0</v>
      </c>
      <c r="FI493">
        <v>8553.700000047684</v>
      </c>
      <c r="FJ493">
        <v>0</v>
      </c>
      <c r="FK493">
        <v>1133.430769230769</v>
      </c>
      <c r="FL493">
        <v>1.394871728238387</v>
      </c>
      <c r="FM493">
        <v>1.675213659540033</v>
      </c>
      <c r="FN493">
        <v>379.6923076923076</v>
      </c>
      <c r="FO493">
        <v>15</v>
      </c>
      <c r="FP493">
        <v>0</v>
      </c>
      <c r="FQ493" t="s">
        <v>439</v>
      </c>
      <c r="FR493">
        <v>1760210915.6</v>
      </c>
      <c r="FS493">
        <v>0</v>
      </c>
      <c r="FT493">
        <v>0</v>
      </c>
      <c r="FU493">
        <v>-0.215</v>
      </c>
      <c r="FV493">
        <v>0</v>
      </c>
      <c r="FW493">
        <v>-0.6919999999999999</v>
      </c>
      <c r="FX493">
        <v>0</v>
      </c>
      <c r="FY493">
        <v>400</v>
      </c>
      <c r="FZ493">
        <v>0</v>
      </c>
      <c r="GA493">
        <v>0.15</v>
      </c>
      <c r="GB493">
        <v>0</v>
      </c>
      <c r="GC493">
        <v>-26.22209</v>
      </c>
      <c r="GD493">
        <v>1.994890806754227</v>
      </c>
      <c r="GE493">
        <v>0.5733839873069356</v>
      </c>
      <c r="GF493">
        <v>0</v>
      </c>
      <c r="GG493">
        <v>1133.344117647059</v>
      </c>
      <c r="GH493">
        <v>-1.990832533863224</v>
      </c>
      <c r="GI493">
        <v>6.598002869695655</v>
      </c>
      <c r="GJ493">
        <v>0</v>
      </c>
      <c r="GK493">
        <v>0.27301505</v>
      </c>
      <c r="GL493">
        <v>0.0655710393996245</v>
      </c>
      <c r="GM493">
        <v>0.006402210372012155</v>
      </c>
      <c r="GN493">
        <v>1</v>
      </c>
      <c r="GO493">
        <v>1</v>
      </c>
      <c r="GP493">
        <v>3</v>
      </c>
      <c r="GQ493" t="s">
        <v>502</v>
      </c>
      <c r="GR493">
        <v>3.13655</v>
      </c>
      <c r="GS493">
        <v>2.76042</v>
      </c>
      <c r="GT493">
        <v>0.22429</v>
      </c>
      <c r="GU493">
        <v>0.224508</v>
      </c>
      <c r="GV493">
        <v>0.102932</v>
      </c>
      <c r="GW493">
        <v>0.100575</v>
      </c>
      <c r="GX493">
        <v>24815.6</v>
      </c>
      <c r="GY493">
        <v>24770.8</v>
      </c>
      <c r="GZ493">
        <v>29719.3</v>
      </c>
      <c r="HA493">
        <v>29504.3</v>
      </c>
      <c r="HB493">
        <v>35223.1</v>
      </c>
      <c r="HC493">
        <v>35157.6</v>
      </c>
      <c r="HD493">
        <v>41825.1</v>
      </c>
      <c r="HE493">
        <v>41929.9</v>
      </c>
      <c r="HF493">
        <v>1.95982</v>
      </c>
      <c r="HG493">
        <v>1.94135</v>
      </c>
      <c r="HH493">
        <v>0.0144206</v>
      </c>
      <c r="HI493">
        <v>0</v>
      </c>
      <c r="HJ493">
        <v>20.0249</v>
      </c>
      <c r="HK493">
        <v>999.9</v>
      </c>
      <c r="HL493">
        <v>52.6</v>
      </c>
      <c r="HM493">
        <v>28.9</v>
      </c>
      <c r="HN493">
        <v>23.1754</v>
      </c>
      <c r="HO493">
        <v>62.3276</v>
      </c>
      <c r="HP493">
        <v>31.0737</v>
      </c>
      <c r="HQ493">
        <v>1</v>
      </c>
      <c r="HR493">
        <v>-0.121174</v>
      </c>
      <c r="HS493">
        <v>1.81585</v>
      </c>
      <c r="HT493">
        <v>20.3516</v>
      </c>
      <c r="HU493">
        <v>5.22028</v>
      </c>
      <c r="HV493">
        <v>12.0159</v>
      </c>
      <c r="HW493">
        <v>4.99105</v>
      </c>
      <c r="HX493">
        <v>3.28865</v>
      </c>
      <c r="HY493">
        <v>9999</v>
      </c>
      <c r="HZ493">
        <v>9999</v>
      </c>
      <c r="IA493">
        <v>9999</v>
      </c>
      <c r="IB493">
        <v>999.9</v>
      </c>
      <c r="IC493">
        <v>4.97283</v>
      </c>
      <c r="ID493">
        <v>1.86647</v>
      </c>
      <c r="IE493">
        <v>1.86584</v>
      </c>
      <c r="IF493">
        <v>1.86574</v>
      </c>
      <c r="IG493">
        <v>1.86763</v>
      </c>
      <c r="IH493">
        <v>1.87012</v>
      </c>
      <c r="II493">
        <v>1.86872</v>
      </c>
      <c r="IJ493">
        <v>1.87024</v>
      </c>
      <c r="IK493">
        <v>0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-0.87</v>
      </c>
      <c r="IY493">
        <v>0.0692</v>
      </c>
      <c r="IZ493">
        <v>-0.7832898091892299</v>
      </c>
      <c r="JA493">
        <v>-0.0002628084512485203</v>
      </c>
      <c r="JB493">
        <v>2.995354917081976E-07</v>
      </c>
      <c r="JC493">
        <v>-1.087754766273629E-10</v>
      </c>
      <c r="JD493">
        <v>-0.01666594074606723</v>
      </c>
      <c r="JE493">
        <v>-0.02438089335778848</v>
      </c>
      <c r="JF493">
        <v>0.001790740049955031</v>
      </c>
      <c r="JG493">
        <v>-2.386884331579614E-05</v>
      </c>
      <c r="JH493">
        <v>6</v>
      </c>
      <c r="JI493">
        <v>2407</v>
      </c>
      <c r="JJ493">
        <v>1</v>
      </c>
      <c r="JK493">
        <v>23</v>
      </c>
      <c r="JL493">
        <v>33242.7</v>
      </c>
      <c r="JM493">
        <v>29370091.3</v>
      </c>
      <c r="JN493">
        <v>2.46216</v>
      </c>
      <c r="JO493">
        <v>2.20459</v>
      </c>
      <c r="JP493">
        <v>1.39771</v>
      </c>
      <c r="JQ493">
        <v>2.35229</v>
      </c>
      <c r="JR493">
        <v>1.49536</v>
      </c>
      <c r="JS493">
        <v>2.63428</v>
      </c>
      <c r="JT493">
        <v>34.6235</v>
      </c>
      <c r="JU493">
        <v>24.0875</v>
      </c>
      <c r="JV493">
        <v>18</v>
      </c>
      <c r="JW493">
        <v>490.961</v>
      </c>
      <c r="JX493">
        <v>470.059</v>
      </c>
      <c r="JY493">
        <v>18.3136</v>
      </c>
      <c r="JZ493">
        <v>26.0173</v>
      </c>
      <c r="KA493">
        <v>30</v>
      </c>
      <c r="KB493">
        <v>25.9618</v>
      </c>
      <c r="KC493">
        <v>25.9088</v>
      </c>
      <c r="KD493">
        <v>49.4422</v>
      </c>
      <c r="KE493">
        <v>0</v>
      </c>
      <c r="KF493">
        <v>100</v>
      </c>
      <c r="KG493">
        <v>18.3159</v>
      </c>
      <c r="KH493">
        <v>1556.96</v>
      </c>
      <c r="KI493">
        <v>63.4564</v>
      </c>
      <c r="KJ493">
        <v>101.578</v>
      </c>
      <c r="KK493">
        <v>100.815</v>
      </c>
    </row>
    <row r="494" spans="1:297">
      <c r="A494">
        <v>478</v>
      </c>
      <c r="B494">
        <v>1762205481</v>
      </c>
      <c r="C494">
        <v>5902.900000095367</v>
      </c>
      <c r="D494" t="s">
        <v>1402</v>
      </c>
      <c r="E494" t="s">
        <v>1403</v>
      </c>
      <c r="F494">
        <v>5</v>
      </c>
      <c r="G494" t="s">
        <v>1217</v>
      </c>
      <c r="H494" t="s">
        <v>436</v>
      </c>
      <c r="I494">
        <v>1762205478.2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1577.784718337591</v>
      </c>
      <c r="AK494">
        <v>1560.152969696969</v>
      </c>
      <c r="AL494">
        <v>3.348452163460021</v>
      </c>
      <c r="AM494">
        <v>66.09113738829477</v>
      </c>
      <c r="AN494">
        <f>(AP494 - AO494 + DY494*1E3/(8.314*(EA494+273.15)) * AR494/DX494 * AQ494) * DX494/(100*DL494) * 1000/(1000 - AP494)</f>
        <v>0</v>
      </c>
      <c r="AO494">
        <v>22.27469273403205</v>
      </c>
      <c r="AP494">
        <v>22.56363757575756</v>
      </c>
      <c r="AQ494">
        <v>6.343796917397507E-06</v>
      </c>
      <c r="AR494">
        <v>107.1553434868886</v>
      </c>
      <c r="AS494">
        <v>20</v>
      </c>
      <c r="AT494">
        <v>4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1762205478.2</v>
      </c>
      <c r="DR494">
        <v>1517.425</v>
      </c>
      <c r="DS494">
        <v>1543.349</v>
      </c>
      <c r="DT494">
        <v>22.56116</v>
      </c>
      <c r="DU494">
        <v>22.27477</v>
      </c>
      <c r="DV494">
        <v>1518.296</v>
      </c>
      <c r="DW494">
        <v>22.49187</v>
      </c>
      <c r="DX494">
        <v>500.0136000000001</v>
      </c>
      <c r="DY494">
        <v>90.75242999999999</v>
      </c>
      <c r="DZ494">
        <v>0.10001434</v>
      </c>
      <c r="EA494">
        <v>20.80612</v>
      </c>
      <c r="EB494">
        <v>20.26891</v>
      </c>
      <c r="EC494">
        <v>999.9</v>
      </c>
      <c r="ED494">
        <v>0</v>
      </c>
      <c r="EE494">
        <v>0</v>
      </c>
      <c r="EF494">
        <v>10011.42</v>
      </c>
      <c r="EG494">
        <v>0</v>
      </c>
      <c r="EH494">
        <v>977.0430999999999</v>
      </c>
      <c r="EI494">
        <v>-25.92391</v>
      </c>
      <c r="EJ494">
        <v>1552.449</v>
      </c>
      <c r="EK494">
        <v>1578.51</v>
      </c>
      <c r="EL494">
        <v>0.2863849</v>
      </c>
      <c r="EM494">
        <v>1543.349</v>
      </c>
      <c r="EN494">
        <v>22.27477</v>
      </c>
      <c r="EO494">
        <v>2.047481</v>
      </c>
      <c r="EP494">
        <v>2.021492</v>
      </c>
      <c r="EQ494">
        <v>17.81638</v>
      </c>
      <c r="ER494">
        <v>17.61368</v>
      </c>
      <c r="ES494">
        <v>0.00500097</v>
      </c>
      <c r="ET494">
        <v>0</v>
      </c>
      <c r="EU494">
        <v>0</v>
      </c>
      <c r="EV494">
        <v>0</v>
      </c>
      <c r="EW494">
        <v>1133.13</v>
      </c>
      <c r="EX494">
        <v>0.00500097</v>
      </c>
      <c r="EY494">
        <v>382.25</v>
      </c>
      <c r="EZ494">
        <v>0.1599999999999999</v>
      </c>
      <c r="FA494">
        <v>34.125</v>
      </c>
      <c r="FB494">
        <v>40.02480000000001</v>
      </c>
      <c r="FC494">
        <v>36.687</v>
      </c>
      <c r="FD494">
        <v>40.14980000000001</v>
      </c>
      <c r="FE494">
        <v>36.14360000000001</v>
      </c>
      <c r="FF494">
        <v>0</v>
      </c>
      <c r="FG494">
        <v>0</v>
      </c>
      <c r="FH494">
        <v>0</v>
      </c>
      <c r="FI494">
        <v>8558.5</v>
      </c>
      <c r="FJ494">
        <v>0</v>
      </c>
      <c r="FK494">
        <v>1133.3</v>
      </c>
      <c r="FL494">
        <v>0.4854698595290442</v>
      </c>
      <c r="FM494">
        <v>-5.25811972277969</v>
      </c>
      <c r="FN494">
        <v>380.3846153846154</v>
      </c>
      <c r="FO494">
        <v>15</v>
      </c>
      <c r="FP494">
        <v>0</v>
      </c>
      <c r="FQ494" t="s">
        <v>439</v>
      </c>
      <c r="FR494">
        <v>1760210915.6</v>
      </c>
      <c r="FS494">
        <v>0</v>
      </c>
      <c r="FT494">
        <v>0</v>
      </c>
      <c r="FU494">
        <v>-0.215</v>
      </c>
      <c r="FV494">
        <v>0</v>
      </c>
      <c r="FW494">
        <v>-0.6919999999999999</v>
      </c>
      <c r="FX494">
        <v>0</v>
      </c>
      <c r="FY494">
        <v>400</v>
      </c>
      <c r="FZ494">
        <v>0</v>
      </c>
      <c r="GA494">
        <v>0.15</v>
      </c>
      <c r="GB494">
        <v>0</v>
      </c>
      <c r="GC494">
        <v>-26.00093658536585</v>
      </c>
      <c r="GD494">
        <v>-0.4827783972125542</v>
      </c>
      <c r="GE494">
        <v>0.4214058948018006</v>
      </c>
      <c r="GF494">
        <v>1</v>
      </c>
      <c r="GG494">
        <v>1133.091176470588</v>
      </c>
      <c r="GH494">
        <v>1.116883093769762</v>
      </c>
      <c r="GI494">
        <v>6.686173954163086</v>
      </c>
      <c r="GJ494">
        <v>0</v>
      </c>
      <c r="GK494">
        <v>0.2787403902439024</v>
      </c>
      <c r="GL494">
        <v>0.05927266202090584</v>
      </c>
      <c r="GM494">
        <v>0.005907761776981483</v>
      </c>
      <c r="GN494">
        <v>1</v>
      </c>
      <c r="GO494">
        <v>2</v>
      </c>
      <c r="GP494">
        <v>3</v>
      </c>
      <c r="GQ494" t="s">
        <v>569</v>
      </c>
      <c r="GR494">
        <v>3.13657</v>
      </c>
      <c r="GS494">
        <v>2.76034</v>
      </c>
      <c r="GT494">
        <v>0.225754</v>
      </c>
      <c r="GU494">
        <v>0.225994</v>
      </c>
      <c r="GV494">
        <v>0.10295</v>
      </c>
      <c r="GW494">
        <v>0.100577</v>
      </c>
      <c r="GX494">
        <v>24768.9</v>
      </c>
      <c r="GY494">
        <v>24723.5</v>
      </c>
      <c r="GZ494">
        <v>29719.5</v>
      </c>
      <c r="HA494">
        <v>29504.6</v>
      </c>
      <c r="HB494">
        <v>35222.7</v>
      </c>
      <c r="HC494">
        <v>35157.7</v>
      </c>
      <c r="HD494">
        <v>41825.5</v>
      </c>
      <c r="HE494">
        <v>41930.1</v>
      </c>
      <c r="HF494">
        <v>1.96</v>
      </c>
      <c r="HG494">
        <v>1.94145</v>
      </c>
      <c r="HH494">
        <v>0.014998</v>
      </c>
      <c r="HI494">
        <v>0</v>
      </c>
      <c r="HJ494">
        <v>20.0223</v>
      </c>
      <c r="HK494">
        <v>999.9</v>
      </c>
      <c r="HL494">
        <v>52.5</v>
      </c>
      <c r="HM494">
        <v>28.9</v>
      </c>
      <c r="HN494">
        <v>23.1308</v>
      </c>
      <c r="HO494">
        <v>62.2176</v>
      </c>
      <c r="HP494">
        <v>30.8213</v>
      </c>
      <c r="HQ494">
        <v>1</v>
      </c>
      <c r="HR494">
        <v>-0.121258</v>
      </c>
      <c r="HS494">
        <v>1.81512</v>
      </c>
      <c r="HT494">
        <v>20.3517</v>
      </c>
      <c r="HU494">
        <v>5.22028</v>
      </c>
      <c r="HV494">
        <v>12.0159</v>
      </c>
      <c r="HW494">
        <v>4.99125</v>
      </c>
      <c r="HX494">
        <v>3.28865</v>
      </c>
      <c r="HY494">
        <v>9999</v>
      </c>
      <c r="HZ494">
        <v>9999</v>
      </c>
      <c r="IA494">
        <v>9999</v>
      </c>
      <c r="IB494">
        <v>999.9</v>
      </c>
      <c r="IC494">
        <v>4.97283</v>
      </c>
      <c r="ID494">
        <v>1.86646</v>
      </c>
      <c r="IE494">
        <v>1.86583</v>
      </c>
      <c r="IF494">
        <v>1.86574</v>
      </c>
      <c r="IG494">
        <v>1.86762</v>
      </c>
      <c r="IH494">
        <v>1.87012</v>
      </c>
      <c r="II494">
        <v>1.86872</v>
      </c>
      <c r="IJ494">
        <v>1.8702</v>
      </c>
      <c r="IK494">
        <v>0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-0.87</v>
      </c>
      <c r="IY494">
        <v>0.0693</v>
      </c>
      <c r="IZ494">
        <v>-0.7832898091892299</v>
      </c>
      <c r="JA494">
        <v>-0.0002628084512485203</v>
      </c>
      <c r="JB494">
        <v>2.995354917081976E-07</v>
      </c>
      <c r="JC494">
        <v>-1.087754766273629E-10</v>
      </c>
      <c r="JD494">
        <v>-0.01666594074606723</v>
      </c>
      <c r="JE494">
        <v>-0.02438089335778848</v>
      </c>
      <c r="JF494">
        <v>0.001790740049955031</v>
      </c>
      <c r="JG494">
        <v>-2.386884331579614E-05</v>
      </c>
      <c r="JH494">
        <v>6</v>
      </c>
      <c r="JI494">
        <v>2407</v>
      </c>
      <c r="JJ494">
        <v>1</v>
      </c>
      <c r="JK494">
        <v>23</v>
      </c>
      <c r="JL494">
        <v>33242.8</v>
      </c>
      <c r="JM494">
        <v>29370091.4</v>
      </c>
      <c r="JN494">
        <v>2.4939</v>
      </c>
      <c r="JO494">
        <v>2.20947</v>
      </c>
      <c r="JP494">
        <v>1.39648</v>
      </c>
      <c r="JQ494">
        <v>2.35107</v>
      </c>
      <c r="JR494">
        <v>1.49536</v>
      </c>
      <c r="JS494">
        <v>2.67822</v>
      </c>
      <c r="JT494">
        <v>34.6235</v>
      </c>
      <c r="JU494">
        <v>24.0875</v>
      </c>
      <c r="JV494">
        <v>18</v>
      </c>
      <c r="JW494">
        <v>491.07</v>
      </c>
      <c r="JX494">
        <v>470.113</v>
      </c>
      <c r="JY494">
        <v>18.3175</v>
      </c>
      <c r="JZ494">
        <v>26.0173</v>
      </c>
      <c r="KA494">
        <v>30</v>
      </c>
      <c r="KB494">
        <v>25.9618</v>
      </c>
      <c r="KC494">
        <v>25.9077</v>
      </c>
      <c r="KD494">
        <v>49.9538</v>
      </c>
      <c r="KE494">
        <v>0</v>
      </c>
      <c r="KF494">
        <v>100</v>
      </c>
      <c r="KG494">
        <v>18.3199</v>
      </c>
      <c r="KH494">
        <v>1570.31</v>
      </c>
      <c r="KI494">
        <v>63.4564</v>
      </c>
      <c r="KJ494">
        <v>101.579</v>
      </c>
      <c r="KK494">
        <v>100.815</v>
      </c>
    </row>
    <row r="495" spans="1:297">
      <c r="A495">
        <v>479</v>
      </c>
      <c r="B495">
        <v>1762205485.5</v>
      </c>
      <c r="C495">
        <v>5907.400000095367</v>
      </c>
      <c r="D495" t="s">
        <v>1404</v>
      </c>
      <c r="E495" t="s">
        <v>1405</v>
      </c>
      <c r="F495">
        <v>5</v>
      </c>
      <c r="G495" t="s">
        <v>1217</v>
      </c>
      <c r="H495" t="s">
        <v>436</v>
      </c>
      <c r="I495">
        <v>1762205482.65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1594.226095130977</v>
      </c>
      <c r="AK495">
        <v>1575.888</v>
      </c>
      <c r="AL495">
        <v>3.521045235450099</v>
      </c>
      <c r="AM495">
        <v>66.09113738829477</v>
      </c>
      <c r="AN495">
        <f>(AP495 - AO495 + DY495*1E3/(8.314*(EA495+273.15)) * AR495/DX495 * AQ495) * DX495/(100*DL495) * 1000/(1000 - AP495)</f>
        <v>0</v>
      </c>
      <c r="AO495">
        <v>22.27658550488345</v>
      </c>
      <c r="AP495">
        <v>22.56774545454545</v>
      </c>
      <c r="AQ495">
        <v>5.08243673079465E-06</v>
      </c>
      <c r="AR495">
        <v>107.1553434868886</v>
      </c>
      <c r="AS495">
        <v>20</v>
      </c>
      <c r="AT495">
        <v>4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1762205482.65</v>
      </c>
      <c r="DR495">
        <v>1532.254</v>
      </c>
      <c r="DS495">
        <v>1559.009</v>
      </c>
      <c r="DT495">
        <v>22.56549</v>
      </c>
      <c r="DU495">
        <v>22.27563</v>
      </c>
      <c r="DV495">
        <v>1533.126</v>
      </c>
      <c r="DW495">
        <v>22.49612</v>
      </c>
      <c r="DX495">
        <v>500.0317</v>
      </c>
      <c r="DY495">
        <v>90.75301999999999</v>
      </c>
      <c r="DZ495">
        <v>0.10006906</v>
      </c>
      <c r="EA495">
        <v>20.79919</v>
      </c>
      <c r="EB495">
        <v>20.26882</v>
      </c>
      <c r="EC495">
        <v>999.9</v>
      </c>
      <c r="ED495">
        <v>0</v>
      </c>
      <c r="EE495">
        <v>0</v>
      </c>
      <c r="EF495">
        <v>9999.014999999999</v>
      </c>
      <c r="EG495">
        <v>0</v>
      </c>
      <c r="EH495">
        <v>977.0386999999998</v>
      </c>
      <c r="EI495">
        <v>-26.75354</v>
      </c>
      <c r="EJ495">
        <v>1567.629</v>
      </c>
      <c r="EK495">
        <v>1594.525</v>
      </c>
      <c r="EL495">
        <v>0.2898514</v>
      </c>
      <c r="EM495">
        <v>1559.009</v>
      </c>
      <c r="EN495">
        <v>22.27563</v>
      </c>
      <c r="EO495">
        <v>2.047888</v>
      </c>
      <c r="EP495">
        <v>2.021581</v>
      </c>
      <c r="EQ495">
        <v>17.81952</v>
      </c>
      <c r="ER495">
        <v>17.6144</v>
      </c>
      <c r="ES495">
        <v>0.00500097</v>
      </c>
      <c r="ET495">
        <v>0</v>
      </c>
      <c r="EU495">
        <v>0</v>
      </c>
      <c r="EV495">
        <v>0</v>
      </c>
      <c r="EW495">
        <v>1129.22</v>
      </c>
      <c r="EX495">
        <v>0.00500097</v>
      </c>
      <c r="EY495">
        <v>385.9500000000001</v>
      </c>
      <c r="EZ495">
        <v>-0.36</v>
      </c>
      <c r="FA495">
        <v>34.125</v>
      </c>
      <c r="FB495">
        <v>40.0872</v>
      </c>
      <c r="FC495">
        <v>36.7185</v>
      </c>
      <c r="FD495">
        <v>40.2374</v>
      </c>
      <c r="FE495">
        <v>36.187</v>
      </c>
      <c r="FF495">
        <v>0</v>
      </c>
      <c r="FG495">
        <v>0</v>
      </c>
      <c r="FH495">
        <v>0</v>
      </c>
      <c r="FI495">
        <v>8563.299999952316</v>
      </c>
      <c r="FJ495">
        <v>0</v>
      </c>
      <c r="FK495">
        <v>1132.326923076923</v>
      </c>
      <c r="FL495">
        <v>-12.77606856305798</v>
      </c>
      <c r="FM495">
        <v>30.75213686964332</v>
      </c>
      <c r="FN495">
        <v>381.1576923076922</v>
      </c>
      <c r="FO495">
        <v>15</v>
      </c>
      <c r="FP495">
        <v>0</v>
      </c>
      <c r="FQ495" t="s">
        <v>439</v>
      </c>
      <c r="FR495">
        <v>1760210915.6</v>
      </c>
      <c r="FS495">
        <v>0</v>
      </c>
      <c r="FT495">
        <v>0</v>
      </c>
      <c r="FU495">
        <v>-0.215</v>
      </c>
      <c r="FV495">
        <v>0</v>
      </c>
      <c r="FW495">
        <v>-0.6919999999999999</v>
      </c>
      <c r="FX495">
        <v>0</v>
      </c>
      <c r="FY495">
        <v>400</v>
      </c>
      <c r="FZ495">
        <v>0</v>
      </c>
      <c r="GA495">
        <v>0.15</v>
      </c>
      <c r="GB495">
        <v>0</v>
      </c>
      <c r="GC495">
        <v>-26.1524268292683</v>
      </c>
      <c r="GD495">
        <v>-3.320864111498265</v>
      </c>
      <c r="GE495">
        <v>0.5468448707767355</v>
      </c>
      <c r="GF495">
        <v>0</v>
      </c>
      <c r="GG495">
        <v>1132.255882352941</v>
      </c>
      <c r="GH495">
        <v>-7.158136104520283</v>
      </c>
      <c r="GI495">
        <v>6.220610485289106</v>
      </c>
      <c r="GJ495">
        <v>0</v>
      </c>
      <c r="GK495">
        <v>0.2826289512195122</v>
      </c>
      <c r="GL495">
        <v>0.05411293379790965</v>
      </c>
      <c r="GM495">
        <v>0.005383320549991605</v>
      </c>
      <c r="GN495">
        <v>1</v>
      </c>
      <c r="GO495">
        <v>1</v>
      </c>
      <c r="GP495">
        <v>3</v>
      </c>
      <c r="GQ495" t="s">
        <v>502</v>
      </c>
      <c r="GR495">
        <v>3.13667</v>
      </c>
      <c r="GS495">
        <v>2.76023</v>
      </c>
      <c r="GT495">
        <v>0.227119</v>
      </c>
      <c r="GU495">
        <v>0.227363</v>
      </c>
      <c r="GV495">
        <v>0.102965</v>
      </c>
      <c r="GW495">
        <v>0.100585</v>
      </c>
      <c r="GX495">
        <v>24725.1</v>
      </c>
      <c r="GY495">
        <v>24680</v>
      </c>
      <c r="GZ495">
        <v>29719.2</v>
      </c>
      <c r="HA495">
        <v>29504.7</v>
      </c>
      <c r="HB495">
        <v>35222.1</v>
      </c>
      <c r="HC495">
        <v>35157.3</v>
      </c>
      <c r="HD495">
        <v>41825.4</v>
      </c>
      <c r="HE495">
        <v>41930</v>
      </c>
      <c r="HF495">
        <v>1.9602</v>
      </c>
      <c r="HG495">
        <v>1.94118</v>
      </c>
      <c r="HH495">
        <v>0.0146851</v>
      </c>
      <c r="HI495">
        <v>0</v>
      </c>
      <c r="HJ495">
        <v>20.0205</v>
      </c>
      <c r="HK495">
        <v>999.9</v>
      </c>
      <c r="HL495">
        <v>52.5</v>
      </c>
      <c r="HM495">
        <v>28.9</v>
      </c>
      <c r="HN495">
        <v>23.1307</v>
      </c>
      <c r="HO495">
        <v>62.2376</v>
      </c>
      <c r="HP495">
        <v>30.8333</v>
      </c>
      <c r="HQ495">
        <v>1</v>
      </c>
      <c r="HR495">
        <v>-0.121291</v>
      </c>
      <c r="HS495">
        <v>1.81517</v>
      </c>
      <c r="HT495">
        <v>20.3516</v>
      </c>
      <c r="HU495">
        <v>5.22028</v>
      </c>
      <c r="HV495">
        <v>12.0159</v>
      </c>
      <c r="HW495">
        <v>4.99105</v>
      </c>
      <c r="HX495">
        <v>3.28863</v>
      </c>
      <c r="HY495">
        <v>9999</v>
      </c>
      <c r="HZ495">
        <v>9999</v>
      </c>
      <c r="IA495">
        <v>9999</v>
      </c>
      <c r="IB495">
        <v>999.9</v>
      </c>
      <c r="IC495">
        <v>4.97282</v>
      </c>
      <c r="ID495">
        <v>1.86647</v>
      </c>
      <c r="IE495">
        <v>1.86583</v>
      </c>
      <c r="IF495">
        <v>1.86575</v>
      </c>
      <c r="IG495">
        <v>1.86762</v>
      </c>
      <c r="IH495">
        <v>1.87012</v>
      </c>
      <c r="II495">
        <v>1.86874</v>
      </c>
      <c r="IJ495">
        <v>1.87021</v>
      </c>
      <c r="IK495">
        <v>0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-0.87</v>
      </c>
      <c r="IY495">
        <v>0.06950000000000001</v>
      </c>
      <c r="IZ495">
        <v>-0.7832898091892299</v>
      </c>
      <c r="JA495">
        <v>-0.0002628084512485203</v>
      </c>
      <c r="JB495">
        <v>2.995354917081976E-07</v>
      </c>
      <c r="JC495">
        <v>-1.087754766273629E-10</v>
      </c>
      <c r="JD495">
        <v>-0.01666594074606723</v>
      </c>
      <c r="JE495">
        <v>-0.02438089335778848</v>
      </c>
      <c r="JF495">
        <v>0.001790740049955031</v>
      </c>
      <c r="JG495">
        <v>-2.386884331579614E-05</v>
      </c>
      <c r="JH495">
        <v>6</v>
      </c>
      <c r="JI495">
        <v>2407</v>
      </c>
      <c r="JJ495">
        <v>1</v>
      </c>
      <c r="JK495">
        <v>23</v>
      </c>
      <c r="JL495">
        <v>33242.8</v>
      </c>
      <c r="JM495">
        <v>29370091.4</v>
      </c>
      <c r="JN495">
        <v>2.51831</v>
      </c>
      <c r="JO495">
        <v>2.20703</v>
      </c>
      <c r="JP495">
        <v>1.39648</v>
      </c>
      <c r="JQ495">
        <v>2.35229</v>
      </c>
      <c r="JR495">
        <v>1.49536</v>
      </c>
      <c r="JS495">
        <v>2.70752</v>
      </c>
      <c r="JT495">
        <v>34.6235</v>
      </c>
      <c r="JU495">
        <v>24.0875</v>
      </c>
      <c r="JV495">
        <v>18</v>
      </c>
      <c r="JW495">
        <v>491.194</v>
      </c>
      <c r="JX495">
        <v>469.938</v>
      </c>
      <c r="JY495">
        <v>18.3206</v>
      </c>
      <c r="JZ495">
        <v>26.0166</v>
      </c>
      <c r="KA495">
        <v>30</v>
      </c>
      <c r="KB495">
        <v>25.9618</v>
      </c>
      <c r="KC495">
        <v>25.9077</v>
      </c>
      <c r="KD495">
        <v>50.4841</v>
      </c>
      <c r="KE495">
        <v>0</v>
      </c>
      <c r="KF495">
        <v>100</v>
      </c>
      <c r="KG495">
        <v>18.3239</v>
      </c>
      <c r="KH495">
        <v>1590.35</v>
      </c>
      <c r="KI495">
        <v>63.4564</v>
      </c>
      <c r="KJ495">
        <v>101.578</v>
      </c>
      <c r="KK495">
        <v>100.815</v>
      </c>
    </row>
    <row r="496" spans="1:297">
      <c r="A496">
        <v>480</v>
      </c>
      <c r="B496">
        <v>1762205491</v>
      </c>
      <c r="C496">
        <v>5912.900000095367</v>
      </c>
      <c r="D496" t="s">
        <v>1406</v>
      </c>
      <c r="E496" t="s">
        <v>1407</v>
      </c>
      <c r="F496">
        <v>5</v>
      </c>
      <c r="G496" t="s">
        <v>1217</v>
      </c>
      <c r="H496" t="s">
        <v>436</v>
      </c>
      <c r="I496">
        <v>1762205488.25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1613.026247701305</v>
      </c>
      <c r="AK496">
        <v>1594.940242424242</v>
      </c>
      <c r="AL496">
        <v>3.477047646339213</v>
      </c>
      <c r="AM496">
        <v>66.09113738829477</v>
      </c>
      <c r="AN496">
        <f>(AP496 - AO496 + DY496*1E3/(8.314*(EA496+273.15)) * AR496/DX496 * AQ496) * DX496/(100*DL496) * 1000/(1000 - AP496)</f>
        <v>0</v>
      </c>
      <c r="AO496">
        <v>22.27608048229562</v>
      </c>
      <c r="AP496">
        <v>22.57437030303029</v>
      </c>
      <c r="AQ496">
        <v>3.736628123816892E-06</v>
      </c>
      <c r="AR496">
        <v>107.1553434868886</v>
      </c>
      <c r="AS496">
        <v>20</v>
      </c>
      <c r="AT496">
        <v>4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1762205488.25</v>
      </c>
      <c r="DR496">
        <v>1551.283</v>
      </c>
      <c r="DS496">
        <v>1577.871</v>
      </c>
      <c r="DT496">
        <v>22.57225</v>
      </c>
      <c r="DU496">
        <v>22.27619</v>
      </c>
      <c r="DV496">
        <v>1552.16</v>
      </c>
      <c r="DW496">
        <v>22.50278</v>
      </c>
      <c r="DX496">
        <v>500.0126</v>
      </c>
      <c r="DY496">
        <v>90.75454999999999</v>
      </c>
      <c r="DZ496">
        <v>0.09992896999999999</v>
      </c>
      <c r="EA496">
        <v>20.80085</v>
      </c>
      <c r="EB496">
        <v>20.25966</v>
      </c>
      <c r="EC496">
        <v>999.9</v>
      </c>
      <c r="ED496">
        <v>0</v>
      </c>
      <c r="EE496">
        <v>0</v>
      </c>
      <c r="EF496">
        <v>9999.697</v>
      </c>
      <c r="EG496">
        <v>0</v>
      </c>
      <c r="EH496">
        <v>977.0535000000002</v>
      </c>
      <c r="EI496">
        <v>-26.58742</v>
      </c>
      <c r="EJ496">
        <v>1587.106</v>
      </c>
      <c r="EK496">
        <v>1613.821</v>
      </c>
      <c r="EL496">
        <v>0.2960757</v>
      </c>
      <c r="EM496">
        <v>1577.871</v>
      </c>
      <c r="EN496">
        <v>22.27619</v>
      </c>
      <c r="EO496">
        <v>2.048536</v>
      </c>
      <c r="EP496">
        <v>2.021664</v>
      </c>
      <c r="EQ496">
        <v>17.82456</v>
      </c>
      <c r="ER496">
        <v>17.61506</v>
      </c>
      <c r="ES496">
        <v>0.00500097</v>
      </c>
      <c r="ET496">
        <v>0</v>
      </c>
      <c r="EU496">
        <v>0</v>
      </c>
      <c r="EV496">
        <v>0</v>
      </c>
      <c r="EW496">
        <v>1131.56</v>
      </c>
      <c r="EX496">
        <v>0.00500097</v>
      </c>
      <c r="EY496">
        <v>380.9999999999999</v>
      </c>
      <c r="EZ496">
        <v>-0.8200000000000001</v>
      </c>
      <c r="FA496">
        <v>34.14980000000001</v>
      </c>
      <c r="FB496">
        <v>40.14360000000001</v>
      </c>
      <c r="FC496">
        <v>36.75</v>
      </c>
      <c r="FD496">
        <v>40.312</v>
      </c>
      <c r="FE496">
        <v>36.187</v>
      </c>
      <c r="FF496">
        <v>0</v>
      </c>
      <c r="FG496">
        <v>0</v>
      </c>
      <c r="FH496">
        <v>0</v>
      </c>
      <c r="FI496">
        <v>8568.700000047684</v>
      </c>
      <c r="FJ496">
        <v>0</v>
      </c>
      <c r="FK496">
        <v>1131.548</v>
      </c>
      <c r="FL496">
        <v>6.738461429225008</v>
      </c>
      <c r="FM496">
        <v>-6.438461560962012</v>
      </c>
      <c r="FN496">
        <v>381.508</v>
      </c>
      <c r="FO496">
        <v>15</v>
      </c>
      <c r="FP496">
        <v>0</v>
      </c>
      <c r="FQ496" t="s">
        <v>439</v>
      </c>
      <c r="FR496">
        <v>1760210915.6</v>
      </c>
      <c r="FS496">
        <v>0</v>
      </c>
      <c r="FT496">
        <v>0</v>
      </c>
      <c r="FU496">
        <v>-0.215</v>
      </c>
      <c r="FV496">
        <v>0</v>
      </c>
      <c r="FW496">
        <v>-0.6919999999999999</v>
      </c>
      <c r="FX496">
        <v>0</v>
      </c>
      <c r="FY496">
        <v>400</v>
      </c>
      <c r="FZ496">
        <v>0</v>
      </c>
      <c r="GA496">
        <v>0.15</v>
      </c>
      <c r="GB496">
        <v>0</v>
      </c>
      <c r="GC496">
        <v>-26.42270975609756</v>
      </c>
      <c r="GD496">
        <v>-1.416677351916348</v>
      </c>
      <c r="GE496">
        <v>0.3973187181687487</v>
      </c>
      <c r="GF496">
        <v>0</v>
      </c>
      <c r="GG496">
        <v>1131.99705882353</v>
      </c>
      <c r="GH496">
        <v>-3.506493602010508</v>
      </c>
      <c r="GI496">
        <v>6.63047710527672</v>
      </c>
      <c r="GJ496">
        <v>0</v>
      </c>
      <c r="GK496">
        <v>0.2872845365853658</v>
      </c>
      <c r="GL496">
        <v>0.05785933797909437</v>
      </c>
      <c r="GM496">
        <v>0.005756551529948651</v>
      </c>
      <c r="GN496">
        <v>1</v>
      </c>
      <c r="GO496">
        <v>1</v>
      </c>
      <c r="GP496">
        <v>3</v>
      </c>
      <c r="GQ496" t="s">
        <v>502</v>
      </c>
      <c r="GR496">
        <v>3.1365</v>
      </c>
      <c r="GS496">
        <v>2.76024</v>
      </c>
      <c r="GT496">
        <v>0.228761</v>
      </c>
      <c r="GU496">
        <v>0.22895</v>
      </c>
      <c r="GV496">
        <v>0.102984</v>
      </c>
      <c r="GW496">
        <v>0.100585</v>
      </c>
      <c r="GX496">
        <v>24672.4</v>
      </c>
      <c r="GY496">
        <v>24628.9</v>
      </c>
      <c r="GZ496">
        <v>29718.9</v>
      </c>
      <c r="HA496">
        <v>29504.2</v>
      </c>
      <c r="HB496">
        <v>35220.7</v>
      </c>
      <c r="HC496">
        <v>35156.8</v>
      </c>
      <c r="HD496">
        <v>41824.7</v>
      </c>
      <c r="HE496">
        <v>41929.3</v>
      </c>
      <c r="HF496">
        <v>1.96003</v>
      </c>
      <c r="HG496">
        <v>1.94142</v>
      </c>
      <c r="HH496">
        <v>0.0150129</v>
      </c>
      <c r="HI496">
        <v>0</v>
      </c>
      <c r="HJ496">
        <v>20.0184</v>
      </c>
      <c r="HK496">
        <v>999.9</v>
      </c>
      <c r="HL496">
        <v>52.6</v>
      </c>
      <c r="HM496">
        <v>28.9</v>
      </c>
      <c r="HN496">
        <v>23.1757</v>
      </c>
      <c r="HO496">
        <v>62.2676</v>
      </c>
      <c r="HP496">
        <v>30.9936</v>
      </c>
      <c r="HQ496">
        <v>1</v>
      </c>
      <c r="HR496">
        <v>-0.12143</v>
      </c>
      <c r="HS496">
        <v>1.80316</v>
      </c>
      <c r="HT496">
        <v>20.3516</v>
      </c>
      <c r="HU496">
        <v>5.21879</v>
      </c>
      <c r="HV496">
        <v>12.0159</v>
      </c>
      <c r="HW496">
        <v>4.99085</v>
      </c>
      <c r="HX496">
        <v>3.28835</v>
      </c>
      <c r="HY496">
        <v>9999</v>
      </c>
      <c r="HZ496">
        <v>9999</v>
      </c>
      <c r="IA496">
        <v>9999</v>
      </c>
      <c r="IB496">
        <v>999.9</v>
      </c>
      <c r="IC496">
        <v>4.97282</v>
      </c>
      <c r="ID496">
        <v>1.86646</v>
      </c>
      <c r="IE496">
        <v>1.86583</v>
      </c>
      <c r="IF496">
        <v>1.86578</v>
      </c>
      <c r="IG496">
        <v>1.86763</v>
      </c>
      <c r="IH496">
        <v>1.87012</v>
      </c>
      <c r="II496">
        <v>1.86874</v>
      </c>
      <c r="IJ496">
        <v>1.87025</v>
      </c>
      <c r="IK496">
        <v>0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-0.88</v>
      </c>
      <c r="IY496">
        <v>0.06950000000000001</v>
      </c>
      <c r="IZ496">
        <v>-0.7832898091892299</v>
      </c>
      <c r="JA496">
        <v>-0.0002628084512485203</v>
      </c>
      <c r="JB496">
        <v>2.995354917081976E-07</v>
      </c>
      <c r="JC496">
        <v>-1.087754766273629E-10</v>
      </c>
      <c r="JD496">
        <v>-0.01666594074606723</v>
      </c>
      <c r="JE496">
        <v>-0.02438089335778848</v>
      </c>
      <c r="JF496">
        <v>0.001790740049955031</v>
      </c>
      <c r="JG496">
        <v>-2.386884331579614E-05</v>
      </c>
      <c r="JH496">
        <v>6</v>
      </c>
      <c r="JI496">
        <v>2407</v>
      </c>
      <c r="JJ496">
        <v>1</v>
      </c>
      <c r="JK496">
        <v>23</v>
      </c>
      <c r="JL496">
        <v>33242.9</v>
      </c>
      <c r="JM496">
        <v>29370091.5</v>
      </c>
      <c r="JN496">
        <v>2.54639</v>
      </c>
      <c r="JO496">
        <v>2.22412</v>
      </c>
      <c r="JP496">
        <v>1.39648</v>
      </c>
      <c r="JQ496">
        <v>2.34985</v>
      </c>
      <c r="JR496">
        <v>1.49536</v>
      </c>
      <c r="JS496">
        <v>2.53662</v>
      </c>
      <c r="JT496">
        <v>34.6235</v>
      </c>
      <c r="JU496">
        <v>24.0787</v>
      </c>
      <c r="JV496">
        <v>18</v>
      </c>
      <c r="JW496">
        <v>491.076</v>
      </c>
      <c r="JX496">
        <v>470.093</v>
      </c>
      <c r="JY496">
        <v>18.3256</v>
      </c>
      <c r="JZ496">
        <v>26.0151</v>
      </c>
      <c r="KA496">
        <v>29.9999</v>
      </c>
      <c r="KB496">
        <v>25.9607</v>
      </c>
      <c r="KC496">
        <v>25.9072</v>
      </c>
      <c r="KD496">
        <v>51.02</v>
      </c>
      <c r="KE496">
        <v>0</v>
      </c>
      <c r="KF496">
        <v>100</v>
      </c>
      <c r="KG496">
        <v>18.3267</v>
      </c>
      <c r="KH496">
        <v>1603.73</v>
      </c>
      <c r="KI496">
        <v>63.4564</v>
      </c>
      <c r="KJ496">
        <v>101.577</v>
      </c>
      <c r="KK496">
        <v>100.814</v>
      </c>
    </row>
    <row r="497" spans="1:297">
      <c r="A497">
        <v>481</v>
      </c>
      <c r="B497">
        <v>1762206331.5</v>
      </c>
      <c r="C497">
        <v>6753.400000095367</v>
      </c>
      <c r="D497" t="s">
        <v>1408</v>
      </c>
      <c r="E497" t="s">
        <v>1409</v>
      </c>
      <c r="F497">
        <v>5</v>
      </c>
      <c r="G497" t="s">
        <v>1410</v>
      </c>
      <c r="H497" t="s">
        <v>436</v>
      </c>
      <c r="I497">
        <v>1762206328.75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429.6444903455854</v>
      </c>
      <c r="AK497">
        <v>423.4618545454545</v>
      </c>
      <c r="AL497">
        <v>0.007116695998201897</v>
      </c>
      <c r="AM497">
        <v>66.09118729744516</v>
      </c>
      <c r="AN497">
        <f>(AP497 - AO497 + DY497*1E3/(8.314*(EA497+273.15)) * AR497/DX497 * AQ497) * DX497/(100*DL497) * 1000/(1000 - AP497)</f>
        <v>0</v>
      </c>
      <c r="AO497">
        <v>22.21855900158736</v>
      </c>
      <c r="AP497">
        <v>23.34971999999999</v>
      </c>
      <c r="AQ497">
        <v>-0.0005374679367181012</v>
      </c>
      <c r="AR497">
        <v>107.1573176872002</v>
      </c>
      <c r="AS497">
        <v>22</v>
      </c>
      <c r="AT497">
        <v>4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437</v>
      </c>
      <c r="AY497" t="s">
        <v>437</v>
      </c>
      <c r="AZ497">
        <v>0</v>
      </c>
      <c r="BA497">
        <v>0</v>
      </c>
      <c r="BB497">
        <f>1-AZ497/BA497</f>
        <v>0</v>
      </c>
      <c r="BC497">
        <v>0</v>
      </c>
      <c r="BD497" t="s">
        <v>437</v>
      </c>
      <c r="BE497" t="s">
        <v>437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437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438</v>
      </c>
      <c r="DO497">
        <v>2</v>
      </c>
      <c r="DP497" t="b">
        <v>1</v>
      </c>
      <c r="DQ497">
        <v>1762206328.75</v>
      </c>
      <c r="DR497">
        <v>413.5234</v>
      </c>
      <c r="DS497">
        <v>420.0384</v>
      </c>
      <c r="DT497">
        <v>23.35926</v>
      </c>
      <c r="DU497">
        <v>22.21947</v>
      </c>
      <c r="DV497">
        <v>414.3719</v>
      </c>
      <c r="DW497">
        <v>23.27427</v>
      </c>
      <c r="DX497">
        <v>499.9423</v>
      </c>
      <c r="DY497">
        <v>90.74982</v>
      </c>
      <c r="DZ497">
        <v>0.09986523999999999</v>
      </c>
      <c r="EA497">
        <v>23.99779</v>
      </c>
      <c r="EB497">
        <v>24.13684</v>
      </c>
      <c r="EC497">
        <v>999.9</v>
      </c>
      <c r="ED497">
        <v>0</v>
      </c>
      <c r="EE497">
        <v>0</v>
      </c>
      <c r="EF497">
        <v>10010.42</v>
      </c>
      <c r="EG497">
        <v>0</v>
      </c>
      <c r="EH497">
        <v>932.2270000000001</v>
      </c>
      <c r="EI497">
        <v>-6.515132999999999</v>
      </c>
      <c r="EJ497">
        <v>423.4142</v>
      </c>
      <c r="EK497">
        <v>429.5834</v>
      </c>
      <c r="EL497">
        <v>1.139783</v>
      </c>
      <c r="EM497">
        <v>420.0384</v>
      </c>
      <c r="EN497">
        <v>22.21947</v>
      </c>
      <c r="EO497">
        <v>2.119849</v>
      </c>
      <c r="EP497">
        <v>2.016414</v>
      </c>
      <c r="EQ497">
        <v>18.36911</v>
      </c>
      <c r="ER497">
        <v>17.5738</v>
      </c>
      <c r="ES497">
        <v>1999.972</v>
      </c>
      <c r="ET497">
        <v>0.9799941000000001</v>
      </c>
      <c r="EU497">
        <v>0.020006</v>
      </c>
      <c r="EV497">
        <v>0</v>
      </c>
      <c r="EW497">
        <v>1318.496</v>
      </c>
      <c r="EX497">
        <v>5.000970000000001</v>
      </c>
      <c r="EY497">
        <v>26092.93</v>
      </c>
      <c r="EZ497">
        <v>16707.3</v>
      </c>
      <c r="FA497">
        <v>39.437</v>
      </c>
      <c r="FB497">
        <v>40.437</v>
      </c>
      <c r="FC497">
        <v>39.5</v>
      </c>
      <c r="FD497">
        <v>39.89980000000001</v>
      </c>
      <c r="FE497">
        <v>39.5809</v>
      </c>
      <c r="FF497">
        <v>1955.062</v>
      </c>
      <c r="FG497">
        <v>39.90999999999999</v>
      </c>
      <c r="FH497">
        <v>0</v>
      </c>
      <c r="FI497">
        <v>9409.5</v>
      </c>
      <c r="FJ497">
        <v>0</v>
      </c>
      <c r="FK497">
        <v>1319.114230769231</v>
      </c>
      <c r="FL497">
        <v>-8.965128209771414</v>
      </c>
      <c r="FM497">
        <v>-170.9948718659717</v>
      </c>
      <c r="FN497">
        <v>26105.72307692308</v>
      </c>
      <c r="FO497">
        <v>15</v>
      </c>
      <c r="FP497">
        <v>0</v>
      </c>
      <c r="FQ497" t="s">
        <v>439</v>
      </c>
      <c r="FR497">
        <v>1760210915.6</v>
      </c>
      <c r="FS497">
        <v>0</v>
      </c>
      <c r="FT497">
        <v>0</v>
      </c>
      <c r="FU497">
        <v>-0.215</v>
      </c>
      <c r="FV497">
        <v>0</v>
      </c>
      <c r="FW497">
        <v>-0.6919999999999999</v>
      </c>
      <c r="FX497">
        <v>0</v>
      </c>
      <c r="FY497">
        <v>400</v>
      </c>
      <c r="FZ497">
        <v>0</v>
      </c>
      <c r="GA497">
        <v>0.15</v>
      </c>
      <c r="GB497">
        <v>0</v>
      </c>
      <c r="GC497">
        <v>-6.402462926829269</v>
      </c>
      <c r="GD497">
        <v>-1.240230731707336</v>
      </c>
      <c r="GE497">
        <v>0.1592703267456859</v>
      </c>
      <c r="GF497">
        <v>0</v>
      </c>
      <c r="GG497">
        <v>1319.622941176471</v>
      </c>
      <c r="GH497">
        <v>-8.891061882538503</v>
      </c>
      <c r="GI497">
        <v>0.9189557033802389</v>
      </c>
      <c r="GJ497">
        <v>0</v>
      </c>
      <c r="GK497">
        <v>1.157791707317073</v>
      </c>
      <c r="GL497">
        <v>-0.137068641114982</v>
      </c>
      <c r="GM497">
        <v>0.01427613647647098</v>
      </c>
      <c r="GN497">
        <v>0</v>
      </c>
      <c r="GO497">
        <v>0</v>
      </c>
      <c r="GP497">
        <v>3</v>
      </c>
      <c r="GQ497" t="s">
        <v>440</v>
      </c>
      <c r="GR497">
        <v>3.13591</v>
      </c>
      <c r="GS497">
        <v>2.76031</v>
      </c>
      <c r="GT497">
        <v>0.09356159999999999</v>
      </c>
      <c r="GU497">
        <v>0.0935798</v>
      </c>
      <c r="GV497">
        <v>0.105016</v>
      </c>
      <c r="GW497">
        <v>0.100043</v>
      </c>
      <c r="GX497">
        <v>28884.1</v>
      </c>
      <c r="GY497">
        <v>28849.1</v>
      </c>
      <c r="GZ497">
        <v>29618</v>
      </c>
      <c r="HA497">
        <v>29409.8</v>
      </c>
      <c r="HB497">
        <v>35022.1</v>
      </c>
      <c r="HC497">
        <v>35063.7</v>
      </c>
      <c r="HD497">
        <v>41681.4</v>
      </c>
      <c r="HE497">
        <v>41793.2</v>
      </c>
      <c r="HF497">
        <v>1.934</v>
      </c>
      <c r="HG497">
        <v>1.91098</v>
      </c>
      <c r="HH497">
        <v>0.0289083</v>
      </c>
      <c r="HI497">
        <v>0</v>
      </c>
      <c r="HJ497">
        <v>23.6587</v>
      </c>
      <c r="HK497">
        <v>999.9</v>
      </c>
      <c r="HL497">
        <v>52.5</v>
      </c>
      <c r="HM497">
        <v>28.9</v>
      </c>
      <c r="HN497">
        <v>23.1342</v>
      </c>
      <c r="HO497">
        <v>62.3578</v>
      </c>
      <c r="HP497">
        <v>30.7853</v>
      </c>
      <c r="HQ497">
        <v>1</v>
      </c>
      <c r="HR497">
        <v>0.0541362</v>
      </c>
      <c r="HS497">
        <v>4.08667</v>
      </c>
      <c r="HT497">
        <v>20.2949</v>
      </c>
      <c r="HU497">
        <v>5.22298</v>
      </c>
      <c r="HV497">
        <v>12.0159</v>
      </c>
      <c r="HW497">
        <v>4.9905</v>
      </c>
      <c r="HX497">
        <v>3.28878</v>
      </c>
      <c r="HY497">
        <v>9999</v>
      </c>
      <c r="HZ497">
        <v>9999</v>
      </c>
      <c r="IA497">
        <v>9999</v>
      </c>
      <c r="IB497">
        <v>999.9</v>
      </c>
      <c r="IC497">
        <v>4.97281</v>
      </c>
      <c r="ID497">
        <v>1.86646</v>
      </c>
      <c r="IE497">
        <v>1.86583</v>
      </c>
      <c r="IF497">
        <v>1.86581</v>
      </c>
      <c r="IG497">
        <v>1.86767</v>
      </c>
      <c r="IH497">
        <v>1.87014</v>
      </c>
      <c r="II497">
        <v>1.86874</v>
      </c>
      <c r="IJ497">
        <v>1.87024</v>
      </c>
      <c r="IK497">
        <v>0</v>
      </c>
      <c r="IL497">
        <v>0</v>
      </c>
      <c r="IM497">
        <v>0</v>
      </c>
      <c r="IN497">
        <v>0</v>
      </c>
      <c r="IO497" t="s">
        <v>441</v>
      </c>
      <c r="IP497" t="s">
        <v>442</v>
      </c>
      <c r="IQ497" t="s">
        <v>443</v>
      </c>
      <c r="IR497" t="s">
        <v>443</v>
      </c>
      <c r="IS497" t="s">
        <v>443</v>
      </c>
      <c r="IT497" t="s">
        <v>443</v>
      </c>
      <c r="IU497">
        <v>0</v>
      </c>
      <c r="IV497">
        <v>100</v>
      </c>
      <c r="IW497">
        <v>100</v>
      </c>
      <c r="IX497">
        <v>-0.849</v>
      </c>
      <c r="IY497">
        <v>0.0847</v>
      </c>
      <c r="IZ497">
        <v>-0.7832898091892299</v>
      </c>
      <c r="JA497">
        <v>-0.0002628084512485203</v>
      </c>
      <c r="JB497">
        <v>2.995354917081976E-07</v>
      </c>
      <c r="JC497">
        <v>-1.087754766273629E-10</v>
      </c>
      <c r="JD497">
        <v>-0.01666594074606723</v>
      </c>
      <c r="JE497">
        <v>-0.02438089335778848</v>
      </c>
      <c r="JF497">
        <v>0.001790740049955031</v>
      </c>
      <c r="JG497">
        <v>-2.386884331579614E-05</v>
      </c>
      <c r="JH497">
        <v>6</v>
      </c>
      <c r="JI497">
        <v>2407</v>
      </c>
      <c r="JJ497">
        <v>1</v>
      </c>
      <c r="JK497">
        <v>23</v>
      </c>
      <c r="JL497">
        <v>33256.9</v>
      </c>
      <c r="JM497">
        <v>29370105.5</v>
      </c>
      <c r="JN497">
        <v>0.379639</v>
      </c>
      <c r="JO497">
        <v>2.31812</v>
      </c>
      <c r="JP497">
        <v>1.39648</v>
      </c>
      <c r="JQ497">
        <v>2.35107</v>
      </c>
      <c r="JR497">
        <v>1.49536</v>
      </c>
      <c r="JS497">
        <v>2.55371</v>
      </c>
      <c r="JT497">
        <v>34.5321</v>
      </c>
      <c r="JU497">
        <v>24.0437</v>
      </c>
      <c r="JV497">
        <v>18</v>
      </c>
      <c r="JW497">
        <v>487.781</v>
      </c>
      <c r="JX497">
        <v>463.238</v>
      </c>
      <c r="JY497">
        <v>18.9138</v>
      </c>
      <c r="JZ497">
        <v>28.0131</v>
      </c>
      <c r="KA497">
        <v>30.0017</v>
      </c>
      <c r="KB497">
        <v>27.5127</v>
      </c>
      <c r="KC497">
        <v>27.4146</v>
      </c>
      <c r="KD497">
        <v>7.51873</v>
      </c>
      <c r="KE497">
        <v>0</v>
      </c>
      <c r="KF497">
        <v>100</v>
      </c>
      <c r="KG497">
        <v>18.8886</v>
      </c>
      <c r="KH497">
        <v>413.31</v>
      </c>
      <c r="KI497">
        <v>63.4564</v>
      </c>
      <c r="KJ497">
        <v>101.23</v>
      </c>
      <c r="KK497">
        <v>100.488</v>
      </c>
    </row>
    <row r="498" spans="1:297">
      <c r="A498">
        <v>482</v>
      </c>
      <c r="B498">
        <v>1762206336.5</v>
      </c>
      <c r="C498">
        <v>6758.400000095367</v>
      </c>
      <c r="D498" t="s">
        <v>1411</v>
      </c>
      <c r="E498" t="s">
        <v>1412</v>
      </c>
      <c r="F498">
        <v>5</v>
      </c>
      <c r="G498" t="s">
        <v>1410</v>
      </c>
      <c r="H498" t="s">
        <v>436</v>
      </c>
      <c r="I498">
        <v>1762206334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429.1613175556492</v>
      </c>
      <c r="AK498">
        <v>423.21836969697</v>
      </c>
      <c r="AL498">
        <v>-0.06339085466396785</v>
      </c>
      <c r="AM498">
        <v>66.09118729744516</v>
      </c>
      <c r="AN498">
        <f>(AP498 - AO498 + DY498*1E3/(8.314*(EA498+273.15)) * AR498/DX498 * AQ498) * DX498/(100*DL498) * 1000/(1000 - AP498)</f>
        <v>0</v>
      </c>
      <c r="AO498">
        <v>22.21622471152789</v>
      </c>
      <c r="AP498">
        <v>23.32071212121212</v>
      </c>
      <c r="AQ498">
        <v>-0.005487672506328095</v>
      </c>
      <c r="AR498">
        <v>107.1573176872002</v>
      </c>
      <c r="AS498">
        <v>22</v>
      </c>
      <c r="AT498">
        <v>4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437</v>
      </c>
      <c r="AY498" t="s">
        <v>437</v>
      </c>
      <c r="AZ498">
        <v>0</v>
      </c>
      <c r="BA498">
        <v>0</v>
      </c>
      <c r="BB498">
        <f>1-AZ498/BA498</f>
        <v>0</v>
      </c>
      <c r="BC498">
        <v>0</v>
      </c>
      <c r="BD498" t="s">
        <v>437</v>
      </c>
      <c r="BE498" t="s">
        <v>437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437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438</v>
      </c>
      <c r="DO498">
        <v>2</v>
      </c>
      <c r="DP498" t="b">
        <v>1</v>
      </c>
      <c r="DQ498">
        <v>1762206334</v>
      </c>
      <c r="DR498">
        <v>413.4795555555556</v>
      </c>
      <c r="DS498">
        <v>419.2568888888889</v>
      </c>
      <c r="DT498">
        <v>23.33198888888889</v>
      </c>
      <c r="DU498">
        <v>22.21681111111111</v>
      </c>
      <c r="DV498">
        <v>414.3281111111111</v>
      </c>
      <c r="DW498">
        <v>23.24754444444444</v>
      </c>
      <c r="DX498">
        <v>499.936</v>
      </c>
      <c r="DY498">
        <v>90.74768888888889</v>
      </c>
      <c r="DZ498">
        <v>0.09998301111111112</v>
      </c>
      <c r="EA498">
        <v>23.99884444444445</v>
      </c>
      <c r="EB498">
        <v>24.13023333333333</v>
      </c>
      <c r="EC498">
        <v>999.9000000000001</v>
      </c>
      <c r="ED498">
        <v>0</v>
      </c>
      <c r="EE498">
        <v>0</v>
      </c>
      <c r="EF498">
        <v>9992.361111111111</v>
      </c>
      <c r="EG498">
        <v>0</v>
      </c>
      <c r="EH498">
        <v>932.2064444444445</v>
      </c>
      <c r="EI498">
        <v>-5.777314444444445</v>
      </c>
      <c r="EJ498">
        <v>423.3574444444445</v>
      </c>
      <c r="EK498">
        <v>428.7831111111111</v>
      </c>
      <c r="EL498">
        <v>1.115173333333334</v>
      </c>
      <c r="EM498">
        <v>419.2568888888889</v>
      </c>
      <c r="EN498">
        <v>22.21681111111111</v>
      </c>
      <c r="EO498">
        <v>2.117323333333333</v>
      </c>
      <c r="EP498">
        <v>2.016123333333333</v>
      </c>
      <c r="EQ498">
        <v>18.3501</v>
      </c>
      <c r="ER498">
        <v>17.57154444444445</v>
      </c>
      <c r="ES498">
        <v>1999.966666666666</v>
      </c>
      <c r="ET498">
        <v>0.9799943333333333</v>
      </c>
      <c r="EU498">
        <v>0.02000576666666666</v>
      </c>
      <c r="EV498">
        <v>0</v>
      </c>
      <c r="EW498">
        <v>1317.405555555555</v>
      </c>
      <c r="EX498">
        <v>5.00097</v>
      </c>
      <c r="EY498">
        <v>26078.54444444444</v>
      </c>
      <c r="EZ498">
        <v>16707.25555555556</v>
      </c>
      <c r="FA498">
        <v>39.437</v>
      </c>
      <c r="FB498">
        <v>40.437</v>
      </c>
      <c r="FC498">
        <v>39.53444444444445</v>
      </c>
      <c r="FD498">
        <v>39.937</v>
      </c>
      <c r="FE498">
        <v>39.611</v>
      </c>
      <c r="FF498">
        <v>1955.056666666666</v>
      </c>
      <c r="FG498">
        <v>39.91</v>
      </c>
      <c r="FH498">
        <v>0</v>
      </c>
      <c r="FI498">
        <v>9414.299999952316</v>
      </c>
      <c r="FJ498">
        <v>0</v>
      </c>
      <c r="FK498">
        <v>1318.265769230769</v>
      </c>
      <c r="FL498">
        <v>-10.83042732811512</v>
      </c>
      <c r="FM498">
        <v>-167.8461535502829</v>
      </c>
      <c r="FN498">
        <v>26092.03461538461</v>
      </c>
      <c r="FO498">
        <v>15</v>
      </c>
      <c r="FP498">
        <v>0</v>
      </c>
      <c r="FQ498" t="s">
        <v>439</v>
      </c>
      <c r="FR498">
        <v>1760210915.6</v>
      </c>
      <c r="FS498">
        <v>0</v>
      </c>
      <c r="FT498">
        <v>0</v>
      </c>
      <c r="FU498">
        <v>-0.215</v>
      </c>
      <c r="FV498">
        <v>0</v>
      </c>
      <c r="FW498">
        <v>-0.6919999999999999</v>
      </c>
      <c r="FX498">
        <v>0</v>
      </c>
      <c r="FY498">
        <v>400</v>
      </c>
      <c r="FZ498">
        <v>0</v>
      </c>
      <c r="GA498">
        <v>0.15</v>
      </c>
      <c r="GB498">
        <v>0</v>
      </c>
      <c r="GC498">
        <v>-6.338381707317073</v>
      </c>
      <c r="GD498">
        <v>1.269571149825776</v>
      </c>
      <c r="GE498">
        <v>0.2773319803527053</v>
      </c>
      <c r="GF498">
        <v>0</v>
      </c>
      <c r="GG498">
        <v>1318.856176470588</v>
      </c>
      <c r="GH498">
        <v>-9.624598924871684</v>
      </c>
      <c r="GI498">
        <v>0.9817421930242187</v>
      </c>
      <c r="GJ498">
        <v>0</v>
      </c>
      <c r="GK498">
        <v>1.143375853658537</v>
      </c>
      <c r="GL498">
        <v>-0.1516154006968625</v>
      </c>
      <c r="GM498">
        <v>0.01575807620665294</v>
      </c>
      <c r="GN498">
        <v>0</v>
      </c>
      <c r="GO498">
        <v>0</v>
      </c>
      <c r="GP498">
        <v>3</v>
      </c>
      <c r="GQ498" t="s">
        <v>440</v>
      </c>
      <c r="GR498">
        <v>3.13616</v>
      </c>
      <c r="GS498">
        <v>2.76014</v>
      </c>
      <c r="GT498">
        <v>0.093503</v>
      </c>
      <c r="GU498">
        <v>0.09318410000000001</v>
      </c>
      <c r="GV498">
        <v>0.104923</v>
      </c>
      <c r="GW498">
        <v>0.100031</v>
      </c>
      <c r="GX498">
        <v>28884.3</v>
      </c>
      <c r="GY498">
        <v>28861.1</v>
      </c>
      <c r="GZ498">
        <v>29616.4</v>
      </c>
      <c r="HA498">
        <v>29409.3</v>
      </c>
      <c r="HB498">
        <v>35024.1</v>
      </c>
      <c r="HC498">
        <v>35063.5</v>
      </c>
      <c r="HD498">
        <v>41679.2</v>
      </c>
      <c r="HE498">
        <v>41792.4</v>
      </c>
      <c r="HF498">
        <v>1.93405</v>
      </c>
      <c r="HG498">
        <v>1.91065</v>
      </c>
      <c r="HH498">
        <v>0.0283681</v>
      </c>
      <c r="HI498">
        <v>0</v>
      </c>
      <c r="HJ498">
        <v>23.6622</v>
      </c>
      <c r="HK498">
        <v>999.9</v>
      </c>
      <c r="HL498">
        <v>52.5</v>
      </c>
      <c r="HM498">
        <v>28.9</v>
      </c>
      <c r="HN498">
        <v>23.1315</v>
      </c>
      <c r="HO498">
        <v>62.0978</v>
      </c>
      <c r="HP498">
        <v>30.8454</v>
      </c>
      <c r="HQ498">
        <v>1</v>
      </c>
      <c r="HR498">
        <v>0.0557495</v>
      </c>
      <c r="HS498">
        <v>4.07411</v>
      </c>
      <c r="HT498">
        <v>20.2947</v>
      </c>
      <c r="HU498">
        <v>5.21834</v>
      </c>
      <c r="HV498">
        <v>12.0159</v>
      </c>
      <c r="HW498">
        <v>4.98915</v>
      </c>
      <c r="HX498">
        <v>3.28818</v>
      </c>
      <c r="HY498">
        <v>9999</v>
      </c>
      <c r="HZ498">
        <v>9999</v>
      </c>
      <c r="IA498">
        <v>9999</v>
      </c>
      <c r="IB498">
        <v>999.9</v>
      </c>
      <c r="IC498">
        <v>4.97281</v>
      </c>
      <c r="ID498">
        <v>1.86646</v>
      </c>
      <c r="IE498">
        <v>1.86584</v>
      </c>
      <c r="IF498">
        <v>1.8658</v>
      </c>
      <c r="IG498">
        <v>1.86768</v>
      </c>
      <c r="IH498">
        <v>1.87013</v>
      </c>
      <c r="II498">
        <v>1.86874</v>
      </c>
      <c r="IJ498">
        <v>1.87025</v>
      </c>
      <c r="IK498">
        <v>0</v>
      </c>
      <c r="IL498">
        <v>0</v>
      </c>
      <c r="IM498">
        <v>0</v>
      </c>
      <c r="IN498">
        <v>0</v>
      </c>
      <c r="IO498" t="s">
        <v>441</v>
      </c>
      <c r="IP498" t="s">
        <v>442</v>
      </c>
      <c r="IQ498" t="s">
        <v>443</v>
      </c>
      <c r="IR498" t="s">
        <v>443</v>
      </c>
      <c r="IS498" t="s">
        <v>443</v>
      </c>
      <c r="IT498" t="s">
        <v>443</v>
      </c>
      <c r="IU498">
        <v>0</v>
      </c>
      <c r="IV498">
        <v>100</v>
      </c>
      <c r="IW498">
        <v>100</v>
      </c>
      <c r="IX498">
        <v>-0.849</v>
      </c>
      <c r="IY498">
        <v>0.0842</v>
      </c>
      <c r="IZ498">
        <v>-0.7832898091892299</v>
      </c>
      <c r="JA498">
        <v>-0.0002628084512485203</v>
      </c>
      <c r="JB498">
        <v>2.995354917081976E-07</v>
      </c>
      <c r="JC498">
        <v>-1.087754766273629E-10</v>
      </c>
      <c r="JD498">
        <v>-0.01666594074606723</v>
      </c>
      <c r="JE498">
        <v>-0.02438089335778848</v>
      </c>
      <c r="JF498">
        <v>0.001790740049955031</v>
      </c>
      <c r="JG498">
        <v>-2.386884331579614E-05</v>
      </c>
      <c r="JH498">
        <v>6</v>
      </c>
      <c r="JI498">
        <v>2407</v>
      </c>
      <c r="JJ498">
        <v>1</v>
      </c>
      <c r="JK498">
        <v>23</v>
      </c>
      <c r="JL498">
        <v>33257</v>
      </c>
      <c r="JM498">
        <v>29370105.6</v>
      </c>
      <c r="JN498">
        <v>0.355225</v>
      </c>
      <c r="JO498">
        <v>2.31323</v>
      </c>
      <c r="JP498">
        <v>1.39648</v>
      </c>
      <c r="JQ498">
        <v>2.34619</v>
      </c>
      <c r="JR498">
        <v>1.49536</v>
      </c>
      <c r="JS498">
        <v>2.65381</v>
      </c>
      <c r="JT498">
        <v>34.5092</v>
      </c>
      <c r="JU498">
        <v>24.0525</v>
      </c>
      <c r="JV498">
        <v>18</v>
      </c>
      <c r="JW498">
        <v>487.969</v>
      </c>
      <c r="JX498">
        <v>463.181</v>
      </c>
      <c r="JY498">
        <v>18.8859</v>
      </c>
      <c r="JZ498">
        <v>28.0331</v>
      </c>
      <c r="KA498">
        <v>30.0016</v>
      </c>
      <c r="KB498">
        <v>27.5319</v>
      </c>
      <c r="KC498">
        <v>27.433</v>
      </c>
      <c r="KD498">
        <v>7.00766</v>
      </c>
      <c r="KE498">
        <v>0</v>
      </c>
      <c r="KF498">
        <v>100</v>
      </c>
      <c r="KG498">
        <v>18.8814</v>
      </c>
      <c r="KH498">
        <v>399.954</v>
      </c>
      <c r="KI498">
        <v>63.4564</v>
      </c>
      <c r="KJ498">
        <v>101.225</v>
      </c>
      <c r="KK498">
        <v>100.486</v>
      </c>
    </row>
    <row r="499" spans="1:297">
      <c r="A499">
        <v>483</v>
      </c>
      <c r="B499">
        <v>1762206341.5</v>
      </c>
      <c r="C499">
        <v>6763.400000095367</v>
      </c>
      <c r="D499" t="s">
        <v>1413</v>
      </c>
      <c r="E499" t="s">
        <v>1414</v>
      </c>
      <c r="F499">
        <v>5</v>
      </c>
      <c r="G499" t="s">
        <v>1410</v>
      </c>
      <c r="H499" t="s">
        <v>436</v>
      </c>
      <c r="I499">
        <v>1762206338.7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422.4746315336373</v>
      </c>
      <c r="AK499">
        <v>420.1282909090909</v>
      </c>
      <c r="AL499">
        <v>-0.7931207867552297</v>
      </c>
      <c r="AM499">
        <v>66.09118729744516</v>
      </c>
      <c r="AN499">
        <f>(AP499 - AO499 + DY499*1E3/(8.314*(EA499+273.15)) * AR499/DX499 * AQ499) * DX499/(100*DL499) * 1000/(1000 - AP499)</f>
        <v>0</v>
      </c>
      <c r="AO499">
        <v>22.21532491967447</v>
      </c>
      <c r="AP499">
        <v>23.29748969696969</v>
      </c>
      <c r="AQ499">
        <v>-0.002138863195823174</v>
      </c>
      <c r="AR499">
        <v>107.1573176872002</v>
      </c>
      <c r="AS499">
        <v>22</v>
      </c>
      <c r="AT499">
        <v>4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437</v>
      </c>
      <c r="AY499" t="s">
        <v>437</v>
      </c>
      <c r="AZ499">
        <v>0</v>
      </c>
      <c r="BA499">
        <v>0</v>
      </c>
      <c r="BB499">
        <f>1-AZ499/BA499</f>
        <v>0</v>
      </c>
      <c r="BC499">
        <v>0</v>
      </c>
      <c r="BD499" t="s">
        <v>437</v>
      </c>
      <c r="BE499" t="s">
        <v>437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437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438</v>
      </c>
      <c r="DO499">
        <v>2</v>
      </c>
      <c r="DP499" t="b">
        <v>1</v>
      </c>
      <c r="DQ499">
        <v>1762206338.7</v>
      </c>
      <c r="DR499">
        <v>412.1774</v>
      </c>
      <c r="DS499">
        <v>412.3322</v>
      </c>
      <c r="DT499">
        <v>23.30727</v>
      </c>
      <c r="DU499">
        <v>22.21546</v>
      </c>
      <c r="DV499">
        <v>413.0254</v>
      </c>
      <c r="DW499">
        <v>23.22332</v>
      </c>
      <c r="DX499">
        <v>499.9979999999999</v>
      </c>
      <c r="DY499">
        <v>90.74996000000002</v>
      </c>
      <c r="DZ499">
        <v>0.09995100000000001</v>
      </c>
      <c r="EA499">
        <v>24.00055</v>
      </c>
      <c r="EB499">
        <v>24.13283</v>
      </c>
      <c r="EC499">
        <v>999.9</v>
      </c>
      <c r="ED499">
        <v>0</v>
      </c>
      <c r="EE499">
        <v>0</v>
      </c>
      <c r="EF499">
        <v>10004.615</v>
      </c>
      <c r="EG499">
        <v>0</v>
      </c>
      <c r="EH499">
        <v>932.1615000000002</v>
      </c>
      <c r="EI499">
        <v>-0.1549168000000002</v>
      </c>
      <c r="EJ499">
        <v>422.0133</v>
      </c>
      <c r="EK499">
        <v>421.7004</v>
      </c>
      <c r="EL499">
        <v>1.091809</v>
      </c>
      <c r="EM499">
        <v>412.3322</v>
      </c>
      <c r="EN499">
        <v>22.21546</v>
      </c>
      <c r="EO499">
        <v>2.115133</v>
      </c>
      <c r="EP499">
        <v>2.016051</v>
      </c>
      <c r="EQ499">
        <v>18.33359</v>
      </c>
      <c r="ER499">
        <v>17.57097</v>
      </c>
      <c r="ES499">
        <v>2000.004</v>
      </c>
      <c r="ET499">
        <v>0.9799950000000001</v>
      </c>
      <c r="EU499">
        <v>0.0200051</v>
      </c>
      <c r="EV499">
        <v>0</v>
      </c>
      <c r="EW499">
        <v>1316.741</v>
      </c>
      <c r="EX499">
        <v>5.000970000000001</v>
      </c>
      <c r="EY499">
        <v>26065.94</v>
      </c>
      <c r="EZ499">
        <v>16707.61</v>
      </c>
      <c r="FA499">
        <v>39.4685</v>
      </c>
      <c r="FB499">
        <v>40.437</v>
      </c>
      <c r="FC499">
        <v>39.562</v>
      </c>
      <c r="FD499">
        <v>39.937</v>
      </c>
      <c r="FE499">
        <v>39.625</v>
      </c>
      <c r="FF499">
        <v>1955.094</v>
      </c>
      <c r="FG499">
        <v>39.90999999999999</v>
      </c>
      <c r="FH499">
        <v>0</v>
      </c>
      <c r="FI499">
        <v>9419.099999904633</v>
      </c>
      <c r="FJ499">
        <v>0</v>
      </c>
      <c r="FK499">
        <v>1317.574615384615</v>
      </c>
      <c r="FL499">
        <v>-9.620512834212905</v>
      </c>
      <c r="FM499">
        <v>-163.6512821205729</v>
      </c>
      <c r="FN499">
        <v>26078.58461538461</v>
      </c>
      <c r="FO499">
        <v>15</v>
      </c>
      <c r="FP499">
        <v>0</v>
      </c>
      <c r="FQ499" t="s">
        <v>439</v>
      </c>
      <c r="FR499">
        <v>1760210915.6</v>
      </c>
      <c r="FS499">
        <v>0</v>
      </c>
      <c r="FT499">
        <v>0</v>
      </c>
      <c r="FU499">
        <v>-0.215</v>
      </c>
      <c r="FV499">
        <v>0</v>
      </c>
      <c r="FW499">
        <v>-0.6919999999999999</v>
      </c>
      <c r="FX499">
        <v>0</v>
      </c>
      <c r="FY499">
        <v>400</v>
      </c>
      <c r="FZ499">
        <v>0</v>
      </c>
      <c r="GA499">
        <v>0.15</v>
      </c>
      <c r="GB499">
        <v>0</v>
      </c>
      <c r="GC499">
        <v>-4.737779949999999</v>
      </c>
      <c r="GD499">
        <v>24.54839572232646</v>
      </c>
      <c r="GE499">
        <v>3.024125053708353</v>
      </c>
      <c r="GF499">
        <v>0</v>
      </c>
      <c r="GG499">
        <v>1318.008823529412</v>
      </c>
      <c r="GH499">
        <v>-9.79465241255155</v>
      </c>
      <c r="GI499">
        <v>0.996389850191189</v>
      </c>
      <c r="GJ499">
        <v>0</v>
      </c>
      <c r="GK499">
        <v>1.12507825</v>
      </c>
      <c r="GL499">
        <v>-0.2450862664165079</v>
      </c>
      <c r="GM499">
        <v>0.02388907751332185</v>
      </c>
      <c r="GN499">
        <v>0</v>
      </c>
      <c r="GO499">
        <v>0</v>
      </c>
      <c r="GP499">
        <v>3</v>
      </c>
      <c r="GQ499" t="s">
        <v>440</v>
      </c>
      <c r="GR499">
        <v>3.13613</v>
      </c>
      <c r="GS499">
        <v>2.76028</v>
      </c>
      <c r="GT499">
        <v>0.0928823</v>
      </c>
      <c r="GU499">
        <v>0.09102739999999999</v>
      </c>
      <c r="GV499">
        <v>0.104852</v>
      </c>
      <c r="GW499">
        <v>0.100028</v>
      </c>
      <c r="GX499">
        <v>28903.3</v>
      </c>
      <c r="GY499">
        <v>28928.6</v>
      </c>
      <c r="GZ499">
        <v>29615.8</v>
      </c>
      <c r="HA499">
        <v>29408.2</v>
      </c>
      <c r="HB499">
        <v>35026.1</v>
      </c>
      <c r="HC499">
        <v>35062.6</v>
      </c>
      <c r="HD499">
        <v>41678.3</v>
      </c>
      <c r="HE499">
        <v>41791.1</v>
      </c>
      <c r="HF499">
        <v>1.93397</v>
      </c>
      <c r="HG499">
        <v>1.91037</v>
      </c>
      <c r="HH499">
        <v>0.0283308</v>
      </c>
      <c r="HI499">
        <v>0</v>
      </c>
      <c r="HJ499">
        <v>23.6662</v>
      </c>
      <c r="HK499">
        <v>999.9</v>
      </c>
      <c r="HL499">
        <v>52.5</v>
      </c>
      <c r="HM499">
        <v>28.9</v>
      </c>
      <c r="HN499">
        <v>23.1319</v>
      </c>
      <c r="HO499">
        <v>62.3778</v>
      </c>
      <c r="HP499">
        <v>30.6651</v>
      </c>
      <c r="HQ499">
        <v>1</v>
      </c>
      <c r="HR499">
        <v>0.0571189</v>
      </c>
      <c r="HS499">
        <v>4.0411</v>
      </c>
      <c r="HT499">
        <v>20.2956</v>
      </c>
      <c r="HU499">
        <v>5.21894</v>
      </c>
      <c r="HV499">
        <v>12.0159</v>
      </c>
      <c r="HW499">
        <v>4.9893</v>
      </c>
      <c r="HX499">
        <v>3.28815</v>
      </c>
      <c r="HY499">
        <v>9999</v>
      </c>
      <c r="HZ499">
        <v>9999</v>
      </c>
      <c r="IA499">
        <v>9999</v>
      </c>
      <c r="IB499">
        <v>999.9</v>
      </c>
      <c r="IC499">
        <v>4.9728</v>
      </c>
      <c r="ID499">
        <v>1.86646</v>
      </c>
      <c r="IE499">
        <v>1.86584</v>
      </c>
      <c r="IF499">
        <v>1.86579</v>
      </c>
      <c r="IG499">
        <v>1.86765</v>
      </c>
      <c r="IH499">
        <v>1.87012</v>
      </c>
      <c r="II499">
        <v>1.86874</v>
      </c>
      <c r="IJ499">
        <v>1.87022</v>
      </c>
      <c r="IK499">
        <v>0</v>
      </c>
      <c r="IL499">
        <v>0</v>
      </c>
      <c r="IM499">
        <v>0</v>
      </c>
      <c r="IN499">
        <v>0</v>
      </c>
      <c r="IO499" t="s">
        <v>441</v>
      </c>
      <c r="IP499" t="s">
        <v>442</v>
      </c>
      <c r="IQ499" t="s">
        <v>443</v>
      </c>
      <c r="IR499" t="s">
        <v>443</v>
      </c>
      <c r="IS499" t="s">
        <v>443</v>
      </c>
      <c r="IT499" t="s">
        <v>443</v>
      </c>
      <c r="IU499">
        <v>0</v>
      </c>
      <c r="IV499">
        <v>100</v>
      </c>
      <c r="IW499">
        <v>100</v>
      </c>
      <c r="IX499">
        <v>-0.848</v>
      </c>
      <c r="IY499">
        <v>0.0838</v>
      </c>
      <c r="IZ499">
        <v>-0.7832898091892299</v>
      </c>
      <c r="JA499">
        <v>-0.0002628084512485203</v>
      </c>
      <c r="JB499">
        <v>2.995354917081976E-07</v>
      </c>
      <c r="JC499">
        <v>-1.087754766273629E-10</v>
      </c>
      <c r="JD499">
        <v>-0.01666594074606723</v>
      </c>
      <c r="JE499">
        <v>-0.02438089335778848</v>
      </c>
      <c r="JF499">
        <v>0.001790740049955031</v>
      </c>
      <c r="JG499">
        <v>-2.386884331579614E-05</v>
      </c>
      <c r="JH499">
        <v>6</v>
      </c>
      <c r="JI499">
        <v>2407</v>
      </c>
      <c r="JJ499">
        <v>1</v>
      </c>
      <c r="JK499">
        <v>23</v>
      </c>
      <c r="JL499">
        <v>33257.1</v>
      </c>
      <c r="JM499">
        <v>29370105.7</v>
      </c>
      <c r="JN499">
        <v>0.321045</v>
      </c>
      <c r="JO499">
        <v>2.33887</v>
      </c>
      <c r="JP499">
        <v>1.39648</v>
      </c>
      <c r="JQ499">
        <v>2.34619</v>
      </c>
      <c r="JR499">
        <v>1.49536</v>
      </c>
      <c r="JS499">
        <v>2.56226</v>
      </c>
      <c r="JT499">
        <v>34.5321</v>
      </c>
      <c r="JU499">
        <v>24.035</v>
      </c>
      <c r="JV499">
        <v>18</v>
      </c>
      <c r="JW499">
        <v>488.075</v>
      </c>
      <c r="JX499">
        <v>463.164</v>
      </c>
      <c r="JY499">
        <v>18.875</v>
      </c>
      <c r="JZ499">
        <v>28.0522</v>
      </c>
      <c r="KA499">
        <v>30.0014</v>
      </c>
      <c r="KB499">
        <v>27.5505</v>
      </c>
      <c r="KC499">
        <v>27.4524</v>
      </c>
      <c r="KD499">
        <v>6.30438</v>
      </c>
      <c r="KE499">
        <v>0</v>
      </c>
      <c r="KF499">
        <v>100</v>
      </c>
      <c r="KG499">
        <v>18.8764</v>
      </c>
      <c r="KH499">
        <v>379.918</v>
      </c>
      <c r="KI499">
        <v>63.4564</v>
      </c>
      <c r="KJ499">
        <v>101.223</v>
      </c>
      <c r="KK499">
        <v>100.483</v>
      </c>
    </row>
    <row r="500" spans="1:297">
      <c r="A500">
        <v>484</v>
      </c>
      <c r="B500">
        <v>1762206346.5</v>
      </c>
      <c r="C500">
        <v>6768.400000095367</v>
      </c>
      <c r="D500" t="s">
        <v>1415</v>
      </c>
      <c r="E500" t="s">
        <v>1416</v>
      </c>
      <c r="F500">
        <v>5</v>
      </c>
      <c r="G500" t="s">
        <v>1410</v>
      </c>
      <c r="H500" t="s">
        <v>436</v>
      </c>
      <c r="I500">
        <v>1762206344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407.9773141956554</v>
      </c>
      <c r="AK500">
        <v>411.3809212121214</v>
      </c>
      <c r="AL500">
        <v>-1.887198450115436</v>
      </c>
      <c r="AM500">
        <v>66.09118729744516</v>
      </c>
      <c r="AN500">
        <f>(AP500 - AO500 + DY500*1E3/(8.314*(EA500+273.15)) * AR500/DX500 * AQ500) * DX500/(100*DL500) * 1000/(1000 - AP500)</f>
        <v>0</v>
      </c>
      <c r="AO500">
        <v>22.21400051612591</v>
      </c>
      <c r="AP500">
        <v>23.28474848484849</v>
      </c>
      <c r="AQ500">
        <v>-0.000647492209315024</v>
      </c>
      <c r="AR500">
        <v>107.1573176872002</v>
      </c>
      <c r="AS500">
        <v>22</v>
      </c>
      <c r="AT500">
        <v>4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437</v>
      </c>
      <c r="AY500" t="s">
        <v>437</v>
      </c>
      <c r="AZ500">
        <v>0</v>
      </c>
      <c r="BA500">
        <v>0</v>
      </c>
      <c r="BB500">
        <f>1-AZ500/BA500</f>
        <v>0</v>
      </c>
      <c r="BC500">
        <v>0</v>
      </c>
      <c r="BD500" t="s">
        <v>437</v>
      </c>
      <c r="BE500" t="s">
        <v>437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437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438</v>
      </c>
      <c r="DO500">
        <v>2</v>
      </c>
      <c r="DP500" t="b">
        <v>1</v>
      </c>
      <c r="DQ500">
        <v>1762206344</v>
      </c>
      <c r="DR500">
        <v>405.595</v>
      </c>
      <c r="DS500">
        <v>397.3605555555555</v>
      </c>
      <c r="DT500">
        <v>23.28994444444444</v>
      </c>
      <c r="DU500">
        <v>22.21407777777778</v>
      </c>
      <c r="DV500">
        <v>406.4427777777778</v>
      </c>
      <c r="DW500">
        <v>23.20634444444444</v>
      </c>
      <c r="DX500">
        <v>499.9997777777778</v>
      </c>
      <c r="DY500">
        <v>90.75133333333332</v>
      </c>
      <c r="DZ500">
        <v>0.1000042444444444</v>
      </c>
      <c r="EA500">
        <v>23.99503333333334</v>
      </c>
      <c r="EB500">
        <v>24.13028888888889</v>
      </c>
      <c r="EC500">
        <v>999.9000000000001</v>
      </c>
      <c r="ED500">
        <v>0</v>
      </c>
      <c r="EE500">
        <v>0</v>
      </c>
      <c r="EF500">
        <v>10008.06666666667</v>
      </c>
      <c r="EG500">
        <v>0</v>
      </c>
      <c r="EH500">
        <v>932.1296666666666</v>
      </c>
      <c r="EI500">
        <v>8.234206666666667</v>
      </c>
      <c r="EJ500">
        <v>415.2662222222223</v>
      </c>
      <c r="EK500">
        <v>406.3881111111111</v>
      </c>
      <c r="EL500">
        <v>1.075886666666666</v>
      </c>
      <c r="EM500">
        <v>397.3605555555555</v>
      </c>
      <c r="EN500">
        <v>22.21407777777778</v>
      </c>
      <c r="EO500">
        <v>2.113595555555555</v>
      </c>
      <c r="EP500">
        <v>2.015957777777778</v>
      </c>
      <c r="EQ500">
        <v>18.32201111111111</v>
      </c>
      <c r="ER500">
        <v>17.57021111111111</v>
      </c>
      <c r="ES500">
        <v>1999.99</v>
      </c>
      <c r="ET500">
        <v>0.9799950000000001</v>
      </c>
      <c r="EU500">
        <v>0.0200051</v>
      </c>
      <c r="EV500">
        <v>0</v>
      </c>
      <c r="EW500">
        <v>1316.056666666667</v>
      </c>
      <c r="EX500">
        <v>5.00097</v>
      </c>
      <c r="EY500">
        <v>26051.87777777778</v>
      </c>
      <c r="EZ500">
        <v>16707.44444444445</v>
      </c>
      <c r="FA500">
        <v>39.5</v>
      </c>
      <c r="FB500">
        <v>40.5</v>
      </c>
      <c r="FC500">
        <v>39.562</v>
      </c>
      <c r="FD500">
        <v>39.986</v>
      </c>
      <c r="FE500">
        <v>39.625</v>
      </c>
      <c r="FF500">
        <v>1955.08</v>
      </c>
      <c r="FG500">
        <v>39.91</v>
      </c>
      <c r="FH500">
        <v>0</v>
      </c>
      <c r="FI500">
        <v>9423.899999856949</v>
      </c>
      <c r="FJ500">
        <v>0</v>
      </c>
      <c r="FK500">
        <v>1316.802692307692</v>
      </c>
      <c r="FL500">
        <v>-8.305299156466598</v>
      </c>
      <c r="FM500">
        <v>-158.3965812111143</v>
      </c>
      <c r="FN500">
        <v>26065.66538461538</v>
      </c>
      <c r="FO500">
        <v>15</v>
      </c>
      <c r="FP500">
        <v>0</v>
      </c>
      <c r="FQ500" t="s">
        <v>439</v>
      </c>
      <c r="FR500">
        <v>1760210915.6</v>
      </c>
      <c r="FS500">
        <v>0</v>
      </c>
      <c r="FT500">
        <v>0</v>
      </c>
      <c r="FU500">
        <v>-0.215</v>
      </c>
      <c r="FV500">
        <v>0</v>
      </c>
      <c r="FW500">
        <v>-0.6919999999999999</v>
      </c>
      <c r="FX500">
        <v>0</v>
      </c>
      <c r="FY500">
        <v>400</v>
      </c>
      <c r="FZ500">
        <v>0</v>
      </c>
      <c r="GA500">
        <v>0.15</v>
      </c>
      <c r="GB500">
        <v>0</v>
      </c>
      <c r="GC500">
        <v>-1.98477745</v>
      </c>
      <c r="GD500">
        <v>52.14549149718577</v>
      </c>
      <c r="GE500">
        <v>5.495648875890366</v>
      </c>
      <c r="GF500">
        <v>0</v>
      </c>
      <c r="GG500">
        <v>1317.388529411765</v>
      </c>
      <c r="GH500">
        <v>-9.321466762170532</v>
      </c>
      <c r="GI500">
        <v>0.9604659786758597</v>
      </c>
      <c r="GJ500">
        <v>0</v>
      </c>
      <c r="GK500">
        <v>1.1099075</v>
      </c>
      <c r="GL500">
        <v>-0.2589737335834928</v>
      </c>
      <c r="GM500">
        <v>0.02507244879843212</v>
      </c>
      <c r="GN500">
        <v>0</v>
      </c>
      <c r="GO500">
        <v>0</v>
      </c>
      <c r="GP500">
        <v>3</v>
      </c>
      <c r="GQ500" t="s">
        <v>440</v>
      </c>
      <c r="GR500">
        <v>3.13613</v>
      </c>
      <c r="GS500">
        <v>2.76036</v>
      </c>
      <c r="GT500">
        <v>0.0913192</v>
      </c>
      <c r="GU500">
        <v>0.0883453</v>
      </c>
      <c r="GV500">
        <v>0.104812</v>
      </c>
      <c r="GW500">
        <v>0.100022</v>
      </c>
      <c r="GX500">
        <v>28952.5</v>
      </c>
      <c r="GY500">
        <v>29013</v>
      </c>
      <c r="GZ500">
        <v>29615.2</v>
      </c>
      <c r="HA500">
        <v>29407.4</v>
      </c>
      <c r="HB500">
        <v>35026.8</v>
      </c>
      <c r="HC500">
        <v>35061.7</v>
      </c>
      <c r="HD500">
        <v>41677.2</v>
      </c>
      <c r="HE500">
        <v>41789.9</v>
      </c>
      <c r="HF500">
        <v>1.93358</v>
      </c>
      <c r="HG500">
        <v>1.9101</v>
      </c>
      <c r="HH500">
        <v>0.0281446</v>
      </c>
      <c r="HI500">
        <v>0</v>
      </c>
      <c r="HJ500">
        <v>23.6698</v>
      </c>
      <c r="HK500">
        <v>999.9</v>
      </c>
      <c r="HL500">
        <v>52.5</v>
      </c>
      <c r="HM500">
        <v>28.9</v>
      </c>
      <c r="HN500">
        <v>23.1336</v>
      </c>
      <c r="HO500">
        <v>62.4778</v>
      </c>
      <c r="HP500">
        <v>30.7893</v>
      </c>
      <c r="HQ500">
        <v>1</v>
      </c>
      <c r="HR500">
        <v>0.0584223</v>
      </c>
      <c r="HS500">
        <v>4.03129</v>
      </c>
      <c r="HT500">
        <v>20.2957</v>
      </c>
      <c r="HU500">
        <v>5.21864</v>
      </c>
      <c r="HV500">
        <v>12.0159</v>
      </c>
      <c r="HW500">
        <v>4.98895</v>
      </c>
      <c r="HX500">
        <v>3.288</v>
      </c>
      <c r="HY500">
        <v>9999</v>
      </c>
      <c r="HZ500">
        <v>9999</v>
      </c>
      <c r="IA500">
        <v>9999</v>
      </c>
      <c r="IB500">
        <v>999.9</v>
      </c>
      <c r="IC500">
        <v>4.9728</v>
      </c>
      <c r="ID500">
        <v>1.86646</v>
      </c>
      <c r="IE500">
        <v>1.86584</v>
      </c>
      <c r="IF500">
        <v>1.86581</v>
      </c>
      <c r="IG500">
        <v>1.86766</v>
      </c>
      <c r="IH500">
        <v>1.87013</v>
      </c>
      <c r="II500">
        <v>1.86874</v>
      </c>
      <c r="IJ500">
        <v>1.87025</v>
      </c>
      <c r="IK500">
        <v>0</v>
      </c>
      <c r="IL500">
        <v>0</v>
      </c>
      <c r="IM500">
        <v>0</v>
      </c>
      <c r="IN500">
        <v>0</v>
      </c>
      <c r="IO500" t="s">
        <v>441</v>
      </c>
      <c r="IP500" t="s">
        <v>442</v>
      </c>
      <c r="IQ500" t="s">
        <v>443</v>
      </c>
      <c r="IR500" t="s">
        <v>443</v>
      </c>
      <c r="IS500" t="s">
        <v>443</v>
      </c>
      <c r="IT500" t="s">
        <v>443</v>
      </c>
      <c r="IU500">
        <v>0</v>
      </c>
      <c r="IV500">
        <v>100</v>
      </c>
      <c r="IW500">
        <v>100</v>
      </c>
      <c r="IX500">
        <v>-0.848</v>
      </c>
      <c r="IY500">
        <v>0.0835</v>
      </c>
      <c r="IZ500">
        <v>-0.7832898091892299</v>
      </c>
      <c r="JA500">
        <v>-0.0002628084512485203</v>
      </c>
      <c r="JB500">
        <v>2.995354917081976E-07</v>
      </c>
      <c r="JC500">
        <v>-1.087754766273629E-10</v>
      </c>
      <c r="JD500">
        <v>-0.01666594074606723</v>
      </c>
      <c r="JE500">
        <v>-0.02438089335778848</v>
      </c>
      <c r="JF500">
        <v>0.001790740049955031</v>
      </c>
      <c r="JG500">
        <v>-2.386884331579614E-05</v>
      </c>
      <c r="JH500">
        <v>6</v>
      </c>
      <c r="JI500">
        <v>2407</v>
      </c>
      <c r="JJ500">
        <v>1</v>
      </c>
      <c r="JK500">
        <v>23</v>
      </c>
      <c r="JL500">
        <v>33257.2</v>
      </c>
      <c r="JM500">
        <v>29370105.8</v>
      </c>
      <c r="JN500">
        <v>0.285645</v>
      </c>
      <c r="JO500">
        <v>2.34619</v>
      </c>
      <c r="JP500">
        <v>1.39648</v>
      </c>
      <c r="JQ500">
        <v>2.34619</v>
      </c>
      <c r="JR500">
        <v>1.49536</v>
      </c>
      <c r="JS500">
        <v>2.56104</v>
      </c>
      <c r="JT500">
        <v>34.5092</v>
      </c>
      <c r="JU500">
        <v>24.0525</v>
      </c>
      <c r="JV500">
        <v>18</v>
      </c>
      <c r="JW500">
        <v>487.985</v>
      </c>
      <c r="JX500">
        <v>463.145</v>
      </c>
      <c r="JY500">
        <v>18.8697</v>
      </c>
      <c r="JZ500">
        <v>28.0728</v>
      </c>
      <c r="KA500">
        <v>30.0014</v>
      </c>
      <c r="KB500">
        <v>27.57</v>
      </c>
      <c r="KC500">
        <v>27.4717</v>
      </c>
      <c r="KD500">
        <v>5.61613</v>
      </c>
      <c r="KE500">
        <v>0</v>
      </c>
      <c r="KF500">
        <v>100</v>
      </c>
      <c r="KG500">
        <v>18.8644</v>
      </c>
      <c r="KH500">
        <v>366.554</v>
      </c>
      <c r="KI500">
        <v>63.4564</v>
      </c>
      <c r="KJ500">
        <v>101.22</v>
      </c>
      <c r="KK500">
        <v>100.48</v>
      </c>
    </row>
    <row r="501" spans="1:297">
      <c r="A501">
        <v>485</v>
      </c>
      <c r="B501">
        <v>1762206351.5</v>
      </c>
      <c r="C501">
        <v>6773.400000095367</v>
      </c>
      <c r="D501" t="s">
        <v>1417</v>
      </c>
      <c r="E501" t="s">
        <v>1418</v>
      </c>
      <c r="F501">
        <v>5</v>
      </c>
      <c r="G501" t="s">
        <v>1410</v>
      </c>
      <c r="H501" t="s">
        <v>436</v>
      </c>
      <c r="I501">
        <v>1762206348.7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391.5360234670856</v>
      </c>
      <c r="AK501">
        <v>398.7140727272727</v>
      </c>
      <c r="AL501">
        <v>-2.62869774937994</v>
      </c>
      <c r="AM501">
        <v>66.09118729744516</v>
      </c>
      <c r="AN501">
        <f>(AP501 - AO501 + DY501*1E3/(8.314*(EA501+273.15)) * AR501/DX501 * AQ501) * DX501/(100*DL501) * 1000/(1000 - AP501)</f>
        <v>0</v>
      </c>
      <c r="AO501">
        <v>22.21174414025336</v>
      </c>
      <c r="AP501">
        <v>23.27770969696969</v>
      </c>
      <c r="AQ501">
        <v>-0.0002692637661915636</v>
      </c>
      <c r="AR501">
        <v>107.1573176872002</v>
      </c>
      <c r="AS501">
        <v>22</v>
      </c>
      <c r="AT501">
        <v>4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437</v>
      </c>
      <c r="AY501" t="s">
        <v>437</v>
      </c>
      <c r="AZ501">
        <v>0</v>
      </c>
      <c r="BA501">
        <v>0</v>
      </c>
      <c r="BB501">
        <f>1-AZ501/BA501</f>
        <v>0</v>
      </c>
      <c r="BC501">
        <v>0</v>
      </c>
      <c r="BD501" t="s">
        <v>437</v>
      </c>
      <c r="BE501" t="s">
        <v>437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437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438</v>
      </c>
      <c r="DO501">
        <v>2</v>
      </c>
      <c r="DP501" t="b">
        <v>1</v>
      </c>
      <c r="DQ501">
        <v>1762206348.7</v>
      </c>
      <c r="DR501">
        <v>395.3479</v>
      </c>
      <c r="DS501">
        <v>382.26</v>
      </c>
      <c r="DT501">
        <v>23.28135</v>
      </c>
      <c r="DU501">
        <v>22.21287</v>
      </c>
      <c r="DV501">
        <v>396.1953</v>
      </c>
      <c r="DW501">
        <v>23.1979</v>
      </c>
      <c r="DX501">
        <v>500.0406999999999</v>
      </c>
      <c r="DY501">
        <v>90.75136000000001</v>
      </c>
      <c r="DZ501">
        <v>0.10003259</v>
      </c>
      <c r="EA501">
        <v>23.99414</v>
      </c>
      <c r="EB501">
        <v>24.13701</v>
      </c>
      <c r="EC501">
        <v>999.9</v>
      </c>
      <c r="ED501">
        <v>0</v>
      </c>
      <c r="EE501">
        <v>0</v>
      </c>
      <c r="EF501">
        <v>10007.69</v>
      </c>
      <c r="EG501">
        <v>0</v>
      </c>
      <c r="EH501">
        <v>932.0824</v>
      </c>
      <c r="EI501">
        <v>13.08815</v>
      </c>
      <c r="EJ501">
        <v>404.7719999999999</v>
      </c>
      <c r="EK501">
        <v>390.944</v>
      </c>
      <c r="EL501">
        <v>1.068474</v>
      </c>
      <c r="EM501">
        <v>382.26</v>
      </c>
      <c r="EN501">
        <v>22.21287</v>
      </c>
      <c r="EO501">
        <v>2.112815</v>
      </c>
      <c r="EP501">
        <v>2.015849</v>
      </c>
      <c r="EQ501">
        <v>18.31612</v>
      </c>
      <c r="ER501">
        <v>17.56938</v>
      </c>
      <c r="ES501">
        <v>1999.959</v>
      </c>
      <c r="ET501">
        <v>0.9799950000000001</v>
      </c>
      <c r="EU501">
        <v>0.0200051</v>
      </c>
      <c r="EV501">
        <v>0</v>
      </c>
      <c r="EW501">
        <v>1315.537</v>
      </c>
      <c r="EX501">
        <v>5.000970000000001</v>
      </c>
      <c r="EY501">
        <v>26040.06</v>
      </c>
      <c r="EZ501">
        <v>16707.19</v>
      </c>
      <c r="FA501">
        <v>39.5</v>
      </c>
      <c r="FB501">
        <v>40.5</v>
      </c>
      <c r="FC501">
        <v>39.562</v>
      </c>
      <c r="FD501">
        <v>39.9937</v>
      </c>
      <c r="FE501">
        <v>39.625</v>
      </c>
      <c r="FF501">
        <v>1955.049</v>
      </c>
      <c r="FG501">
        <v>39.90999999999999</v>
      </c>
      <c r="FH501">
        <v>0</v>
      </c>
      <c r="FI501">
        <v>9429.299999952316</v>
      </c>
      <c r="FJ501">
        <v>0</v>
      </c>
      <c r="FK501">
        <v>1316.0788</v>
      </c>
      <c r="FL501">
        <v>-8.417692307706819</v>
      </c>
      <c r="FM501">
        <v>-152.1923074546094</v>
      </c>
      <c r="FN501">
        <v>26050.788</v>
      </c>
      <c r="FO501">
        <v>15</v>
      </c>
      <c r="FP501">
        <v>0</v>
      </c>
      <c r="FQ501" t="s">
        <v>439</v>
      </c>
      <c r="FR501">
        <v>1760210915.6</v>
      </c>
      <c r="FS501">
        <v>0</v>
      </c>
      <c r="FT501">
        <v>0</v>
      </c>
      <c r="FU501">
        <v>-0.215</v>
      </c>
      <c r="FV501">
        <v>0</v>
      </c>
      <c r="FW501">
        <v>-0.6919999999999999</v>
      </c>
      <c r="FX501">
        <v>0</v>
      </c>
      <c r="FY501">
        <v>400</v>
      </c>
      <c r="FZ501">
        <v>0</v>
      </c>
      <c r="GA501">
        <v>0.15</v>
      </c>
      <c r="GB501">
        <v>0</v>
      </c>
      <c r="GC501">
        <v>3.026755658536585</v>
      </c>
      <c r="GD501">
        <v>74.83523546341461</v>
      </c>
      <c r="GE501">
        <v>7.487019550916968</v>
      </c>
      <c r="GF501">
        <v>0</v>
      </c>
      <c r="GG501">
        <v>1316.566176470588</v>
      </c>
      <c r="GH501">
        <v>-8.090603520537694</v>
      </c>
      <c r="GI501">
        <v>0.8426464428701192</v>
      </c>
      <c r="GJ501">
        <v>0</v>
      </c>
      <c r="GK501">
        <v>1.090942926829268</v>
      </c>
      <c r="GL501">
        <v>-0.2044356794425083</v>
      </c>
      <c r="GM501">
        <v>0.02080636326726226</v>
      </c>
      <c r="GN501">
        <v>0</v>
      </c>
      <c r="GO501">
        <v>0</v>
      </c>
      <c r="GP501">
        <v>3</v>
      </c>
      <c r="GQ501" t="s">
        <v>440</v>
      </c>
      <c r="GR501">
        <v>3.13615</v>
      </c>
      <c r="GS501">
        <v>2.76032</v>
      </c>
      <c r="GT501">
        <v>0.0890933</v>
      </c>
      <c r="GU501">
        <v>0.0854533</v>
      </c>
      <c r="GV501">
        <v>0.104785</v>
      </c>
      <c r="GW501">
        <v>0.100008</v>
      </c>
      <c r="GX501">
        <v>29022.6</v>
      </c>
      <c r="GY501">
        <v>29104.1</v>
      </c>
      <c r="GZ501">
        <v>29614.6</v>
      </c>
      <c r="HA501">
        <v>29406.4</v>
      </c>
      <c r="HB501">
        <v>35027.1</v>
      </c>
      <c r="HC501">
        <v>35061.1</v>
      </c>
      <c r="HD501">
        <v>41676.2</v>
      </c>
      <c r="HE501">
        <v>41788.5</v>
      </c>
      <c r="HF501">
        <v>1.93342</v>
      </c>
      <c r="HG501">
        <v>1.9099</v>
      </c>
      <c r="HH501">
        <v>0.028424</v>
      </c>
      <c r="HI501">
        <v>0</v>
      </c>
      <c r="HJ501">
        <v>23.6733</v>
      </c>
      <c r="HK501">
        <v>999.9</v>
      </c>
      <c r="HL501">
        <v>52.5</v>
      </c>
      <c r="HM501">
        <v>28.9</v>
      </c>
      <c r="HN501">
        <v>23.1293</v>
      </c>
      <c r="HO501">
        <v>62.3978</v>
      </c>
      <c r="HP501">
        <v>30.605</v>
      </c>
      <c r="HQ501">
        <v>1</v>
      </c>
      <c r="HR501">
        <v>0.0600051</v>
      </c>
      <c r="HS501">
        <v>4.06246</v>
      </c>
      <c r="HT501">
        <v>20.295</v>
      </c>
      <c r="HU501">
        <v>5.21969</v>
      </c>
      <c r="HV501">
        <v>12.0159</v>
      </c>
      <c r="HW501">
        <v>4.9894</v>
      </c>
      <c r="HX501">
        <v>3.2882</v>
      </c>
      <c r="HY501">
        <v>9999</v>
      </c>
      <c r="HZ501">
        <v>9999</v>
      </c>
      <c r="IA501">
        <v>9999</v>
      </c>
      <c r="IB501">
        <v>999.9</v>
      </c>
      <c r="IC501">
        <v>4.97284</v>
      </c>
      <c r="ID501">
        <v>1.86646</v>
      </c>
      <c r="IE501">
        <v>1.86584</v>
      </c>
      <c r="IF501">
        <v>1.86578</v>
      </c>
      <c r="IG501">
        <v>1.86767</v>
      </c>
      <c r="IH501">
        <v>1.87013</v>
      </c>
      <c r="II501">
        <v>1.86874</v>
      </c>
      <c r="IJ501">
        <v>1.87026</v>
      </c>
      <c r="IK501">
        <v>0</v>
      </c>
      <c r="IL501">
        <v>0</v>
      </c>
      <c r="IM501">
        <v>0</v>
      </c>
      <c r="IN501">
        <v>0</v>
      </c>
      <c r="IO501" t="s">
        <v>441</v>
      </c>
      <c r="IP501" t="s">
        <v>442</v>
      </c>
      <c r="IQ501" t="s">
        <v>443</v>
      </c>
      <c r="IR501" t="s">
        <v>443</v>
      </c>
      <c r="IS501" t="s">
        <v>443</v>
      </c>
      <c r="IT501" t="s">
        <v>443</v>
      </c>
      <c r="IU501">
        <v>0</v>
      </c>
      <c r="IV501">
        <v>100</v>
      </c>
      <c r="IW501">
        <v>100</v>
      </c>
      <c r="IX501">
        <v>-0.847</v>
      </c>
      <c r="IY501">
        <v>0.0833</v>
      </c>
      <c r="IZ501">
        <v>-0.7832898091892299</v>
      </c>
      <c r="JA501">
        <v>-0.0002628084512485203</v>
      </c>
      <c r="JB501">
        <v>2.995354917081976E-07</v>
      </c>
      <c r="JC501">
        <v>-1.087754766273629E-10</v>
      </c>
      <c r="JD501">
        <v>-0.01666594074606723</v>
      </c>
      <c r="JE501">
        <v>-0.02438089335778848</v>
      </c>
      <c r="JF501">
        <v>0.001790740049955031</v>
      </c>
      <c r="JG501">
        <v>-2.386884331579614E-05</v>
      </c>
      <c r="JH501">
        <v>6</v>
      </c>
      <c r="JI501">
        <v>2407</v>
      </c>
      <c r="JJ501">
        <v>1</v>
      </c>
      <c r="JK501">
        <v>23</v>
      </c>
      <c r="JL501">
        <v>33257.3</v>
      </c>
      <c r="JM501">
        <v>29370105.9</v>
      </c>
      <c r="JN501">
        <v>0.249023</v>
      </c>
      <c r="JO501">
        <v>2.34985</v>
      </c>
      <c r="JP501">
        <v>1.39648</v>
      </c>
      <c r="JQ501">
        <v>2.34619</v>
      </c>
      <c r="JR501">
        <v>1.49536</v>
      </c>
      <c r="JS501">
        <v>2.68066</v>
      </c>
      <c r="JT501">
        <v>34.5092</v>
      </c>
      <c r="JU501">
        <v>24.0437</v>
      </c>
      <c r="JV501">
        <v>18</v>
      </c>
      <c r="JW501">
        <v>488.05</v>
      </c>
      <c r="JX501">
        <v>463.167</v>
      </c>
      <c r="JY501">
        <v>18.861</v>
      </c>
      <c r="JZ501">
        <v>28.0919</v>
      </c>
      <c r="KA501">
        <v>30.0015</v>
      </c>
      <c r="KB501">
        <v>27.5895</v>
      </c>
      <c r="KC501">
        <v>27.4902</v>
      </c>
      <c r="KD501">
        <v>4.85526</v>
      </c>
      <c r="KE501">
        <v>0</v>
      </c>
      <c r="KF501">
        <v>100</v>
      </c>
      <c r="KG501">
        <v>18.8443</v>
      </c>
      <c r="KH501">
        <v>346.52</v>
      </c>
      <c r="KI501">
        <v>63.4564</v>
      </c>
      <c r="KJ501">
        <v>101.218</v>
      </c>
      <c r="KK501">
        <v>100.477</v>
      </c>
    </row>
    <row r="502" spans="1:297">
      <c r="A502">
        <v>486</v>
      </c>
      <c r="B502">
        <v>1762206356.5</v>
      </c>
      <c r="C502">
        <v>6778.400000095367</v>
      </c>
      <c r="D502" t="s">
        <v>1419</v>
      </c>
      <c r="E502" t="s">
        <v>1420</v>
      </c>
      <c r="F502">
        <v>5</v>
      </c>
      <c r="G502" t="s">
        <v>1410</v>
      </c>
      <c r="H502" t="s">
        <v>436</v>
      </c>
      <c r="I502">
        <v>1762206354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374.7536434596656</v>
      </c>
      <c r="AK502">
        <v>383.9940484848484</v>
      </c>
      <c r="AL502">
        <v>-2.996761881470586</v>
      </c>
      <c r="AM502">
        <v>66.09118729744516</v>
      </c>
      <c r="AN502">
        <f>(AP502 - AO502 + DY502*1E3/(8.314*(EA502+273.15)) * AR502/DX502 * AQ502) * DX502/(100*DL502) * 1000/(1000 - AP502)</f>
        <v>0</v>
      </c>
      <c r="AO502">
        <v>22.20937502051142</v>
      </c>
      <c r="AP502">
        <v>23.26606121212121</v>
      </c>
      <c r="AQ502">
        <v>-0.0003639939774038306</v>
      </c>
      <c r="AR502">
        <v>107.1573176872002</v>
      </c>
      <c r="AS502">
        <v>22</v>
      </c>
      <c r="AT502">
        <v>4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437</v>
      </c>
      <c r="AY502" t="s">
        <v>437</v>
      </c>
      <c r="AZ502">
        <v>0</v>
      </c>
      <c r="BA502">
        <v>0</v>
      </c>
      <c r="BB502">
        <f>1-AZ502/BA502</f>
        <v>0</v>
      </c>
      <c r="BC502">
        <v>0</v>
      </c>
      <c r="BD502" t="s">
        <v>437</v>
      </c>
      <c r="BE502" t="s">
        <v>437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437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438</v>
      </c>
      <c r="DO502">
        <v>2</v>
      </c>
      <c r="DP502" t="b">
        <v>1</v>
      </c>
      <c r="DQ502">
        <v>1762206354</v>
      </c>
      <c r="DR502">
        <v>380.9511111111111</v>
      </c>
      <c r="DS502">
        <v>364.8595555555555</v>
      </c>
      <c r="DT502">
        <v>23.27207777777777</v>
      </c>
      <c r="DU502">
        <v>22.20987777777778</v>
      </c>
      <c r="DV502">
        <v>381.7973333333333</v>
      </c>
      <c r="DW502">
        <v>23.18881111111111</v>
      </c>
      <c r="DX502">
        <v>499.9984444444444</v>
      </c>
      <c r="DY502">
        <v>90.75254444444445</v>
      </c>
      <c r="DZ502">
        <v>0.09999487777777777</v>
      </c>
      <c r="EA502">
        <v>23.99383333333333</v>
      </c>
      <c r="EB502">
        <v>24.13758888888889</v>
      </c>
      <c r="EC502">
        <v>999.9000000000001</v>
      </c>
      <c r="ED502">
        <v>0</v>
      </c>
      <c r="EE502">
        <v>0</v>
      </c>
      <c r="EF502">
        <v>9994.379999999999</v>
      </c>
      <c r="EG502">
        <v>0</v>
      </c>
      <c r="EH502">
        <v>932.0762222222224</v>
      </c>
      <c r="EI502">
        <v>16.09143333333333</v>
      </c>
      <c r="EJ502">
        <v>390.0277777777778</v>
      </c>
      <c r="EK502">
        <v>373.1474444444444</v>
      </c>
      <c r="EL502">
        <v>1.062205555555556</v>
      </c>
      <c r="EM502">
        <v>364.8595555555555</v>
      </c>
      <c r="EN502">
        <v>22.20987777777778</v>
      </c>
      <c r="EO502">
        <v>2.112</v>
      </c>
      <c r="EP502">
        <v>2.015603333333333</v>
      </c>
      <c r="EQ502">
        <v>18.30997777777777</v>
      </c>
      <c r="ER502">
        <v>17.56744444444444</v>
      </c>
      <c r="ES502">
        <v>2000.028888888889</v>
      </c>
      <c r="ET502">
        <v>0.9799960000000001</v>
      </c>
      <c r="EU502">
        <v>0.02000411111111111</v>
      </c>
      <c r="EV502">
        <v>0</v>
      </c>
      <c r="EW502">
        <v>1314.708888888889</v>
      </c>
      <c r="EX502">
        <v>5.00097</v>
      </c>
      <c r="EY502">
        <v>26028.86666666667</v>
      </c>
      <c r="EZ502">
        <v>16707.75555555556</v>
      </c>
      <c r="FA502">
        <v>39.5</v>
      </c>
      <c r="FB502">
        <v>40.5</v>
      </c>
      <c r="FC502">
        <v>39.583</v>
      </c>
      <c r="FD502">
        <v>40</v>
      </c>
      <c r="FE502">
        <v>39.64566666666667</v>
      </c>
      <c r="FF502">
        <v>1955.118888888888</v>
      </c>
      <c r="FG502">
        <v>39.91</v>
      </c>
      <c r="FH502">
        <v>0</v>
      </c>
      <c r="FI502">
        <v>9434.099999904633</v>
      </c>
      <c r="FJ502">
        <v>0</v>
      </c>
      <c r="FK502">
        <v>1315.372</v>
      </c>
      <c r="FL502">
        <v>-8.107692307412361</v>
      </c>
      <c r="FM502">
        <v>-141.5615386325559</v>
      </c>
      <c r="FN502">
        <v>26039.17600000001</v>
      </c>
      <c r="FO502">
        <v>15</v>
      </c>
      <c r="FP502">
        <v>0</v>
      </c>
      <c r="FQ502" t="s">
        <v>439</v>
      </c>
      <c r="FR502">
        <v>1760210915.6</v>
      </c>
      <c r="FS502">
        <v>0</v>
      </c>
      <c r="FT502">
        <v>0</v>
      </c>
      <c r="FU502">
        <v>-0.215</v>
      </c>
      <c r="FV502">
        <v>0</v>
      </c>
      <c r="FW502">
        <v>-0.6919999999999999</v>
      </c>
      <c r="FX502">
        <v>0</v>
      </c>
      <c r="FY502">
        <v>400</v>
      </c>
      <c r="FZ502">
        <v>0</v>
      </c>
      <c r="GA502">
        <v>0.15</v>
      </c>
      <c r="GB502">
        <v>0</v>
      </c>
      <c r="GC502">
        <v>8.350817853658537</v>
      </c>
      <c r="GD502">
        <v>67.96175567247387</v>
      </c>
      <c r="GE502">
        <v>6.874874073117893</v>
      </c>
      <c r="GF502">
        <v>0</v>
      </c>
      <c r="GG502">
        <v>1315.847058823529</v>
      </c>
      <c r="GH502">
        <v>-7.980443092203723</v>
      </c>
      <c r="GI502">
        <v>0.8382598551613312</v>
      </c>
      <c r="GJ502">
        <v>0</v>
      </c>
      <c r="GK502">
        <v>1.076722682926829</v>
      </c>
      <c r="GL502">
        <v>-0.125362578397213</v>
      </c>
      <c r="GM502">
        <v>0.01296571464349489</v>
      </c>
      <c r="GN502">
        <v>0</v>
      </c>
      <c r="GO502">
        <v>0</v>
      </c>
      <c r="GP502">
        <v>3</v>
      </c>
      <c r="GQ502" t="s">
        <v>440</v>
      </c>
      <c r="GR502">
        <v>3.13615</v>
      </c>
      <c r="GS502">
        <v>2.76032</v>
      </c>
      <c r="GT502">
        <v>0.0864934</v>
      </c>
      <c r="GU502">
        <v>0.0824783</v>
      </c>
      <c r="GV502">
        <v>0.104744</v>
      </c>
      <c r="GW502">
        <v>0.09999810000000001</v>
      </c>
      <c r="GX502">
        <v>29104.4</v>
      </c>
      <c r="GY502">
        <v>29197.8</v>
      </c>
      <c r="GZ502">
        <v>29613.6</v>
      </c>
      <c r="HA502">
        <v>29405.6</v>
      </c>
      <c r="HB502">
        <v>35027.8</v>
      </c>
      <c r="HC502">
        <v>35060.3</v>
      </c>
      <c r="HD502">
        <v>41675.1</v>
      </c>
      <c r="HE502">
        <v>41787.2</v>
      </c>
      <c r="HF502">
        <v>1.93318</v>
      </c>
      <c r="HG502">
        <v>1.90933</v>
      </c>
      <c r="HH502">
        <v>0.0278652</v>
      </c>
      <c r="HI502">
        <v>0</v>
      </c>
      <c r="HJ502">
        <v>23.6773</v>
      </c>
      <c r="HK502">
        <v>999.9</v>
      </c>
      <c r="HL502">
        <v>52.5</v>
      </c>
      <c r="HM502">
        <v>28.9</v>
      </c>
      <c r="HN502">
        <v>23.133</v>
      </c>
      <c r="HO502">
        <v>62.2278</v>
      </c>
      <c r="HP502">
        <v>30.6611</v>
      </c>
      <c r="HQ502">
        <v>1</v>
      </c>
      <c r="HR502">
        <v>0.0617861</v>
      </c>
      <c r="HS502">
        <v>4.09898</v>
      </c>
      <c r="HT502">
        <v>20.294</v>
      </c>
      <c r="HU502">
        <v>5.22014</v>
      </c>
      <c r="HV502">
        <v>12.0159</v>
      </c>
      <c r="HW502">
        <v>4.9896</v>
      </c>
      <c r="HX502">
        <v>3.28828</v>
      </c>
      <c r="HY502">
        <v>9999</v>
      </c>
      <c r="HZ502">
        <v>9999</v>
      </c>
      <c r="IA502">
        <v>9999</v>
      </c>
      <c r="IB502">
        <v>999.9</v>
      </c>
      <c r="IC502">
        <v>4.97284</v>
      </c>
      <c r="ID502">
        <v>1.86648</v>
      </c>
      <c r="IE502">
        <v>1.86584</v>
      </c>
      <c r="IF502">
        <v>1.86581</v>
      </c>
      <c r="IG502">
        <v>1.86767</v>
      </c>
      <c r="IH502">
        <v>1.87012</v>
      </c>
      <c r="II502">
        <v>1.86874</v>
      </c>
      <c r="IJ502">
        <v>1.87026</v>
      </c>
      <c r="IK502">
        <v>0</v>
      </c>
      <c r="IL502">
        <v>0</v>
      </c>
      <c r="IM502">
        <v>0</v>
      </c>
      <c r="IN502">
        <v>0</v>
      </c>
      <c r="IO502" t="s">
        <v>441</v>
      </c>
      <c r="IP502" t="s">
        <v>442</v>
      </c>
      <c r="IQ502" t="s">
        <v>443</v>
      </c>
      <c r="IR502" t="s">
        <v>443</v>
      </c>
      <c r="IS502" t="s">
        <v>443</v>
      </c>
      <c r="IT502" t="s">
        <v>443</v>
      </c>
      <c r="IU502">
        <v>0</v>
      </c>
      <c r="IV502">
        <v>100</v>
      </c>
      <c r="IW502">
        <v>100</v>
      </c>
      <c r="IX502">
        <v>-0.846</v>
      </c>
      <c r="IY502">
        <v>0.08309999999999999</v>
      </c>
      <c r="IZ502">
        <v>-0.7832898091892299</v>
      </c>
      <c r="JA502">
        <v>-0.0002628084512485203</v>
      </c>
      <c r="JB502">
        <v>2.995354917081976E-07</v>
      </c>
      <c r="JC502">
        <v>-1.087754766273629E-10</v>
      </c>
      <c r="JD502">
        <v>-0.01666594074606723</v>
      </c>
      <c r="JE502">
        <v>-0.02438089335778848</v>
      </c>
      <c r="JF502">
        <v>0.001790740049955031</v>
      </c>
      <c r="JG502">
        <v>-2.386884331579614E-05</v>
      </c>
      <c r="JH502">
        <v>6</v>
      </c>
      <c r="JI502">
        <v>2407</v>
      </c>
      <c r="JJ502">
        <v>1</v>
      </c>
      <c r="JK502">
        <v>23</v>
      </c>
      <c r="JL502">
        <v>33257.3</v>
      </c>
      <c r="JM502">
        <v>29370105.9</v>
      </c>
      <c r="JN502">
        <v>0.212402</v>
      </c>
      <c r="JO502">
        <v>2.37793</v>
      </c>
      <c r="JP502">
        <v>1.39771</v>
      </c>
      <c r="JQ502">
        <v>2.34741</v>
      </c>
      <c r="JR502">
        <v>1.49536</v>
      </c>
      <c r="JS502">
        <v>2.56348</v>
      </c>
      <c r="JT502">
        <v>34.5321</v>
      </c>
      <c r="JU502">
        <v>24.035</v>
      </c>
      <c r="JV502">
        <v>18</v>
      </c>
      <c r="JW502">
        <v>488.046</v>
      </c>
      <c r="JX502">
        <v>462.957</v>
      </c>
      <c r="JY502">
        <v>18.8436</v>
      </c>
      <c r="JZ502">
        <v>28.112</v>
      </c>
      <c r="KA502">
        <v>30.0017</v>
      </c>
      <c r="KB502">
        <v>27.6082</v>
      </c>
      <c r="KC502">
        <v>27.5092</v>
      </c>
      <c r="KD502">
        <v>4.14398</v>
      </c>
      <c r="KE502">
        <v>0</v>
      </c>
      <c r="KF502">
        <v>100</v>
      </c>
      <c r="KG502">
        <v>18.8282</v>
      </c>
      <c r="KH502">
        <v>333.161</v>
      </c>
      <c r="KI502">
        <v>63.4564</v>
      </c>
      <c r="KJ502">
        <v>101.215</v>
      </c>
      <c r="KK502">
        <v>100.474</v>
      </c>
    </row>
    <row r="503" spans="1:297">
      <c r="A503">
        <v>487</v>
      </c>
      <c r="B503">
        <v>1762206361.5</v>
      </c>
      <c r="C503">
        <v>6783.400000095367</v>
      </c>
      <c r="D503" t="s">
        <v>1421</v>
      </c>
      <c r="E503" t="s">
        <v>1422</v>
      </c>
      <c r="F503">
        <v>5</v>
      </c>
      <c r="G503" t="s">
        <v>1410</v>
      </c>
      <c r="H503" t="s">
        <v>436</v>
      </c>
      <c r="I503">
        <v>1762206358.7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358.0159653983328</v>
      </c>
      <c r="AK503">
        <v>368.164818181818</v>
      </c>
      <c r="AL503">
        <v>-3.186803577204775</v>
      </c>
      <c r="AM503">
        <v>66.09118729744516</v>
      </c>
      <c r="AN503">
        <f>(AP503 - AO503 + DY503*1E3/(8.314*(EA503+273.15)) * AR503/DX503 * AQ503) * DX503/(100*DL503) * 1000/(1000 - AP503)</f>
        <v>0</v>
      </c>
      <c r="AO503">
        <v>22.20636624302058</v>
      </c>
      <c r="AP503">
        <v>23.25369575757575</v>
      </c>
      <c r="AQ503">
        <v>-0.000209194032211052</v>
      </c>
      <c r="AR503">
        <v>107.1573176872002</v>
      </c>
      <c r="AS503">
        <v>22</v>
      </c>
      <c r="AT503">
        <v>4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437</v>
      </c>
      <c r="AY503" t="s">
        <v>437</v>
      </c>
      <c r="AZ503">
        <v>0</v>
      </c>
      <c r="BA503">
        <v>0</v>
      </c>
      <c r="BB503">
        <f>1-AZ503/BA503</f>
        <v>0</v>
      </c>
      <c r="BC503">
        <v>0</v>
      </c>
      <c r="BD503" t="s">
        <v>437</v>
      </c>
      <c r="BE503" t="s">
        <v>437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437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438</v>
      </c>
      <c r="DO503">
        <v>2</v>
      </c>
      <c r="DP503" t="b">
        <v>1</v>
      </c>
      <c r="DQ503">
        <v>1762206358.7</v>
      </c>
      <c r="DR503">
        <v>366.765</v>
      </c>
      <c r="DS503">
        <v>349.5069999999999</v>
      </c>
      <c r="DT503">
        <v>23.25911</v>
      </c>
      <c r="DU503">
        <v>22.2072</v>
      </c>
      <c r="DV503">
        <v>367.6099</v>
      </c>
      <c r="DW503">
        <v>23.1761</v>
      </c>
      <c r="DX503">
        <v>500.0223999999999</v>
      </c>
      <c r="DY503">
        <v>90.75362</v>
      </c>
      <c r="DZ503">
        <v>0.10002692</v>
      </c>
      <c r="EA503">
        <v>23.98966</v>
      </c>
      <c r="EB503">
        <v>24.13175</v>
      </c>
      <c r="EC503">
        <v>999.9</v>
      </c>
      <c r="ED503">
        <v>0</v>
      </c>
      <c r="EE503">
        <v>0</v>
      </c>
      <c r="EF503">
        <v>9998.637999999999</v>
      </c>
      <c r="EG503">
        <v>0</v>
      </c>
      <c r="EH503">
        <v>932.0457999999999</v>
      </c>
      <c r="EI503">
        <v>17.25798</v>
      </c>
      <c r="EJ503">
        <v>375.4987</v>
      </c>
      <c r="EK503">
        <v>357.4450000000001</v>
      </c>
      <c r="EL503">
        <v>1.051921</v>
      </c>
      <c r="EM503">
        <v>349.5069999999999</v>
      </c>
      <c r="EN503">
        <v>22.2072</v>
      </c>
      <c r="EO503">
        <v>2.110851</v>
      </c>
      <c r="EP503">
        <v>2.015384</v>
      </c>
      <c r="EQ503">
        <v>18.30128</v>
      </c>
      <c r="ER503">
        <v>17.56572</v>
      </c>
      <c r="ES503">
        <v>2000.005</v>
      </c>
      <c r="ET503">
        <v>0.9799959000000001</v>
      </c>
      <c r="EU503">
        <v>0.0200042</v>
      </c>
      <c r="EV503">
        <v>0</v>
      </c>
      <c r="EW503">
        <v>1314.143</v>
      </c>
      <c r="EX503">
        <v>5.000970000000001</v>
      </c>
      <c r="EY503">
        <v>26017.34</v>
      </c>
      <c r="EZ503">
        <v>16707.59</v>
      </c>
      <c r="FA503">
        <v>39.5434</v>
      </c>
      <c r="FB503">
        <v>40.5</v>
      </c>
      <c r="FC503">
        <v>39.625</v>
      </c>
      <c r="FD503">
        <v>40</v>
      </c>
      <c r="FE503">
        <v>39.6808</v>
      </c>
      <c r="FF503">
        <v>1955.095</v>
      </c>
      <c r="FG503">
        <v>39.90999999999999</v>
      </c>
      <c r="FH503">
        <v>0</v>
      </c>
      <c r="FI503">
        <v>9439.5</v>
      </c>
      <c r="FJ503">
        <v>0</v>
      </c>
      <c r="FK503">
        <v>1314.726923076923</v>
      </c>
      <c r="FL503">
        <v>-7.728547005552612</v>
      </c>
      <c r="FM503">
        <v>-140.6427350646739</v>
      </c>
      <c r="FN503">
        <v>26026.99230769232</v>
      </c>
      <c r="FO503">
        <v>15</v>
      </c>
      <c r="FP503">
        <v>0</v>
      </c>
      <c r="FQ503" t="s">
        <v>439</v>
      </c>
      <c r="FR503">
        <v>1760210915.6</v>
      </c>
      <c r="FS503">
        <v>0</v>
      </c>
      <c r="FT503">
        <v>0</v>
      </c>
      <c r="FU503">
        <v>-0.215</v>
      </c>
      <c r="FV503">
        <v>0</v>
      </c>
      <c r="FW503">
        <v>-0.6919999999999999</v>
      </c>
      <c r="FX503">
        <v>0</v>
      </c>
      <c r="FY503">
        <v>400</v>
      </c>
      <c r="FZ503">
        <v>0</v>
      </c>
      <c r="GA503">
        <v>0.15</v>
      </c>
      <c r="GB503">
        <v>0</v>
      </c>
      <c r="GC503">
        <v>13.57187275</v>
      </c>
      <c r="GD503">
        <v>37.28065001876174</v>
      </c>
      <c r="GE503">
        <v>3.774169924348921</v>
      </c>
      <c r="GF503">
        <v>0</v>
      </c>
      <c r="GG503">
        <v>1315.195</v>
      </c>
      <c r="GH503">
        <v>-8.309090905374809</v>
      </c>
      <c r="GI503">
        <v>0.8549208769718786</v>
      </c>
      <c r="GJ503">
        <v>0</v>
      </c>
      <c r="GK503">
        <v>1.06481</v>
      </c>
      <c r="GL503">
        <v>-0.095793320825518</v>
      </c>
      <c r="GM503">
        <v>0.009330326628794936</v>
      </c>
      <c r="GN503">
        <v>1</v>
      </c>
      <c r="GO503">
        <v>1</v>
      </c>
      <c r="GP503">
        <v>3</v>
      </c>
      <c r="GQ503" t="s">
        <v>502</v>
      </c>
      <c r="GR503">
        <v>3.13609</v>
      </c>
      <c r="GS503">
        <v>2.76022</v>
      </c>
      <c r="GT503">
        <v>0.08366750000000001</v>
      </c>
      <c r="GU503">
        <v>0.0794942</v>
      </c>
      <c r="GV503">
        <v>0.1047</v>
      </c>
      <c r="GW503">
        <v>0.0999847</v>
      </c>
      <c r="GX503">
        <v>29193</v>
      </c>
      <c r="GY503">
        <v>29291.7</v>
      </c>
      <c r="GZ503">
        <v>29612.3</v>
      </c>
      <c r="HA503">
        <v>29404.6</v>
      </c>
      <c r="HB503">
        <v>35028.1</v>
      </c>
      <c r="HC503">
        <v>35059.5</v>
      </c>
      <c r="HD503">
        <v>41673.4</v>
      </c>
      <c r="HE503">
        <v>41785.7</v>
      </c>
      <c r="HF503">
        <v>1.93323</v>
      </c>
      <c r="HG503">
        <v>1.90917</v>
      </c>
      <c r="HH503">
        <v>0.027325</v>
      </c>
      <c r="HI503">
        <v>0</v>
      </c>
      <c r="HJ503">
        <v>23.6813</v>
      </c>
      <c r="HK503">
        <v>999.9</v>
      </c>
      <c r="HL503">
        <v>52.5</v>
      </c>
      <c r="HM503">
        <v>28.9</v>
      </c>
      <c r="HN503">
        <v>23.132</v>
      </c>
      <c r="HO503">
        <v>62.2378</v>
      </c>
      <c r="HP503">
        <v>30.5849</v>
      </c>
      <c r="HQ503">
        <v>1</v>
      </c>
      <c r="HR503">
        <v>0.063374</v>
      </c>
      <c r="HS503">
        <v>4.11059</v>
      </c>
      <c r="HT503">
        <v>20.2938</v>
      </c>
      <c r="HU503">
        <v>5.21909</v>
      </c>
      <c r="HV503">
        <v>12.0159</v>
      </c>
      <c r="HW503">
        <v>4.9891</v>
      </c>
      <c r="HX503">
        <v>3.28815</v>
      </c>
      <c r="HY503">
        <v>9999</v>
      </c>
      <c r="HZ503">
        <v>9999</v>
      </c>
      <c r="IA503">
        <v>9999</v>
      </c>
      <c r="IB503">
        <v>999.9</v>
      </c>
      <c r="IC503">
        <v>4.97283</v>
      </c>
      <c r="ID503">
        <v>1.86646</v>
      </c>
      <c r="IE503">
        <v>1.86583</v>
      </c>
      <c r="IF503">
        <v>1.8658</v>
      </c>
      <c r="IG503">
        <v>1.86766</v>
      </c>
      <c r="IH503">
        <v>1.87012</v>
      </c>
      <c r="II503">
        <v>1.86873</v>
      </c>
      <c r="IJ503">
        <v>1.87024</v>
      </c>
      <c r="IK503">
        <v>0</v>
      </c>
      <c r="IL503">
        <v>0</v>
      </c>
      <c r="IM503">
        <v>0</v>
      </c>
      <c r="IN503">
        <v>0</v>
      </c>
      <c r="IO503" t="s">
        <v>441</v>
      </c>
      <c r="IP503" t="s">
        <v>442</v>
      </c>
      <c r="IQ503" t="s">
        <v>443</v>
      </c>
      <c r="IR503" t="s">
        <v>443</v>
      </c>
      <c r="IS503" t="s">
        <v>443</v>
      </c>
      <c r="IT503" t="s">
        <v>443</v>
      </c>
      <c r="IU503">
        <v>0</v>
      </c>
      <c r="IV503">
        <v>100</v>
      </c>
      <c r="IW503">
        <v>100</v>
      </c>
      <c r="IX503">
        <v>-0.844</v>
      </c>
      <c r="IY503">
        <v>0.0828</v>
      </c>
      <c r="IZ503">
        <v>-0.7832898091892299</v>
      </c>
      <c r="JA503">
        <v>-0.0002628084512485203</v>
      </c>
      <c r="JB503">
        <v>2.995354917081976E-07</v>
      </c>
      <c r="JC503">
        <v>-1.087754766273629E-10</v>
      </c>
      <c r="JD503">
        <v>-0.01666594074606723</v>
      </c>
      <c r="JE503">
        <v>-0.02438089335778848</v>
      </c>
      <c r="JF503">
        <v>0.001790740049955031</v>
      </c>
      <c r="JG503">
        <v>-2.386884331579614E-05</v>
      </c>
      <c r="JH503">
        <v>6</v>
      </c>
      <c r="JI503">
        <v>2407</v>
      </c>
      <c r="JJ503">
        <v>1</v>
      </c>
      <c r="JK503">
        <v>23</v>
      </c>
      <c r="JL503">
        <v>33257.4</v>
      </c>
      <c r="JM503">
        <v>29370106</v>
      </c>
      <c r="JN503">
        <v>0.174561</v>
      </c>
      <c r="JO503">
        <v>2.37549</v>
      </c>
      <c r="JP503">
        <v>1.39648</v>
      </c>
      <c r="JQ503">
        <v>2.34619</v>
      </c>
      <c r="JR503">
        <v>1.49536</v>
      </c>
      <c r="JS503">
        <v>2.68188</v>
      </c>
      <c r="JT503">
        <v>34.5321</v>
      </c>
      <c r="JU503">
        <v>24.0437</v>
      </c>
      <c r="JV503">
        <v>18</v>
      </c>
      <c r="JW503">
        <v>488.235</v>
      </c>
      <c r="JX503">
        <v>463.02</v>
      </c>
      <c r="JY503">
        <v>18.8275</v>
      </c>
      <c r="JZ503">
        <v>28.1323</v>
      </c>
      <c r="KA503">
        <v>30.0016</v>
      </c>
      <c r="KB503">
        <v>27.6274</v>
      </c>
      <c r="KC503">
        <v>27.5287</v>
      </c>
      <c r="KD503">
        <v>3.37696</v>
      </c>
      <c r="KE503">
        <v>0</v>
      </c>
      <c r="KF503">
        <v>100</v>
      </c>
      <c r="KG503">
        <v>18.8193</v>
      </c>
      <c r="KH503">
        <v>313.126</v>
      </c>
      <c r="KI503">
        <v>63.4564</v>
      </c>
      <c r="KJ503">
        <v>101.211</v>
      </c>
      <c r="KK503">
        <v>100.47</v>
      </c>
    </row>
    <row r="504" spans="1:297">
      <c r="A504">
        <v>488</v>
      </c>
      <c r="B504">
        <v>1762206366.5</v>
      </c>
      <c r="C504">
        <v>6788.400000095367</v>
      </c>
      <c r="D504" t="s">
        <v>1423</v>
      </c>
      <c r="E504" t="s">
        <v>1424</v>
      </c>
      <c r="F504">
        <v>5</v>
      </c>
      <c r="G504" t="s">
        <v>1410</v>
      </c>
      <c r="H504" t="s">
        <v>436</v>
      </c>
      <c r="I504">
        <v>1762206364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341.6382943926526</v>
      </c>
      <c r="AK504">
        <v>352.3081575757578</v>
      </c>
      <c r="AL504">
        <v>-3.173494328297583</v>
      </c>
      <c r="AM504">
        <v>66.09118729744516</v>
      </c>
      <c r="AN504">
        <f>(AP504 - AO504 + DY504*1E3/(8.314*(EA504+273.15)) * AR504/DX504 * AQ504) * DX504/(100*DL504) * 1000/(1000 - AP504)</f>
        <v>0</v>
      </c>
      <c r="AO504">
        <v>22.20545376346058</v>
      </c>
      <c r="AP504">
        <v>23.23778606060606</v>
      </c>
      <c r="AQ504">
        <v>-0.0001689287990421742</v>
      </c>
      <c r="AR504">
        <v>107.1573176872002</v>
      </c>
      <c r="AS504">
        <v>22</v>
      </c>
      <c r="AT504">
        <v>4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437</v>
      </c>
      <c r="AY504" t="s">
        <v>437</v>
      </c>
      <c r="AZ504">
        <v>0</v>
      </c>
      <c r="BA504">
        <v>0</v>
      </c>
      <c r="BB504">
        <f>1-AZ504/BA504</f>
        <v>0</v>
      </c>
      <c r="BC504">
        <v>0</v>
      </c>
      <c r="BD504" t="s">
        <v>437</v>
      </c>
      <c r="BE504" t="s">
        <v>437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437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438</v>
      </c>
      <c r="DO504">
        <v>2</v>
      </c>
      <c r="DP504" t="b">
        <v>1</v>
      </c>
      <c r="DQ504">
        <v>1762206364</v>
      </c>
      <c r="DR504">
        <v>350.3244444444445</v>
      </c>
      <c r="DS504">
        <v>332.5828888888889</v>
      </c>
      <c r="DT504">
        <v>23.2433</v>
      </c>
      <c r="DU504">
        <v>22.20552222222222</v>
      </c>
      <c r="DV504">
        <v>351.1675555555555</v>
      </c>
      <c r="DW504">
        <v>23.16063333333333</v>
      </c>
      <c r="DX504">
        <v>499.9934444444444</v>
      </c>
      <c r="DY504">
        <v>90.75460000000001</v>
      </c>
      <c r="DZ504">
        <v>0.09994096666666666</v>
      </c>
      <c r="EA504">
        <v>23.98783333333333</v>
      </c>
      <c r="EB504">
        <v>24.13145555555555</v>
      </c>
      <c r="EC504">
        <v>999.9000000000001</v>
      </c>
      <c r="ED504">
        <v>0</v>
      </c>
      <c r="EE504">
        <v>0</v>
      </c>
      <c r="EF504">
        <v>10003.68444444445</v>
      </c>
      <c r="EG504">
        <v>0</v>
      </c>
      <c r="EH504">
        <v>932.0170000000001</v>
      </c>
      <c r="EI504">
        <v>17.74153333333333</v>
      </c>
      <c r="EJ504">
        <v>358.6606666666667</v>
      </c>
      <c r="EK504">
        <v>340.1355555555555</v>
      </c>
      <c r="EL504">
        <v>1.037793333333333</v>
      </c>
      <c r="EM504">
        <v>332.5828888888889</v>
      </c>
      <c r="EN504">
        <v>22.20552222222222</v>
      </c>
      <c r="EO504">
        <v>2.109438888888889</v>
      </c>
      <c r="EP504">
        <v>2.015253333333333</v>
      </c>
      <c r="EQ504">
        <v>18.29062222222223</v>
      </c>
      <c r="ER504">
        <v>17.5647</v>
      </c>
      <c r="ES504">
        <v>1999.952222222222</v>
      </c>
      <c r="ET504">
        <v>0.9799956666666666</v>
      </c>
      <c r="EU504">
        <v>0.02000443333333334</v>
      </c>
      <c r="EV504">
        <v>0</v>
      </c>
      <c r="EW504">
        <v>1313.155555555556</v>
      </c>
      <c r="EX504">
        <v>5.00097</v>
      </c>
      <c r="EY504">
        <v>26002.98888888889</v>
      </c>
      <c r="EZ504">
        <v>16707.15555555555</v>
      </c>
      <c r="FA504">
        <v>39.562</v>
      </c>
      <c r="FB504">
        <v>40.52755555555556</v>
      </c>
      <c r="FC504">
        <v>39.625</v>
      </c>
      <c r="FD504">
        <v>40</v>
      </c>
      <c r="FE504">
        <v>39.687</v>
      </c>
      <c r="FF504">
        <v>1955.042222222222</v>
      </c>
      <c r="FG504">
        <v>39.91</v>
      </c>
      <c r="FH504">
        <v>0</v>
      </c>
      <c r="FI504">
        <v>9444.299999952316</v>
      </c>
      <c r="FJ504">
        <v>0</v>
      </c>
      <c r="FK504">
        <v>1313.982692307692</v>
      </c>
      <c r="FL504">
        <v>-8.597948694097385</v>
      </c>
      <c r="FM504">
        <v>-157.8529911152895</v>
      </c>
      <c r="FN504">
        <v>26015.16153846154</v>
      </c>
      <c r="FO504">
        <v>15</v>
      </c>
      <c r="FP504">
        <v>0</v>
      </c>
      <c r="FQ504" t="s">
        <v>439</v>
      </c>
      <c r="FR504">
        <v>1760210915.6</v>
      </c>
      <c r="FS504">
        <v>0</v>
      </c>
      <c r="FT504">
        <v>0</v>
      </c>
      <c r="FU504">
        <v>-0.215</v>
      </c>
      <c r="FV504">
        <v>0</v>
      </c>
      <c r="FW504">
        <v>-0.6919999999999999</v>
      </c>
      <c r="FX504">
        <v>0</v>
      </c>
      <c r="FY504">
        <v>400</v>
      </c>
      <c r="FZ504">
        <v>0</v>
      </c>
      <c r="GA504">
        <v>0.15</v>
      </c>
      <c r="GB504">
        <v>0</v>
      </c>
      <c r="GC504">
        <v>15.6621925</v>
      </c>
      <c r="GD504">
        <v>21.33019699812379</v>
      </c>
      <c r="GE504">
        <v>2.204307904693387</v>
      </c>
      <c r="GF504">
        <v>0</v>
      </c>
      <c r="GG504">
        <v>1314.594705882353</v>
      </c>
      <c r="GH504">
        <v>-8.43697478874474</v>
      </c>
      <c r="GI504">
        <v>0.8655675978431734</v>
      </c>
      <c r="GJ504">
        <v>0</v>
      </c>
      <c r="GK504">
        <v>1.0572825</v>
      </c>
      <c r="GL504">
        <v>-0.1123236022514072</v>
      </c>
      <c r="GM504">
        <v>0.01105748202575976</v>
      </c>
      <c r="GN504">
        <v>0</v>
      </c>
      <c r="GO504">
        <v>0</v>
      </c>
      <c r="GP504">
        <v>3</v>
      </c>
      <c r="GQ504" t="s">
        <v>440</v>
      </c>
      <c r="GR504">
        <v>3.13618</v>
      </c>
      <c r="GS504">
        <v>2.7603</v>
      </c>
      <c r="GT504">
        <v>0.0807861</v>
      </c>
      <c r="GU504">
        <v>0.0765999</v>
      </c>
      <c r="GV504">
        <v>0.104649</v>
      </c>
      <c r="GW504">
        <v>0.0999787</v>
      </c>
      <c r="GX504">
        <v>29284.2</v>
      </c>
      <c r="GY504">
        <v>29382.9</v>
      </c>
      <c r="GZ504">
        <v>29611.8</v>
      </c>
      <c r="HA504">
        <v>29403.7</v>
      </c>
      <c r="HB504">
        <v>35029</v>
      </c>
      <c r="HC504">
        <v>35058.7</v>
      </c>
      <c r="HD504">
        <v>41672.1</v>
      </c>
      <c r="HE504">
        <v>41784.4</v>
      </c>
      <c r="HF504">
        <v>1.93298</v>
      </c>
      <c r="HG504">
        <v>1.90875</v>
      </c>
      <c r="HH504">
        <v>0.0273064</v>
      </c>
      <c r="HI504">
        <v>0</v>
      </c>
      <c r="HJ504">
        <v>23.6853</v>
      </c>
      <c r="HK504">
        <v>999.9</v>
      </c>
      <c r="HL504">
        <v>52.5</v>
      </c>
      <c r="HM504">
        <v>28.9</v>
      </c>
      <c r="HN504">
        <v>23.1306</v>
      </c>
      <c r="HO504">
        <v>62.3078</v>
      </c>
      <c r="HP504">
        <v>30.613</v>
      </c>
      <c r="HQ504">
        <v>1</v>
      </c>
      <c r="HR504">
        <v>0.0649009</v>
      </c>
      <c r="HS504">
        <v>4.0931</v>
      </c>
      <c r="HT504">
        <v>20.2944</v>
      </c>
      <c r="HU504">
        <v>5.21984</v>
      </c>
      <c r="HV504">
        <v>12.0159</v>
      </c>
      <c r="HW504">
        <v>4.98915</v>
      </c>
      <c r="HX504">
        <v>3.28813</v>
      </c>
      <c r="HY504">
        <v>9999</v>
      </c>
      <c r="HZ504">
        <v>9999</v>
      </c>
      <c r="IA504">
        <v>9999</v>
      </c>
      <c r="IB504">
        <v>999.9</v>
      </c>
      <c r="IC504">
        <v>4.97286</v>
      </c>
      <c r="ID504">
        <v>1.86647</v>
      </c>
      <c r="IE504">
        <v>1.86583</v>
      </c>
      <c r="IF504">
        <v>1.86581</v>
      </c>
      <c r="IG504">
        <v>1.86767</v>
      </c>
      <c r="IH504">
        <v>1.87012</v>
      </c>
      <c r="II504">
        <v>1.86874</v>
      </c>
      <c r="IJ504">
        <v>1.87027</v>
      </c>
      <c r="IK504">
        <v>0</v>
      </c>
      <c r="IL504">
        <v>0</v>
      </c>
      <c r="IM504">
        <v>0</v>
      </c>
      <c r="IN504">
        <v>0</v>
      </c>
      <c r="IO504" t="s">
        <v>441</v>
      </c>
      <c r="IP504" t="s">
        <v>442</v>
      </c>
      <c r="IQ504" t="s">
        <v>443</v>
      </c>
      <c r="IR504" t="s">
        <v>443</v>
      </c>
      <c r="IS504" t="s">
        <v>443</v>
      </c>
      <c r="IT504" t="s">
        <v>443</v>
      </c>
      <c r="IU504">
        <v>0</v>
      </c>
      <c r="IV504">
        <v>100</v>
      </c>
      <c r="IW504">
        <v>100</v>
      </c>
      <c r="IX504">
        <v>-0.842</v>
      </c>
      <c r="IY504">
        <v>0.08260000000000001</v>
      </c>
      <c r="IZ504">
        <v>-0.7832898091892299</v>
      </c>
      <c r="JA504">
        <v>-0.0002628084512485203</v>
      </c>
      <c r="JB504">
        <v>2.995354917081976E-07</v>
      </c>
      <c r="JC504">
        <v>-1.087754766273629E-10</v>
      </c>
      <c r="JD504">
        <v>-0.01666594074606723</v>
      </c>
      <c r="JE504">
        <v>-0.02438089335778848</v>
      </c>
      <c r="JF504">
        <v>0.001790740049955031</v>
      </c>
      <c r="JG504">
        <v>-2.386884331579614E-05</v>
      </c>
      <c r="JH504">
        <v>6</v>
      </c>
      <c r="JI504">
        <v>2407</v>
      </c>
      <c r="JJ504">
        <v>1</v>
      </c>
      <c r="JK504">
        <v>23</v>
      </c>
      <c r="JL504">
        <v>33257.5</v>
      </c>
      <c r="JM504">
        <v>29370106.1</v>
      </c>
      <c r="JN504">
        <v>0.140381</v>
      </c>
      <c r="JO504">
        <v>2.39746</v>
      </c>
      <c r="JP504">
        <v>1.39648</v>
      </c>
      <c r="JQ504">
        <v>2.34619</v>
      </c>
      <c r="JR504">
        <v>1.49536</v>
      </c>
      <c r="JS504">
        <v>2.69531</v>
      </c>
      <c r="JT504">
        <v>34.5092</v>
      </c>
      <c r="JU504">
        <v>24.0437</v>
      </c>
      <c r="JV504">
        <v>18</v>
      </c>
      <c r="JW504">
        <v>488.24</v>
      </c>
      <c r="JX504">
        <v>462.905</v>
      </c>
      <c r="JY504">
        <v>18.8157</v>
      </c>
      <c r="JZ504">
        <v>28.1521</v>
      </c>
      <c r="KA504">
        <v>30.0015</v>
      </c>
      <c r="KB504">
        <v>27.647</v>
      </c>
      <c r="KC504">
        <v>27.548</v>
      </c>
      <c r="KD504">
        <v>2.60285</v>
      </c>
      <c r="KE504">
        <v>0</v>
      </c>
      <c r="KF504">
        <v>100</v>
      </c>
      <c r="KG504">
        <v>18.8144</v>
      </c>
      <c r="KH504">
        <v>299.763</v>
      </c>
      <c r="KI504">
        <v>63.4564</v>
      </c>
      <c r="KJ504">
        <v>101.208</v>
      </c>
      <c r="KK504">
        <v>100.467</v>
      </c>
    </row>
    <row r="505" spans="1:297">
      <c r="A505">
        <v>489</v>
      </c>
      <c r="B505">
        <v>1762206371.5</v>
      </c>
      <c r="C505">
        <v>6793.400000095367</v>
      </c>
      <c r="D505" t="s">
        <v>1425</v>
      </c>
      <c r="E505" t="s">
        <v>1426</v>
      </c>
      <c r="F505">
        <v>5</v>
      </c>
      <c r="G505" t="s">
        <v>1410</v>
      </c>
      <c r="H505" t="s">
        <v>436</v>
      </c>
      <c r="I505">
        <v>1762206368.7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328.6407605056128</v>
      </c>
      <c r="AK505">
        <v>337.7138666666666</v>
      </c>
      <c r="AL505">
        <v>-2.788528660552883</v>
      </c>
      <c r="AM505">
        <v>66.09118729744516</v>
      </c>
      <c r="AN505">
        <f>(AP505 - AO505 + DY505*1E3/(8.314*(EA505+273.15)) * AR505/DX505 * AQ505) * DX505/(100*DL505) * 1000/(1000 - AP505)</f>
        <v>0</v>
      </c>
      <c r="AO505">
        <v>22.20221568577551</v>
      </c>
      <c r="AP505">
        <v>23.22777696969696</v>
      </c>
      <c r="AQ505">
        <v>-0.000115409216949136</v>
      </c>
      <c r="AR505">
        <v>107.1573176872002</v>
      </c>
      <c r="AS505">
        <v>22</v>
      </c>
      <c r="AT505">
        <v>4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437</v>
      </c>
      <c r="AY505" t="s">
        <v>437</v>
      </c>
      <c r="AZ505">
        <v>0</v>
      </c>
      <c r="BA505">
        <v>0</v>
      </c>
      <c r="BB505">
        <f>1-AZ505/BA505</f>
        <v>0</v>
      </c>
      <c r="BC505">
        <v>0</v>
      </c>
      <c r="BD505" t="s">
        <v>437</v>
      </c>
      <c r="BE505" t="s">
        <v>437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437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438</v>
      </c>
      <c r="DO505">
        <v>2</v>
      </c>
      <c r="DP505" t="b">
        <v>1</v>
      </c>
      <c r="DQ505">
        <v>1762206368.7</v>
      </c>
      <c r="DR505">
        <v>336.0771</v>
      </c>
      <c r="DS505">
        <v>321.7608000000001</v>
      </c>
      <c r="DT505">
        <v>23.23237</v>
      </c>
      <c r="DU505">
        <v>22.20305</v>
      </c>
      <c r="DV505">
        <v>336.9193</v>
      </c>
      <c r="DW505">
        <v>23.14989</v>
      </c>
      <c r="DX505">
        <v>500.004</v>
      </c>
      <c r="DY505">
        <v>90.75441000000001</v>
      </c>
      <c r="DZ505">
        <v>0.09994303</v>
      </c>
      <c r="EA505">
        <v>24.00472</v>
      </c>
      <c r="EB505">
        <v>24.12819</v>
      </c>
      <c r="EC505">
        <v>999.9</v>
      </c>
      <c r="ED505">
        <v>0</v>
      </c>
      <c r="EE505">
        <v>0</v>
      </c>
      <c r="EF505">
        <v>10000.884</v>
      </c>
      <c r="EG505">
        <v>0</v>
      </c>
      <c r="EH505">
        <v>931.9544999999998</v>
      </c>
      <c r="EI505">
        <v>14.31649</v>
      </c>
      <c r="EJ505">
        <v>344.0706</v>
      </c>
      <c r="EK505">
        <v>329.0669</v>
      </c>
      <c r="EL505">
        <v>1.029301</v>
      </c>
      <c r="EM505">
        <v>321.7608000000001</v>
      </c>
      <c r="EN505">
        <v>22.20305</v>
      </c>
      <c r="EO505">
        <v>2.108439</v>
      </c>
      <c r="EP505">
        <v>2.015026999999999</v>
      </c>
      <c r="EQ505">
        <v>18.28309</v>
      </c>
      <c r="ER505">
        <v>17.5629</v>
      </c>
      <c r="ES505">
        <v>1999.98</v>
      </c>
      <c r="ET505">
        <v>0.9799962000000001</v>
      </c>
      <c r="EU505">
        <v>0.02000391</v>
      </c>
      <c r="EV505">
        <v>0</v>
      </c>
      <c r="EW505">
        <v>1312.292</v>
      </c>
      <c r="EX505">
        <v>5.000970000000001</v>
      </c>
      <c r="EY505">
        <v>25984.51</v>
      </c>
      <c r="EZ505">
        <v>16707.4</v>
      </c>
      <c r="FA505">
        <v>39.562</v>
      </c>
      <c r="FB505">
        <v>40.562</v>
      </c>
      <c r="FC505">
        <v>39.625</v>
      </c>
      <c r="FD505">
        <v>40.04340000000001</v>
      </c>
      <c r="FE505">
        <v>39.687</v>
      </c>
      <c r="FF505">
        <v>1955.07</v>
      </c>
      <c r="FG505">
        <v>39.90999999999999</v>
      </c>
      <c r="FH505">
        <v>0</v>
      </c>
      <c r="FI505">
        <v>9449.099999904633</v>
      </c>
      <c r="FJ505">
        <v>0</v>
      </c>
      <c r="FK505">
        <v>1313.161538461538</v>
      </c>
      <c r="FL505">
        <v>-11.25743589321905</v>
      </c>
      <c r="FM505">
        <v>-199.4256411084979</v>
      </c>
      <c r="FN505">
        <v>26000.62307692308</v>
      </c>
      <c r="FO505">
        <v>15</v>
      </c>
      <c r="FP505">
        <v>0</v>
      </c>
      <c r="FQ505" t="s">
        <v>439</v>
      </c>
      <c r="FR505">
        <v>1760210915.6</v>
      </c>
      <c r="FS505">
        <v>0</v>
      </c>
      <c r="FT505">
        <v>0</v>
      </c>
      <c r="FU505">
        <v>-0.215</v>
      </c>
      <c r="FV505">
        <v>0</v>
      </c>
      <c r="FW505">
        <v>-0.6919999999999999</v>
      </c>
      <c r="FX505">
        <v>0</v>
      </c>
      <c r="FY505">
        <v>400</v>
      </c>
      <c r="FZ505">
        <v>0</v>
      </c>
      <c r="GA505">
        <v>0.15</v>
      </c>
      <c r="GB505">
        <v>0</v>
      </c>
      <c r="GC505">
        <v>16.3150975</v>
      </c>
      <c r="GD505">
        <v>-6.170011632270165</v>
      </c>
      <c r="GE505">
        <v>1.82547931643822</v>
      </c>
      <c r="GF505">
        <v>0</v>
      </c>
      <c r="GG505">
        <v>1313.654411764706</v>
      </c>
      <c r="GH505">
        <v>-10.17372039165235</v>
      </c>
      <c r="GI505">
        <v>1.043304115542844</v>
      </c>
      <c r="GJ505">
        <v>0</v>
      </c>
      <c r="GK505">
        <v>1.04556</v>
      </c>
      <c r="GL505">
        <v>-0.1354435272045028</v>
      </c>
      <c r="GM505">
        <v>0.01309625347189033</v>
      </c>
      <c r="GN505">
        <v>0</v>
      </c>
      <c r="GO505">
        <v>0</v>
      </c>
      <c r="GP505">
        <v>3</v>
      </c>
      <c r="GQ505" t="s">
        <v>440</v>
      </c>
      <c r="GR505">
        <v>3.13602</v>
      </c>
      <c r="GS505">
        <v>2.76029</v>
      </c>
      <c r="GT505">
        <v>0.07818609999999999</v>
      </c>
      <c r="GU505">
        <v>0.0755696</v>
      </c>
      <c r="GV505">
        <v>0.104616</v>
      </c>
      <c r="GW505">
        <v>0.0999656</v>
      </c>
      <c r="GX505">
        <v>29365.7</v>
      </c>
      <c r="GY505">
        <v>29414.7</v>
      </c>
      <c r="GZ505">
        <v>29610.6</v>
      </c>
      <c r="HA505">
        <v>29402.9</v>
      </c>
      <c r="HB505">
        <v>35029.1</v>
      </c>
      <c r="HC505">
        <v>35058.2</v>
      </c>
      <c r="HD505">
        <v>41670.6</v>
      </c>
      <c r="HE505">
        <v>41783.2</v>
      </c>
      <c r="HF505">
        <v>1.93255</v>
      </c>
      <c r="HG505">
        <v>1.90875</v>
      </c>
      <c r="HH505">
        <v>0.0256114</v>
      </c>
      <c r="HI505">
        <v>0</v>
      </c>
      <c r="HJ505">
        <v>23.6892</v>
      </c>
      <c r="HK505">
        <v>999.9</v>
      </c>
      <c r="HL505">
        <v>52.5</v>
      </c>
      <c r="HM505">
        <v>28.9</v>
      </c>
      <c r="HN505">
        <v>23.1304</v>
      </c>
      <c r="HO505">
        <v>62.3778</v>
      </c>
      <c r="HP505">
        <v>30.6811</v>
      </c>
      <c r="HQ505">
        <v>1</v>
      </c>
      <c r="HR505">
        <v>0.0663135</v>
      </c>
      <c r="HS505">
        <v>4.08522</v>
      </c>
      <c r="HT505">
        <v>20.2946</v>
      </c>
      <c r="HU505">
        <v>5.21894</v>
      </c>
      <c r="HV505">
        <v>12.0159</v>
      </c>
      <c r="HW505">
        <v>4.98885</v>
      </c>
      <c r="HX505">
        <v>3.28803</v>
      </c>
      <c r="HY505">
        <v>9999</v>
      </c>
      <c r="HZ505">
        <v>9999</v>
      </c>
      <c r="IA505">
        <v>9999</v>
      </c>
      <c r="IB505">
        <v>999.9</v>
      </c>
      <c r="IC505">
        <v>4.97283</v>
      </c>
      <c r="ID505">
        <v>1.86646</v>
      </c>
      <c r="IE505">
        <v>1.86584</v>
      </c>
      <c r="IF505">
        <v>1.86584</v>
      </c>
      <c r="IG505">
        <v>1.86768</v>
      </c>
      <c r="IH505">
        <v>1.87012</v>
      </c>
      <c r="II505">
        <v>1.86874</v>
      </c>
      <c r="IJ505">
        <v>1.87026</v>
      </c>
      <c r="IK505">
        <v>0</v>
      </c>
      <c r="IL505">
        <v>0</v>
      </c>
      <c r="IM505">
        <v>0</v>
      </c>
      <c r="IN505">
        <v>0</v>
      </c>
      <c r="IO505" t="s">
        <v>441</v>
      </c>
      <c r="IP505" t="s">
        <v>442</v>
      </c>
      <c r="IQ505" t="s">
        <v>443</v>
      </c>
      <c r="IR505" t="s">
        <v>443</v>
      </c>
      <c r="IS505" t="s">
        <v>443</v>
      </c>
      <c r="IT505" t="s">
        <v>443</v>
      </c>
      <c r="IU505">
        <v>0</v>
      </c>
      <c r="IV505">
        <v>100</v>
      </c>
      <c r="IW505">
        <v>100</v>
      </c>
      <c r="IX505">
        <v>-0.841</v>
      </c>
      <c r="IY505">
        <v>0.0824</v>
      </c>
      <c r="IZ505">
        <v>-0.7832898091892299</v>
      </c>
      <c r="JA505">
        <v>-0.0002628084512485203</v>
      </c>
      <c r="JB505">
        <v>2.995354917081976E-07</v>
      </c>
      <c r="JC505">
        <v>-1.087754766273629E-10</v>
      </c>
      <c r="JD505">
        <v>-0.01666594074606723</v>
      </c>
      <c r="JE505">
        <v>-0.02438089335778848</v>
      </c>
      <c r="JF505">
        <v>0.001790740049955031</v>
      </c>
      <c r="JG505">
        <v>-2.386884331579614E-05</v>
      </c>
      <c r="JH505">
        <v>6</v>
      </c>
      <c r="JI505">
        <v>2407</v>
      </c>
      <c r="JJ505">
        <v>1</v>
      </c>
      <c r="JK505">
        <v>23</v>
      </c>
      <c r="JL505">
        <v>33257.6</v>
      </c>
      <c r="JM505">
        <v>29370106.2</v>
      </c>
      <c r="JN505">
        <v>0.08300780000000001</v>
      </c>
      <c r="JO505">
        <v>2.47925</v>
      </c>
      <c r="JP505">
        <v>1.39648</v>
      </c>
      <c r="JQ505">
        <v>2.34619</v>
      </c>
      <c r="JR505">
        <v>1.49536</v>
      </c>
      <c r="JS505">
        <v>2.5415</v>
      </c>
      <c r="JT505">
        <v>34.5321</v>
      </c>
      <c r="JU505">
        <v>24.0437</v>
      </c>
      <c r="JV505">
        <v>18</v>
      </c>
      <c r="JW505">
        <v>488.133</v>
      </c>
      <c r="JX505">
        <v>463.06</v>
      </c>
      <c r="JY505">
        <v>18.8104</v>
      </c>
      <c r="JZ505">
        <v>28.1725</v>
      </c>
      <c r="KA505">
        <v>30.0015</v>
      </c>
      <c r="KB505">
        <v>27.6666</v>
      </c>
      <c r="KC505">
        <v>27.5671</v>
      </c>
      <c r="KD505">
        <v>1.38431</v>
      </c>
      <c r="KE505">
        <v>0</v>
      </c>
      <c r="KF505">
        <v>100</v>
      </c>
      <c r="KG505">
        <v>18.8073</v>
      </c>
      <c r="KH505">
        <v>286.406</v>
      </c>
      <c r="KI505">
        <v>63.4564</v>
      </c>
      <c r="KJ505">
        <v>101.204</v>
      </c>
      <c r="KK505">
        <v>100.464</v>
      </c>
    </row>
    <row r="506" spans="1:297">
      <c r="A506">
        <v>490</v>
      </c>
      <c r="B506">
        <v>1762206376.5</v>
      </c>
      <c r="C506">
        <v>6798.400000095367</v>
      </c>
      <c r="D506" t="s">
        <v>1427</v>
      </c>
      <c r="E506" t="s">
        <v>1428</v>
      </c>
      <c r="F506">
        <v>5</v>
      </c>
      <c r="G506" t="s">
        <v>1410</v>
      </c>
      <c r="H506" t="s">
        <v>436</v>
      </c>
      <c r="I506">
        <v>1762206374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326.8883254899756</v>
      </c>
      <c r="AK506">
        <v>329.3346848484849</v>
      </c>
      <c r="AL506">
        <v>-1.479093249275349</v>
      </c>
      <c r="AM506">
        <v>66.09118729744516</v>
      </c>
      <c r="AN506">
        <f>(AP506 - AO506 + DY506*1E3/(8.314*(EA506+273.15)) * AR506/DX506 * AQ506) * DX506/(100*DL506) * 1000/(1000 - AP506)</f>
        <v>0</v>
      </c>
      <c r="AO506">
        <v>22.20107114768864</v>
      </c>
      <c r="AP506">
        <v>23.2234412121212</v>
      </c>
      <c r="AQ506">
        <v>-4.843367649748265E-05</v>
      </c>
      <c r="AR506">
        <v>107.1573176872002</v>
      </c>
      <c r="AS506">
        <v>22</v>
      </c>
      <c r="AT506">
        <v>4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437</v>
      </c>
      <c r="AY506" t="s">
        <v>437</v>
      </c>
      <c r="AZ506">
        <v>0</v>
      </c>
      <c r="BA506">
        <v>0</v>
      </c>
      <c r="BB506">
        <f>1-AZ506/BA506</f>
        <v>0</v>
      </c>
      <c r="BC506">
        <v>0</v>
      </c>
      <c r="BD506" t="s">
        <v>437</v>
      </c>
      <c r="BE506" t="s">
        <v>437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437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438</v>
      </c>
      <c r="DO506">
        <v>2</v>
      </c>
      <c r="DP506" t="b">
        <v>1</v>
      </c>
      <c r="DQ506">
        <v>1762206374</v>
      </c>
      <c r="DR506">
        <v>324.4235555555555</v>
      </c>
      <c r="DS506">
        <v>319.6014444444444</v>
      </c>
      <c r="DT506">
        <v>23.22517777777777</v>
      </c>
      <c r="DU506">
        <v>22.20124444444444</v>
      </c>
      <c r="DV506">
        <v>325.2644444444444</v>
      </c>
      <c r="DW506">
        <v>23.14283333333333</v>
      </c>
      <c r="DX506">
        <v>500.0044444444445</v>
      </c>
      <c r="DY506">
        <v>90.7563</v>
      </c>
      <c r="DZ506">
        <v>0.09998955555555557</v>
      </c>
      <c r="EA506">
        <v>24.01816666666667</v>
      </c>
      <c r="EB506">
        <v>24.09168888888889</v>
      </c>
      <c r="EC506">
        <v>999.9000000000001</v>
      </c>
      <c r="ED506">
        <v>0</v>
      </c>
      <c r="EE506">
        <v>0</v>
      </c>
      <c r="EF506">
        <v>10018.54444444444</v>
      </c>
      <c r="EG506">
        <v>0</v>
      </c>
      <c r="EH506">
        <v>931.9455555555554</v>
      </c>
      <c r="EI506">
        <v>4.82206</v>
      </c>
      <c r="EJ506">
        <v>332.1374444444444</v>
      </c>
      <c r="EK506">
        <v>326.8582222222222</v>
      </c>
      <c r="EL506">
        <v>1.023923333333333</v>
      </c>
      <c r="EM506">
        <v>319.6014444444444</v>
      </c>
      <c r="EN506">
        <v>22.20124444444444</v>
      </c>
      <c r="EO506">
        <v>2.107831111111111</v>
      </c>
      <c r="EP506">
        <v>2.014903333333333</v>
      </c>
      <c r="EQ506">
        <v>18.27847777777778</v>
      </c>
      <c r="ER506">
        <v>17.56194444444445</v>
      </c>
      <c r="ES506">
        <v>1999.962222222222</v>
      </c>
      <c r="ET506">
        <v>0.9799963333333334</v>
      </c>
      <c r="EU506">
        <v>0.02000377777777778</v>
      </c>
      <c r="EV506">
        <v>0</v>
      </c>
      <c r="EW506">
        <v>1310.974444444445</v>
      </c>
      <c r="EX506">
        <v>5.00097</v>
      </c>
      <c r="EY506">
        <v>25962.06666666667</v>
      </c>
      <c r="EZ506">
        <v>16707.21111111111</v>
      </c>
      <c r="FA506">
        <v>39.562</v>
      </c>
      <c r="FB506">
        <v>40.562</v>
      </c>
      <c r="FC506">
        <v>39.625</v>
      </c>
      <c r="FD506">
        <v>40.062</v>
      </c>
      <c r="FE506">
        <v>39.687</v>
      </c>
      <c r="FF506">
        <v>1955.052222222222</v>
      </c>
      <c r="FG506">
        <v>39.91</v>
      </c>
      <c r="FH506">
        <v>0</v>
      </c>
      <c r="FI506">
        <v>9453.899999856949</v>
      </c>
      <c r="FJ506">
        <v>0</v>
      </c>
      <c r="FK506">
        <v>1312.183076923077</v>
      </c>
      <c r="FL506">
        <v>-13.78598289981073</v>
      </c>
      <c r="FM506">
        <v>-241.6273503260798</v>
      </c>
      <c r="FN506">
        <v>25983.36923076923</v>
      </c>
      <c r="FO506">
        <v>15</v>
      </c>
      <c r="FP506">
        <v>0</v>
      </c>
      <c r="FQ506" t="s">
        <v>439</v>
      </c>
      <c r="FR506">
        <v>1760210915.6</v>
      </c>
      <c r="FS506">
        <v>0</v>
      </c>
      <c r="FT506">
        <v>0</v>
      </c>
      <c r="FU506">
        <v>-0.215</v>
      </c>
      <c r="FV506">
        <v>0</v>
      </c>
      <c r="FW506">
        <v>-0.6919999999999999</v>
      </c>
      <c r="FX506">
        <v>0</v>
      </c>
      <c r="FY506">
        <v>400</v>
      </c>
      <c r="FZ506">
        <v>0</v>
      </c>
      <c r="GA506">
        <v>0.15</v>
      </c>
      <c r="GB506">
        <v>0</v>
      </c>
      <c r="GC506">
        <v>14.06175317073171</v>
      </c>
      <c r="GD506">
        <v>-41.34458592334497</v>
      </c>
      <c r="GE506">
        <v>4.92593679981562</v>
      </c>
      <c r="GF506">
        <v>0</v>
      </c>
      <c r="GG506">
        <v>1312.758235294118</v>
      </c>
      <c r="GH506">
        <v>-11.90099312320128</v>
      </c>
      <c r="GI506">
        <v>1.203351864311773</v>
      </c>
      <c r="GJ506">
        <v>0</v>
      </c>
      <c r="GK506">
        <v>1.037344390243903</v>
      </c>
      <c r="GL506">
        <v>-0.1147068292682941</v>
      </c>
      <c r="GM506">
        <v>0.0115551665244896</v>
      </c>
      <c r="GN506">
        <v>0</v>
      </c>
      <c r="GO506">
        <v>0</v>
      </c>
      <c r="GP506">
        <v>3</v>
      </c>
      <c r="GQ506" t="s">
        <v>440</v>
      </c>
      <c r="GR506">
        <v>3.13617</v>
      </c>
      <c r="GS506">
        <v>2.76047</v>
      </c>
      <c r="GT506">
        <v>0.0767158</v>
      </c>
      <c r="GU506">
        <v>0.0755142</v>
      </c>
      <c r="GV506">
        <v>0.104597</v>
      </c>
      <c r="GW506">
        <v>0.0999577</v>
      </c>
      <c r="GX506">
        <v>29411.4</v>
      </c>
      <c r="GY506">
        <v>29415.8</v>
      </c>
      <c r="GZ506">
        <v>29609.5</v>
      </c>
      <c r="HA506">
        <v>29402.3</v>
      </c>
      <c r="HB506">
        <v>35028.6</v>
      </c>
      <c r="HC506">
        <v>35057.6</v>
      </c>
      <c r="HD506">
        <v>41669.1</v>
      </c>
      <c r="HE506">
        <v>41782.1</v>
      </c>
      <c r="HF506">
        <v>1.93257</v>
      </c>
      <c r="HG506">
        <v>1.9083</v>
      </c>
      <c r="HH506">
        <v>0.0230409</v>
      </c>
      <c r="HI506">
        <v>0</v>
      </c>
      <c r="HJ506">
        <v>23.6932</v>
      </c>
      <c r="HK506">
        <v>999.9</v>
      </c>
      <c r="HL506">
        <v>52.5</v>
      </c>
      <c r="HM506">
        <v>28.9</v>
      </c>
      <c r="HN506">
        <v>23.1292</v>
      </c>
      <c r="HO506">
        <v>62.4178</v>
      </c>
      <c r="HP506">
        <v>30.7091</v>
      </c>
      <c r="HQ506">
        <v>1</v>
      </c>
      <c r="HR506">
        <v>0.0678557</v>
      </c>
      <c r="HS506">
        <v>4.09671</v>
      </c>
      <c r="HT506">
        <v>20.2944</v>
      </c>
      <c r="HU506">
        <v>5.21864</v>
      </c>
      <c r="HV506">
        <v>12.0159</v>
      </c>
      <c r="HW506">
        <v>4.98905</v>
      </c>
      <c r="HX506">
        <v>3.28825</v>
      </c>
      <c r="HY506">
        <v>9999</v>
      </c>
      <c r="HZ506">
        <v>9999</v>
      </c>
      <c r="IA506">
        <v>9999</v>
      </c>
      <c r="IB506">
        <v>999.9</v>
      </c>
      <c r="IC506">
        <v>4.97288</v>
      </c>
      <c r="ID506">
        <v>1.86646</v>
      </c>
      <c r="IE506">
        <v>1.86584</v>
      </c>
      <c r="IF506">
        <v>1.86582</v>
      </c>
      <c r="IG506">
        <v>1.86767</v>
      </c>
      <c r="IH506">
        <v>1.87013</v>
      </c>
      <c r="II506">
        <v>1.86874</v>
      </c>
      <c r="IJ506">
        <v>1.87026</v>
      </c>
      <c r="IK506">
        <v>0</v>
      </c>
      <c r="IL506">
        <v>0</v>
      </c>
      <c r="IM506">
        <v>0</v>
      </c>
      <c r="IN506">
        <v>0</v>
      </c>
      <c r="IO506" t="s">
        <v>441</v>
      </c>
      <c r="IP506" t="s">
        <v>442</v>
      </c>
      <c r="IQ506" t="s">
        <v>443</v>
      </c>
      <c r="IR506" t="s">
        <v>443</v>
      </c>
      <c r="IS506" t="s">
        <v>443</v>
      </c>
      <c r="IT506" t="s">
        <v>443</v>
      </c>
      <c r="IU506">
        <v>0</v>
      </c>
      <c r="IV506">
        <v>100</v>
      </c>
      <c r="IW506">
        <v>100</v>
      </c>
      <c r="IX506">
        <v>-0.84</v>
      </c>
      <c r="IY506">
        <v>0.0823</v>
      </c>
      <c r="IZ506">
        <v>-0.7832898091892299</v>
      </c>
      <c r="JA506">
        <v>-0.0002628084512485203</v>
      </c>
      <c r="JB506">
        <v>2.995354917081976E-07</v>
      </c>
      <c r="JC506">
        <v>-1.087754766273629E-10</v>
      </c>
      <c r="JD506">
        <v>-0.01666594074606723</v>
      </c>
      <c r="JE506">
        <v>-0.02438089335778848</v>
      </c>
      <c r="JF506">
        <v>0.001790740049955031</v>
      </c>
      <c r="JG506">
        <v>-2.386884331579614E-05</v>
      </c>
      <c r="JH506">
        <v>6</v>
      </c>
      <c r="JI506">
        <v>2407</v>
      </c>
      <c r="JJ506">
        <v>1</v>
      </c>
      <c r="JK506">
        <v>23</v>
      </c>
      <c r="JL506">
        <v>33257.7</v>
      </c>
      <c r="JM506">
        <v>29370106.3</v>
      </c>
      <c r="JN506">
        <v>0.0317383</v>
      </c>
      <c r="JO506">
        <v>4.99878</v>
      </c>
      <c r="JP506">
        <v>1.39648</v>
      </c>
      <c r="JQ506">
        <v>2.34497</v>
      </c>
      <c r="JR506">
        <v>1.49536</v>
      </c>
      <c r="JS506">
        <v>2.69775</v>
      </c>
      <c r="JT506">
        <v>34.5321</v>
      </c>
      <c r="JU506">
        <v>24.0437</v>
      </c>
      <c r="JV506">
        <v>18</v>
      </c>
      <c r="JW506">
        <v>488.302</v>
      </c>
      <c r="JX506">
        <v>462.928</v>
      </c>
      <c r="JY506">
        <v>18.8051</v>
      </c>
      <c r="JZ506">
        <v>28.1926</v>
      </c>
      <c r="KA506">
        <v>30.0015</v>
      </c>
      <c r="KB506">
        <v>27.6853</v>
      </c>
      <c r="KC506">
        <v>27.5861</v>
      </c>
      <c r="KD506">
        <v>0</v>
      </c>
      <c r="KE506">
        <v>0</v>
      </c>
      <c r="KF506">
        <v>100</v>
      </c>
      <c r="KG506">
        <v>18.7983</v>
      </c>
      <c r="KH506">
        <v>266.369</v>
      </c>
      <c r="KI506">
        <v>63.4564</v>
      </c>
      <c r="KJ506">
        <v>101.201</v>
      </c>
      <c r="KK506">
        <v>100.462</v>
      </c>
    </row>
    <row r="507" spans="1:297">
      <c r="A507">
        <v>491</v>
      </c>
      <c r="B507">
        <v>1762206381.5</v>
      </c>
      <c r="C507">
        <v>6803.400000095367</v>
      </c>
      <c r="D507" t="s">
        <v>1429</v>
      </c>
      <c r="E507" t="s">
        <v>1430</v>
      </c>
      <c r="F507">
        <v>5</v>
      </c>
      <c r="G507" t="s">
        <v>1410</v>
      </c>
      <c r="H507" t="s">
        <v>436</v>
      </c>
      <c r="I507">
        <v>1762206378.7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326.4123067731923</v>
      </c>
      <c r="AK507">
        <v>325.1565696969695</v>
      </c>
      <c r="AL507">
        <v>-0.7500307691090278</v>
      </c>
      <c r="AM507">
        <v>66.09118729744516</v>
      </c>
      <c r="AN507">
        <f>(AP507 - AO507 + DY507*1E3/(8.314*(EA507+273.15)) * AR507/DX507 * AQ507) * DX507/(100*DL507) * 1000/(1000 - AP507)</f>
        <v>0</v>
      </c>
      <c r="AO507">
        <v>22.19702607807449</v>
      </c>
      <c r="AP507">
        <v>23.21877878787879</v>
      </c>
      <c r="AQ507">
        <v>-5.729887431537407E-05</v>
      </c>
      <c r="AR507">
        <v>107.1573176872002</v>
      </c>
      <c r="AS507">
        <v>22</v>
      </c>
      <c r="AT507">
        <v>4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437</v>
      </c>
      <c r="AY507" t="s">
        <v>437</v>
      </c>
      <c r="AZ507">
        <v>0</v>
      </c>
      <c r="BA507">
        <v>0</v>
      </c>
      <c r="BB507">
        <f>1-AZ507/BA507</f>
        <v>0</v>
      </c>
      <c r="BC507">
        <v>0</v>
      </c>
      <c r="BD507" t="s">
        <v>437</v>
      </c>
      <c r="BE507" t="s">
        <v>437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437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438</v>
      </c>
      <c r="DO507">
        <v>2</v>
      </c>
      <c r="DP507" t="b">
        <v>1</v>
      </c>
      <c r="DQ507">
        <v>1762206378.7</v>
      </c>
      <c r="DR507">
        <v>319.2788</v>
      </c>
      <c r="DS507">
        <v>319.1778</v>
      </c>
      <c r="DT507">
        <v>23.22108</v>
      </c>
      <c r="DU507">
        <v>22.19845</v>
      </c>
      <c r="DV507">
        <v>320.1189000000001</v>
      </c>
      <c r="DW507">
        <v>23.13882</v>
      </c>
      <c r="DX507">
        <v>500.0341</v>
      </c>
      <c r="DY507">
        <v>90.75751</v>
      </c>
      <c r="DZ507">
        <v>0.10003813</v>
      </c>
      <c r="EA507">
        <v>24.01633</v>
      </c>
      <c r="EB507">
        <v>24.05931</v>
      </c>
      <c r="EC507">
        <v>999.9</v>
      </c>
      <c r="ED507">
        <v>0</v>
      </c>
      <c r="EE507">
        <v>0</v>
      </c>
      <c r="EF507">
        <v>10008.46</v>
      </c>
      <c r="EG507">
        <v>0</v>
      </c>
      <c r="EH507">
        <v>931.9155000000001</v>
      </c>
      <c r="EI507">
        <v>0.1008615999999999</v>
      </c>
      <c r="EJ507">
        <v>326.8689000000001</v>
      </c>
      <c r="EK507">
        <v>326.424</v>
      </c>
      <c r="EL507">
        <v>1.022622</v>
      </c>
      <c r="EM507">
        <v>319.1778</v>
      </c>
      <c r="EN507">
        <v>22.19845</v>
      </c>
      <c r="EO507">
        <v>2.107488</v>
      </c>
      <c r="EP507">
        <v>2.014677</v>
      </c>
      <c r="EQ507">
        <v>18.27589</v>
      </c>
      <c r="ER507">
        <v>17.56016</v>
      </c>
      <c r="ES507">
        <v>1999.927</v>
      </c>
      <c r="ET507">
        <v>0.9799962000000001</v>
      </c>
      <c r="EU507">
        <v>0.02000389</v>
      </c>
      <c r="EV507">
        <v>0</v>
      </c>
      <c r="EW507">
        <v>1309.821</v>
      </c>
      <c r="EX507">
        <v>5.000970000000001</v>
      </c>
      <c r="EY507">
        <v>25941.58</v>
      </c>
      <c r="EZ507">
        <v>16706.92</v>
      </c>
      <c r="FA507">
        <v>39.6061</v>
      </c>
      <c r="FB507">
        <v>40.562</v>
      </c>
      <c r="FC507">
        <v>39.6684</v>
      </c>
      <c r="FD507">
        <v>40.062</v>
      </c>
      <c r="FE507">
        <v>39.7185</v>
      </c>
      <c r="FF507">
        <v>1955.017</v>
      </c>
      <c r="FG507">
        <v>39.90999999999999</v>
      </c>
      <c r="FH507">
        <v>0</v>
      </c>
      <c r="FI507">
        <v>9459.299999952316</v>
      </c>
      <c r="FJ507">
        <v>0</v>
      </c>
      <c r="FK507">
        <v>1310.856</v>
      </c>
      <c r="FL507">
        <v>-14.37692305529659</v>
      </c>
      <c r="FM507">
        <v>-260.4076919360887</v>
      </c>
      <c r="FN507">
        <v>25959.88</v>
      </c>
      <c r="FO507">
        <v>15</v>
      </c>
      <c r="FP507">
        <v>0</v>
      </c>
      <c r="FQ507" t="s">
        <v>439</v>
      </c>
      <c r="FR507">
        <v>1760210915.6</v>
      </c>
      <c r="FS507">
        <v>0</v>
      </c>
      <c r="FT507">
        <v>0</v>
      </c>
      <c r="FU507">
        <v>-0.215</v>
      </c>
      <c r="FV507">
        <v>0</v>
      </c>
      <c r="FW507">
        <v>-0.6919999999999999</v>
      </c>
      <c r="FX507">
        <v>0</v>
      </c>
      <c r="FY507">
        <v>400</v>
      </c>
      <c r="FZ507">
        <v>0</v>
      </c>
      <c r="GA507">
        <v>0.15</v>
      </c>
      <c r="GB507">
        <v>0</v>
      </c>
      <c r="GC507">
        <v>9.98792331707317</v>
      </c>
      <c r="GD507">
        <v>-70.12025147038327</v>
      </c>
      <c r="GE507">
        <v>7.149394662731006</v>
      </c>
      <c r="GF507">
        <v>0</v>
      </c>
      <c r="GG507">
        <v>1311.767058823529</v>
      </c>
      <c r="GH507">
        <v>-13.66997707689914</v>
      </c>
      <c r="GI507">
        <v>1.372604928833289</v>
      </c>
      <c r="GJ507">
        <v>0</v>
      </c>
      <c r="GK507">
        <v>1.029750975609756</v>
      </c>
      <c r="GL507">
        <v>-0.07290439024390008</v>
      </c>
      <c r="GM507">
        <v>0.007813095262747715</v>
      </c>
      <c r="GN507">
        <v>1</v>
      </c>
      <c r="GO507">
        <v>1</v>
      </c>
      <c r="GP507">
        <v>3</v>
      </c>
      <c r="GQ507" t="s">
        <v>502</v>
      </c>
      <c r="GR507">
        <v>3.1361</v>
      </c>
      <c r="GS507">
        <v>2.76037</v>
      </c>
      <c r="GT507">
        <v>0.0759788</v>
      </c>
      <c r="GU507">
        <v>0.0754276</v>
      </c>
      <c r="GV507">
        <v>0.10458</v>
      </c>
      <c r="GW507">
        <v>0.0999425</v>
      </c>
      <c r="GX507">
        <v>29433.5</v>
      </c>
      <c r="GY507">
        <v>29417.8</v>
      </c>
      <c r="GZ507">
        <v>29608.3</v>
      </c>
      <c r="HA507">
        <v>29401.6</v>
      </c>
      <c r="HB507">
        <v>35028.1</v>
      </c>
      <c r="HC507">
        <v>35057.4</v>
      </c>
      <c r="HD507">
        <v>41667.6</v>
      </c>
      <c r="HE507">
        <v>41781.1</v>
      </c>
      <c r="HF507">
        <v>1.93235</v>
      </c>
      <c r="HG507">
        <v>1.90775</v>
      </c>
      <c r="HH507">
        <v>0.0213832</v>
      </c>
      <c r="HI507">
        <v>0</v>
      </c>
      <c r="HJ507">
        <v>23.6977</v>
      </c>
      <c r="HK507">
        <v>999.9</v>
      </c>
      <c r="HL507">
        <v>52.5</v>
      </c>
      <c r="HM507">
        <v>28.9</v>
      </c>
      <c r="HN507">
        <v>23.1289</v>
      </c>
      <c r="HO507">
        <v>62.2478</v>
      </c>
      <c r="HP507">
        <v>30.5569</v>
      </c>
      <c r="HQ507">
        <v>1</v>
      </c>
      <c r="HR507">
        <v>0.0694639</v>
      </c>
      <c r="HS507">
        <v>4.11572</v>
      </c>
      <c r="HT507">
        <v>20.2938</v>
      </c>
      <c r="HU507">
        <v>5.21909</v>
      </c>
      <c r="HV507">
        <v>12.0159</v>
      </c>
      <c r="HW507">
        <v>4.98915</v>
      </c>
      <c r="HX507">
        <v>3.28788</v>
      </c>
      <c r="HY507">
        <v>9999</v>
      </c>
      <c r="HZ507">
        <v>9999</v>
      </c>
      <c r="IA507">
        <v>9999</v>
      </c>
      <c r="IB507">
        <v>999.9</v>
      </c>
      <c r="IC507">
        <v>4.97293</v>
      </c>
      <c r="ID507">
        <v>1.86647</v>
      </c>
      <c r="IE507">
        <v>1.86584</v>
      </c>
      <c r="IF507">
        <v>1.86584</v>
      </c>
      <c r="IG507">
        <v>1.86768</v>
      </c>
      <c r="IH507">
        <v>1.87015</v>
      </c>
      <c r="II507">
        <v>1.86874</v>
      </c>
      <c r="IJ507">
        <v>1.87027</v>
      </c>
      <c r="IK507">
        <v>0</v>
      </c>
      <c r="IL507">
        <v>0</v>
      </c>
      <c r="IM507">
        <v>0</v>
      </c>
      <c r="IN507">
        <v>0</v>
      </c>
      <c r="IO507" t="s">
        <v>441</v>
      </c>
      <c r="IP507" t="s">
        <v>442</v>
      </c>
      <c r="IQ507" t="s">
        <v>443</v>
      </c>
      <c r="IR507" t="s">
        <v>443</v>
      </c>
      <c r="IS507" t="s">
        <v>443</v>
      </c>
      <c r="IT507" t="s">
        <v>443</v>
      </c>
      <c r="IU507">
        <v>0</v>
      </c>
      <c r="IV507">
        <v>100</v>
      </c>
      <c r="IW507">
        <v>100</v>
      </c>
      <c r="IX507">
        <v>-0.84</v>
      </c>
      <c r="IY507">
        <v>0.08210000000000001</v>
      </c>
      <c r="IZ507">
        <v>-0.7832898091892299</v>
      </c>
      <c r="JA507">
        <v>-0.0002628084512485203</v>
      </c>
      <c r="JB507">
        <v>2.995354917081976E-07</v>
      </c>
      <c r="JC507">
        <v>-1.087754766273629E-10</v>
      </c>
      <c r="JD507">
        <v>-0.01666594074606723</v>
      </c>
      <c r="JE507">
        <v>-0.02438089335778848</v>
      </c>
      <c r="JF507">
        <v>0.001790740049955031</v>
      </c>
      <c r="JG507">
        <v>-2.386884331579614E-05</v>
      </c>
      <c r="JH507">
        <v>6</v>
      </c>
      <c r="JI507">
        <v>2407</v>
      </c>
      <c r="JJ507">
        <v>1</v>
      </c>
      <c r="JK507">
        <v>23</v>
      </c>
      <c r="JL507">
        <v>33257.8</v>
      </c>
      <c r="JM507">
        <v>29370106.4</v>
      </c>
      <c r="JN507">
        <v>0.0317383</v>
      </c>
      <c r="JO507">
        <v>4.99878</v>
      </c>
      <c r="JP507">
        <v>1.39648</v>
      </c>
      <c r="JQ507">
        <v>2.34619</v>
      </c>
      <c r="JR507">
        <v>1.49536</v>
      </c>
      <c r="JS507">
        <v>2.59766</v>
      </c>
      <c r="JT507">
        <v>34.5321</v>
      </c>
      <c r="JU507">
        <v>24.035</v>
      </c>
      <c r="JV507">
        <v>18</v>
      </c>
      <c r="JW507">
        <v>488.319</v>
      </c>
      <c r="JX507">
        <v>462.733</v>
      </c>
      <c r="JY507">
        <v>18.7972</v>
      </c>
      <c r="JZ507">
        <v>28.2127</v>
      </c>
      <c r="KA507">
        <v>30.0016</v>
      </c>
      <c r="KB507">
        <v>27.7046</v>
      </c>
      <c r="KC507">
        <v>27.6052</v>
      </c>
      <c r="KD507">
        <v>0</v>
      </c>
      <c r="KE507">
        <v>0</v>
      </c>
      <c r="KF507">
        <v>100</v>
      </c>
      <c r="KG507">
        <v>18.7876</v>
      </c>
      <c r="KH507">
        <v>252.913</v>
      </c>
      <c r="KI507">
        <v>63.4564</v>
      </c>
      <c r="KJ507">
        <v>101.197</v>
      </c>
      <c r="KK507">
        <v>100.46</v>
      </c>
    </row>
    <row r="508" spans="1:297">
      <c r="A508">
        <v>492</v>
      </c>
      <c r="B508">
        <v>1762206386.5</v>
      </c>
      <c r="C508">
        <v>6808.400000095367</v>
      </c>
      <c r="D508" t="s">
        <v>1431</v>
      </c>
      <c r="E508" t="s">
        <v>1432</v>
      </c>
      <c r="F508">
        <v>5</v>
      </c>
      <c r="G508" t="s">
        <v>1410</v>
      </c>
      <c r="H508" t="s">
        <v>436</v>
      </c>
      <c r="I508">
        <v>1762206384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326.368761340061</v>
      </c>
      <c r="AK508">
        <v>323.1704909090908</v>
      </c>
      <c r="AL508">
        <v>-0.3377341975044766</v>
      </c>
      <c r="AM508">
        <v>66.09118729744516</v>
      </c>
      <c r="AN508">
        <f>(AP508 - AO508 + DY508*1E3/(8.314*(EA508+273.15)) * AR508/DX508 * AQ508) * DX508/(100*DL508) * 1000/(1000 - AP508)</f>
        <v>0</v>
      </c>
      <c r="AO508">
        <v>22.19621846488325</v>
      </c>
      <c r="AP508">
        <v>23.21613636363636</v>
      </c>
      <c r="AQ508">
        <v>-7.818029585869018E-06</v>
      </c>
      <c r="AR508">
        <v>107.1573176872002</v>
      </c>
      <c r="AS508">
        <v>22</v>
      </c>
      <c r="AT508">
        <v>4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437</v>
      </c>
      <c r="AY508" t="s">
        <v>437</v>
      </c>
      <c r="AZ508">
        <v>0</v>
      </c>
      <c r="BA508">
        <v>0</v>
      </c>
      <c r="BB508">
        <f>1-AZ508/BA508</f>
        <v>0</v>
      </c>
      <c r="BC508">
        <v>0</v>
      </c>
      <c r="BD508" t="s">
        <v>437</v>
      </c>
      <c r="BE508" t="s">
        <v>437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437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438</v>
      </c>
      <c r="DO508">
        <v>2</v>
      </c>
      <c r="DP508" t="b">
        <v>1</v>
      </c>
      <c r="DQ508">
        <v>1762206384</v>
      </c>
      <c r="DR508">
        <v>316.2878888888889</v>
      </c>
      <c r="DS508">
        <v>319.149</v>
      </c>
      <c r="DT508">
        <v>23.21661111111111</v>
      </c>
      <c r="DU508">
        <v>22.19647777777778</v>
      </c>
      <c r="DV508">
        <v>317.1278888888889</v>
      </c>
      <c r="DW508">
        <v>23.13443333333333</v>
      </c>
      <c r="DX508">
        <v>500.0061111111111</v>
      </c>
      <c r="DY508">
        <v>90.7574</v>
      </c>
      <c r="DZ508">
        <v>0.1000414</v>
      </c>
      <c r="EA508">
        <v>24.02043333333333</v>
      </c>
      <c r="EB508">
        <v>24.04395555555556</v>
      </c>
      <c r="EC508">
        <v>999.9000000000001</v>
      </c>
      <c r="ED508">
        <v>0</v>
      </c>
      <c r="EE508">
        <v>0</v>
      </c>
      <c r="EF508">
        <v>9997.005555555555</v>
      </c>
      <c r="EG508">
        <v>0</v>
      </c>
      <c r="EH508">
        <v>931.8684444444445</v>
      </c>
      <c r="EI508">
        <v>-2.860996666666667</v>
      </c>
      <c r="EJ508">
        <v>323.8056666666667</v>
      </c>
      <c r="EK508">
        <v>326.3936666666667</v>
      </c>
      <c r="EL508">
        <v>1.020144444444445</v>
      </c>
      <c r="EM508">
        <v>319.149</v>
      </c>
      <c r="EN508">
        <v>22.19647777777778</v>
      </c>
      <c r="EO508">
        <v>2.10708</v>
      </c>
      <c r="EP508">
        <v>2.014493333333334</v>
      </c>
      <c r="EQ508">
        <v>18.27281111111111</v>
      </c>
      <c r="ER508">
        <v>17.55871111111111</v>
      </c>
      <c r="ES508">
        <v>2000.003333333333</v>
      </c>
      <c r="ET508">
        <v>0.9799973333333334</v>
      </c>
      <c r="EU508">
        <v>0.02000276666666666</v>
      </c>
      <c r="EV508">
        <v>0</v>
      </c>
      <c r="EW508">
        <v>1308.616666666667</v>
      </c>
      <c r="EX508">
        <v>5.00097</v>
      </c>
      <c r="EY508">
        <v>25918.81111111111</v>
      </c>
      <c r="EZ508">
        <v>16707.62222222223</v>
      </c>
      <c r="FA508">
        <v>39.625</v>
      </c>
      <c r="FB508">
        <v>40.611</v>
      </c>
      <c r="FC508">
        <v>39.687</v>
      </c>
      <c r="FD508">
        <v>40.097</v>
      </c>
      <c r="FE508">
        <v>39.75</v>
      </c>
      <c r="FF508">
        <v>1955.093333333333</v>
      </c>
      <c r="FG508">
        <v>39.91</v>
      </c>
      <c r="FH508">
        <v>0</v>
      </c>
      <c r="FI508">
        <v>9464.099999904633</v>
      </c>
      <c r="FJ508">
        <v>0</v>
      </c>
      <c r="FK508">
        <v>1309.7116</v>
      </c>
      <c r="FL508">
        <v>-14.11461541736556</v>
      </c>
      <c r="FM508">
        <v>-263.1615388489877</v>
      </c>
      <c r="FN508">
        <v>25939.12000000001</v>
      </c>
      <c r="FO508">
        <v>15</v>
      </c>
      <c r="FP508">
        <v>0</v>
      </c>
      <c r="FQ508" t="s">
        <v>439</v>
      </c>
      <c r="FR508">
        <v>1760210915.6</v>
      </c>
      <c r="FS508">
        <v>0</v>
      </c>
      <c r="FT508">
        <v>0</v>
      </c>
      <c r="FU508">
        <v>-0.215</v>
      </c>
      <c r="FV508">
        <v>0</v>
      </c>
      <c r="FW508">
        <v>-0.6919999999999999</v>
      </c>
      <c r="FX508">
        <v>0</v>
      </c>
      <c r="FY508">
        <v>400</v>
      </c>
      <c r="FZ508">
        <v>0</v>
      </c>
      <c r="GA508">
        <v>0.15</v>
      </c>
      <c r="GB508">
        <v>0</v>
      </c>
      <c r="GC508">
        <v>4.211360399999999</v>
      </c>
      <c r="GD508">
        <v>-67.35178595121955</v>
      </c>
      <c r="GE508">
        <v>6.713615784453106</v>
      </c>
      <c r="GF508">
        <v>0</v>
      </c>
      <c r="GG508">
        <v>1310.518529411765</v>
      </c>
      <c r="GH508">
        <v>-14.55080214739528</v>
      </c>
      <c r="GI508">
        <v>1.456959227401878</v>
      </c>
      <c r="GJ508">
        <v>0</v>
      </c>
      <c r="GK508">
        <v>1.02404475</v>
      </c>
      <c r="GL508">
        <v>-0.03369917448405139</v>
      </c>
      <c r="GM508">
        <v>0.00349067184614939</v>
      </c>
      <c r="GN508">
        <v>1</v>
      </c>
      <c r="GO508">
        <v>1</v>
      </c>
      <c r="GP508">
        <v>3</v>
      </c>
      <c r="GQ508" t="s">
        <v>502</v>
      </c>
      <c r="GR508">
        <v>3.13606</v>
      </c>
      <c r="GS508">
        <v>2.76032</v>
      </c>
      <c r="GT508">
        <v>0.0756271</v>
      </c>
      <c r="GU508">
        <v>0.0754753</v>
      </c>
      <c r="GV508">
        <v>0.104563</v>
      </c>
      <c r="GW508">
        <v>0.09993299999999999</v>
      </c>
      <c r="GX508">
        <v>29443.5</v>
      </c>
      <c r="GY508">
        <v>29415</v>
      </c>
      <c r="GZ508">
        <v>29607.2</v>
      </c>
      <c r="HA508">
        <v>29400.4</v>
      </c>
      <c r="HB508">
        <v>35027.4</v>
      </c>
      <c r="HC508">
        <v>35056.5</v>
      </c>
      <c r="HD508">
        <v>41666</v>
      </c>
      <c r="HE508">
        <v>41779.6</v>
      </c>
      <c r="HF508">
        <v>1.93222</v>
      </c>
      <c r="HG508">
        <v>1.90758</v>
      </c>
      <c r="HH508">
        <v>0.0206009</v>
      </c>
      <c r="HI508">
        <v>0</v>
      </c>
      <c r="HJ508">
        <v>23.7027</v>
      </c>
      <c r="HK508">
        <v>999.9</v>
      </c>
      <c r="HL508">
        <v>52.5</v>
      </c>
      <c r="HM508">
        <v>28.9</v>
      </c>
      <c r="HN508">
        <v>23.1315</v>
      </c>
      <c r="HO508">
        <v>62.2878</v>
      </c>
      <c r="HP508">
        <v>30.7853</v>
      </c>
      <c r="HQ508">
        <v>1</v>
      </c>
      <c r="HR508">
        <v>0.0710925</v>
      </c>
      <c r="HS508">
        <v>4.13534</v>
      </c>
      <c r="HT508">
        <v>20.2932</v>
      </c>
      <c r="HU508">
        <v>5.21849</v>
      </c>
      <c r="HV508">
        <v>12.0159</v>
      </c>
      <c r="HW508">
        <v>4.9889</v>
      </c>
      <c r="HX508">
        <v>3.28788</v>
      </c>
      <c r="HY508">
        <v>9999</v>
      </c>
      <c r="HZ508">
        <v>9999</v>
      </c>
      <c r="IA508">
        <v>9999</v>
      </c>
      <c r="IB508">
        <v>999.9</v>
      </c>
      <c r="IC508">
        <v>4.97292</v>
      </c>
      <c r="ID508">
        <v>1.86647</v>
      </c>
      <c r="IE508">
        <v>1.86584</v>
      </c>
      <c r="IF508">
        <v>1.86584</v>
      </c>
      <c r="IG508">
        <v>1.86768</v>
      </c>
      <c r="IH508">
        <v>1.87017</v>
      </c>
      <c r="II508">
        <v>1.86874</v>
      </c>
      <c r="IJ508">
        <v>1.87027</v>
      </c>
      <c r="IK508">
        <v>0</v>
      </c>
      <c r="IL508">
        <v>0</v>
      </c>
      <c r="IM508">
        <v>0</v>
      </c>
      <c r="IN508">
        <v>0</v>
      </c>
      <c r="IO508" t="s">
        <v>441</v>
      </c>
      <c r="IP508" t="s">
        <v>442</v>
      </c>
      <c r="IQ508" t="s">
        <v>443</v>
      </c>
      <c r="IR508" t="s">
        <v>443</v>
      </c>
      <c r="IS508" t="s">
        <v>443</v>
      </c>
      <c r="IT508" t="s">
        <v>443</v>
      </c>
      <c r="IU508">
        <v>0</v>
      </c>
      <c r="IV508">
        <v>100</v>
      </c>
      <c r="IW508">
        <v>100</v>
      </c>
      <c r="IX508">
        <v>-0.84</v>
      </c>
      <c r="IY508">
        <v>0.08210000000000001</v>
      </c>
      <c r="IZ508">
        <v>-0.7832898091892299</v>
      </c>
      <c r="JA508">
        <v>-0.0002628084512485203</v>
      </c>
      <c r="JB508">
        <v>2.995354917081976E-07</v>
      </c>
      <c r="JC508">
        <v>-1.087754766273629E-10</v>
      </c>
      <c r="JD508">
        <v>-0.01666594074606723</v>
      </c>
      <c r="JE508">
        <v>-0.02438089335778848</v>
      </c>
      <c r="JF508">
        <v>0.001790740049955031</v>
      </c>
      <c r="JG508">
        <v>-2.386884331579614E-05</v>
      </c>
      <c r="JH508">
        <v>6</v>
      </c>
      <c r="JI508">
        <v>2407</v>
      </c>
      <c r="JJ508">
        <v>1</v>
      </c>
      <c r="JK508">
        <v>23</v>
      </c>
      <c r="JL508">
        <v>33257.8</v>
      </c>
      <c r="JM508">
        <v>29370106.4</v>
      </c>
      <c r="JN508">
        <v>0.0317383</v>
      </c>
      <c r="JO508">
        <v>4.99878</v>
      </c>
      <c r="JP508">
        <v>1.39648</v>
      </c>
      <c r="JQ508">
        <v>2.34619</v>
      </c>
      <c r="JR508">
        <v>1.49536</v>
      </c>
      <c r="JS508">
        <v>2.65259</v>
      </c>
      <c r="JT508">
        <v>34.5092</v>
      </c>
      <c r="JU508">
        <v>24.0437</v>
      </c>
      <c r="JV508">
        <v>18</v>
      </c>
      <c r="JW508">
        <v>488.401</v>
      </c>
      <c r="JX508">
        <v>462.778</v>
      </c>
      <c r="JY508">
        <v>18.7882</v>
      </c>
      <c r="JZ508">
        <v>28.2326</v>
      </c>
      <c r="KA508">
        <v>30.0016</v>
      </c>
      <c r="KB508">
        <v>27.7243</v>
      </c>
      <c r="KC508">
        <v>27.6246</v>
      </c>
      <c r="KD508">
        <v>0</v>
      </c>
      <c r="KE508">
        <v>0</v>
      </c>
      <c r="KF508">
        <v>100</v>
      </c>
      <c r="KG508">
        <v>18.7808</v>
      </c>
      <c r="KH508">
        <v>232.776</v>
      </c>
      <c r="KI508">
        <v>63.4564</v>
      </c>
      <c r="KJ508">
        <v>101.193</v>
      </c>
      <c r="KK508">
        <v>100.456</v>
      </c>
    </row>
    <row r="509" spans="1:297">
      <c r="A509">
        <v>493</v>
      </c>
      <c r="B509">
        <v>1762206391.5</v>
      </c>
      <c r="C509">
        <v>6813.400000095367</v>
      </c>
      <c r="D509" t="s">
        <v>1433</v>
      </c>
      <c r="E509" t="s">
        <v>1434</v>
      </c>
      <c r="F509">
        <v>5</v>
      </c>
      <c r="G509" t="s">
        <v>1410</v>
      </c>
      <c r="H509" t="s">
        <v>436</v>
      </c>
      <c r="I509">
        <v>1762206388.7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326.5930411982063</v>
      </c>
      <c r="AK509">
        <v>322.3149393939394</v>
      </c>
      <c r="AL509">
        <v>-0.146459438334425</v>
      </c>
      <c r="AM509">
        <v>66.09118729744516</v>
      </c>
      <c r="AN509">
        <f>(AP509 - AO509 + DY509*1E3/(8.314*(EA509+273.15)) * AR509/DX509 * AQ509) * DX509/(100*DL509) * 1000/(1000 - AP509)</f>
        <v>0</v>
      </c>
      <c r="AO509">
        <v>22.19287169359168</v>
      </c>
      <c r="AP509">
        <v>23.20655454545453</v>
      </c>
      <c r="AQ509">
        <v>-6.864993176055509E-05</v>
      </c>
      <c r="AR509">
        <v>107.1573176872002</v>
      </c>
      <c r="AS509">
        <v>22</v>
      </c>
      <c r="AT509">
        <v>4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437</v>
      </c>
      <c r="AY509" t="s">
        <v>437</v>
      </c>
      <c r="AZ509">
        <v>0</v>
      </c>
      <c r="BA509">
        <v>0</v>
      </c>
      <c r="BB509">
        <f>1-AZ509/BA509</f>
        <v>0</v>
      </c>
      <c r="BC509">
        <v>0</v>
      </c>
      <c r="BD509" t="s">
        <v>437</v>
      </c>
      <c r="BE509" t="s">
        <v>437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437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438</v>
      </c>
      <c r="DO509">
        <v>2</v>
      </c>
      <c r="DP509" t="b">
        <v>1</v>
      </c>
      <c r="DQ509">
        <v>1762206388.7</v>
      </c>
      <c r="DR509">
        <v>315.1565</v>
      </c>
      <c r="DS509">
        <v>319.3694</v>
      </c>
      <c r="DT509">
        <v>23.21095</v>
      </c>
      <c r="DU509">
        <v>22.19417</v>
      </c>
      <c r="DV509">
        <v>315.9963</v>
      </c>
      <c r="DW509">
        <v>23.1289</v>
      </c>
      <c r="DX509">
        <v>500.0132</v>
      </c>
      <c r="DY509">
        <v>90.75587</v>
      </c>
      <c r="DZ509">
        <v>0.10002621</v>
      </c>
      <c r="EA509">
        <v>24.01091</v>
      </c>
      <c r="EB509">
        <v>24.04058</v>
      </c>
      <c r="EC509">
        <v>999.9</v>
      </c>
      <c r="ED509">
        <v>0</v>
      </c>
      <c r="EE509">
        <v>0</v>
      </c>
      <c r="EF509">
        <v>10005.32</v>
      </c>
      <c r="EG509">
        <v>0</v>
      </c>
      <c r="EH509">
        <v>931.8385000000001</v>
      </c>
      <c r="EI509">
        <v>-4.212798999999999</v>
      </c>
      <c r="EJ509">
        <v>322.6455</v>
      </c>
      <c r="EK509">
        <v>326.6183</v>
      </c>
      <c r="EL509">
        <v>1.01679</v>
      </c>
      <c r="EM509">
        <v>319.3694</v>
      </c>
      <c r="EN509">
        <v>22.19417</v>
      </c>
      <c r="EO509">
        <v>2.106531</v>
      </c>
      <c r="EP509">
        <v>2.014252</v>
      </c>
      <c r="EQ509">
        <v>18.26865</v>
      </c>
      <c r="ER509">
        <v>17.55681</v>
      </c>
      <c r="ES509">
        <v>2000.024</v>
      </c>
      <c r="ET509">
        <v>0.9799977</v>
      </c>
      <c r="EU509">
        <v>0.02000242</v>
      </c>
      <c r="EV509">
        <v>0</v>
      </c>
      <c r="EW509">
        <v>1307.669</v>
      </c>
      <c r="EX509">
        <v>5.000970000000001</v>
      </c>
      <c r="EY509">
        <v>25902.33</v>
      </c>
      <c r="EZ509">
        <v>16707.75</v>
      </c>
      <c r="FA509">
        <v>39.625</v>
      </c>
      <c r="FB509">
        <v>40.625</v>
      </c>
      <c r="FC509">
        <v>39.687</v>
      </c>
      <c r="FD509">
        <v>40.125</v>
      </c>
      <c r="FE509">
        <v>39.75</v>
      </c>
      <c r="FF509">
        <v>1955.114</v>
      </c>
      <c r="FG509">
        <v>39.907</v>
      </c>
      <c r="FH509">
        <v>0</v>
      </c>
      <c r="FI509">
        <v>9468.899999856949</v>
      </c>
      <c r="FJ509">
        <v>0</v>
      </c>
      <c r="FK509">
        <v>1308.6456</v>
      </c>
      <c r="FL509">
        <v>-12.84923080141289</v>
      </c>
      <c r="FM509">
        <v>-235.4000004615533</v>
      </c>
      <c r="FN509">
        <v>25919.656</v>
      </c>
      <c r="FO509">
        <v>15</v>
      </c>
      <c r="FP509">
        <v>0</v>
      </c>
      <c r="FQ509" t="s">
        <v>439</v>
      </c>
      <c r="FR509">
        <v>1760210915.6</v>
      </c>
      <c r="FS509">
        <v>0</v>
      </c>
      <c r="FT509">
        <v>0</v>
      </c>
      <c r="FU509">
        <v>-0.215</v>
      </c>
      <c r="FV509">
        <v>0</v>
      </c>
      <c r="FW509">
        <v>-0.6919999999999999</v>
      </c>
      <c r="FX509">
        <v>0</v>
      </c>
      <c r="FY509">
        <v>400</v>
      </c>
      <c r="FZ509">
        <v>0</v>
      </c>
      <c r="GA509">
        <v>0.15</v>
      </c>
      <c r="GB509">
        <v>0</v>
      </c>
      <c r="GC509">
        <v>0.2255499024390244</v>
      </c>
      <c r="GD509">
        <v>-42.23290268989543</v>
      </c>
      <c r="GE509">
        <v>4.403425005353418</v>
      </c>
      <c r="GF509">
        <v>0</v>
      </c>
      <c r="GG509">
        <v>1309.398529411765</v>
      </c>
      <c r="GH509">
        <v>-13.61848739985811</v>
      </c>
      <c r="GI509">
        <v>1.363624349585316</v>
      </c>
      <c r="GJ509">
        <v>0</v>
      </c>
      <c r="GK509">
        <v>1.021375609756098</v>
      </c>
      <c r="GL509">
        <v>-0.02842703832752533</v>
      </c>
      <c r="GM509">
        <v>0.002938506380824932</v>
      </c>
      <c r="GN509">
        <v>1</v>
      </c>
      <c r="GO509">
        <v>1</v>
      </c>
      <c r="GP509">
        <v>3</v>
      </c>
      <c r="GQ509" t="s">
        <v>502</v>
      </c>
      <c r="GR509">
        <v>3.13612</v>
      </c>
      <c r="GS509">
        <v>2.76027</v>
      </c>
      <c r="GT509">
        <v>0.0754734</v>
      </c>
      <c r="GU509">
        <v>0.0755223</v>
      </c>
      <c r="GV509">
        <v>0.104533</v>
      </c>
      <c r="GW509">
        <v>0.09991899999999999</v>
      </c>
      <c r="GX509">
        <v>29447.5</v>
      </c>
      <c r="GY509">
        <v>29412.9</v>
      </c>
      <c r="GZ509">
        <v>29606.4</v>
      </c>
      <c r="HA509">
        <v>29399.9</v>
      </c>
      <c r="HB509">
        <v>35027.8</v>
      </c>
      <c r="HC509">
        <v>35056.2</v>
      </c>
      <c r="HD509">
        <v>41665</v>
      </c>
      <c r="HE509">
        <v>41778.5</v>
      </c>
      <c r="HF509">
        <v>1.9321</v>
      </c>
      <c r="HG509">
        <v>1.9073</v>
      </c>
      <c r="HH509">
        <v>0.0207312</v>
      </c>
      <c r="HI509">
        <v>0</v>
      </c>
      <c r="HJ509">
        <v>23.7077</v>
      </c>
      <c r="HK509">
        <v>999.9</v>
      </c>
      <c r="HL509">
        <v>52.5</v>
      </c>
      <c r="HM509">
        <v>28.9</v>
      </c>
      <c r="HN509">
        <v>23.1279</v>
      </c>
      <c r="HO509">
        <v>62.2679</v>
      </c>
      <c r="HP509">
        <v>30.5409</v>
      </c>
      <c r="HQ509">
        <v>1</v>
      </c>
      <c r="HR509">
        <v>0.0726321</v>
      </c>
      <c r="HS509">
        <v>4.12889</v>
      </c>
      <c r="HT509">
        <v>20.2934</v>
      </c>
      <c r="HU509">
        <v>5.21954</v>
      </c>
      <c r="HV509">
        <v>12.0159</v>
      </c>
      <c r="HW509">
        <v>4.9893</v>
      </c>
      <c r="HX509">
        <v>3.2881</v>
      </c>
      <c r="HY509">
        <v>9999</v>
      </c>
      <c r="HZ509">
        <v>9999</v>
      </c>
      <c r="IA509">
        <v>9999</v>
      </c>
      <c r="IB509">
        <v>999.9</v>
      </c>
      <c r="IC509">
        <v>4.97291</v>
      </c>
      <c r="ID509">
        <v>1.86647</v>
      </c>
      <c r="IE509">
        <v>1.86584</v>
      </c>
      <c r="IF509">
        <v>1.86584</v>
      </c>
      <c r="IG509">
        <v>1.86768</v>
      </c>
      <c r="IH509">
        <v>1.87016</v>
      </c>
      <c r="II509">
        <v>1.86874</v>
      </c>
      <c r="IJ509">
        <v>1.87027</v>
      </c>
      <c r="IK509">
        <v>0</v>
      </c>
      <c r="IL509">
        <v>0</v>
      </c>
      <c r="IM509">
        <v>0</v>
      </c>
      <c r="IN509">
        <v>0</v>
      </c>
      <c r="IO509" t="s">
        <v>441</v>
      </c>
      <c r="IP509" t="s">
        <v>442</v>
      </c>
      <c r="IQ509" t="s">
        <v>443</v>
      </c>
      <c r="IR509" t="s">
        <v>443</v>
      </c>
      <c r="IS509" t="s">
        <v>443</v>
      </c>
      <c r="IT509" t="s">
        <v>443</v>
      </c>
      <c r="IU509">
        <v>0</v>
      </c>
      <c r="IV509">
        <v>100</v>
      </c>
      <c r="IW509">
        <v>100</v>
      </c>
      <c r="IX509">
        <v>-0.84</v>
      </c>
      <c r="IY509">
        <v>0.0819</v>
      </c>
      <c r="IZ509">
        <v>-0.7832898091892299</v>
      </c>
      <c r="JA509">
        <v>-0.0002628084512485203</v>
      </c>
      <c r="JB509">
        <v>2.995354917081976E-07</v>
      </c>
      <c r="JC509">
        <v>-1.087754766273629E-10</v>
      </c>
      <c r="JD509">
        <v>-0.01666594074606723</v>
      </c>
      <c r="JE509">
        <v>-0.02438089335778848</v>
      </c>
      <c r="JF509">
        <v>0.001790740049955031</v>
      </c>
      <c r="JG509">
        <v>-2.386884331579614E-05</v>
      </c>
      <c r="JH509">
        <v>6</v>
      </c>
      <c r="JI509">
        <v>2407</v>
      </c>
      <c r="JJ509">
        <v>1</v>
      </c>
      <c r="JK509">
        <v>23</v>
      </c>
      <c r="JL509">
        <v>33257.9</v>
      </c>
      <c r="JM509">
        <v>29370106.5</v>
      </c>
      <c r="JN509">
        <v>0.0317383</v>
      </c>
      <c r="JO509">
        <v>4.99878</v>
      </c>
      <c r="JP509">
        <v>1.39771</v>
      </c>
      <c r="JQ509">
        <v>2.34619</v>
      </c>
      <c r="JR509">
        <v>1.49536</v>
      </c>
      <c r="JS509">
        <v>2.6709</v>
      </c>
      <c r="JT509">
        <v>34.5321</v>
      </c>
      <c r="JU509">
        <v>24.035</v>
      </c>
      <c r="JV509">
        <v>18</v>
      </c>
      <c r="JW509">
        <v>488.476</v>
      </c>
      <c r="JX509">
        <v>462.758</v>
      </c>
      <c r="JY509">
        <v>18.7795</v>
      </c>
      <c r="JZ509">
        <v>28.2534</v>
      </c>
      <c r="KA509">
        <v>30.0016</v>
      </c>
      <c r="KB509">
        <v>27.743</v>
      </c>
      <c r="KC509">
        <v>27.6437</v>
      </c>
      <c r="KD509">
        <v>0</v>
      </c>
      <c r="KE509">
        <v>0</v>
      </c>
      <c r="KF509">
        <v>100</v>
      </c>
      <c r="KG509">
        <v>18.7776</v>
      </c>
      <c r="KH509">
        <v>219.1</v>
      </c>
      <c r="KI509">
        <v>63.4564</v>
      </c>
      <c r="KJ509">
        <v>101.19</v>
      </c>
      <c r="KK509">
        <v>100.454</v>
      </c>
    </row>
    <row r="510" spans="1:297">
      <c r="A510">
        <v>494</v>
      </c>
      <c r="B510">
        <v>1762206396.5</v>
      </c>
      <c r="C510">
        <v>6818.400000095367</v>
      </c>
      <c r="D510" t="s">
        <v>1435</v>
      </c>
      <c r="E510" t="s">
        <v>1436</v>
      </c>
      <c r="F510">
        <v>5</v>
      </c>
      <c r="G510" t="s">
        <v>1410</v>
      </c>
      <c r="H510" t="s">
        <v>436</v>
      </c>
      <c r="I510">
        <v>1762206394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326.7597614595189</v>
      </c>
      <c r="AK510">
        <v>322.0348909090908</v>
      </c>
      <c r="AL510">
        <v>-0.04378506090981934</v>
      </c>
      <c r="AM510">
        <v>66.09118729744516</v>
      </c>
      <c r="AN510">
        <f>(AP510 - AO510 + DY510*1E3/(8.314*(EA510+273.15)) * AR510/DX510 * AQ510) * DX510/(100*DL510) * 1000/(1000 - AP510)</f>
        <v>0</v>
      </c>
      <c r="AO510">
        <v>22.19236820752487</v>
      </c>
      <c r="AP510">
        <v>23.20360424242424</v>
      </c>
      <c r="AQ510">
        <v>-2.500054881521388E-05</v>
      </c>
      <c r="AR510">
        <v>107.1573176872002</v>
      </c>
      <c r="AS510">
        <v>22</v>
      </c>
      <c r="AT510">
        <v>4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437</v>
      </c>
      <c r="AY510" t="s">
        <v>437</v>
      </c>
      <c r="AZ510">
        <v>0</v>
      </c>
      <c r="BA510">
        <v>0</v>
      </c>
      <c r="BB510">
        <f>1-AZ510/BA510</f>
        <v>0</v>
      </c>
      <c r="BC510">
        <v>0</v>
      </c>
      <c r="BD510" t="s">
        <v>437</v>
      </c>
      <c r="BE510" t="s">
        <v>437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437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438</v>
      </c>
      <c r="DO510">
        <v>2</v>
      </c>
      <c r="DP510" t="b">
        <v>1</v>
      </c>
      <c r="DQ510">
        <v>1762206394</v>
      </c>
      <c r="DR510">
        <v>314.6457777777777</v>
      </c>
      <c r="DS510">
        <v>319.5257777777778</v>
      </c>
      <c r="DT510">
        <v>23.20501111111111</v>
      </c>
      <c r="DU510">
        <v>22.19251111111111</v>
      </c>
      <c r="DV510">
        <v>315.4856666666666</v>
      </c>
      <c r="DW510">
        <v>23.12306666666667</v>
      </c>
      <c r="DX510">
        <v>499.9709999999999</v>
      </c>
      <c r="DY510">
        <v>90.7576111111111</v>
      </c>
      <c r="DZ510">
        <v>0.09998868888888889</v>
      </c>
      <c r="EA510">
        <v>23.99245555555556</v>
      </c>
      <c r="EB510">
        <v>24.06051111111111</v>
      </c>
      <c r="EC510">
        <v>999.9000000000001</v>
      </c>
      <c r="ED510">
        <v>0</v>
      </c>
      <c r="EE510">
        <v>0</v>
      </c>
      <c r="EF510">
        <v>10002.28888888889</v>
      </c>
      <c r="EG510">
        <v>0</v>
      </c>
      <c r="EH510">
        <v>931.8048888888887</v>
      </c>
      <c r="EI510">
        <v>-4.880034444444444</v>
      </c>
      <c r="EJ510">
        <v>322.1205555555555</v>
      </c>
      <c r="EK510">
        <v>326.7775555555555</v>
      </c>
      <c r="EL510">
        <v>1.0125</v>
      </c>
      <c r="EM510">
        <v>319.5257777777778</v>
      </c>
      <c r="EN510">
        <v>22.19251111111111</v>
      </c>
      <c r="EO510">
        <v>2.106032222222222</v>
      </c>
      <c r="EP510">
        <v>2.014138888888889</v>
      </c>
      <c r="EQ510">
        <v>18.26486666666667</v>
      </c>
      <c r="ER510">
        <v>17.55593333333334</v>
      </c>
      <c r="ES510">
        <v>1999.992222222222</v>
      </c>
      <c r="ET510">
        <v>0.9799976666666667</v>
      </c>
      <c r="EU510">
        <v>0.02000244444444444</v>
      </c>
      <c r="EV510">
        <v>0</v>
      </c>
      <c r="EW510">
        <v>1306.801111111111</v>
      </c>
      <c r="EX510">
        <v>5.00097</v>
      </c>
      <c r="EY510">
        <v>25883.76666666667</v>
      </c>
      <c r="EZ510">
        <v>16707.48888888889</v>
      </c>
      <c r="FA510">
        <v>39.625</v>
      </c>
      <c r="FB510">
        <v>40.625</v>
      </c>
      <c r="FC510">
        <v>39.708</v>
      </c>
      <c r="FD510">
        <v>40.125</v>
      </c>
      <c r="FE510">
        <v>39.75</v>
      </c>
      <c r="FF510">
        <v>1955.082222222222</v>
      </c>
      <c r="FG510">
        <v>39.9</v>
      </c>
      <c r="FH510">
        <v>0</v>
      </c>
      <c r="FI510">
        <v>9474.299999952316</v>
      </c>
      <c r="FJ510">
        <v>0</v>
      </c>
      <c r="FK510">
        <v>1307.608846153846</v>
      </c>
      <c r="FL510">
        <v>-11.62358973895748</v>
      </c>
      <c r="FM510">
        <v>-210.0068373964359</v>
      </c>
      <c r="FN510">
        <v>25900.40384615384</v>
      </c>
      <c r="FO510">
        <v>15</v>
      </c>
      <c r="FP510">
        <v>0</v>
      </c>
      <c r="FQ510" t="s">
        <v>439</v>
      </c>
      <c r="FR510">
        <v>1760210915.6</v>
      </c>
      <c r="FS510">
        <v>0</v>
      </c>
      <c r="FT510">
        <v>0</v>
      </c>
      <c r="FU510">
        <v>-0.215</v>
      </c>
      <c r="FV510">
        <v>0</v>
      </c>
      <c r="FW510">
        <v>-0.6919999999999999</v>
      </c>
      <c r="FX510">
        <v>0</v>
      </c>
      <c r="FY510">
        <v>400</v>
      </c>
      <c r="FZ510">
        <v>0</v>
      </c>
      <c r="GA510">
        <v>0.15</v>
      </c>
      <c r="GB510">
        <v>0</v>
      </c>
      <c r="GC510">
        <v>-2.63352887804878</v>
      </c>
      <c r="GD510">
        <v>-21.63808248083623</v>
      </c>
      <c r="GE510">
        <v>2.250948917035584</v>
      </c>
      <c r="GF510">
        <v>0</v>
      </c>
      <c r="GG510">
        <v>1308.365588235294</v>
      </c>
      <c r="GH510">
        <v>-12.16271963879566</v>
      </c>
      <c r="GI510">
        <v>1.223654582115471</v>
      </c>
      <c r="GJ510">
        <v>0</v>
      </c>
      <c r="GK510">
        <v>1.018448048780488</v>
      </c>
      <c r="GL510">
        <v>-0.03721860627177433</v>
      </c>
      <c r="GM510">
        <v>0.003824527529890306</v>
      </c>
      <c r="GN510">
        <v>1</v>
      </c>
      <c r="GO510">
        <v>1</v>
      </c>
      <c r="GP510">
        <v>3</v>
      </c>
      <c r="GQ510" t="s">
        <v>502</v>
      </c>
      <c r="GR510">
        <v>3.13605</v>
      </c>
      <c r="GS510">
        <v>2.76032</v>
      </c>
      <c r="GT510">
        <v>0.0754267</v>
      </c>
      <c r="GU510">
        <v>0.0755388</v>
      </c>
      <c r="GV510">
        <v>0.10452</v>
      </c>
      <c r="GW510">
        <v>0.0999138</v>
      </c>
      <c r="GX510">
        <v>29448.2</v>
      </c>
      <c r="GY510">
        <v>29411.4</v>
      </c>
      <c r="GZ510">
        <v>29605.7</v>
      </c>
      <c r="HA510">
        <v>29399</v>
      </c>
      <c r="HB510">
        <v>35027.6</v>
      </c>
      <c r="HC510">
        <v>35055.4</v>
      </c>
      <c r="HD510">
        <v>41664.1</v>
      </c>
      <c r="HE510">
        <v>41777.3</v>
      </c>
      <c r="HF510">
        <v>1.93167</v>
      </c>
      <c r="HG510">
        <v>1.90707</v>
      </c>
      <c r="HH510">
        <v>0.0218861</v>
      </c>
      <c r="HI510">
        <v>0</v>
      </c>
      <c r="HJ510">
        <v>23.7132</v>
      </c>
      <c r="HK510">
        <v>999.9</v>
      </c>
      <c r="HL510">
        <v>52.5</v>
      </c>
      <c r="HM510">
        <v>28.9</v>
      </c>
      <c r="HN510">
        <v>23.1294</v>
      </c>
      <c r="HO510">
        <v>62.2779</v>
      </c>
      <c r="HP510">
        <v>30.7412</v>
      </c>
      <c r="HQ510">
        <v>1</v>
      </c>
      <c r="HR510">
        <v>0.07413359999999999</v>
      </c>
      <c r="HS510">
        <v>4.11939</v>
      </c>
      <c r="HT510">
        <v>20.2936</v>
      </c>
      <c r="HU510">
        <v>5.21879</v>
      </c>
      <c r="HV510">
        <v>12.0159</v>
      </c>
      <c r="HW510">
        <v>4.98905</v>
      </c>
      <c r="HX510">
        <v>3.2878</v>
      </c>
      <c r="HY510">
        <v>9999</v>
      </c>
      <c r="HZ510">
        <v>9999</v>
      </c>
      <c r="IA510">
        <v>9999</v>
      </c>
      <c r="IB510">
        <v>999.9</v>
      </c>
      <c r="IC510">
        <v>4.97291</v>
      </c>
      <c r="ID510">
        <v>1.86649</v>
      </c>
      <c r="IE510">
        <v>1.86584</v>
      </c>
      <c r="IF510">
        <v>1.86584</v>
      </c>
      <c r="IG510">
        <v>1.86768</v>
      </c>
      <c r="IH510">
        <v>1.87014</v>
      </c>
      <c r="II510">
        <v>1.86874</v>
      </c>
      <c r="IJ510">
        <v>1.87027</v>
      </c>
      <c r="IK510">
        <v>0</v>
      </c>
      <c r="IL510">
        <v>0</v>
      </c>
      <c r="IM510">
        <v>0</v>
      </c>
      <c r="IN510">
        <v>0</v>
      </c>
      <c r="IO510" t="s">
        <v>441</v>
      </c>
      <c r="IP510" t="s">
        <v>442</v>
      </c>
      <c r="IQ510" t="s">
        <v>443</v>
      </c>
      <c r="IR510" t="s">
        <v>443</v>
      </c>
      <c r="IS510" t="s">
        <v>443</v>
      </c>
      <c r="IT510" t="s">
        <v>443</v>
      </c>
      <c r="IU510">
        <v>0</v>
      </c>
      <c r="IV510">
        <v>100</v>
      </c>
      <c r="IW510">
        <v>100</v>
      </c>
      <c r="IX510">
        <v>-0.84</v>
      </c>
      <c r="IY510">
        <v>0.0819</v>
      </c>
      <c r="IZ510">
        <v>-0.7832898091892299</v>
      </c>
      <c r="JA510">
        <v>-0.0002628084512485203</v>
      </c>
      <c r="JB510">
        <v>2.995354917081976E-07</v>
      </c>
      <c r="JC510">
        <v>-1.087754766273629E-10</v>
      </c>
      <c r="JD510">
        <v>-0.01666594074606723</v>
      </c>
      <c r="JE510">
        <v>-0.02438089335778848</v>
      </c>
      <c r="JF510">
        <v>0.001790740049955031</v>
      </c>
      <c r="JG510">
        <v>-2.386884331579614E-05</v>
      </c>
      <c r="JH510">
        <v>6</v>
      </c>
      <c r="JI510">
        <v>2407</v>
      </c>
      <c r="JJ510">
        <v>1</v>
      </c>
      <c r="JK510">
        <v>23</v>
      </c>
      <c r="JL510">
        <v>33258</v>
      </c>
      <c r="JM510">
        <v>29370106.6</v>
      </c>
      <c r="JN510">
        <v>0.0317383</v>
      </c>
      <c r="JO510">
        <v>4.99878</v>
      </c>
      <c r="JP510">
        <v>1.39648</v>
      </c>
      <c r="JQ510">
        <v>2.34619</v>
      </c>
      <c r="JR510">
        <v>1.49536</v>
      </c>
      <c r="JS510">
        <v>2.59888</v>
      </c>
      <c r="JT510">
        <v>34.5321</v>
      </c>
      <c r="JU510">
        <v>24.035</v>
      </c>
      <c r="JV510">
        <v>18</v>
      </c>
      <c r="JW510">
        <v>488.37</v>
      </c>
      <c r="JX510">
        <v>462.768</v>
      </c>
      <c r="JY510">
        <v>18.7753</v>
      </c>
      <c r="JZ510">
        <v>28.2735</v>
      </c>
      <c r="KA510">
        <v>30.0015</v>
      </c>
      <c r="KB510">
        <v>27.7627</v>
      </c>
      <c r="KC510">
        <v>27.6627</v>
      </c>
      <c r="KD510">
        <v>0</v>
      </c>
      <c r="KE510">
        <v>0</v>
      </c>
      <c r="KF510">
        <v>100</v>
      </c>
      <c r="KG510">
        <v>18.775</v>
      </c>
      <c r="KH510">
        <v>199.004</v>
      </c>
      <c r="KI510">
        <v>63.4564</v>
      </c>
      <c r="KJ510">
        <v>101.188</v>
      </c>
      <c r="KK510">
        <v>100.451</v>
      </c>
    </row>
    <row r="511" spans="1:297">
      <c r="A511">
        <v>495</v>
      </c>
      <c r="B511">
        <v>1762206401.5</v>
      </c>
      <c r="C511">
        <v>6823.400000095367</v>
      </c>
      <c r="D511" t="s">
        <v>1437</v>
      </c>
      <c r="E511" t="s">
        <v>1438</v>
      </c>
      <c r="F511">
        <v>5</v>
      </c>
      <c r="G511" t="s">
        <v>1410</v>
      </c>
      <c r="H511" t="s">
        <v>436</v>
      </c>
      <c r="I511">
        <v>1762206398.7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327.0937019408647</v>
      </c>
      <c r="AK511">
        <v>321.9949818181818</v>
      </c>
      <c r="AL511">
        <v>-0.0008054018048868007</v>
      </c>
      <c r="AM511">
        <v>66.09118729744516</v>
      </c>
      <c r="AN511">
        <f>(AP511 - AO511 + DY511*1E3/(8.314*(EA511+273.15)) * AR511/DX511 * AQ511) * DX511/(100*DL511) * 1000/(1000 - AP511)</f>
        <v>0</v>
      </c>
      <c r="AO511">
        <v>22.18928063545974</v>
      </c>
      <c r="AP511">
        <v>23.19956424242423</v>
      </c>
      <c r="AQ511">
        <v>-1.005754344190696E-05</v>
      </c>
      <c r="AR511">
        <v>107.1573176872002</v>
      </c>
      <c r="AS511">
        <v>22</v>
      </c>
      <c r="AT511">
        <v>4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437</v>
      </c>
      <c r="AY511" t="s">
        <v>437</v>
      </c>
      <c r="AZ511">
        <v>0</v>
      </c>
      <c r="BA511">
        <v>0</v>
      </c>
      <c r="BB511">
        <f>1-AZ511/BA511</f>
        <v>0</v>
      </c>
      <c r="BC511">
        <v>0</v>
      </c>
      <c r="BD511" t="s">
        <v>437</v>
      </c>
      <c r="BE511" t="s">
        <v>437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437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438</v>
      </c>
      <c r="DO511">
        <v>2</v>
      </c>
      <c r="DP511" t="b">
        <v>1</v>
      </c>
      <c r="DQ511">
        <v>1762206398.7</v>
      </c>
      <c r="DR511">
        <v>314.5277</v>
      </c>
      <c r="DS511">
        <v>319.708</v>
      </c>
      <c r="DT511">
        <v>23.20092</v>
      </c>
      <c r="DU511">
        <v>22.19036000000001</v>
      </c>
      <c r="DV511">
        <v>315.3676</v>
      </c>
      <c r="DW511">
        <v>23.11906</v>
      </c>
      <c r="DX511">
        <v>500.013</v>
      </c>
      <c r="DY511">
        <v>90.75994999999999</v>
      </c>
      <c r="DZ511">
        <v>0.09998470999999999</v>
      </c>
      <c r="EA511">
        <v>23.98679</v>
      </c>
      <c r="EB511">
        <v>24.08904</v>
      </c>
      <c r="EC511">
        <v>999.9</v>
      </c>
      <c r="ED511">
        <v>0</v>
      </c>
      <c r="EE511">
        <v>0</v>
      </c>
      <c r="EF511">
        <v>10007.865</v>
      </c>
      <c r="EG511">
        <v>0</v>
      </c>
      <c r="EH511">
        <v>931.7584000000001</v>
      </c>
      <c r="EI511">
        <v>-5.180292</v>
      </c>
      <c r="EJ511">
        <v>321.9983</v>
      </c>
      <c r="EK511">
        <v>326.9634</v>
      </c>
      <c r="EL511">
        <v>1.010552</v>
      </c>
      <c r="EM511">
        <v>319.708</v>
      </c>
      <c r="EN511">
        <v>22.19036000000001</v>
      </c>
      <c r="EO511">
        <v>2.105715</v>
      </c>
      <c r="EP511">
        <v>2.013995</v>
      </c>
      <c r="EQ511">
        <v>18.26248</v>
      </c>
      <c r="ER511">
        <v>17.55479</v>
      </c>
      <c r="ES511">
        <v>1999.995</v>
      </c>
      <c r="ET511">
        <v>0.9799979999999999</v>
      </c>
      <c r="EU511">
        <v>0.0200021</v>
      </c>
      <c r="EV511">
        <v>0</v>
      </c>
      <c r="EW511">
        <v>1305.758</v>
      </c>
      <c r="EX511">
        <v>5.000970000000001</v>
      </c>
      <c r="EY511">
        <v>25865.73</v>
      </c>
      <c r="EZ511">
        <v>16707.54</v>
      </c>
      <c r="FA511">
        <v>39.64360000000001</v>
      </c>
      <c r="FB511">
        <v>40.625</v>
      </c>
      <c r="FC511">
        <v>39.75</v>
      </c>
      <c r="FD511">
        <v>40.1312</v>
      </c>
      <c r="FE511">
        <v>39.7562</v>
      </c>
      <c r="FF511">
        <v>1955.093</v>
      </c>
      <c r="FG511">
        <v>39.89999999999999</v>
      </c>
      <c r="FH511">
        <v>0</v>
      </c>
      <c r="FI511">
        <v>9479.099999904633</v>
      </c>
      <c r="FJ511">
        <v>0</v>
      </c>
      <c r="FK511">
        <v>1306.662307692308</v>
      </c>
      <c r="FL511">
        <v>-11.44478634684845</v>
      </c>
      <c r="FM511">
        <v>-218.9538463520594</v>
      </c>
      <c r="FN511">
        <v>25882.88461538461</v>
      </c>
      <c r="FO511">
        <v>15</v>
      </c>
      <c r="FP511">
        <v>0</v>
      </c>
      <c r="FQ511" t="s">
        <v>439</v>
      </c>
      <c r="FR511">
        <v>1760210915.6</v>
      </c>
      <c r="FS511">
        <v>0</v>
      </c>
      <c r="FT511">
        <v>0</v>
      </c>
      <c r="FU511">
        <v>-0.215</v>
      </c>
      <c r="FV511">
        <v>0</v>
      </c>
      <c r="FW511">
        <v>-0.6919999999999999</v>
      </c>
      <c r="FX511">
        <v>0</v>
      </c>
      <c r="FY511">
        <v>400</v>
      </c>
      <c r="FZ511">
        <v>0</v>
      </c>
      <c r="GA511">
        <v>0.15</v>
      </c>
      <c r="GB511">
        <v>0</v>
      </c>
      <c r="GC511">
        <v>-4.256951750000001</v>
      </c>
      <c r="GD511">
        <v>-9.57941819887429</v>
      </c>
      <c r="GE511">
        <v>1.003556710372881</v>
      </c>
      <c r="GF511">
        <v>0</v>
      </c>
      <c r="GG511">
        <v>1307.24</v>
      </c>
      <c r="GH511">
        <v>-11.43804432522737</v>
      </c>
      <c r="GI511">
        <v>1.145086690784473</v>
      </c>
      <c r="GJ511">
        <v>0</v>
      </c>
      <c r="GK511">
        <v>1.01505275</v>
      </c>
      <c r="GL511">
        <v>-0.03928559099437116</v>
      </c>
      <c r="GM511">
        <v>0.003876943375585975</v>
      </c>
      <c r="GN511">
        <v>1</v>
      </c>
      <c r="GO511">
        <v>1</v>
      </c>
      <c r="GP511">
        <v>3</v>
      </c>
      <c r="GQ511" t="s">
        <v>502</v>
      </c>
      <c r="GR511">
        <v>3.13618</v>
      </c>
      <c r="GS511">
        <v>2.76036</v>
      </c>
      <c r="GT511">
        <v>0.075416</v>
      </c>
      <c r="GU511">
        <v>0.07548820000000001</v>
      </c>
      <c r="GV511">
        <v>0.10451</v>
      </c>
      <c r="GW511">
        <v>0.0999019</v>
      </c>
      <c r="GX511">
        <v>29447</v>
      </c>
      <c r="GY511">
        <v>29412.1</v>
      </c>
      <c r="GZ511">
        <v>29604.3</v>
      </c>
      <c r="HA511">
        <v>29398.2</v>
      </c>
      <c r="HB511">
        <v>35026.4</v>
      </c>
      <c r="HC511">
        <v>35055</v>
      </c>
      <c r="HD511">
        <v>41662.1</v>
      </c>
      <c r="HE511">
        <v>41776.3</v>
      </c>
      <c r="HF511">
        <v>1.9316</v>
      </c>
      <c r="HG511">
        <v>1.90672</v>
      </c>
      <c r="HH511">
        <v>0.0234693</v>
      </c>
      <c r="HI511">
        <v>0</v>
      </c>
      <c r="HJ511">
        <v>23.7187</v>
      </c>
      <c r="HK511">
        <v>999.9</v>
      </c>
      <c r="HL511">
        <v>52.5</v>
      </c>
      <c r="HM511">
        <v>28.9</v>
      </c>
      <c r="HN511">
        <v>23.1274</v>
      </c>
      <c r="HO511">
        <v>62.3179</v>
      </c>
      <c r="HP511">
        <v>30.5369</v>
      </c>
      <c r="HQ511">
        <v>1</v>
      </c>
      <c r="HR511">
        <v>0.07554370000000001</v>
      </c>
      <c r="HS511">
        <v>4.11792</v>
      </c>
      <c r="HT511">
        <v>20.2937</v>
      </c>
      <c r="HU511">
        <v>5.21924</v>
      </c>
      <c r="HV511">
        <v>12.0159</v>
      </c>
      <c r="HW511">
        <v>4.9893</v>
      </c>
      <c r="HX511">
        <v>3.28813</v>
      </c>
      <c r="HY511">
        <v>9999</v>
      </c>
      <c r="HZ511">
        <v>9999</v>
      </c>
      <c r="IA511">
        <v>9999</v>
      </c>
      <c r="IB511">
        <v>999.9</v>
      </c>
      <c r="IC511">
        <v>4.97291</v>
      </c>
      <c r="ID511">
        <v>1.86647</v>
      </c>
      <c r="IE511">
        <v>1.86584</v>
      </c>
      <c r="IF511">
        <v>1.86584</v>
      </c>
      <c r="IG511">
        <v>1.86768</v>
      </c>
      <c r="IH511">
        <v>1.87017</v>
      </c>
      <c r="II511">
        <v>1.86874</v>
      </c>
      <c r="IJ511">
        <v>1.87026</v>
      </c>
      <c r="IK511">
        <v>0</v>
      </c>
      <c r="IL511">
        <v>0</v>
      </c>
      <c r="IM511">
        <v>0</v>
      </c>
      <c r="IN511">
        <v>0</v>
      </c>
      <c r="IO511" t="s">
        <v>441</v>
      </c>
      <c r="IP511" t="s">
        <v>442</v>
      </c>
      <c r="IQ511" t="s">
        <v>443</v>
      </c>
      <c r="IR511" t="s">
        <v>443</v>
      </c>
      <c r="IS511" t="s">
        <v>443</v>
      </c>
      <c r="IT511" t="s">
        <v>443</v>
      </c>
      <c r="IU511">
        <v>0</v>
      </c>
      <c r="IV511">
        <v>100</v>
      </c>
      <c r="IW511">
        <v>100</v>
      </c>
      <c r="IX511">
        <v>-0.84</v>
      </c>
      <c r="IY511">
        <v>0.0818</v>
      </c>
      <c r="IZ511">
        <v>-0.7832898091892299</v>
      </c>
      <c r="JA511">
        <v>-0.0002628084512485203</v>
      </c>
      <c r="JB511">
        <v>2.995354917081976E-07</v>
      </c>
      <c r="JC511">
        <v>-1.087754766273629E-10</v>
      </c>
      <c r="JD511">
        <v>-0.01666594074606723</v>
      </c>
      <c r="JE511">
        <v>-0.02438089335778848</v>
      </c>
      <c r="JF511">
        <v>0.001790740049955031</v>
      </c>
      <c r="JG511">
        <v>-2.386884331579614E-05</v>
      </c>
      <c r="JH511">
        <v>6</v>
      </c>
      <c r="JI511">
        <v>2407</v>
      </c>
      <c r="JJ511">
        <v>1</v>
      </c>
      <c r="JK511">
        <v>23</v>
      </c>
      <c r="JL511">
        <v>33258.1</v>
      </c>
      <c r="JM511">
        <v>29370106.7</v>
      </c>
      <c r="JN511">
        <v>0.0317383</v>
      </c>
      <c r="JO511">
        <v>4.99878</v>
      </c>
      <c r="JP511">
        <v>1.39648</v>
      </c>
      <c r="JQ511">
        <v>2.34985</v>
      </c>
      <c r="JR511">
        <v>1.49536</v>
      </c>
      <c r="JS511">
        <v>2.59888</v>
      </c>
      <c r="JT511">
        <v>34.5321</v>
      </c>
      <c r="JU511">
        <v>24.0262</v>
      </c>
      <c r="JV511">
        <v>18</v>
      </c>
      <c r="JW511">
        <v>488.481</v>
      </c>
      <c r="JX511">
        <v>462.701</v>
      </c>
      <c r="JY511">
        <v>18.7733</v>
      </c>
      <c r="JZ511">
        <v>28.2934</v>
      </c>
      <c r="KA511">
        <v>30.0015</v>
      </c>
      <c r="KB511">
        <v>27.7821</v>
      </c>
      <c r="KC511">
        <v>27.682</v>
      </c>
      <c r="KD511">
        <v>0</v>
      </c>
      <c r="KE511">
        <v>0</v>
      </c>
      <c r="KF511">
        <v>100</v>
      </c>
      <c r="KG511">
        <v>18.7724</v>
      </c>
      <c r="KH511">
        <v>185.629</v>
      </c>
      <c r="KI511">
        <v>63.4564</v>
      </c>
      <c r="KJ511">
        <v>101.183</v>
      </c>
      <c r="KK511">
        <v>100.448</v>
      </c>
    </row>
    <row r="512" spans="1:297">
      <c r="A512">
        <v>496</v>
      </c>
      <c r="B512">
        <v>1762206406.5</v>
      </c>
      <c r="C512">
        <v>6828.400000095367</v>
      </c>
      <c r="D512" t="s">
        <v>1439</v>
      </c>
      <c r="E512" t="s">
        <v>1440</v>
      </c>
      <c r="F512">
        <v>5</v>
      </c>
      <c r="G512" t="s">
        <v>1410</v>
      </c>
      <c r="H512" t="s">
        <v>436</v>
      </c>
      <c r="I512">
        <v>1762206404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326.4136392125563</v>
      </c>
      <c r="AK512">
        <v>321.6457636363634</v>
      </c>
      <c r="AL512">
        <v>-0.07809701071938834</v>
      </c>
      <c r="AM512">
        <v>66.09118729744516</v>
      </c>
      <c r="AN512">
        <f>(AP512 - AO512 + DY512*1E3/(8.314*(EA512+273.15)) * AR512/DX512 * AQ512) * DX512/(100*DL512) * 1000/(1000 - AP512)</f>
        <v>0</v>
      </c>
      <c r="AO512">
        <v>22.18652842014004</v>
      </c>
      <c r="AP512">
        <v>23.20138606060605</v>
      </c>
      <c r="AQ512">
        <v>1.310455784304672E-05</v>
      </c>
      <c r="AR512">
        <v>107.1573176872002</v>
      </c>
      <c r="AS512">
        <v>22</v>
      </c>
      <c r="AT512">
        <v>4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437</v>
      </c>
      <c r="AY512" t="s">
        <v>437</v>
      </c>
      <c r="AZ512">
        <v>0</v>
      </c>
      <c r="BA512">
        <v>0</v>
      </c>
      <c r="BB512">
        <f>1-AZ512/BA512</f>
        <v>0</v>
      </c>
      <c r="BC512">
        <v>0</v>
      </c>
      <c r="BD512" t="s">
        <v>437</v>
      </c>
      <c r="BE512" t="s">
        <v>437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437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438</v>
      </c>
      <c r="DO512">
        <v>2</v>
      </c>
      <c r="DP512" t="b">
        <v>1</v>
      </c>
      <c r="DQ512">
        <v>1762206404</v>
      </c>
      <c r="DR512">
        <v>314.3433333333334</v>
      </c>
      <c r="DS512">
        <v>319.1391111111111</v>
      </c>
      <c r="DT512">
        <v>23.20063333333333</v>
      </c>
      <c r="DU512">
        <v>22.18716666666667</v>
      </c>
      <c r="DV512">
        <v>315.1831111111111</v>
      </c>
      <c r="DW512">
        <v>23.1188</v>
      </c>
      <c r="DX512">
        <v>500.0074444444444</v>
      </c>
      <c r="DY512">
        <v>90.76312222222221</v>
      </c>
      <c r="DZ512">
        <v>0.09998147777777777</v>
      </c>
      <c r="EA512">
        <v>23.98457777777778</v>
      </c>
      <c r="EB512">
        <v>24.11588888888889</v>
      </c>
      <c r="EC512">
        <v>999.9000000000001</v>
      </c>
      <c r="ED512">
        <v>0</v>
      </c>
      <c r="EE512">
        <v>0</v>
      </c>
      <c r="EF512">
        <v>9994.027777777777</v>
      </c>
      <c r="EG512">
        <v>0</v>
      </c>
      <c r="EH512">
        <v>931.7368888888889</v>
      </c>
      <c r="EI512">
        <v>-4.795586666666667</v>
      </c>
      <c r="EJ512">
        <v>321.8096666666667</v>
      </c>
      <c r="EK512">
        <v>326.3804444444444</v>
      </c>
      <c r="EL512">
        <v>1.013468888888889</v>
      </c>
      <c r="EM512">
        <v>319.1391111111111</v>
      </c>
      <c r="EN512">
        <v>22.18716666666667</v>
      </c>
      <c r="EO512">
        <v>2.105762222222222</v>
      </c>
      <c r="EP512">
        <v>2.013777777777778</v>
      </c>
      <c r="EQ512">
        <v>18.26283333333333</v>
      </c>
      <c r="ER512">
        <v>17.55307777777778</v>
      </c>
      <c r="ES512">
        <v>1999.968888888889</v>
      </c>
      <c r="ET512">
        <v>0.9799979999999999</v>
      </c>
      <c r="EU512">
        <v>0.0200021</v>
      </c>
      <c r="EV512">
        <v>0</v>
      </c>
      <c r="EW512">
        <v>1304.64</v>
      </c>
      <c r="EX512">
        <v>5.00097</v>
      </c>
      <c r="EY512">
        <v>25844.12222222222</v>
      </c>
      <c r="EZ512">
        <v>16707.31111111111</v>
      </c>
      <c r="FA512">
        <v>39.67322222222222</v>
      </c>
      <c r="FB512">
        <v>40.67322222222222</v>
      </c>
      <c r="FC512">
        <v>39.75</v>
      </c>
      <c r="FD512">
        <v>40.15944444444445</v>
      </c>
      <c r="FE512">
        <v>39.812</v>
      </c>
      <c r="FF512">
        <v>1955.068888888889</v>
      </c>
      <c r="FG512">
        <v>39.9</v>
      </c>
      <c r="FH512">
        <v>0</v>
      </c>
      <c r="FI512">
        <v>9483.899999856949</v>
      </c>
      <c r="FJ512">
        <v>0</v>
      </c>
      <c r="FK512">
        <v>1305.71</v>
      </c>
      <c r="FL512">
        <v>-12.80136752658675</v>
      </c>
      <c r="FM512">
        <v>-235.8666666765885</v>
      </c>
      <c r="FN512">
        <v>25864.68846153846</v>
      </c>
      <c r="FO512">
        <v>15</v>
      </c>
      <c r="FP512">
        <v>0</v>
      </c>
      <c r="FQ512" t="s">
        <v>439</v>
      </c>
      <c r="FR512">
        <v>1760210915.6</v>
      </c>
      <c r="FS512">
        <v>0</v>
      </c>
      <c r="FT512">
        <v>0</v>
      </c>
      <c r="FU512">
        <v>-0.215</v>
      </c>
      <c r="FV512">
        <v>0</v>
      </c>
      <c r="FW512">
        <v>-0.6919999999999999</v>
      </c>
      <c r="FX512">
        <v>0</v>
      </c>
      <c r="FY512">
        <v>400</v>
      </c>
      <c r="FZ512">
        <v>0</v>
      </c>
      <c r="GA512">
        <v>0.15</v>
      </c>
      <c r="GB512">
        <v>0</v>
      </c>
      <c r="GC512">
        <v>-4.772715499999999</v>
      </c>
      <c r="GD512">
        <v>-2.500324502814262</v>
      </c>
      <c r="GE512">
        <v>0.3843601316535705</v>
      </c>
      <c r="GF512">
        <v>0</v>
      </c>
      <c r="GG512">
        <v>1306.299411764706</v>
      </c>
      <c r="GH512">
        <v>-11.70939649176184</v>
      </c>
      <c r="GI512">
        <v>1.166384411399471</v>
      </c>
      <c r="GJ512">
        <v>0</v>
      </c>
      <c r="GK512">
        <v>1.01331775</v>
      </c>
      <c r="GL512">
        <v>-0.01478195121951202</v>
      </c>
      <c r="GM512">
        <v>0.00248245290740829</v>
      </c>
      <c r="GN512">
        <v>1</v>
      </c>
      <c r="GO512">
        <v>1</v>
      </c>
      <c r="GP512">
        <v>3</v>
      </c>
      <c r="GQ512" t="s">
        <v>502</v>
      </c>
      <c r="GR512">
        <v>3.13605</v>
      </c>
      <c r="GS512">
        <v>2.76019</v>
      </c>
      <c r="GT512">
        <v>0.0753485</v>
      </c>
      <c r="GU512">
        <v>0.0753978</v>
      </c>
      <c r="GV512">
        <v>0.104511</v>
      </c>
      <c r="GW512">
        <v>0.0998933</v>
      </c>
      <c r="GX512">
        <v>29448</v>
      </c>
      <c r="GY512">
        <v>29414</v>
      </c>
      <c r="GZ512">
        <v>29603.3</v>
      </c>
      <c r="HA512">
        <v>29397.3</v>
      </c>
      <c r="HB512">
        <v>35025.6</v>
      </c>
      <c r="HC512">
        <v>35054.2</v>
      </c>
      <c r="HD512">
        <v>41661.1</v>
      </c>
      <c r="HE512">
        <v>41774.8</v>
      </c>
      <c r="HF512">
        <v>1.93145</v>
      </c>
      <c r="HG512">
        <v>1.90663</v>
      </c>
      <c r="HH512">
        <v>0.0241213</v>
      </c>
      <c r="HI512">
        <v>0</v>
      </c>
      <c r="HJ512">
        <v>23.7237</v>
      </c>
      <c r="HK512">
        <v>999.9</v>
      </c>
      <c r="HL512">
        <v>52.5</v>
      </c>
      <c r="HM512">
        <v>28.9</v>
      </c>
      <c r="HN512">
        <v>23.1289</v>
      </c>
      <c r="HO512">
        <v>62.2979</v>
      </c>
      <c r="HP512">
        <v>30.7452</v>
      </c>
      <c r="HQ512">
        <v>1</v>
      </c>
      <c r="HR512">
        <v>0.07722560000000001</v>
      </c>
      <c r="HS512">
        <v>4.12629</v>
      </c>
      <c r="HT512">
        <v>20.2933</v>
      </c>
      <c r="HU512">
        <v>5.21849</v>
      </c>
      <c r="HV512">
        <v>12.0159</v>
      </c>
      <c r="HW512">
        <v>4.98915</v>
      </c>
      <c r="HX512">
        <v>3.2879</v>
      </c>
      <c r="HY512">
        <v>9999</v>
      </c>
      <c r="HZ512">
        <v>9999</v>
      </c>
      <c r="IA512">
        <v>9999</v>
      </c>
      <c r="IB512">
        <v>999.9</v>
      </c>
      <c r="IC512">
        <v>4.97291</v>
      </c>
      <c r="ID512">
        <v>1.86649</v>
      </c>
      <c r="IE512">
        <v>1.86584</v>
      </c>
      <c r="IF512">
        <v>1.86584</v>
      </c>
      <c r="IG512">
        <v>1.86768</v>
      </c>
      <c r="IH512">
        <v>1.87016</v>
      </c>
      <c r="II512">
        <v>1.86874</v>
      </c>
      <c r="IJ512">
        <v>1.87027</v>
      </c>
      <c r="IK512">
        <v>0</v>
      </c>
      <c r="IL512">
        <v>0</v>
      </c>
      <c r="IM512">
        <v>0</v>
      </c>
      <c r="IN512">
        <v>0</v>
      </c>
      <c r="IO512" t="s">
        <v>441</v>
      </c>
      <c r="IP512" t="s">
        <v>442</v>
      </c>
      <c r="IQ512" t="s">
        <v>443</v>
      </c>
      <c r="IR512" t="s">
        <v>443</v>
      </c>
      <c r="IS512" t="s">
        <v>443</v>
      </c>
      <c r="IT512" t="s">
        <v>443</v>
      </c>
      <c r="IU512">
        <v>0</v>
      </c>
      <c r="IV512">
        <v>100</v>
      </c>
      <c r="IW512">
        <v>100</v>
      </c>
      <c r="IX512">
        <v>-0.84</v>
      </c>
      <c r="IY512">
        <v>0.0818</v>
      </c>
      <c r="IZ512">
        <v>-0.7832898091892299</v>
      </c>
      <c r="JA512">
        <v>-0.0002628084512485203</v>
      </c>
      <c r="JB512">
        <v>2.995354917081976E-07</v>
      </c>
      <c r="JC512">
        <v>-1.087754766273629E-10</v>
      </c>
      <c r="JD512">
        <v>-0.01666594074606723</v>
      </c>
      <c r="JE512">
        <v>-0.02438089335778848</v>
      </c>
      <c r="JF512">
        <v>0.001790740049955031</v>
      </c>
      <c r="JG512">
        <v>-2.386884331579614E-05</v>
      </c>
      <c r="JH512">
        <v>6</v>
      </c>
      <c r="JI512">
        <v>2407</v>
      </c>
      <c r="JJ512">
        <v>1</v>
      </c>
      <c r="JK512">
        <v>23</v>
      </c>
      <c r="JL512">
        <v>33258.2</v>
      </c>
      <c r="JM512">
        <v>29370106.8</v>
      </c>
      <c r="JN512">
        <v>0.0317383</v>
      </c>
      <c r="JO512">
        <v>4.99878</v>
      </c>
      <c r="JP512">
        <v>1.39648</v>
      </c>
      <c r="JQ512">
        <v>2.34619</v>
      </c>
      <c r="JR512">
        <v>1.49536</v>
      </c>
      <c r="JS512">
        <v>2.64648</v>
      </c>
      <c r="JT512">
        <v>34.5321</v>
      </c>
      <c r="JU512">
        <v>24.035</v>
      </c>
      <c r="JV512">
        <v>18</v>
      </c>
      <c r="JW512">
        <v>488.548</v>
      </c>
      <c r="JX512">
        <v>462.793</v>
      </c>
      <c r="JY512">
        <v>18.7713</v>
      </c>
      <c r="JZ512">
        <v>28.314</v>
      </c>
      <c r="KA512">
        <v>30.0016</v>
      </c>
      <c r="KB512">
        <v>27.8018</v>
      </c>
      <c r="KC512">
        <v>27.7014</v>
      </c>
      <c r="KD512">
        <v>0</v>
      </c>
      <c r="KE512">
        <v>0</v>
      </c>
      <c r="KF512">
        <v>100</v>
      </c>
      <c r="KG512">
        <v>18.7665</v>
      </c>
      <c r="KH512">
        <v>165.591</v>
      </c>
      <c r="KI512">
        <v>63.4564</v>
      </c>
      <c r="KJ512">
        <v>101.18</v>
      </c>
      <c r="KK512">
        <v>100.445</v>
      </c>
    </row>
    <row r="513" spans="1:297">
      <c r="A513">
        <v>497</v>
      </c>
      <c r="B513">
        <v>1762206411.5</v>
      </c>
      <c r="C513">
        <v>6833.400000095367</v>
      </c>
      <c r="D513" t="s">
        <v>1441</v>
      </c>
      <c r="E513" t="s">
        <v>1442</v>
      </c>
      <c r="F513">
        <v>5</v>
      </c>
      <c r="G513" t="s">
        <v>1410</v>
      </c>
      <c r="H513" t="s">
        <v>436</v>
      </c>
      <c r="I513">
        <v>1762206408.7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325.8957460120637</v>
      </c>
      <c r="AK513">
        <v>321.3060969696969</v>
      </c>
      <c r="AL513">
        <v>-0.07067682787394783</v>
      </c>
      <c r="AM513">
        <v>66.09118729744516</v>
      </c>
      <c r="AN513">
        <f>(AP513 - AO513 + DY513*1E3/(8.314*(EA513+273.15)) * AR513/DX513 * AQ513) * DX513/(100*DL513) * 1000/(1000 - AP513)</f>
        <v>0</v>
      </c>
      <c r="AO513">
        <v>22.18563813152934</v>
      </c>
      <c r="AP513">
        <v>23.20294666666665</v>
      </c>
      <c r="AQ513">
        <v>-1.389369382027111E-05</v>
      </c>
      <c r="AR513">
        <v>107.1573176872002</v>
      </c>
      <c r="AS513">
        <v>22</v>
      </c>
      <c r="AT513">
        <v>4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437</v>
      </c>
      <c r="AY513" t="s">
        <v>437</v>
      </c>
      <c r="AZ513">
        <v>0</v>
      </c>
      <c r="BA513">
        <v>0</v>
      </c>
      <c r="BB513">
        <f>1-AZ513/BA513</f>
        <v>0</v>
      </c>
      <c r="BC513">
        <v>0</v>
      </c>
      <c r="BD513" t="s">
        <v>437</v>
      </c>
      <c r="BE513" t="s">
        <v>437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437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438</v>
      </c>
      <c r="DO513">
        <v>2</v>
      </c>
      <c r="DP513" t="b">
        <v>1</v>
      </c>
      <c r="DQ513">
        <v>1762206408.7</v>
      </c>
      <c r="DR513">
        <v>314.0101</v>
      </c>
      <c r="DS513">
        <v>318.6676</v>
      </c>
      <c r="DT513">
        <v>23.20317</v>
      </c>
      <c r="DU513">
        <v>22.18582</v>
      </c>
      <c r="DV513">
        <v>314.8498</v>
      </c>
      <c r="DW513">
        <v>23.12127</v>
      </c>
      <c r="DX513">
        <v>500.0170999999999</v>
      </c>
      <c r="DY513">
        <v>90.76291999999999</v>
      </c>
      <c r="DZ513">
        <v>0.10000123</v>
      </c>
      <c r="EA513">
        <v>23.98138</v>
      </c>
      <c r="EB513">
        <v>24.1253</v>
      </c>
      <c r="EC513">
        <v>999.9</v>
      </c>
      <c r="ED513">
        <v>0</v>
      </c>
      <c r="EE513">
        <v>0</v>
      </c>
      <c r="EF513">
        <v>10010.198</v>
      </c>
      <c r="EG513">
        <v>0</v>
      </c>
      <c r="EH513">
        <v>931.6997000000001</v>
      </c>
      <c r="EI513">
        <v>-4.657415</v>
      </c>
      <c r="EJ513">
        <v>321.4690999999999</v>
      </c>
      <c r="EK513">
        <v>325.8978</v>
      </c>
      <c r="EL513">
        <v>1.017345</v>
      </c>
      <c r="EM513">
        <v>318.6676</v>
      </c>
      <c r="EN513">
        <v>22.18582</v>
      </c>
      <c r="EO513">
        <v>2.105987</v>
      </c>
      <c r="EP513">
        <v>2.013649</v>
      </c>
      <c r="EQ513">
        <v>18.26453</v>
      </c>
      <c r="ER513">
        <v>17.55209</v>
      </c>
      <c r="ES513">
        <v>1999.979</v>
      </c>
      <c r="ET513">
        <v>0.9799983000000001</v>
      </c>
      <c r="EU513">
        <v>0.02000181</v>
      </c>
      <c r="EV513">
        <v>0</v>
      </c>
      <c r="EW513">
        <v>1303.398</v>
      </c>
      <c r="EX513">
        <v>5.000970000000001</v>
      </c>
      <c r="EY513">
        <v>25826.12</v>
      </c>
      <c r="EZ513">
        <v>16707.38</v>
      </c>
      <c r="FA513">
        <v>39.687</v>
      </c>
      <c r="FB513">
        <v>40.687</v>
      </c>
      <c r="FC513">
        <v>39.75</v>
      </c>
      <c r="FD513">
        <v>40.187</v>
      </c>
      <c r="FE513">
        <v>39.812</v>
      </c>
      <c r="FF513">
        <v>1955.079</v>
      </c>
      <c r="FG513">
        <v>39.89999999999999</v>
      </c>
      <c r="FH513">
        <v>0</v>
      </c>
      <c r="FI513">
        <v>9489.299999952316</v>
      </c>
      <c r="FJ513">
        <v>0</v>
      </c>
      <c r="FK513">
        <v>1304.4344</v>
      </c>
      <c r="FL513">
        <v>-14.05692305126094</v>
      </c>
      <c r="FM513">
        <v>-235.2538458248818</v>
      </c>
      <c r="FN513">
        <v>25842.336</v>
      </c>
      <c r="FO513">
        <v>15</v>
      </c>
      <c r="FP513">
        <v>0</v>
      </c>
      <c r="FQ513" t="s">
        <v>439</v>
      </c>
      <c r="FR513">
        <v>1760210915.6</v>
      </c>
      <c r="FS513">
        <v>0</v>
      </c>
      <c r="FT513">
        <v>0</v>
      </c>
      <c r="FU513">
        <v>-0.215</v>
      </c>
      <c r="FV513">
        <v>0</v>
      </c>
      <c r="FW513">
        <v>-0.6919999999999999</v>
      </c>
      <c r="FX513">
        <v>0</v>
      </c>
      <c r="FY513">
        <v>400</v>
      </c>
      <c r="FZ513">
        <v>0</v>
      </c>
      <c r="GA513">
        <v>0.15</v>
      </c>
      <c r="GB513">
        <v>0</v>
      </c>
      <c r="GC513">
        <v>-4.88107675</v>
      </c>
      <c r="GD513">
        <v>0.7215781238274002</v>
      </c>
      <c r="GE513">
        <v>0.2075600385477357</v>
      </c>
      <c r="GF513">
        <v>0</v>
      </c>
      <c r="GG513">
        <v>1305.406764705882</v>
      </c>
      <c r="GH513">
        <v>-13.34163484278531</v>
      </c>
      <c r="GI513">
        <v>1.331595064283772</v>
      </c>
      <c r="GJ513">
        <v>0</v>
      </c>
      <c r="GK513">
        <v>1.01332</v>
      </c>
      <c r="GL513">
        <v>0.01480975609755834</v>
      </c>
      <c r="GM513">
        <v>0.002452669973722514</v>
      </c>
      <c r="GN513">
        <v>1</v>
      </c>
      <c r="GO513">
        <v>1</v>
      </c>
      <c r="GP513">
        <v>3</v>
      </c>
      <c r="GQ513" t="s">
        <v>502</v>
      </c>
      <c r="GR513">
        <v>3.13613</v>
      </c>
      <c r="GS513">
        <v>2.76041</v>
      </c>
      <c r="GT513">
        <v>0.07527440000000001</v>
      </c>
      <c r="GU513">
        <v>0.07529660000000001</v>
      </c>
      <c r="GV513">
        <v>0.104508</v>
      </c>
      <c r="GW513">
        <v>0.0998846</v>
      </c>
      <c r="GX513">
        <v>29449.3</v>
      </c>
      <c r="GY513">
        <v>29416</v>
      </c>
      <c r="GZ513">
        <v>29602.3</v>
      </c>
      <c r="HA513">
        <v>29396.2</v>
      </c>
      <c r="HB513">
        <v>35024</v>
      </c>
      <c r="HC513">
        <v>35053.2</v>
      </c>
      <c r="HD513">
        <v>41659</v>
      </c>
      <c r="HE513">
        <v>41773.2</v>
      </c>
      <c r="HF513">
        <v>1.93132</v>
      </c>
      <c r="HG513">
        <v>1.9062</v>
      </c>
      <c r="HH513">
        <v>0.0244379</v>
      </c>
      <c r="HI513">
        <v>0</v>
      </c>
      <c r="HJ513">
        <v>23.7286</v>
      </c>
      <c r="HK513">
        <v>999.9</v>
      </c>
      <c r="HL513">
        <v>52.5</v>
      </c>
      <c r="HM513">
        <v>28.9</v>
      </c>
      <c r="HN513">
        <v>23.1282</v>
      </c>
      <c r="HO513">
        <v>62.2179</v>
      </c>
      <c r="HP513">
        <v>30.5288</v>
      </c>
      <c r="HQ513">
        <v>1</v>
      </c>
      <c r="HR513">
        <v>0.0786992</v>
      </c>
      <c r="HS513">
        <v>4.13452</v>
      </c>
      <c r="HT513">
        <v>20.2931</v>
      </c>
      <c r="HU513">
        <v>5.21864</v>
      </c>
      <c r="HV513">
        <v>12.0159</v>
      </c>
      <c r="HW513">
        <v>4.98925</v>
      </c>
      <c r="HX513">
        <v>3.28803</v>
      </c>
      <c r="HY513">
        <v>9999</v>
      </c>
      <c r="HZ513">
        <v>9999</v>
      </c>
      <c r="IA513">
        <v>9999</v>
      </c>
      <c r="IB513">
        <v>999.9</v>
      </c>
      <c r="IC513">
        <v>4.97293</v>
      </c>
      <c r="ID513">
        <v>1.86648</v>
      </c>
      <c r="IE513">
        <v>1.86585</v>
      </c>
      <c r="IF513">
        <v>1.86584</v>
      </c>
      <c r="IG513">
        <v>1.86768</v>
      </c>
      <c r="IH513">
        <v>1.87018</v>
      </c>
      <c r="II513">
        <v>1.86874</v>
      </c>
      <c r="IJ513">
        <v>1.87027</v>
      </c>
      <c r="IK513">
        <v>0</v>
      </c>
      <c r="IL513">
        <v>0</v>
      </c>
      <c r="IM513">
        <v>0</v>
      </c>
      <c r="IN513">
        <v>0</v>
      </c>
      <c r="IO513" t="s">
        <v>441</v>
      </c>
      <c r="IP513" t="s">
        <v>442</v>
      </c>
      <c r="IQ513" t="s">
        <v>443</v>
      </c>
      <c r="IR513" t="s">
        <v>443</v>
      </c>
      <c r="IS513" t="s">
        <v>443</v>
      </c>
      <c r="IT513" t="s">
        <v>443</v>
      </c>
      <c r="IU513">
        <v>0</v>
      </c>
      <c r="IV513">
        <v>100</v>
      </c>
      <c r="IW513">
        <v>100</v>
      </c>
      <c r="IX513">
        <v>-0.84</v>
      </c>
      <c r="IY513">
        <v>0.0819</v>
      </c>
      <c r="IZ513">
        <v>-0.7832898091892299</v>
      </c>
      <c r="JA513">
        <v>-0.0002628084512485203</v>
      </c>
      <c r="JB513">
        <v>2.995354917081976E-07</v>
      </c>
      <c r="JC513">
        <v>-1.087754766273629E-10</v>
      </c>
      <c r="JD513">
        <v>-0.01666594074606723</v>
      </c>
      <c r="JE513">
        <v>-0.02438089335778848</v>
      </c>
      <c r="JF513">
        <v>0.001790740049955031</v>
      </c>
      <c r="JG513">
        <v>-2.386884331579614E-05</v>
      </c>
      <c r="JH513">
        <v>6</v>
      </c>
      <c r="JI513">
        <v>2407</v>
      </c>
      <c r="JJ513">
        <v>1</v>
      </c>
      <c r="JK513">
        <v>23</v>
      </c>
      <c r="JL513">
        <v>33258.3</v>
      </c>
      <c r="JM513">
        <v>29370106.9</v>
      </c>
      <c r="JN513">
        <v>0.0317383</v>
      </c>
      <c r="JO513">
        <v>4.99878</v>
      </c>
      <c r="JP513">
        <v>1.39648</v>
      </c>
      <c r="JQ513">
        <v>2.34497</v>
      </c>
      <c r="JR513">
        <v>1.49536</v>
      </c>
      <c r="JS513">
        <v>2.67578</v>
      </c>
      <c r="JT513">
        <v>34.5321</v>
      </c>
      <c r="JU513">
        <v>24.035</v>
      </c>
      <c r="JV513">
        <v>18</v>
      </c>
      <c r="JW513">
        <v>488.63</v>
      </c>
      <c r="JX513">
        <v>462.679</v>
      </c>
      <c r="JY513">
        <v>18.7669</v>
      </c>
      <c r="JZ513">
        <v>28.3339</v>
      </c>
      <c r="KA513">
        <v>30.0015</v>
      </c>
      <c r="KB513">
        <v>27.8215</v>
      </c>
      <c r="KC513">
        <v>27.7206</v>
      </c>
      <c r="KD513">
        <v>0</v>
      </c>
      <c r="KE513">
        <v>0</v>
      </c>
      <c r="KF513">
        <v>100</v>
      </c>
      <c r="KG513">
        <v>18.7651</v>
      </c>
      <c r="KH513">
        <v>152.234</v>
      </c>
      <c r="KI513">
        <v>63.4564</v>
      </c>
      <c r="KJ513">
        <v>101.176</v>
      </c>
      <c r="KK513">
        <v>100.441</v>
      </c>
    </row>
    <row r="514" spans="1:297">
      <c r="A514">
        <v>498</v>
      </c>
      <c r="B514">
        <v>1762206416.5</v>
      </c>
      <c r="C514">
        <v>6838.400000095367</v>
      </c>
      <c r="D514" t="s">
        <v>1443</v>
      </c>
      <c r="E514" t="s">
        <v>1444</v>
      </c>
      <c r="F514">
        <v>5</v>
      </c>
      <c r="G514" t="s">
        <v>1410</v>
      </c>
      <c r="H514" t="s">
        <v>436</v>
      </c>
      <c r="I514">
        <v>1762206414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325.5975884851514</v>
      </c>
      <c r="AK514">
        <v>320.9059090909091</v>
      </c>
      <c r="AL514">
        <v>-0.07893224353927837</v>
      </c>
      <c r="AM514">
        <v>66.09118729744516</v>
      </c>
      <c r="AN514">
        <f>(AP514 - AO514 + DY514*1E3/(8.314*(EA514+273.15)) * AR514/DX514 * AQ514) * DX514/(100*DL514) * 1000/(1000 - AP514)</f>
        <v>0</v>
      </c>
      <c r="AO514">
        <v>22.18448517464982</v>
      </c>
      <c r="AP514">
        <v>23.20167575757575</v>
      </c>
      <c r="AQ514">
        <v>8.254096528041792E-08</v>
      </c>
      <c r="AR514">
        <v>107.1573176872002</v>
      </c>
      <c r="AS514">
        <v>22</v>
      </c>
      <c r="AT514">
        <v>4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437</v>
      </c>
      <c r="AY514" t="s">
        <v>437</v>
      </c>
      <c r="AZ514">
        <v>0</v>
      </c>
      <c r="BA514">
        <v>0</v>
      </c>
      <c r="BB514">
        <f>1-AZ514/BA514</f>
        <v>0</v>
      </c>
      <c r="BC514">
        <v>0</v>
      </c>
      <c r="BD514" t="s">
        <v>437</v>
      </c>
      <c r="BE514" t="s">
        <v>437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437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438</v>
      </c>
      <c r="DO514">
        <v>2</v>
      </c>
      <c r="DP514" t="b">
        <v>1</v>
      </c>
      <c r="DQ514">
        <v>1762206414</v>
      </c>
      <c r="DR514">
        <v>313.6126666666667</v>
      </c>
      <c r="DS514">
        <v>318.3971111111111</v>
      </c>
      <c r="DT514">
        <v>23.20194444444444</v>
      </c>
      <c r="DU514">
        <v>22.18472222222222</v>
      </c>
      <c r="DV514">
        <v>314.4525555555555</v>
      </c>
      <c r="DW514">
        <v>23.12004444444445</v>
      </c>
      <c r="DX514">
        <v>499.9963333333334</v>
      </c>
      <c r="DY514">
        <v>90.76033333333334</v>
      </c>
      <c r="DZ514">
        <v>0.09994763333333334</v>
      </c>
      <c r="EA514">
        <v>23.98575555555556</v>
      </c>
      <c r="EB514">
        <v>24.13496666666667</v>
      </c>
      <c r="EC514">
        <v>999.9000000000001</v>
      </c>
      <c r="ED514">
        <v>0</v>
      </c>
      <c r="EE514">
        <v>0</v>
      </c>
      <c r="EF514">
        <v>10004.36888888889</v>
      </c>
      <c r="EG514">
        <v>0</v>
      </c>
      <c r="EH514">
        <v>931.6824444444444</v>
      </c>
      <c r="EI514">
        <v>-4.784566666666667</v>
      </c>
      <c r="EJ514">
        <v>321.0616666666667</v>
      </c>
      <c r="EK514">
        <v>325.621</v>
      </c>
      <c r="EL514">
        <v>1.017222222222222</v>
      </c>
      <c r="EM514">
        <v>318.3971111111111</v>
      </c>
      <c r="EN514">
        <v>22.18472222222222</v>
      </c>
      <c r="EO514">
        <v>2.105815555555556</v>
      </c>
      <c r="EP514">
        <v>2.013492222222223</v>
      </c>
      <c r="EQ514">
        <v>18.26322222222222</v>
      </c>
      <c r="ER514">
        <v>17.55083333333333</v>
      </c>
      <c r="ES514">
        <v>2000.022222222222</v>
      </c>
      <c r="ET514">
        <v>0.979999</v>
      </c>
      <c r="EU514">
        <v>0.02000113333333333</v>
      </c>
      <c r="EV514">
        <v>0</v>
      </c>
      <c r="EW514">
        <v>1302.566666666667</v>
      </c>
      <c r="EX514">
        <v>5.00097</v>
      </c>
      <c r="EY514">
        <v>25806.68888888889</v>
      </c>
      <c r="EZ514">
        <v>16707.75555555556</v>
      </c>
      <c r="FA514">
        <v>39.687</v>
      </c>
      <c r="FB514">
        <v>40.687</v>
      </c>
      <c r="FC514">
        <v>39.78444444444445</v>
      </c>
      <c r="FD514">
        <v>40.187</v>
      </c>
      <c r="FE514">
        <v>39.812</v>
      </c>
      <c r="FF514">
        <v>1955.122222222222</v>
      </c>
      <c r="FG514">
        <v>39.9</v>
      </c>
      <c r="FH514">
        <v>0</v>
      </c>
      <c r="FI514">
        <v>9494.099999904633</v>
      </c>
      <c r="FJ514">
        <v>0</v>
      </c>
      <c r="FK514">
        <v>1303.4248</v>
      </c>
      <c r="FL514">
        <v>-12.5176923222961</v>
      </c>
      <c r="FM514">
        <v>-222.6000003227299</v>
      </c>
      <c r="FN514">
        <v>25824.012</v>
      </c>
      <c r="FO514">
        <v>15</v>
      </c>
      <c r="FP514">
        <v>0</v>
      </c>
      <c r="FQ514" t="s">
        <v>439</v>
      </c>
      <c r="FR514">
        <v>1760210915.6</v>
      </c>
      <c r="FS514">
        <v>0</v>
      </c>
      <c r="FT514">
        <v>0</v>
      </c>
      <c r="FU514">
        <v>-0.215</v>
      </c>
      <c r="FV514">
        <v>0</v>
      </c>
      <c r="FW514">
        <v>-0.6919999999999999</v>
      </c>
      <c r="FX514">
        <v>0</v>
      </c>
      <c r="FY514">
        <v>400</v>
      </c>
      <c r="FZ514">
        <v>0</v>
      </c>
      <c r="GA514">
        <v>0.15</v>
      </c>
      <c r="GB514">
        <v>0</v>
      </c>
      <c r="GC514">
        <v>-4.85663512195122</v>
      </c>
      <c r="GD514">
        <v>1.631502020905918</v>
      </c>
      <c r="GE514">
        <v>0.2194434794625797</v>
      </c>
      <c r="GF514">
        <v>0</v>
      </c>
      <c r="GG514">
        <v>1304.263823529412</v>
      </c>
      <c r="GH514">
        <v>-12.85026738821119</v>
      </c>
      <c r="GI514">
        <v>1.287156041333175</v>
      </c>
      <c r="GJ514">
        <v>0</v>
      </c>
      <c r="GK514">
        <v>1.014418292682927</v>
      </c>
      <c r="GL514">
        <v>0.02728787456446019</v>
      </c>
      <c r="GM514">
        <v>0.002963085819356799</v>
      </c>
      <c r="GN514">
        <v>1</v>
      </c>
      <c r="GO514">
        <v>1</v>
      </c>
      <c r="GP514">
        <v>3</v>
      </c>
      <c r="GQ514" t="s">
        <v>502</v>
      </c>
      <c r="GR514">
        <v>3.13594</v>
      </c>
      <c r="GS514">
        <v>2.76018</v>
      </c>
      <c r="GT514">
        <v>0.0751971</v>
      </c>
      <c r="GU514">
        <v>0.0752969</v>
      </c>
      <c r="GV514">
        <v>0.104498</v>
      </c>
      <c r="GW514">
        <v>0.0998759</v>
      </c>
      <c r="GX514">
        <v>29450.4</v>
      </c>
      <c r="GY514">
        <v>29415</v>
      </c>
      <c r="GZ514">
        <v>29601.1</v>
      </c>
      <c r="HA514">
        <v>29395.3</v>
      </c>
      <c r="HB514">
        <v>35023.1</v>
      </c>
      <c r="HC514">
        <v>35052.5</v>
      </c>
      <c r="HD514">
        <v>41657.4</v>
      </c>
      <c r="HE514">
        <v>41772</v>
      </c>
      <c r="HF514">
        <v>1.93097</v>
      </c>
      <c r="HG514">
        <v>1.90578</v>
      </c>
      <c r="HH514">
        <v>0.0248849</v>
      </c>
      <c r="HI514">
        <v>0</v>
      </c>
      <c r="HJ514">
        <v>23.7336</v>
      </c>
      <c r="HK514">
        <v>999.9</v>
      </c>
      <c r="HL514">
        <v>52.5</v>
      </c>
      <c r="HM514">
        <v>28.9</v>
      </c>
      <c r="HN514">
        <v>23.1273</v>
      </c>
      <c r="HO514">
        <v>62.3479</v>
      </c>
      <c r="HP514">
        <v>30.7492</v>
      </c>
      <c r="HQ514">
        <v>1</v>
      </c>
      <c r="HR514">
        <v>0.08033029999999999</v>
      </c>
      <c r="HS514">
        <v>4.13071</v>
      </c>
      <c r="HT514">
        <v>20.2932</v>
      </c>
      <c r="HU514">
        <v>5.21834</v>
      </c>
      <c r="HV514">
        <v>12.0159</v>
      </c>
      <c r="HW514">
        <v>4.98945</v>
      </c>
      <c r="HX514">
        <v>3.28825</v>
      </c>
      <c r="HY514">
        <v>9999</v>
      </c>
      <c r="HZ514">
        <v>9999</v>
      </c>
      <c r="IA514">
        <v>9999</v>
      </c>
      <c r="IB514">
        <v>999.9</v>
      </c>
      <c r="IC514">
        <v>4.97291</v>
      </c>
      <c r="ID514">
        <v>1.86649</v>
      </c>
      <c r="IE514">
        <v>1.86584</v>
      </c>
      <c r="IF514">
        <v>1.86584</v>
      </c>
      <c r="IG514">
        <v>1.86768</v>
      </c>
      <c r="IH514">
        <v>1.87017</v>
      </c>
      <c r="II514">
        <v>1.86876</v>
      </c>
      <c r="IJ514">
        <v>1.87027</v>
      </c>
      <c r="IK514">
        <v>0</v>
      </c>
      <c r="IL514">
        <v>0</v>
      </c>
      <c r="IM514">
        <v>0</v>
      </c>
      <c r="IN514">
        <v>0</v>
      </c>
      <c r="IO514" t="s">
        <v>441</v>
      </c>
      <c r="IP514" t="s">
        <v>442</v>
      </c>
      <c r="IQ514" t="s">
        <v>443</v>
      </c>
      <c r="IR514" t="s">
        <v>443</v>
      </c>
      <c r="IS514" t="s">
        <v>443</v>
      </c>
      <c r="IT514" t="s">
        <v>443</v>
      </c>
      <c r="IU514">
        <v>0</v>
      </c>
      <c r="IV514">
        <v>100</v>
      </c>
      <c r="IW514">
        <v>100</v>
      </c>
      <c r="IX514">
        <v>-0.839</v>
      </c>
      <c r="IY514">
        <v>0.0819</v>
      </c>
      <c r="IZ514">
        <v>-0.7832898091892299</v>
      </c>
      <c r="JA514">
        <v>-0.0002628084512485203</v>
      </c>
      <c r="JB514">
        <v>2.995354917081976E-07</v>
      </c>
      <c r="JC514">
        <v>-1.087754766273629E-10</v>
      </c>
      <c r="JD514">
        <v>-0.01666594074606723</v>
      </c>
      <c r="JE514">
        <v>-0.02438089335778848</v>
      </c>
      <c r="JF514">
        <v>0.001790740049955031</v>
      </c>
      <c r="JG514">
        <v>-2.386884331579614E-05</v>
      </c>
      <c r="JH514">
        <v>6</v>
      </c>
      <c r="JI514">
        <v>2407</v>
      </c>
      <c r="JJ514">
        <v>1</v>
      </c>
      <c r="JK514">
        <v>23</v>
      </c>
      <c r="JL514">
        <v>33258.3</v>
      </c>
      <c r="JM514">
        <v>29370106.9</v>
      </c>
      <c r="JN514">
        <v>0.0317383</v>
      </c>
      <c r="JO514">
        <v>4.99878</v>
      </c>
      <c r="JP514">
        <v>1.39648</v>
      </c>
      <c r="JQ514">
        <v>2.34741</v>
      </c>
      <c r="JR514">
        <v>1.49536</v>
      </c>
      <c r="JS514">
        <v>2.65503</v>
      </c>
      <c r="JT514">
        <v>34.5321</v>
      </c>
      <c r="JU514">
        <v>24.035</v>
      </c>
      <c r="JV514">
        <v>18</v>
      </c>
      <c r="JW514">
        <v>488.569</v>
      </c>
      <c r="JX514">
        <v>462.567</v>
      </c>
      <c r="JY514">
        <v>18.7648</v>
      </c>
      <c r="JZ514">
        <v>28.3541</v>
      </c>
      <c r="KA514">
        <v>30.0016</v>
      </c>
      <c r="KB514">
        <v>27.8409</v>
      </c>
      <c r="KC514">
        <v>27.7403</v>
      </c>
      <c r="KD514">
        <v>0</v>
      </c>
      <c r="KE514">
        <v>0</v>
      </c>
      <c r="KF514">
        <v>100</v>
      </c>
      <c r="KG514">
        <v>18.7651</v>
      </c>
      <c r="KH514">
        <v>132.185</v>
      </c>
      <c r="KI514">
        <v>63.4564</v>
      </c>
      <c r="KJ514">
        <v>101.172</v>
      </c>
      <c r="KK514">
        <v>100.438</v>
      </c>
    </row>
    <row r="515" spans="1:297">
      <c r="A515">
        <v>499</v>
      </c>
      <c r="B515">
        <v>1762206421.5</v>
      </c>
      <c r="C515">
        <v>6843.400000095367</v>
      </c>
      <c r="D515" t="s">
        <v>1445</v>
      </c>
      <c r="E515" t="s">
        <v>1446</v>
      </c>
      <c r="F515">
        <v>5</v>
      </c>
      <c r="G515" t="s">
        <v>1410</v>
      </c>
      <c r="H515" t="s">
        <v>436</v>
      </c>
      <c r="I515">
        <v>1762206418.7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325.6656485858086</v>
      </c>
      <c r="AK515">
        <v>320.6925818181818</v>
      </c>
      <c r="AL515">
        <v>-0.04295334792519798</v>
      </c>
      <c r="AM515">
        <v>66.09118729744516</v>
      </c>
      <c r="AN515">
        <f>(AP515 - AO515 + DY515*1E3/(8.314*(EA515+273.15)) * AR515/DX515 * AQ515) * DX515/(100*DL515) * 1000/(1000 - AP515)</f>
        <v>0</v>
      </c>
      <c r="AO515">
        <v>22.18108541727472</v>
      </c>
      <c r="AP515">
        <v>23.20401757575757</v>
      </c>
      <c r="AQ515">
        <v>1.649546019287747E-05</v>
      </c>
      <c r="AR515">
        <v>107.1573176872002</v>
      </c>
      <c r="AS515">
        <v>22</v>
      </c>
      <c r="AT515">
        <v>4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437</v>
      </c>
      <c r="AY515" t="s">
        <v>437</v>
      </c>
      <c r="AZ515">
        <v>0</v>
      </c>
      <c r="BA515">
        <v>0</v>
      </c>
      <c r="BB515">
        <f>1-AZ515/BA515</f>
        <v>0</v>
      </c>
      <c r="BC515">
        <v>0</v>
      </c>
      <c r="BD515" t="s">
        <v>437</v>
      </c>
      <c r="BE515" t="s">
        <v>437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437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438</v>
      </c>
      <c r="DO515">
        <v>2</v>
      </c>
      <c r="DP515" t="b">
        <v>1</v>
      </c>
      <c r="DQ515">
        <v>1762206418.7</v>
      </c>
      <c r="DR515">
        <v>313.3425</v>
      </c>
      <c r="DS515">
        <v>318.4527</v>
      </c>
      <c r="DT515">
        <v>23.20284</v>
      </c>
      <c r="DU515">
        <v>22.18228</v>
      </c>
      <c r="DV515">
        <v>314.182</v>
      </c>
      <c r="DW515">
        <v>23.12096</v>
      </c>
      <c r="DX515">
        <v>499.9876</v>
      </c>
      <c r="DY515">
        <v>90.76292000000001</v>
      </c>
      <c r="DZ515">
        <v>0.10005474</v>
      </c>
      <c r="EA515">
        <v>23.98241</v>
      </c>
      <c r="EB515">
        <v>24.14392</v>
      </c>
      <c r="EC515">
        <v>999.9</v>
      </c>
      <c r="ED515">
        <v>0</v>
      </c>
      <c r="EE515">
        <v>0</v>
      </c>
      <c r="EF515">
        <v>9993.117999999999</v>
      </c>
      <c r="EG515">
        <v>0</v>
      </c>
      <c r="EH515">
        <v>931.6529999999999</v>
      </c>
      <c r="EI515">
        <v>-5.110348</v>
      </c>
      <c r="EJ515">
        <v>320.7856</v>
      </c>
      <c r="EK515">
        <v>325.677</v>
      </c>
      <c r="EL515">
        <v>1.020564</v>
      </c>
      <c r="EM515">
        <v>318.4527</v>
      </c>
      <c r="EN515">
        <v>22.18228</v>
      </c>
      <c r="EO515">
        <v>2.105958</v>
      </c>
      <c r="EP515">
        <v>2.013329</v>
      </c>
      <c r="EQ515">
        <v>18.26432</v>
      </c>
      <c r="ER515">
        <v>17.54954</v>
      </c>
      <c r="ES515">
        <v>1999.99</v>
      </c>
      <c r="ET515">
        <v>0.9799989</v>
      </c>
      <c r="EU515">
        <v>0.02000123</v>
      </c>
      <c r="EV515">
        <v>0</v>
      </c>
      <c r="EW515">
        <v>1301.566</v>
      </c>
      <c r="EX515">
        <v>5.000970000000001</v>
      </c>
      <c r="EY515">
        <v>25789.51</v>
      </c>
      <c r="EZ515">
        <v>16707.47</v>
      </c>
      <c r="FA515">
        <v>39.687</v>
      </c>
      <c r="FB515">
        <v>40.7059</v>
      </c>
      <c r="FC515">
        <v>39.812</v>
      </c>
      <c r="FD515">
        <v>40.1996</v>
      </c>
      <c r="FE515">
        <v>39.812</v>
      </c>
      <c r="FF515">
        <v>1955.09</v>
      </c>
      <c r="FG515">
        <v>39.89999999999999</v>
      </c>
      <c r="FH515">
        <v>0</v>
      </c>
      <c r="FI515">
        <v>9498.899999856949</v>
      </c>
      <c r="FJ515">
        <v>0</v>
      </c>
      <c r="FK515">
        <v>1302.4224</v>
      </c>
      <c r="FL515">
        <v>-10.92230770460277</v>
      </c>
      <c r="FM515">
        <v>-213.5307695434887</v>
      </c>
      <c r="FN515">
        <v>25806.45599999999</v>
      </c>
      <c r="FO515">
        <v>15</v>
      </c>
      <c r="FP515">
        <v>0</v>
      </c>
      <c r="FQ515" t="s">
        <v>439</v>
      </c>
      <c r="FR515">
        <v>1760210915.6</v>
      </c>
      <c r="FS515">
        <v>0</v>
      </c>
      <c r="FT515">
        <v>0</v>
      </c>
      <c r="FU515">
        <v>-0.215</v>
      </c>
      <c r="FV515">
        <v>0</v>
      </c>
      <c r="FW515">
        <v>-0.6919999999999999</v>
      </c>
      <c r="FX515">
        <v>0</v>
      </c>
      <c r="FY515">
        <v>400</v>
      </c>
      <c r="FZ515">
        <v>0</v>
      </c>
      <c r="GA515">
        <v>0.15</v>
      </c>
      <c r="GB515">
        <v>0</v>
      </c>
      <c r="GC515">
        <v>-4.83534775</v>
      </c>
      <c r="GD515">
        <v>-1.247182851782357</v>
      </c>
      <c r="GE515">
        <v>0.1875705152534307</v>
      </c>
      <c r="GF515">
        <v>0</v>
      </c>
      <c r="GG515">
        <v>1303.135</v>
      </c>
      <c r="GH515">
        <v>-12.27119938532293</v>
      </c>
      <c r="GI515">
        <v>1.230732087250616</v>
      </c>
      <c r="GJ515">
        <v>0</v>
      </c>
      <c r="GK515">
        <v>1.0171185</v>
      </c>
      <c r="GL515">
        <v>0.02634011257035624</v>
      </c>
      <c r="GM515">
        <v>0.002825757907181728</v>
      </c>
      <c r="GN515">
        <v>1</v>
      </c>
      <c r="GO515">
        <v>1</v>
      </c>
      <c r="GP515">
        <v>3</v>
      </c>
      <c r="GQ515" t="s">
        <v>502</v>
      </c>
      <c r="GR515">
        <v>3.13612</v>
      </c>
      <c r="GS515">
        <v>2.76029</v>
      </c>
      <c r="GT515">
        <v>0.0751559</v>
      </c>
      <c r="GU515">
        <v>0.0753084</v>
      </c>
      <c r="GV515">
        <v>0.104508</v>
      </c>
      <c r="GW515">
        <v>0.0998671</v>
      </c>
      <c r="GX515">
        <v>29450.7</v>
      </c>
      <c r="GY515">
        <v>29413.9</v>
      </c>
      <c r="GZ515">
        <v>29600.2</v>
      </c>
      <c r="HA515">
        <v>29394.6</v>
      </c>
      <c r="HB515">
        <v>35022.1</v>
      </c>
      <c r="HC515">
        <v>35052.1</v>
      </c>
      <c r="HD515">
        <v>41656.6</v>
      </c>
      <c r="HE515">
        <v>41771</v>
      </c>
      <c r="HF515">
        <v>1.93093</v>
      </c>
      <c r="HG515">
        <v>1.90495</v>
      </c>
      <c r="HH515">
        <v>0.0250712</v>
      </c>
      <c r="HI515">
        <v>0</v>
      </c>
      <c r="HJ515">
        <v>23.738</v>
      </c>
      <c r="HK515">
        <v>999.9</v>
      </c>
      <c r="HL515">
        <v>52.5</v>
      </c>
      <c r="HM515">
        <v>28.9</v>
      </c>
      <c r="HN515">
        <v>23.1292</v>
      </c>
      <c r="HO515">
        <v>62.3579</v>
      </c>
      <c r="HP515">
        <v>30.7011</v>
      </c>
      <c r="HQ515">
        <v>1</v>
      </c>
      <c r="HR515">
        <v>0.081842</v>
      </c>
      <c r="HS515">
        <v>4.12889</v>
      </c>
      <c r="HT515">
        <v>20.2934</v>
      </c>
      <c r="HU515">
        <v>5.21969</v>
      </c>
      <c r="HV515">
        <v>12.0159</v>
      </c>
      <c r="HW515">
        <v>4.98955</v>
      </c>
      <c r="HX515">
        <v>3.28833</v>
      </c>
      <c r="HY515">
        <v>9999</v>
      </c>
      <c r="HZ515">
        <v>9999</v>
      </c>
      <c r="IA515">
        <v>9999</v>
      </c>
      <c r="IB515">
        <v>999.9</v>
      </c>
      <c r="IC515">
        <v>4.97291</v>
      </c>
      <c r="ID515">
        <v>1.8665</v>
      </c>
      <c r="IE515">
        <v>1.86584</v>
      </c>
      <c r="IF515">
        <v>1.86584</v>
      </c>
      <c r="IG515">
        <v>1.86768</v>
      </c>
      <c r="IH515">
        <v>1.87016</v>
      </c>
      <c r="II515">
        <v>1.86875</v>
      </c>
      <c r="IJ515">
        <v>1.87027</v>
      </c>
      <c r="IK515">
        <v>0</v>
      </c>
      <c r="IL515">
        <v>0</v>
      </c>
      <c r="IM515">
        <v>0</v>
      </c>
      <c r="IN515">
        <v>0</v>
      </c>
      <c r="IO515" t="s">
        <v>441</v>
      </c>
      <c r="IP515" t="s">
        <v>442</v>
      </c>
      <c r="IQ515" t="s">
        <v>443</v>
      </c>
      <c r="IR515" t="s">
        <v>443</v>
      </c>
      <c r="IS515" t="s">
        <v>443</v>
      </c>
      <c r="IT515" t="s">
        <v>443</v>
      </c>
      <c r="IU515">
        <v>0</v>
      </c>
      <c r="IV515">
        <v>100</v>
      </c>
      <c r="IW515">
        <v>100</v>
      </c>
      <c r="IX515">
        <v>-0.839</v>
      </c>
      <c r="IY515">
        <v>0.0819</v>
      </c>
      <c r="IZ515">
        <v>-0.7832898091892299</v>
      </c>
      <c r="JA515">
        <v>-0.0002628084512485203</v>
      </c>
      <c r="JB515">
        <v>2.995354917081976E-07</v>
      </c>
      <c r="JC515">
        <v>-1.087754766273629E-10</v>
      </c>
      <c r="JD515">
        <v>-0.01666594074606723</v>
      </c>
      <c r="JE515">
        <v>-0.02438089335778848</v>
      </c>
      <c r="JF515">
        <v>0.001790740049955031</v>
      </c>
      <c r="JG515">
        <v>-2.386884331579614E-05</v>
      </c>
      <c r="JH515">
        <v>6</v>
      </c>
      <c r="JI515">
        <v>2407</v>
      </c>
      <c r="JJ515">
        <v>1</v>
      </c>
      <c r="JK515">
        <v>23</v>
      </c>
      <c r="JL515">
        <v>33258.4</v>
      </c>
      <c r="JM515">
        <v>29370107</v>
      </c>
      <c r="JN515">
        <v>0.0317383</v>
      </c>
      <c r="JO515">
        <v>4.99878</v>
      </c>
      <c r="JP515">
        <v>1.39648</v>
      </c>
      <c r="JQ515">
        <v>2.35107</v>
      </c>
      <c r="JR515">
        <v>1.49536</v>
      </c>
      <c r="JS515">
        <v>2.5769</v>
      </c>
      <c r="JT515">
        <v>34.5549</v>
      </c>
      <c r="JU515">
        <v>24.035</v>
      </c>
      <c r="JV515">
        <v>18</v>
      </c>
      <c r="JW515">
        <v>488.696</v>
      </c>
      <c r="JX515">
        <v>462.2</v>
      </c>
      <c r="JY515">
        <v>18.7649</v>
      </c>
      <c r="JZ515">
        <v>28.3744</v>
      </c>
      <c r="KA515">
        <v>30.0015</v>
      </c>
      <c r="KB515">
        <v>27.8601</v>
      </c>
      <c r="KC515">
        <v>27.7597</v>
      </c>
      <c r="KD515">
        <v>0</v>
      </c>
      <c r="KE515">
        <v>0</v>
      </c>
      <c r="KF515">
        <v>100</v>
      </c>
      <c r="KG515">
        <v>18.7655</v>
      </c>
      <c r="KH515">
        <v>118.808</v>
      </c>
      <c r="KI515">
        <v>63.4564</v>
      </c>
      <c r="KJ515">
        <v>101.17</v>
      </c>
      <c r="KK515">
        <v>100.436</v>
      </c>
    </row>
    <row r="516" spans="1:297">
      <c r="A516">
        <v>500</v>
      </c>
      <c r="B516">
        <v>1762206426.5</v>
      </c>
      <c r="C516">
        <v>6848.400000095367</v>
      </c>
      <c r="D516" t="s">
        <v>1447</v>
      </c>
      <c r="E516" t="s">
        <v>1448</v>
      </c>
      <c r="F516">
        <v>5</v>
      </c>
      <c r="G516" t="s">
        <v>1410</v>
      </c>
      <c r="H516" t="s">
        <v>436</v>
      </c>
      <c r="I516">
        <v>1762206424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325.8237279851735</v>
      </c>
      <c r="AK516">
        <v>320.7126484848484</v>
      </c>
      <c r="AL516">
        <v>0.00688916089143027</v>
      </c>
      <c r="AM516">
        <v>66.09118729744516</v>
      </c>
      <c r="AN516">
        <f>(AP516 - AO516 + DY516*1E3/(8.314*(EA516+273.15)) * AR516/DX516 * AQ516) * DX516/(100*DL516) * 1000/(1000 - AP516)</f>
        <v>0</v>
      </c>
      <c r="AO516">
        <v>22.18182509687469</v>
      </c>
      <c r="AP516">
        <v>23.20795757575756</v>
      </c>
      <c r="AQ516">
        <v>3.499147892467231E-07</v>
      </c>
      <c r="AR516">
        <v>107.1573176872002</v>
      </c>
      <c r="AS516">
        <v>22</v>
      </c>
      <c r="AT516">
        <v>4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437</v>
      </c>
      <c r="AY516" t="s">
        <v>437</v>
      </c>
      <c r="AZ516">
        <v>0</v>
      </c>
      <c r="BA516">
        <v>0</v>
      </c>
      <c r="BB516">
        <f>1-AZ516/BA516</f>
        <v>0</v>
      </c>
      <c r="BC516">
        <v>0</v>
      </c>
      <c r="BD516" t="s">
        <v>437</v>
      </c>
      <c r="BE516" t="s">
        <v>437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437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438</v>
      </c>
      <c r="DO516">
        <v>2</v>
      </c>
      <c r="DP516" t="b">
        <v>1</v>
      </c>
      <c r="DQ516">
        <v>1762206424</v>
      </c>
      <c r="DR516">
        <v>313.2341111111111</v>
      </c>
      <c r="DS516">
        <v>318.5775555555555</v>
      </c>
      <c r="DT516">
        <v>23.20717777777778</v>
      </c>
      <c r="DU516">
        <v>22.18195555555555</v>
      </c>
      <c r="DV516">
        <v>314.0735555555556</v>
      </c>
      <c r="DW516">
        <v>23.12518888888889</v>
      </c>
      <c r="DX516">
        <v>500.0367777777778</v>
      </c>
      <c r="DY516">
        <v>90.76532222222221</v>
      </c>
      <c r="DZ516">
        <v>0.09993707777777777</v>
      </c>
      <c r="EA516">
        <v>23.98042222222222</v>
      </c>
      <c r="EB516">
        <v>24.1443</v>
      </c>
      <c r="EC516">
        <v>999.9000000000001</v>
      </c>
      <c r="ED516">
        <v>0</v>
      </c>
      <c r="EE516">
        <v>0</v>
      </c>
      <c r="EF516">
        <v>10020.76666666667</v>
      </c>
      <c r="EG516">
        <v>0</v>
      </c>
      <c r="EH516">
        <v>931.6246666666666</v>
      </c>
      <c r="EI516">
        <v>-5.343772222222223</v>
      </c>
      <c r="EJ516">
        <v>320.6758888888888</v>
      </c>
      <c r="EK516">
        <v>325.8046666666667</v>
      </c>
      <c r="EL516">
        <v>1.025216666666667</v>
      </c>
      <c r="EM516">
        <v>318.5775555555555</v>
      </c>
      <c r="EN516">
        <v>22.18195555555555</v>
      </c>
      <c r="EO516">
        <v>2.106407777777778</v>
      </c>
      <c r="EP516">
        <v>2.013352222222222</v>
      </c>
      <c r="EQ516">
        <v>18.26771111111111</v>
      </c>
      <c r="ER516">
        <v>17.54974444444444</v>
      </c>
      <c r="ES516">
        <v>2000.038888888889</v>
      </c>
      <c r="ET516">
        <v>0.9799996666666667</v>
      </c>
      <c r="EU516">
        <v>0.02000048888888889</v>
      </c>
      <c r="EV516">
        <v>0</v>
      </c>
      <c r="EW516">
        <v>1300.627777777778</v>
      </c>
      <c r="EX516">
        <v>5.00097</v>
      </c>
      <c r="EY516">
        <v>25772.58888888889</v>
      </c>
      <c r="EZ516">
        <v>16707.9</v>
      </c>
      <c r="FA516">
        <v>39.736</v>
      </c>
      <c r="FB516">
        <v>40.75</v>
      </c>
      <c r="FC516">
        <v>39.812</v>
      </c>
      <c r="FD516">
        <v>40.25</v>
      </c>
      <c r="FE516">
        <v>39.861</v>
      </c>
      <c r="FF516">
        <v>1955.138888888889</v>
      </c>
      <c r="FG516">
        <v>39.9</v>
      </c>
      <c r="FH516">
        <v>0</v>
      </c>
      <c r="FI516">
        <v>9504.299999952316</v>
      </c>
      <c r="FJ516">
        <v>0</v>
      </c>
      <c r="FK516">
        <v>1301.496923076923</v>
      </c>
      <c r="FL516">
        <v>-11.38666664735692</v>
      </c>
      <c r="FM516">
        <v>-206.9059826480364</v>
      </c>
      <c r="FN516">
        <v>25788.54615384616</v>
      </c>
      <c r="FO516">
        <v>15</v>
      </c>
      <c r="FP516">
        <v>0</v>
      </c>
      <c r="FQ516" t="s">
        <v>439</v>
      </c>
      <c r="FR516">
        <v>1760210915.6</v>
      </c>
      <c r="FS516">
        <v>0</v>
      </c>
      <c r="FT516">
        <v>0</v>
      </c>
      <c r="FU516">
        <v>-0.215</v>
      </c>
      <c r="FV516">
        <v>0</v>
      </c>
      <c r="FW516">
        <v>-0.6919999999999999</v>
      </c>
      <c r="FX516">
        <v>0</v>
      </c>
      <c r="FY516">
        <v>400</v>
      </c>
      <c r="FZ516">
        <v>0</v>
      </c>
      <c r="GA516">
        <v>0.15</v>
      </c>
      <c r="GB516">
        <v>0</v>
      </c>
      <c r="GC516">
        <v>-4.96867475</v>
      </c>
      <c r="GD516">
        <v>-2.785115459662275</v>
      </c>
      <c r="GE516">
        <v>0.2836645558753111</v>
      </c>
      <c r="GF516">
        <v>0</v>
      </c>
      <c r="GG516">
        <v>1302.037058823529</v>
      </c>
      <c r="GH516">
        <v>-10.79969440913875</v>
      </c>
      <c r="GI516">
        <v>1.083791084197896</v>
      </c>
      <c r="GJ516">
        <v>0</v>
      </c>
      <c r="GK516">
        <v>1.020034</v>
      </c>
      <c r="GL516">
        <v>0.03180810506566354</v>
      </c>
      <c r="GM516">
        <v>0.003396848392260084</v>
      </c>
      <c r="GN516">
        <v>1</v>
      </c>
      <c r="GO516">
        <v>1</v>
      </c>
      <c r="GP516">
        <v>3</v>
      </c>
      <c r="GQ516" t="s">
        <v>502</v>
      </c>
      <c r="GR516">
        <v>3.13601</v>
      </c>
      <c r="GS516">
        <v>2.7603</v>
      </c>
      <c r="GT516">
        <v>0.0751608</v>
      </c>
      <c r="GU516">
        <v>0.07530290000000001</v>
      </c>
      <c r="GV516">
        <v>0.104514</v>
      </c>
      <c r="GW516">
        <v>0.09986109999999999</v>
      </c>
      <c r="GX516">
        <v>29449.8</v>
      </c>
      <c r="GY516">
        <v>29413.2</v>
      </c>
      <c r="GZ516">
        <v>29599.6</v>
      </c>
      <c r="HA516">
        <v>29393.8</v>
      </c>
      <c r="HB516">
        <v>35020.7</v>
      </c>
      <c r="HC516">
        <v>35051.4</v>
      </c>
      <c r="HD516">
        <v>41655.2</v>
      </c>
      <c r="HE516">
        <v>41769.9</v>
      </c>
      <c r="HF516">
        <v>1.93062</v>
      </c>
      <c r="HG516">
        <v>1.90475</v>
      </c>
      <c r="HH516">
        <v>0.0239164</v>
      </c>
      <c r="HI516">
        <v>0</v>
      </c>
      <c r="HJ516">
        <v>23.7426</v>
      </c>
      <c r="HK516">
        <v>999.9</v>
      </c>
      <c r="HL516">
        <v>52.5</v>
      </c>
      <c r="HM516">
        <v>28.9</v>
      </c>
      <c r="HN516">
        <v>23.1301</v>
      </c>
      <c r="HO516">
        <v>62.1879</v>
      </c>
      <c r="HP516">
        <v>30.7091</v>
      </c>
      <c r="HQ516">
        <v>1</v>
      </c>
      <c r="HR516">
        <v>0.083313</v>
      </c>
      <c r="HS516">
        <v>4.11872</v>
      </c>
      <c r="HT516">
        <v>20.2937</v>
      </c>
      <c r="HU516">
        <v>5.21729</v>
      </c>
      <c r="HV516">
        <v>12.0159</v>
      </c>
      <c r="HW516">
        <v>4.9892</v>
      </c>
      <c r="HX516">
        <v>3.28805</v>
      </c>
      <c r="HY516">
        <v>9999</v>
      </c>
      <c r="HZ516">
        <v>9999</v>
      </c>
      <c r="IA516">
        <v>9999</v>
      </c>
      <c r="IB516">
        <v>999.9</v>
      </c>
      <c r="IC516">
        <v>4.97291</v>
      </c>
      <c r="ID516">
        <v>1.86649</v>
      </c>
      <c r="IE516">
        <v>1.86584</v>
      </c>
      <c r="IF516">
        <v>1.86584</v>
      </c>
      <c r="IG516">
        <v>1.86768</v>
      </c>
      <c r="IH516">
        <v>1.87014</v>
      </c>
      <c r="II516">
        <v>1.86874</v>
      </c>
      <c r="IJ516">
        <v>1.87027</v>
      </c>
      <c r="IK516">
        <v>0</v>
      </c>
      <c r="IL516">
        <v>0</v>
      </c>
      <c r="IM516">
        <v>0</v>
      </c>
      <c r="IN516">
        <v>0</v>
      </c>
      <c r="IO516" t="s">
        <v>441</v>
      </c>
      <c r="IP516" t="s">
        <v>442</v>
      </c>
      <c r="IQ516" t="s">
        <v>443</v>
      </c>
      <c r="IR516" t="s">
        <v>443</v>
      </c>
      <c r="IS516" t="s">
        <v>443</v>
      </c>
      <c r="IT516" t="s">
        <v>443</v>
      </c>
      <c r="IU516">
        <v>0</v>
      </c>
      <c r="IV516">
        <v>100</v>
      </c>
      <c r="IW516">
        <v>100</v>
      </c>
      <c r="IX516">
        <v>-0.84</v>
      </c>
      <c r="IY516">
        <v>0.082</v>
      </c>
      <c r="IZ516">
        <v>-0.7832898091892299</v>
      </c>
      <c r="JA516">
        <v>-0.0002628084512485203</v>
      </c>
      <c r="JB516">
        <v>2.995354917081976E-07</v>
      </c>
      <c r="JC516">
        <v>-1.087754766273629E-10</v>
      </c>
      <c r="JD516">
        <v>-0.01666594074606723</v>
      </c>
      <c r="JE516">
        <v>-0.02438089335778848</v>
      </c>
      <c r="JF516">
        <v>0.001790740049955031</v>
      </c>
      <c r="JG516">
        <v>-2.386884331579614E-05</v>
      </c>
      <c r="JH516">
        <v>6</v>
      </c>
      <c r="JI516">
        <v>2407</v>
      </c>
      <c r="JJ516">
        <v>1</v>
      </c>
      <c r="JK516">
        <v>23</v>
      </c>
      <c r="JL516">
        <v>33258.5</v>
      </c>
      <c r="JM516">
        <v>29370107.1</v>
      </c>
      <c r="JN516">
        <v>0.0317383</v>
      </c>
      <c r="JO516">
        <v>4.99878</v>
      </c>
      <c r="JP516">
        <v>1.39771</v>
      </c>
      <c r="JQ516">
        <v>2.35229</v>
      </c>
      <c r="JR516">
        <v>1.49536</v>
      </c>
      <c r="JS516">
        <v>2.54272</v>
      </c>
      <c r="JT516">
        <v>34.5549</v>
      </c>
      <c r="JU516">
        <v>24.0262</v>
      </c>
      <c r="JV516">
        <v>18</v>
      </c>
      <c r="JW516">
        <v>488.665</v>
      </c>
      <c r="JX516">
        <v>462.228</v>
      </c>
      <c r="JY516">
        <v>18.7656</v>
      </c>
      <c r="JZ516">
        <v>28.3944</v>
      </c>
      <c r="KA516">
        <v>30.0015</v>
      </c>
      <c r="KB516">
        <v>27.8796</v>
      </c>
      <c r="KC516">
        <v>27.779</v>
      </c>
      <c r="KD516">
        <v>0</v>
      </c>
      <c r="KE516">
        <v>0</v>
      </c>
      <c r="KF516">
        <v>100</v>
      </c>
      <c r="KG516">
        <v>18.7713</v>
      </c>
      <c r="KH516">
        <v>98.7654</v>
      </c>
      <c r="KI516">
        <v>63.4564</v>
      </c>
      <c r="KJ516">
        <v>101.167</v>
      </c>
      <c r="KK516">
        <v>100.433</v>
      </c>
    </row>
    <row r="517" spans="1:297">
      <c r="A517">
        <v>501</v>
      </c>
      <c r="B517">
        <v>1762206431.5</v>
      </c>
      <c r="C517">
        <v>6853.400000095367</v>
      </c>
      <c r="D517" t="s">
        <v>1449</v>
      </c>
      <c r="E517" t="s">
        <v>1450</v>
      </c>
      <c r="F517">
        <v>5</v>
      </c>
      <c r="G517" t="s">
        <v>1410</v>
      </c>
      <c r="H517" t="s">
        <v>436</v>
      </c>
      <c r="I517">
        <v>1762206428.7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325.5297701578264</v>
      </c>
      <c r="AK517">
        <v>320.5855272727272</v>
      </c>
      <c r="AL517">
        <v>-0.03344199528001104</v>
      </c>
      <c r="AM517">
        <v>66.09118729744516</v>
      </c>
      <c r="AN517">
        <f>(AP517 - AO517 + DY517*1E3/(8.314*(EA517+273.15)) * AR517/DX517 * AQ517) * DX517/(100*DL517) * 1000/(1000 - AP517)</f>
        <v>0</v>
      </c>
      <c r="AO517">
        <v>22.17946098462156</v>
      </c>
      <c r="AP517">
        <v>23.21421818181816</v>
      </c>
      <c r="AQ517">
        <v>4.810957396874666E-05</v>
      </c>
      <c r="AR517">
        <v>107.1573176872002</v>
      </c>
      <c r="AS517">
        <v>22</v>
      </c>
      <c r="AT517">
        <v>4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437</v>
      </c>
      <c r="AY517" t="s">
        <v>437</v>
      </c>
      <c r="AZ517">
        <v>0</v>
      </c>
      <c r="BA517">
        <v>0</v>
      </c>
      <c r="BB517">
        <f>1-AZ517/BA517</f>
        <v>0</v>
      </c>
      <c r="BC517">
        <v>0</v>
      </c>
      <c r="BD517" t="s">
        <v>437</v>
      </c>
      <c r="BE517" t="s">
        <v>437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437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438</v>
      </c>
      <c r="DO517">
        <v>2</v>
      </c>
      <c r="DP517" t="b">
        <v>1</v>
      </c>
      <c r="DQ517">
        <v>1762206428.7</v>
      </c>
      <c r="DR517">
        <v>313.2215</v>
      </c>
      <c r="DS517">
        <v>318.2977</v>
      </c>
      <c r="DT517">
        <v>23.21024</v>
      </c>
      <c r="DU517">
        <v>22.18012</v>
      </c>
      <c r="DV517">
        <v>314.0611</v>
      </c>
      <c r="DW517">
        <v>23.1282</v>
      </c>
      <c r="DX517">
        <v>500.0388</v>
      </c>
      <c r="DY517">
        <v>90.76464000000001</v>
      </c>
      <c r="DZ517">
        <v>0.10005591</v>
      </c>
      <c r="EA517">
        <v>23.98508</v>
      </c>
      <c r="EB517">
        <v>24.14448</v>
      </c>
      <c r="EC517">
        <v>999.9</v>
      </c>
      <c r="ED517">
        <v>0</v>
      </c>
      <c r="EE517">
        <v>0</v>
      </c>
      <c r="EF517">
        <v>9999.369999999999</v>
      </c>
      <c r="EG517">
        <v>0</v>
      </c>
      <c r="EH517">
        <v>931.5541000000001</v>
      </c>
      <c r="EI517">
        <v>-5.076191</v>
      </c>
      <c r="EJ517">
        <v>320.6644</v>
      </c>
      <c r="EK517">
        <v>325.518</v>
      </c>
      <c r="EL517">
        <v>1.030111</v>
      </c>
      <c r="EM517">
        <v>318.2977</v>
      </c>
      <c r="EN517">
        <v>22.18012</v>
      </c>
      <c r="EO517">
        <v>2.106668</v>
      </c>
      <c r="EP517">
        <v>2.013171</v>
      </c>
      <c r="EQ517">
        <v>18.26968</v>
      </c>
      <c r="ER517">
        <v>17.54832</v>
      </c>
      <c r="ES517">
        <v>1999.999</v>
      </c>
      <c r="ET517">
        <v>0.9799995000000001</v>
      </c>
      <c r="EU517">
        <v>0.02000065</v>
      </c>
      <c r="EV517">
        <v>0</v>
      </c>
      <c r="EW517">
        <v>1299.738</v>
      </c>
      <c r="EX517">
        <v>5.000970000000001</v>
      </c>
      <c r="EY517">
        <v>25757.35</v>
      </c>
      <c r="EZ517">
        <v>16707.56</v>
      </c>
      <c r="FA517">
        <v>39.75</v>
      </c>
      <c r="FB517">
        <v>40.75</v>
      </c>
      <c r="FC517">
        <v>39.812</v>
      </c>
      <c r="FD517">
        <v>40.25</v>
      </c>
      <c r="FE517">
        <v>39.875</v>
      </c>
      <c r="FF517">
        <v>1955.099</v>
      </c>
      <c r="FG517">
        <v>39.89999999999999</v>
      </c>
      <c r="FH517">
        <v>0</v>
      </c>
      <c r="FI517">
        <v>9509.099999904633</v>
      </c>
      <c r="FJ517">
        <v>0</v>
      </c>
      <c r="FK517">
        <v>1300.567692307692</v>
      </c>
      <c r="FL517">
        <v>-10.79931623531133</v>
      </c>
      <c r="FM517">
        <v>-200.0034190676102</v>
      </c>
      <c r="FN517">
        <v>25772.58846153846</v>
      </c>
      <c r="FO517">
        <v>15</v>
      </c>
      <c r="FP517">
        <v>0</v>
      </c>
      <c r="FQ517" t="s">
        <v>439</v>
      </c>
      <c r="FR517">
        <v>1760210915.6</v>
      </c>
      <c r="FS517">
        <v>0</v>
      </c>
      <c r="FT517">
        <v>0</v>
      </c>
      <c r="FU517">
        <v>-0.215</v>
      </c>
      <c r="FV517">
        <v>0</v>
      </c>
      <c r="FW517">
        <v>-0.6919999999999999</v>
      </c>
      <c r="FX517">
        <v>0</v>
      </c>
      <c r="FY517">
        <v>400</v>
      </c>
      <c r="FZ517">
        <v>0</v>
      </c>
      <c r="GA517">
        <v>0.15</v>
      </c>
      <c r="GB517">
        <v>0</v>
      </c>
      <c r="GC517">
        <v>-5.0551825</v>
      </c>
      <c r="GD517">
        <v>-1.854156022514063</v>
      </c>
      <c r="GE517">
        <v>0.2434663708374321</v>
      </c>
      <c r="GF517">
        <v>0</v>
      </c>
      <c r="GG517">
        <v>1301.259705882353</v>
      </c>
      <c r="GH517">
        <v>-11.38074866619711</v>
      </c>
      <c r="GI517">
        <v>1.137100247259814</v>
      </c>
      <c r="GJ517">
        <v>0</v>
      </c>
      <c r="GK517">
        <v>1.022373</v>
      </c>
      <c r="GL517">
        <v>0.04625988742964484</v>
      </c>
      <c r="GM517">
        <v>0.004587007848260104</v>
      </c>
      <c r="GN517">
        <v>1</v>
      </c>
      <c r="GO517">
        <v>1</v>
      </c>
      <c r="GP517">
        <v>3</v>
      </c>
      <c r="GQ517" t="s">
        <v>502</v>
      </c>
      <c r="GR517">
        <v>3.13608</v>
      </c>
      <c r="GS517">
        <v>2.76029</v>
      </c>
      <c r="GT517">
        <v>0.07512720000000001</v>
      </c>
      <c r="GU517">
        <v>0.0752135</v>
      </c>
      <c r="GV517">
        <v>0.104532</v>
      </c>
      <c r="GW517">
        <v>0.0998479</v>
      </c>
      <c r="GX517">
        <v>29449.4</v>
      </c>
      <c r="GY517">
        <v>29415.5</v>
      </c>
      <c r="GZ517">
        <v>29598.3</v>
      </c>
      <c r="HA517">
        <v>29393.4</v>
      </c>
      <c r="HB517">
        <v>35018.6</v>
      </c>
      <c r="HC517">
        <v>35051.2</v>
      </c>
      <c r="HD517">
        <v>41653.5</v>
      </c>
      <c r="HE517">
        <v>41769.1</v>
      </c>
      <c r="HF517">
        <v>1.93053</v>
      </c>
      <c r="HG517">
        <v>1.90497</v>
      </c>
      <c r="HH517">
        <v>0.0240467</v>
      </c>
      <c r="HI517">
        <v>0</v>
      </c>
      <c r="HJ517">
        <v>23.7471</v>
      </c>
      <c r="HK517">
        <v>999.9</v>
      </c>
      <c r="HL517">
        <v>52.5</v>
      </c>
      <c r="HM517">
        <v>28.9</v>
      </c>
      <c r="HN517">
        <v>23.1301</v>
      </c>
      <c r="HO517">
        <v>62.1379</v>
      </c>
      <c r="HP517">
        <v>30.5168</v>
      </c>
      <c r="HQ517">
        <v>1</v>
      </c>
      <c r="HR517">
        <v>0.0848044</v>
      </c>
      <c r="HS517">
        <v>4.11439</v>
      </c>
      <c r="HT517">
        <v>20.294</v>
      </c>
      <c r="HU517">
        <v>5.21774</v>
      </c>
      <c r="HV517">
        <v>12.0159</v>
      </c>
      <c r="HW517">
        <v>4.9893</v>
      </c>
      <c r="HX517">
        <v>3.28813</v>
      </c>
      <c r="HY517">
        <v>9999</v>
      </c>
      <c r="HZ517">
        <v>9999</v>
      </c>
      <c r="IA517">
        <v>9999</v>
      </c>
      <c r="IB517">
        <v>999.9</v>
      </c>
      <c r="IC517">
        <v>4.97294</v>
      </c>
      <c r="ID517">
        <v>1.8665</v>
      </c>
      <c r="IE517">
        <v>1.86584</v>
      </c>
      <c r="IF517">
        <v>1.86583</v>
      </c>
      <c r="IG517">
        <v>1.86768</v>
      </c>
      <c r="IH517">
        <v>1.87012</v>
      </c>
      <c r="II517">
        <v>1.86876</v>
      </c>
      <c r="IJ517">
        <v>1.87027</v>
      </c>
      <c r="IK517">
        <v>0</v>
      </c>
      <c r="IL517">
        <v>0</v>
      </c>
      <c r="IM517">
        <v>0</v>
      </c>
      <c r="IN517">
        <v>0</v>
      </c>
      <c r="IO517" t="s">
        <v>441</v>
      </c>
      <c r="IP517" t="s">
        <v>442</v>
      </c>
      <c r="IQ517" t="s">
        <v>443</v>
      </c>
      <c r="IR517" t="s">
        <v>443</v>
      </c>
      <c r="IS517" t="s">
        <v>443</v>
      </c>
      <c r="IT517" t="s">
        <v>443</v>
      </c>
      <c r="IU517">
        <v>0</v>
      </c>
      <c r="IV517">
        <v>100</v>
      </c>
      <c r="IW517">
        <v>100</v>
      </c>
      <c r="IX517">
        <v>-0.84</v>
      </c>
      <c r="IY517">
        <v>0.08210000000000001</v>
      </c>
      <c r="IZ517">
        <v>-0.7832898091892299</v>
      </c>
      <c r="JA517">
        <v>-0.0002628084512485203</v>
      </c>
      <c r="JB517">
        <v>2.995354917081976E-07</v>
      </c>
      <c r="JC517">
        <v>-1.087754766273629E-10</v>
      </c>
      <c r="JD517">
        <v>-0.01666594074606723</v>
      </c>
      <c r="JE517">
        <v>-0.02438089335778848</v>
      </c>
      <c r="JF517">
        <v>0.001790740049955031</v>
      </c>
      <c r="JG517">
        <v>-2.386884331579614E-05</v>
      </c>
      <c r="JH517">
        <v>6</v>
      </c>
      <c r="JI517">
        <v>2407</v>
      </c>
      <c r="JJ517">
        <v>1</v>
      </c>
      <c r="JK517">
        <v>23</v>
      </c>
      <c r="JL517">
        <v>33258.6</v>
      </c>
      <c r="JM517">
        <v>29370107.2</v>
      </c>
      <c r="JN517">
        <v>0.0317383</v>
      </c>
      <c r="JO517">
        <v>4.99878</v>
      </c>
      <c r="JP517">
        <v>1.39648</v>
      </c>
      <c r="JQ517">
        <v>2.35107</v>
      </c>
      <c r="JR517">
        <v>1.49536</v>
      </c>
      <c r="JS517">
        <v>2.68433</v>
      </c>
      <c r="JT517">
        <v>34.5549</v>
      </c>
      <c r="JU517">
        <v>24.035</v>
      </c>
      <c r="JV517">
        <v>18</v>
      </c>
      <c r="JW517">
        <v>488.764</v>
      </c>
      <c r="JX517">
        <v>462.525</v>
      </c>
      <c r="JY517">
        <v>18.7709</v>
      </c>
      <c r="JZ517">
        <v>28.4147</v>
      </c>
      <c r="KA517">
        <v>30.0015</v>
      </c>
      <c r="KB517">
        <v>27.8994</v>
      </c>
      <c r="KC517">
        <v>27.7981</v>
      </c>
      <c r="KD517">
        <v>0</v>
      </c>
      <c r="KE517">
        <v>0</v>
      </c>
      <c r="KF517">
        <v>100</v>
      </c>
      <c r="KG517">
        <v>18.7719</v>
      </c>
      <c r="KH517">
        <v>85.3909</v>
      </c>
      <c r="KI517">
        <v>63.4564</v>
      </c>
      <c r="KJ517">
        <v>101.163</v>
      </c>
      <c r="KK517">
        <v>100.431</v>
      </c>
    </row>
    <row r="518" spans="1:297">
      <c r="A518">
        <v>502</v>
      </c>
      <c r="B518">
        <v>1762206436.5</v>
      </c>
      <c r="C518">
        <v>6858.400000095367</v>
      </c>
      <c r="D518" t="s">
        <v>1451</v>
      </c>
      <c r="E518" t="s">
        <v>1452</v>
      </c>
      <c r="F518">
        <v>5</v>
      </c>
      <c r="G518" t="s">
        <v>1410</v>
      </c>
      <c r="H518" t="s">
        <v>436</v>
      </c>
      <c r="I518">
        <v>1762206434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325.2582136415483</v>
      </c>
      <c r="AK518">
        <v>320.3458727272727</v>
      </c>
      <c r="AL518">
        <v>-0.04711301091899296</v>
      </c>
      <c r="AM518">
        <v>66.09118729744516</v>
      </c>
      <c r="AN518">
        <f>(AP518 - AO518 + DY518*1E3/(8.314*(EA518+273.15)) * AR518/DX518 * AQ518) * DX518/(100*DL518) * 1000/(1000 - AP518)</f>
        <v>0</v>
      </c>
      <c r="AO518">
        <v>22.17764060131884</v>
      </c>
      <c r="AP518">
        <v>23.22248969696969</v>
      </c>
      <c r="AQ518">
        <v>1.117842550129868E-05</v>
      </c>
      <c r="AR518">
        <v>107.1573176872002</v>
      </c>
      <c r="AS518">
        <v>22</v>
      </c>
      <c r="AT518">
        <v>4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437</v>
      </c>
      <c r="AY518" t="s">
        <v>437</v>
      </c>
      <c r="AZ518">
        <v>0</v>
      </c>
      <c r="BA518">
        <v>0</v>
      </c>
      <c r="BB518">
        <f>1-AZ518/BA518</f>
        <v>0</v>
      </c>
      <c r="BC518">
        <v>0</v>
      </c>
      <c r="BD518" t="s">
        <v>437</v>
      </c>
      <c r="BE518" t="s">
        <v>437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437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438</v>
      </c>
      <c r="DO518">
        <v>2</v>
      </c>
      <c r="DP518" t="b">
        <v>1</v>
      </c>
      <c r="DQ518">
        <v>1762206434</v>
      </c>
      <c r="DR518">
        <v>312.9962222222222</v>
      </c>
      <c r="DS518">
        <v>318.0333333333333</v>
      </c>
      <c r="DT518">
        <v>23.22044444444444</v>
      </c>
      <c r="DU518">
        <v>22.17772222222222</v>
      </c>
      <c r="DV518">
        <v>313.8358888888889</v>
      </c>
      <c r="DW518">
        <v>23.13818888888889</v>
      </c>
      <c r="DX518">
        <v>499.89</v>
      </c>
      <c r="DY518">
        <v>90.76101111111112</v>
      </c>
      <c r="DZ518">
        <v>0.09985255555555556</v>
      </c>
      <c r="EA518">
        <v>23.98546666666666</v>
      </c>
      <c r="EB518">
        <v>24.13817777777778</v>
      </c>
      <c r="EC518">
        <v>999.9000000000001</v>
      </c>
      <c r="ED518">
        <v>0</v>
      </c>
      <c r="EE518">
        <v>0</v>
      </c>
      <c r="EF518">
        <v>9995.900000000001</v>
      </c>
      <c r="EG518">
        <v>0</v>
      </c>
      <c r="EH518">
        <v>931.5390000000001</v>
      </c>
      <c r="EI518">
        <v>-5.037266666666667</v>
      </c>
      <c r="EJ518">
        <v>320.4367777777778</v>
      </c>
      <c r="EK518">
        <v>325.2466666666667</v>
      </c>
      <c r="EL518">
        <v>1.042718888888889</v>
      </c>
      <c r="EM518">
        <v>318.0333333333333</v>
      </c>
      <c r="EN518">
        <v>22.17772222222222</v>
      </c>
      <c r="EO518">
        <v>2.10751</v>
      </c>
      <c r="EP518">
        <v>2.012873333333333</v>
      </c>
      <c r="EQ518">
        <v>18.27605555555555</v>
      </c>
      <c r="ER518">
        <v>17.54595555555555</v>
      </c>
      <c r="ES518">
        <v>2000.012222222222</v>
      </c>
      <c r="ET518">
        <v>0.98</v>
      </c>
      <c r="EU518">
        <v>0.02000016666666667</v>
      </c>
      <c r="EV518">
        <v>0</v>
      </c>
      <c r="EW518">
        <v>1298.782222222222</v>
      </c>
      <c r="EX518">
        <v>5.00097</v>
      </c>
      <c r="EY518">
        <v>25742.1</v>
      </c>
      <c r="EZ518">
        <v>16707.67777777778</v>
      </c>
      <c r="FA518">
        <v>39.75</v>
      </c>
      <c r="FB518">
        <v>40.75</v>
      </c>
      <c r="FC518">
        <v>39.861</v>
      </c>
      <c r="FD518">
        <v>40.25</v>
      </c>
      <c r="FE518">
        <v>39.875</v>
      </c>
      <c r="FF518">
        <v>1955.112222222222</v>
      </c>
      <c r="FG518">
        <v>39.9</v>
      </c>
      <c r="FH518">
        <v>0</v>
      </c>
      <c r="FI518">
        <v>9513.899999856949</v>
      </c>
      <c r="FJ518">
        <v>0</v>
      </c>
      <c r="FK518">
        <v>1299.699615384616</v>
      </c>
      <c r="FL518">
        <v>-10.51589743992673</v>
      </c>
      <c r="FM518">
        <v>-181.0598291560182</v>
      </c>
      <c r="FN518">
        <v>25757.65384615385</v>
      </c>
      <c r="FO518">
        <v>15</v>
      </c>
      <c r="FP518">
        <v>0</v>
      </c>
      <c r="FQ518" t="s">
        <v>439</v>
      </c>
      <c r="FR518">
        <v>1760210915.6</v>
      </c>
      <c r="FS518">
        <v>0</v>
      </c>
      <c r="FT518">
        <v>0</v>
      </c>
      <c r="FU518">
        <v>-0.215</v>
      </c>
      <c r="FV518">
        <v>0</v>
      </c>
      <c r="FW518">
        <v>-0.6919999999999999</v>
      </c>
      <c r="FX518">
        <v>0</v>
      </c>
      <c r="FY518">
        <v>400</v>
      </c>
      <c r="FZ518">
        <v>0</v>
      </c>
      <c r="GA518">
        <v>0.15</v>
      </c>
      <c r="GB518">
        <v>0</v>
      </c>
      <c r="GC518">
        <v>-5.130370243902439</v>
      </c>
      <c r="GD518">
        <v>0.3687547735191693</v>
      </c>
      <c r="GE518">
        <v>0.1414791563289458</v>
      </c>
      <c r="GF518">
        <v>1</v>
      </c>
      <c r="GG518">
        <v>1300.244117647059</v>
      </c>
      <c r="GH518">
        <v>-10.88953399400052</v>
      </c>
      <c r="GI518">
        <v>1.091669303641032</v>
      </c>
      <c r="GJ518">
        <v>0</v>
      </c>
      <c r="GK518">
        <v>1.028485853658536</v>
      </c>
      <c r="GL518">
        <v>0.08110703832752723</v>
      </c>
      <c r="GM518">
        <v>0.00828902506127163</v>
      </c>
      <c r="GN518">
        <v>1</v>
      </c>
      <c r="GO518">
        <v>2</v>
      </c>
      <c r="GP518">
        <v>3</v>
      </c>
      <c r="GQ518" t="s">
        <v>569</v>
      </c>
      <c r="GR518">
        <v>3.13612</v>
      </c>
      <c r="GS518">
        <v>2.76036</v>
      </c>
      <c r="GT518">
        <v>0.0750712</v>
      </c>
      <c r="GU518">
        <v>0.0751904</v>
      </c>
      <c r="GV518">
        <v>0.104544</v>
      </c>
      <c r="GW518">
        <v>0.09983300000000001</v>
      </c>
      <c r="GX518">
        <v>29450.2</v>
      </c>
      <c r="GY518">
        <v>29415.2</v>
      </c>
      <c r="GZ518">
        <v>29597.4</v>
      </c>
      <c r="HA518">
        <v>29392.5</v>
      </c>
      <c r="HB518">
        <v>35017.1</v>
      </c>
      <c r="HC518">
        <v>35050.5</v>
      </c>
      <c r="HD518">
        <v>41652.2</v>
      </c>
      <c r="HE518">
        <v>41767.5</v>
      </c>
      <c r="HF518">
        <v>1.93018</v>
      </c>
      <c r="HG518">
        <v>1.90457</v>
      </c>
      <c r="HH518">
        <v>0.0233017</v>
      </c>
      <c r="HI518">
        <v>0</v>
      </c>
      <c r="HJ518">
        <v>23.7516</v>
      </c>
      <c r="HK518">
        <v>999.9</v>
      </c>
      <c r="HL518">
        <v>52.5</v>
      </c>
      <c r="HM518">
        <v>28.9</v>
      </c>
      <c r="HN518">
        <v>23.1309</v>
      </c>
      <c r="HO518">
        <v>62.2379</v>
      </c>
      <c r="HP518">
        <v>30.6811</v>
      </c>
      <c r="HQ518">
        <v>1</v>
      </c>
      <c r="HR518">
        <v>0.0863872</v>
      </c>
      <c r="HS518">
        <v>4.10653</v>
      </c>
      <c r="HT518">
        <v>20.294</v>
      </c>
      <c r="HU518">
        <v>5.21699</v>
      </c>
      <c r="HV518">
        <v>12.0159</v>
      </c>
      <c r="HW518">
        <v>4.988</v>
      </c>
      <c r="HX518">
        <v>3.28808</v>
      </c>
      <c r="HY518">
        <v>9999</v>
      </c>
      <c r="HZ518">
        <v>9999</v>
      </c>
      <c r="IA518">
        <v>9999</v>
      </c>
      <c r="IB518">
        <v>999.9</v>
      </c>
      <c r="IC518">
        <v>4.97291</v>
      </c>
      <c r="ID518">
        <v>1.86649</v>
      </c>
      <c r="IE518">
        <v>1.86584</v>
      </c>
      <c r="IF518">
        <v>1.86583</v>
      </c>
      <c r="IG518">
        <v>1.86768</v>
      </c>
      <c r="IH518">
        <v>1.87015</v>
      </c>
      <c r="II518">
        <v>1.86875</v>
      </c>
      <c r="IJ518">
        <v>1.87027</v>
      </c>
      <c r="IK518">
        <v>0</v>
      </c>
      <c r="IL518">
        <v>0</v>
      </c>
      <c r="IM518">
        <v>0</v>
      </c>
      <c r="IN518">
        <v>0</v>
      </c>
      <c r="IO518" t="s">
        <v>441</v>
      </c>
      <c r="IP518" t="s">
        <v>442</v>
      </c>
      <c r="IQ518" t="s">
        <v>443</v>
      </c>
      <c r="IR518" t="s">
        <v>443</v>
      </c>
      <c r="IS518" t="s">
        <v>443</v>
      </c>
      <c r="IT518" t="s">
        <v>443</v>
      </c>
      <c r="IU518">
        <v>0</v>
      </c>
      <c r="IV518">
        <v>100</v>
      </c>
      <c r="IW518">
        <v>100</v>
      </c>
      <c r="IX518">
        <v>-0.84</v>
      </c>
      <c r="IY518">
        <v>0.0822</v>
      </c>
      <c r="IZ518">
        <v>-0.7832898091892299</v>
      </c>
      <c r="JA518">
        <v>-0.0002628084512485203</v>
      </c>
      <c r="JB518">
        <v>2.995354917081976E-07</v>
      </c>
      <c r="JC518">
        <v>-1.087754766273629E-10</v>
      </c>
      <c r="JD518">
        <v>-0.01666594074606723</v>
      </c>
      <c r="JE518">
        <v>-0.02438089335778848</v>
      </c>
      <c r="JF518">
        <v>0.001790740049955031</v>
      </c>
      <c r="JG518">
        <v>-2.386884331579614E-05</v>
      </c>
      <c r="JH518">
        <v>6</v>
      </c>
      <c r="JI518">
        <v>2407</v>
      </c>
      <c r="JJ518">
        <v>1</v>
      </c>
      <c r="JK518">
        <v>23</v>
      </c>
      <c r="JL518">
        <v>33258.7</v>
      </c>
      <c r="JM518">
        <v>29370107.3</v>
      </c>
      <c r="JN518">
        <v>0.0317383</v>
      </c>
      <c r="JO518">
        <v>4.99878</v>
      </c>
      <c r="JP518">
        <v>1.39648</v>
      </c>
      <c r="JQ518">
        <v>2.35107</v>
      </c>
      <c r="JR518">
        <v>1.49536</v>
      </c>
      <c r="JS518">
        <v>2.68433</v>
      </c>
      <c r="JT518">
        <v>34.5549</v>
      </c>
      <c r="JU518">
        <v>24.0437</v>
      </c>
      <c r="JV518">
        <v>18</v>
      </c>
      <c r="JW518">
        <v>488.703</v>
      </c>
      <c r="JX518">
        <v>462.426</v>
      </c>
      <c r="JY518">
        <v>18.7735</v>
      </c>
      <c r="JZ518">
        <v>28.435</v>
      </c>
      <c r="KA518">
        <v>30.0016</v>
      </c>
      <c r="KB518">
        <v>27.9188</v>
      </c>
      <c r="KC518">
        <v>27.8174</v>
      </c>
      <c r="KD518">
        <v>0</v>
      </c>
      <c r="KE518">
        <v>0</v>
      </c>
      <c r="KF518">
        <v>100</v>
      </c>
      <c r="KG518">
        <v>18.7819</v>
      </c>
      <c r="KH518">
        <v>65.3541</v>
      </c>
      <c r="KI518">
        <v>63.4564</v>
      </c>
      <c r="KJ518">
        <v>101.159</v>
      </c>
      <c r="KK518">
        <v>100.428</v>
      </c>
    </row>
    <row r="519" spans="1:297">
      <c r="A519">
        <v>503</v>
      </c>
      <c r="B519">
        <v>1762206441.5</v>
      </c>
      <c r="C519">
        <v>6863.400000095367</v>
      </c>
      <c r="D519" t="s">
        <v>1453</v>
      </c>
      <c r="E519" t="s">
        <v>1454</v>
      </c>
      <c r="F519">
        <v>5</v>
      </c>
      <c r="G519" t="s">
        <v>1410</v>
      </c>
      <c r="H519" t="s">
        <v>436</v>
      </c>
      <c r="I519">
        <v>1762206438.7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325.095726117616</v>
      </c>
      <c r="AK519">
        <v>320.1512242424242</v>
      </c>
      <c r="AL519">
        <v>-0.03654081211884964</v>
      </c>
      <c r="AM519">
        <v>66.09118729744516</v>
      </c>
      <c r="AN519">
        <f>(AP519 - AO519 + DY519*1E3/(8.314*(EA519+273.15)) * AR519/DX519 * AQ519) * DX519/(100*DL519) * 1000/(1000 - AP519)</f>
        <v>0</v>
      </c>
      <c r="AO519">
        <v>22.17631014420401</v>
      </c>
      <c r="AP519">
        <v>23.23329999999999</v>
      </c>
      <c r="AQ519">
        <v>6.389546816156729E-05</v>
      </c>
      <c r="AR519">
        <v>107.1573176872002</v>
      </c>
      <c r="AS519">
        <v>22</v>
      </c>
      <c r="AT519">
        <v>4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437</v>
      </c>
      <c r="AY519" t="s">
        <v>437</v>
      </c>
      <c r="AZ519">
        <v>0</v>
      </c>
      <c r="BA519">
        <v>0</v>
      </c>
      <c r="BB519">
        <f>1-AZ519/BA519</f>
        <v>0</v>
      </c>
      <c r="BC519">
        <v>0</v>
      </c>
      <c r="BD519" t="s">
        <v>437</v>
      </c>
      <c r="BE519" t="s">
        <v>437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437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438</v>
      </c>
      <c r="DO519">
        <v>2</v>
      </c>
      <c r="DP519" t="b">
        <v>1</v>
      </c>
      <c r="DQ519">
        <v>1762206438.7</v>
      </c>
      <c r="DR519">
        <v>312.7972</v>
      </c>
      <c r="DS519">
        <v>317.8718</v>
      </c>
      <c r="DT519">
        <v>23.22683</v>
      </c>
      <c r="DU519">
        <v>22.17646</v>
      </c>
      <c r="DV519">
        <v>313.6366</v>
      </c>
      <c r="DW519">
        <v>23.14446</v>
      </c>
      <c r="DX519">
        <v>500.0745</v>
      </c>
      <c r="DY519">
        <v>90.7598</v>
      </c>
      <c r="DZ519">
        <v>0.10012919</v>
      </c>
      <c r="EA519">
        <v>23.98779</v>
      </c>
      <c r="EB519">
        <v>24.14273</v>
      </c>
      <c r="EC519">
        <v>999.9</v>
      </c>
      <c r="ED519">
        <v>0</v>
      </c>
      <c r="EE519">
        <v>0</v>
      </c>
      <c r="EF519">
        <v>9996.685000000001</v>
      </c>
      <c r="EG519">
        <v>0</v>
      </c>
      <c r="EH519">
        <v>931.5163</v>
      </c>
      <c r="EI519">
        <v>-5.074719</v>
      </c>
      <c r="EJ519">
        <v>320.2352</v>
      </c>
      <c r="EK519">
        <v>325.0809</v>
      </c>
      <c r="EL519">
        <v>1.050357</v>
      </c>
      <c r="EM519">
        <v>317.8718</v>
      </c>
      <c r="EN519">
        <v>22.17646</v>
      </c>
      <c r="EO519">
        <v>2.108062</v>
      </c>
      <c r="EP519">
        <v>2.012732</v>
      </c>
      <c r="EQ519">
        <v>18.28023</v>
      </c>
      <c r="ER519">
        <v>17.54487</v>
      </c>
      <c r="ES519">
        <v>2000.034</v>
      </c>
      <c r="ET519">
        <v>0.9800004</v>
      </c>
      <c r="EU519">
        <v>0.01999978</v>
      </c>
      <c r="EV519">
        <v>0</v>
      </c>
      <c r="EW519">
        <v>1298.064</v>
      </c>
      <c r="EX519">
        <v>5.000970000000001</v>
      </c>
      <c r="EY519">
        <v>25729.71</v>
      </c>
      <c r="EZ519">
        <v>16707.86</v>
      </c>
      <c r="FA519">
        <v>39.75</v>
      </c>
      <c r="FB519">
        <v>40.7562</v>
      </c>
      <c r="FC519">
        <v>39.875</v>
      </c>
      <c r="FD519">
        <v>40.2624</v>
      </c>
      <c r="FE519">
        <v>39.875</v>
      </c>
      <c r="FF519">
        <v>1955.134</v>
      </c>
      <c r="FG519">
        <v>39.89999999999999</v>
      </c>
      <c r="FH519">
        <v>0</v>
      </c>
      <c r="FI519">
        <v>9519.299999952316</v>
      </c>
      <c r="FJ519">
        <v>0</v>
      </c>
      <c r="FK519">
        <v>1298.742</v>
      </c>
      <c r="FL519">
        <v>-9.176153846050152</v>
      </c>
      <c r="FM519">
        <v>-167.8615381668043</v>
      </c>
      <c r="FN519">
        <v>25741.004</v>
      </c>
      <c r="FO519">
        <v>15</v>
      </c>
      <c r="FP519">
        <v>0</v>
      </c>
      <c r="FQ519" t="s">
        <v>439</v>
      </c>
      <c r="FR519">
        <v>1760210915.6</v>
      </c>
      <c r="FS519">
        <v>0</v>
      </c>
      <c r="FT519">
        <v>0</v>
      </c>
      <c r="FU519">
        <v>-0.215</v>
      </c>
      <c r="FV519">
        <v>0</v>
      </c>
      <c r="FW519">
        <v>-0.6919999999999999</v>
      </c>
      <c r="FX519">
        <v>0</v>
      </c>
      <c r="FY519">
        <v>400</v>
      </c>
      <c r="FZ519">
        <v>0</v>
      </c>
      <c r="GA519">
        <v>0.15</v>
      </c>
      <c r="GB519">
        <v>0</v>
      </c>
      <c r="GC519">
        <v>-5.128736000000001</v>
      </c>
      <c r="GD519">
        <v>0.9789178986867123</v>
      </c>
      <c r="GE519">
        <v>0.1363483361798009</v>
      </c>
      <c r="GF519">
        <v>0</v>
      </c>
      <c r="GG519">
        <v>1299.310882352941</v>
      </c>
      <c r="GH519">
        <v>-10.06615736493033</v>
      </c>
      <c r="GI519">
        <v>1.015038010435931</v>
      </c>
      <c r="GJ519">
        <v>0</v>
      </c>
      <c r="GK519">
        <v>1.03693775</v>
      </c>
      <c r="GL519">
        <v>0.1058551969981231</v>
      </c>
      <c r="GM519">
        <v>0.01033607190558872</v>
      </c>
      <c r="GN519">
        <v>0</v>
      </c>
      <c r="GO519">
        <v>0</v>
      </c>
      <c r="GP519">
        <v>3</v>
      </c>
      <c r="GQ519" t="s">
        <v>440</v>
      </c>
      <c r="GR519">
        <v>3.13606</v>
      </c>
      <c r="GS519">
        <v>2.76029</v>
      </c>
      <c r="GT519">
        <v>0.0750289</v>
      </c>
      <c r="GU519">
        <v>0.07513010000000001</v>
      </c>
      <c r="GV519">
        <v>0.104578</v>
      </c>
      <c r="GW519">
        <v>0.099827</v>
      </c>
      <c r="GX519">
        <v>29450.2</v>
      </c>
      <c r="GY519">
        <v>29416.1</v>
      </c>
      <c r="GZ519">
        <v>29596.2</v>
      </c>
      <c r="HA519">
        <v>29391.5</v>
      </c>
      <c r="HB519">
        <v>35014.5</v>
      </c>
      <c r="HC519">
        <v>35049.8</v>
      </c>
      <c r="HD519">
        <v>41650.7</v>
      </c>
      <c r="HE519">
        <v>41766.3</v>
      </c>
      <c r="HF519">
        <v>1.93015</v>
      </c>
      <c r="HG519">
        <v>1.90403</v>
      </c>
      <c r="HH519">
        <v>0.0241771</v>
      </c>
      <c r="HI519">
        <v>0</v>
      </c>
      <c r="HJ519">
        <v>23.7565</v>
      </c>
      <c r="HK519">
        <v>999.9</v>
      </c>
      <c r="HL519">
        <v>52.5</v>
      </c>
      <c r="HM519">
        <v>28.9</v>
      </c>
      <c r="HN519">
        <v>23.1295</v>
      </c>
      <c r="HO519">
        <v>62.2779</v>
      </c>
      <c r="HP519">
        <v>30.7051</v>
      </c>
      <c r="HQ519">
        <v>1</v>
      </c>
      <c r="HR519">
        <v>0.08783539999999999</v>
      </c>
      <c r="HS519">
        <v>4.09785</v>
      </c>
      <c r="HT519">
        <v>20.2944</v>
      </c>
      <c r="HU519">
        <v>5.21669</v>
      </c>
      <c r="HV519">
        <v>12.0159</v>
      </c>
      <c r="HW519">
        <v>4.98905</v>
      </c>
      <c r="HX519">
        <v>3.28798</v>
      </c>
      <c r="HY519">
        <v>9999</v>
      </c>
      <c r="HZ519">
        <v>9999</v>
      </c>
      <c r="IA519">
        <v>9999</v>
      </c>
      <c r="IB519">
        <v>999.9</v>
      </c>
      <c r="IC519">
        <v>4.97292</v>
      </c>
      <c r="ID519">
        <v>1.86649</v>
      </c>
      <c r="IE519">
        <v>1.86584</v>
      </c>
      <c r="IF519">
        <v>1.86583</v>
      </c>
      <c r="IG519">
        <v>1.86768</v>
      </c>
      <c r="IH519">
        <v>1.87016</v>
      </c>
      <c r="II519">
        <v>1.86875</v>
      </c>
      <c r="IJ519">
        <v>1.87027</v>
      </c>
      <c r="IK519">
        <v>0</v>
      </c>
      <c r="IL519">
        <v>0</v>
      </c>
      <c r="IM519">
        <v>0</v>
      </c>
      <c r="IN519">
        <v>0</v>
      </c>
      <c r="IO519" t="s">
        <v>441</v>
      </c>
      <c r="IP519" t="s">
        <v>442</v>
      </c>
      <c r="IQ519" t="s">
        <v>443</v>
      </c>
      <c r="IR519" t="s">
        <v>443</v>
      </c>
      <c r="IS519" t="s">
        <v>443</v>
      </c>
      <c r="IT519" t="s">
        <v>443</v>
      </c>
      <c r="IU519">
        <v>0</v>
      </c>
      <c r="IV519">
        <v>100</v>
      </c>
      <c r="IW519">
        <v>100</v>
      </c>
      <c r="IX519">
        <v>-0.84</v>
      </c>
      <c r="IY519">
        <v>0.0825</v>
      </c>
      <c r="IZ519">
        <v>-0.7832898091892299</v>
      </c>
      <c r="JA519">
        <v>-0.0002628084512485203</v>
      </c>
      <c r="JB519">
        <v>2.995354917081976E-07</v>
      </c>
      <c r="JC519">
        <v>-1.087754766273629E-10</v>
      </c>
      <c r="JD519">
        <v>-0.01666594074606723</v>
      </c>
      <c r="JE519">
        <v>-0.02438089335778848</v>
      </c>
      <c r="JF519">
        <v>0.001790740049955031</v>
      </c>
      <c r="JG519">
        <v>-2.386884331579614E-05</v>
      </c>
      <c r="JH519">
        <v>6</v>
      </c>
      <c r="JI519">
        <v>2407</v>
      </c>
      <c r="JJ519">
        <v>1</v>
      </c>
      <c r="JK519">
        <v>23</v>
      </c>
      <c r="JL519">
        <v>33258.8</v>
      </c>
      <c r="JM519">
        <v>29370107.4</v>
      </c>
      <c r="JN519">
        <v>0.0317383</v>
      </c>
      <c r="JO519">
        <v>4.99878</v>
      </c>
      <c r="JP519">
        <v>1.39648</v>
      </c>
      <c r="JQ519">
        <v>2.34985</v>
      </c>
      <c r="JR519">
        <v>1.49536</v>
      </c>
      <c r="JS519">
        <v>2.52319</v>
      </c>
      <c r="JT519">
        <v>34.5549</v>
      </c>
      <c r="JU519">
        <v>24.035</v>
      </c>
      <c r="JV519">
        <v>18</v>
      </c>
      <c r="JW519">
        <v>488.844</v>
      </c>
      <c r="JX519">
        <v>462.233</v>
      </c>
      <c r="JY519">
        <v>18.7821</v>
      </c>
      <c r="JZ519">
        <v>28.455</v>
      </c>
      <c r="KA519">
        <v>30.0015</v>
      </c>
      <c r="KB519">
        <v>27.9381</v>
      </c>
      <c r="KC519">
        <v>27.837</v>
      </c>
      <c r="KD519">
        <v>0</v>
      </c>
      <c r="KE519">
        <v>0</v>
      </c>
      <c r="KF519">
        <v>100</v>
      </c>
      <c r="KG519">
        <v>18.7853</v>
      </c>
      <c r="KH519">
        <v>51.9961</v>
      </c>
      <c r="KI519">
        <v>63.4564</v>
      </c>
      <c r="KJ519">
        <v>101.155</v>
      </c>
      <c r="KK519">
        <v>100.425</v>
      </c>
    </row>
    <row r="520" spans="1:297">
      <c r="A520">
        <v>504</v>
      </c>
      <c r="B520">
        <v>1762206446.5</v>
      </c>
      <c r="C520">
        <v>6868.400000095367</v>
      </c>
      <c r="D520" t="s">
        <v>1455</v>
      </c>
      <c r="E520" t="s">
        <v>1456</v>
      </c>
      <c r="F520">
        <v>5</v>
      </c>
      <c r="G520" t="s">
        <v>1410</v>
      </c>
      <c r="H520" t="s">
        <v>436</v>
      </c>
      <c r="I520">
        <v>1762206444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324.7054656909734</v>
      </c>
      <c r="AK520">
        <v>319.8675999999999</v>
      </c>
      <c r="AL520">
        <v>-0.05306043572492063</v>
      </c>
      <c r="AM520">
        <v>66.09118729744516</v>
      </c>
      <c r="AN520">
        <f>(AP520 - AO520 + DY520*1E3/(8.314*(EA520+273.15)) * AR520/DX520 * AQ520) * DX520/(100*DL520) * 1000/(1000 - AP520)</f>
        <v>0</v>
      </c>
      <c r="AO520">
        <v>22.17577880746756</v>
      </c>
      <c r="AP520">
        <v>23.24592060606059</v>
      </c>
      <c r="AQ520">
        <v>3.672889216091671E-05</v>
      </c>
      <c r="AR520">
        <v>107.1573176872002</v>
      </c>
      <c r="AS520">
        <v>21</v>
      </c>
      <c r="AT520">
        <v>4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437</v>
      </c>
      <c r="AY520" t="s">
        <v>437</v>
      </c>
      <c r="AZ520">
        <v>0</v>
      </c>
      <c r="BA520">
        <v>0</v>
      </c>
      <c r="BB520">
        <f>1-AZ520/BA520</f>
        <v>0</v>
      </c>
      <c r="BC520">
        <v>0</v>
      </c>
      <c r="BD520" t="s">
        <v>437</v>
      </c>
      <c r="BE520" t="s">
        <v>437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437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438</v>
      </c>
      <c r="DO520">
        <v>2</v>
      </c>
      <c r="DP520" t="b">
        <v>1</v>
      </c>
      <c r="DQ520">
        <v>1762206444</v>
      </c>
      <c r="DR520">
        <v>312.5343333333333</v>
      </c>
      <c r="DS520">
        <v>317.5283333333334</v>
      </c>
      <c r="DT520">
        <v>23.24145555555556</v>
      </c>
      <c r="DU520">
        <v>22.17601111111111</v>
      </c>
      <c r="DV520">
        <v>313.3736666666667</v>
      </c>
      <c r="DW520">
        <v>23.15878888888889</v>
      </c>
      <c r="DX520">
        <v>500.0330000000001</v>
      </c>
      <c r="DY520">
        <v>90.75786666666667</v>
      </c>
      <c r="DZ520">
        <v>0.09997923333333333</v>
      </c>
      <c r="EA520">
        <v>23.98673333333333</v>
      </c>
      <c r="EB520">
        <v>24.1492</v>
      </c>
      <c r="EC520">
        <v>999.9000000000001</v>
      </c>
      <c r="ED520">
        <v>0</v>
      </c>
      <c r="EE520">
        <v>0</v>
      </c>
      <c r="EF520">
        <v>10005.06666666667</v>
      </c>
      <c r="EG520">
        <v>0</v>
      </c>
      <c r="EH520">
        <v>931.4714444444445</v>
      </c>
      <c r="EI520">
        <v>-4.994167777777778</v>
      </c>
      <c r="EJ520">
        <v>319.9706666666667</v>
      </c>
      <c r="EK520">
        <v>324.7295555555555</v>
      </c>
      <c r="EL520">
        <v>1.065438888888889</v>
      </c>
      <c r="EM520">
        <v>317.5283333333334</v>
      </c>
      <c r="EN520">
        <v>22.17601111111111</v>
      </c>
      <c r="EO520">
        <v>2.109345555555556</v>
      </c>
      <c r="EP520">
        <v>2.012648888888889</v>
      </c>
      <c r="EQ520">
        <v>18.28992222222222</v>
      </c>
      <c r="ER520">
        <v>17.5442</v>
      </c>
      <c r="ES520">
        <v>1999.996666666667</v>
      </c>
      <c r="ET520">
        <v>0.9800003333333334</v>
      </c>
      <c r="EU520">
        <v>0.01999984444444445</v>
      </c>
      <c r="EV520">
        <v>0</v>
      </c>
      <c r="EW520">
        <v>1297.465555555556</v>
      </c>
      <c r="EX520">
        <v>5.00097</v>
      </c>
      <c r="EY520">
        <v>25715.98888888889</v>
      </c>
      <c r="EZ520">
        <v>16707.56666666667</v>
      </c>
      <c r="FA520">
        <v>39.812</v>
      </c>
      <c r="FB520">
        <v>40.79822222222222</v>
      </c>
      <c r="FC520">
        <v>39.875</v>
      </c>
      <c r="FD520">
        <v>40.312</v>
      </c>
      <c r="FE520">
        <v>39.88877777777778</v>
      </c>
      <c r="FF520">
        <v>1955.096666666667</v>
      </c>
      <c r="FG520">
        <v>39.9</v>
      </c>
      <c r="FH520">
        <v>0</v>
      </c>
      <c r="FI520">
        <v>9524.099999904633</v>
      </c>
      <c r="FJ520">
        <v>0</v>
      </c>
      <c r="FK520">
        <v>1298.0432</v>
      </c>
      <c r="FL520">
        <v>-7.987692319144134</v>
      </c>
      <c r="FM520">
        <v>-156.9153847973093</v>
      </c>
      <c r="FN520">
        <v>25728.252</v>
      </c>
      <c r="FO520">
        <v>15</v>
      </c>
      <c r="FP520">
        <v>0</v>
      </c>
      <c r="FQ520" t="s">
        <v>439</v>
      </c>
      <c r="FR520">
        <v>1760210915.6</v>
      </c>
      <c r="FS520">
        <v>0</v>
      </c>
      <c r="FT520">
        <v>0</v>
      </c>
      <c r="FU520">
        <v>-0.215</v>
      </c>
      <c r="FV520">
        <v>0</v>
      </c>
      <c r="FW520">
        <v>-0.6919999999999999</v>
      </c>
      <c r="FX520">
        <v>0</v>
      </c>
      <c r="FY520">
        <v>400</v>
      </c>
      <c r="FZ520">
        <v>0</v>
      </c>
      <c r="GA520">
        <v>0.15</v>
      </c>
      <c r="GB520">
        <v>0</v>
      </c>
      <c r="GC520">
        <v>-5.0431835</v>
      </c>
      <c r="GD520">
        <v>0.2301802626641666</v>
      </c>
      <c r="GE520">
        <v>0.06992468164210684</v>
      </c>
      <c r="GF520">
        <v>1</v>
      </c>
      <c r="GG520">
        <v>1298.565882352941</v>
      </c>
      <c r="GH520">
        <v>-8.89442322645537</v>
      </c>
      <c r="GI520">
        <v>0.9077286380173391</v>
      </c>
      <c r="GJ520">
        <v>0</v>
      </c>
      <c r="GK520">
        <v>1.0468825</v>
      </c>
      <c r="GL520">
        <v>0.1343193996247657</v>
      </c>
      <c r="GM520">
        <v>0.01301272641493704</v>
      </c>
      <c r="GN520">
        <v>0</v>
      </c>
      <c r="GO520">
        <v>1</v>
      </c>
      <c r="GP520">
        <v>3</v>
      </c>
      <c r="GQ520" t="s">
        <v>502</v>
      </c>
      <c r="GR520">
        <v>3.13597</v>
      </c>
      <c r="GS520">
        <v>2.76024</v>
      </c>
      <c r="GT520">
        <v>0.0749732</v>
      </c>
      <c r="GU520">
        <v>0.0750995</v>
      </c>
      <c r="GV520">
        <v>0.104606</v>
      </c>
      <c r="GW520">
        <v>0.0998148</v>
      </c>
      <c r="GX520">
        <v>29451.2</v>
      </c>
      <c r="GY520">
        <v>29416.1</v>
      </c>
      <c r="GZ520">
        <v>29595.5</v>
      </c>
      <c r="HA520">
        <v>29390.7</v>
      </c>
      <c r="HB520">
        <v>35012.4</v>
      </c>
      <c r="HC520">
        <v>35049.2</v>
      </c>
      <c r="HD520">
        <v>41649.4</v>
      </c>
      <c r="HE520">
        <v>41765</v>
      </c>
      <c r="HF520">
        <v>1.93008</v>
      </c>
      <c r="HG520">
        <v>1.90395</v>
      </c>
      <c r="HH520">
        <v>0.0234321</v>
      </c>
      <c r="HI520">
        <v>0</v>
      </c>
      <c r="HJ520">
        <v>23.7606</v>
      </c>
      <c r="HK520">
        <v>999.9</v>
      </c>
      <c r="HL520">
        <v>52.5</v>
      </c>
      <c r="HM520">
        <v>28.9</v>
      </c>
      <c r="HN520">
        <v>23.1296</v>
      </c>
      <c r="HO520">
        <v>62.2579</v>
      </c>
      <c r="HP520">
        <v>30.609</v>
      </c>
      <c r="HQ520">
        <v>1</v>
      </c>
      <c r="HR520">
        <v>0.0893572</v>
      </c>
      <c r="HS520">
        <v>4.08946</v>
      </c>
      <c r="HT520">
        <v>20.2943</v>
      </c>
      <c r="HU520">
        <v>5.21714</v>
      </c>
      <c r="HV520">
        <v>12.0159</v>
      </c>
      <c r="HW520">
        <v>4.9892</v>
      </c>
      <c r="HX520">
        <v>3.28803</v>
      </c>
      <c r="HY520">
        <v>9999</v>
      </c>
      <c r="HZ520">
        <v>9999</v>
      </c>
      <c r="IA520">
        <v>9999</v>
      </c>
      <c r="IB520">
        <v>999.9</v>
      </c>
      <c r="IC520">
        <v>4.9729</v>
      </c>
      <c r="ID520">
        <v>1.86649</v>
      </c>
      <c r="IE520">
        <v>1.86585</v>
      </c>
      <c r="IF520">
        <v>1.86584</v>
      </c>
      <c r="IG520">
        <v>1.86768</v>
      </c>
      <c r="IH520">
        <v>1.87016</v>
      </c>
      <c r="II520">
        <v>1.86875</v>
      </c>
      <c r="IJ520">
        <v>1.87027</v>
      </c>
      <c r="IK520">
        <v>0</v>
      </c>
      <c r="IL520">
        <v>0</v>
      </c>
      <c r="IM520">
        <v>0</v>
      </c>
      <c r="IN520">
        <v>0</v>
      </c>
      <c r="IO520" t="s">
        <v>441</v>
      </c>
      <c r="IP520" t="s">
        <v>442</v>
      </c>
      <c r="IQ520" t="s">
        <v>443</v>
      </c>
      <c r="IR520" t="s">
        <v>443</v>
      </c>
      <c r="IS520" t="s">
        <v>443</v>
      </c>
      <c r="IT520" t="s">
        <v>443</v>
      </c>
      <c r="IU520">
        <v>0</v>
      </c>
      <c r="IV520">
        <v>100</v>
      </c>
      <c r="IW520">
        <v>100</v>
      </c>
      <c r="IX520">
        <v>-0.839</v>
      </c>
      <c r="IY520">
        <v>0.0827</v>
      </c>
      <c r="IZ520">
        <v>-0.7832898091892299</v>
      </c>
      <c r="JA520">
        <v>-0.0002628084512485203</v>
      </c>
      <c r="JB520">
        <v>2.995354917081976E-07</v>
      </c>
      <c r="JC520">
        <v>-1.087754766273629E-10</v>
      </c>
      <c r="JD520">
        <v>-0.01666594074606723</v>
      </c>
      <c r="JE520">
        <v>-0.02438089335778848</v>
      </c>
      <c r="JF520">
        <v>0.001790740049955031</v>
      </c>
      <c r="JG520">
        <v>-2.386884331579614E-05</v>
      </c>
      <c r="JH520">
        <v>6</v>
      </c>
      <c r="JI520">
        <v>2407</v>
      </c>
      <c r="JJ520">
        <v>1</v>
      </c>
      <c r="JK520">
        <v>23</v>
      </c>
      <c r="JL520">
        <v>33258.8</v>
      </c>
      <c r="JM520">
        <v>29370107.4</v>
      </c>
      <c r="JN520">
        <v>0.0317383</v>
      </c>
      <c r="JO520">
        <v>4.99878</v>
      </c>
      <c r="JP520">
        <v>1.39648</v>
      </c>
      <c r="JQ520">
        <v>2.35107</v>
      </c>
      <c r="JR520">
        <v>1.49536</v>
      </c>
      <c r="JS520">
        <v>2.59521</v>
      </c>
      <c r="JT520">
        <v>34.5549</v>
      </c>
      <c r="JU520">
        <v>24.035</v>
      </c>
      <c r="JV520">
        <v>18</v>
      </c>
      <c r="JW520">
        <v>488.956</v>
      </c>
      <c r="JX520">
        <v>462.34</v>
      </c>
      <c r="JY520">
        <v>18.7875</v>
      </c>
      <c r="JZ520">
        <v>28.4754</v>
      </c>
      <c r="KA520">
        <v>30.0015</v>
      </c>
      <c r="KB520">
        <v>27.9576</v>
      </c>
      <c r="KC520">
        <v>27.8563</v>
      </c>
      <c r="KD520">
        <v>0</v>
      </c>
      <c r="KE520">
        <v>0</v>
      </c>
      <c r="KF520">
        <v>100</v>
      </c>
      <c r="KG520">
        <v>18.7974</v>
      </c>
      <c r="KH520">
        <v>31.956</v>
      </c>
      <c r="KI520">
        <v>63.4564</v>
      </c>
      <c r="KJ520">
        <v>101.153</v>
      </c>
      <c r="KK520">
        <v>100.422</v>
      </c>
    </row>
    <row r="521" spans="1:297">
      <c r="A521">
        <v>505</v>
      </c>
      <c r="B521">
        <v>1762206543.6</v>
      </c>
      <c r="C521">
        <v>6965.5</v>
      </c>
      <c r="D521" t="s">
        <v>1457</v>
      </c>
      <c r="E521" t="s">
        <v>1458</v>
      </c>
      <c r="F521">
        <v>5</v>
      </c>
      <c r="G521" t="s">
        <v>1410</v>
      </c>
      <c r="H521" t="s">
        <v>436</v>
      </c>
      <c r="I521">
        <v>1762206540.85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430.2097588527886</v>
      </c>
      <c r="AK521">
        <v>424.1120121212121</v>
      </c>
      <c r="AL521">
        <v>-0.04752921633358201</v>
      </c>
      <c r="AM521">
        <v>66.09118729744516</v>
      </c>
      <c r="AN521">
        <f>(AP521 - AO521 + DY521*1E3/(8.314*(EA521+273.15)) * AR521/DX521 * AQ521) * DX521/(100*DL521) * 1000/(1000 - AP521)</f>
        <v>0</v>
      </c>
      <c r="AO521">
        <v>22.14874893431822</v>
      </c>
      <c r="AP521">
        <v>23.73146363636363</v>
      </c>
      <c r="AQ521">
        <v>0.005741574750106194</v>
      </c>
      <c r="AR521">
        <v>107.1573176872002</v>
      </c>
      <c r="AS521">
        <v>21</v>
      </c>
      <c r="AT521">
        <v>4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437</v>
      </c>
      <c r="AY521" t="s">
        <v>437</v>
      </c>
      <c r="AZ521">
        <v>0</v>
      </c>
      <c r="BA521">
        <v>0</v>
      </c>
      <c r="BB521">
        <f>1-AZ521/BA521</f>
        <v>0</v>
      </c>
      <c r="BC521">
        <v>0</v>
      </c>
      <c r="BD521" t="s">
        <v>437</v>
      </c>
      <c r="BE521" t="s">
        <v>437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437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438</v>
      </c>
      <c r="DO521">
        <v>2</v>
      </c>
      <c r="DP521" t="b">
        <v>1</v>
      </c>
      <c r="DQ521">
        <v>1762206540.85</v>
      </c>
      <c r="DR521">
        <v>414.1525</v>
      </c>
      <c r="DS521">
        <v>420.6550999999999</v>
      </c>
      <c r="DT521">
        <v>23.71859</v>
      </c>
      <c r="DU521">
        <v>22.14937</v>
      </c>
      <c r="DV521">
        <v>415.001</v>
      </c>
      <c r="DW521">
        <v>23.62647</v>
      </c>
      <c r="DX521">
        <v>499.9832</v>
      </c>
      <c r="DY521">
        <v>90.75620000000001</v>
      </c>
      <c r="DZ521">
        <v>0.09997909000000001</v>
      </c>
      <c r="EA521">
        <v>24.10944</v>
      </c>
      <c r="EB521">
        <v>24.21246</v>
      </c>
      <c r="EC521">
        <v>999.9</v>
      </c>
      <c r="ED521">
        <v>0</v>
      </c>
      <c r="EE521">
        <v>0</v>
      </c>
      <c r="EF521">
        <v>9994.49</v>
      </c>
      <c r="EG521">
        <v>0</v>
      </c>
      <c r="EH521">
        <v>930.7970000000001</v>
      </c>
      <c r="EI521">
        <v>-6.502750999999999</v>
      </c>
      <c r="EJ521">
        <v>424.2142</v>
      </c>
      <c r="EK521">
        <v>430.1836</v>
      </c>
      <c r="EL521">
        <v>1.569234</v>
      </c>
      <c r="EM521">
        <v>420.6550999999999</v>
      </c>
      <c r="EN521">
        <v>22.14937</v>
      </c>
      <c r="EO521">
        <v>2.15261</v>
      </c>
      <c r="EP521">
        <v>2.010191</v>
      </c>
      <c r="EQ521">
        <v>18.61392</v>
      </c>
      <c r="ER521">
        <v>17.52484</v>
      </c>
      <c r="ES521">
        <v>1999.965</v>
      </c>
      <c r="ET521">
        <v>0.9800049</v>
      </c>
      <c r="EU521">
        <v>0.01999527</v>
      </c>
      <c r="EV521">
        <v>0</v>
      </c>
      <c r="EW521">
        <v>1289.918</v>
      </c>
      <c r="EX521">
        <v>5.000970000000001</v>
      </c>
      <c r="EY521">
        <v>25598.18</v>
      </c>
      <c r="EZ521">
        <v>16707.32</v>
      </c>
      <c r="FA521">
        <v>40.062</v>
      </c>
      <c r="FB521">
        <v>41.125</v>
      </c>
      <c r="FC521">
        <v>40.1746</v>
      </c>
      <c r="FD521">
        <v>40.625</v>
      </c>
      <c r="FE521">
        <v>40.1808</v>
      </c>
      <c r="FF521">
        <v>1955.075</v>
      </c>
      <c r="FG521">
        <v>39.89</v>
      </c>
      <c r="FH521">
        <v>0</v>
      </c>
      <c r="FI521">
        <v>9621.299999952316</v>
      </c>
      <c r="FJ521">
        <v>0</v>
      </c>
      <c r="FK521">
        <v>1289.9984</v>
      </c>
      <c r="FL521">
        <v>-0.5084615145370166</v>
      </c>
      <c r="FM521">
        <v>-8.592307721841065</v>
      </c>
      <c r="FN521">
        <v>25599.18</v>
      </c>
      <c r="FO521">
        <v>15</v>
      </c>
      <c r="FP521">
        <v>0</v>
      </c>
      <c r="FQ521" t="s">
        <v>439</v>
      </c>
      <c r="FR521">
        <v>1760210915.6</v>
      </c>
      <c r="FS521">
        <v>0</v>
      </c>
      <c r="FT521">
        <v>0</v>
      </c>
      <c r="FU521">
        <v>-0.215</v>
      </c>
      <c r="FV521">
        <v>0</v>
      </c>
      <c r="FW521">
        <v>-0.6919999999999999</v>
      </c>
      <c r="FX521">
        <v>0</v>
      </c>
      <c r="FY521">
        <v>400</v>
      </c>
      <c r="FZ521">
        <v>0</v>
      </c>
      <c r="GA521">
        <v>0.15</v>
      </c>
      <c r="GB521">
        <v>0</v>
      </c>
      <c r="GC521">
        <v>-5.989609024390244</v>
      </c>
      <c r="GD521">
        <v>-2.57550347212316</v>
      </c>
      <c r="GE521">
        <v>0.2970864789167386</v>
      </c>
      <c r="GF521">
        <v>0</v>
      </c>
      <c r="GG521">
        <v>1290.115882352941</v>
      </c>
      <c r="GH521">
        <v>-1.80015278090548</v>
      </c>
      <c r="GI521">
        <v>0.3181852738769015</v>
      </c>
      <c r="GJ521">
        <v>0</v>
      </c>
      <c r="GK521">
        <v>1.521394146341464</v>
      </c>
      <c r="GL521">
        <v>0.351587030339151</v>
      </c>
      <c r="GM521">
        <v>0.03424823513171329</v>
      </c>
      <c r="GN521">
        <v>0</v>
      </c>
      <c r="GO521">
        <v>0</v>
      </c>
      <c r="GP521">
        <v>3</v>
      </c>
      <c r="GQ521" t="s">
        <v>440</v>
      </c>
      <c r="GR521">
        <v>3.13577</v>
      </c>
      <c r="GS521">
        <v>2.75999</v>
      </c>
      <c r="GT521">
        <v>0.0934586</v>
      </c>
      <c r="GU521">
        <v>0.0935402</v>
      </c>
      <c r="GV521">
        <v>0.106025</v>
      </c>
      <c r="GW521">
        <v>0.099645</v>
      </c>
      <c r="GX521">
        <v>28843.9</v>
      </c>
      <c r="GY521">
        <v>28811.7</v>
      </c>
      <c r="GZ521">
        <v>29578.7</v>
      </c>
      <c r="HA521">
        <v>29374.1</v>
      </c>
      <c r="HB521">
        <v>34938</v>
      </c>
      <c r="HC521">
        <v>35037</v>
      </c>
      <c r="HD521">
        <v>41626</v>
      </c>
      <c r="HE521">
        <v>41741.7</v>
      </c>
      <c r="HF521">
        <v>1.9267</v>
      </c>
      <c r="HG521">
        <v>1.89972</v>
      </c>
      <c r="HH521">
        <v>0.021033</v>
      </c>
      <c r="HI521">
        <v>0</v>
      </c>
      <c r="HJ521">
        <v>23.8872</v>
      </c>
      <c r="HK521">
        <v>999.9</v>
      </c>
      <c r="HL521">
        <v>52.5</v>
      </c>
      <c r="HM521">
        <v>28.9</v>
      </c>
      <c r="HN521">
        <v>23.1327</v>
      </c>
      <c r="HO521">
        <v>62.2915</v>
      </c>
      <c r="HP521">
        <v>30.4968</v>
      </c>
      <c r="HQ521">
        <v>1</v>
      </c>
      <c r="HR521">
        <v>0.117744</v>
      </c>
      <c r="HS521">
        <v>3.85998</v>
      </c>
      <c r="HT521">
        <v>20.2997</v>
      </c>
      <c r="HU521">
        <v>5.22178</v>
      </c>
      <c r="HV521">
        <v>12.0159</v>
      </c>
      <c r="HW521">
        <v>4.9897</v>
      </c>
      <c r="HX521">
        <v>3.2882</v>
      </c>
      <c r="HY521">
        <v>9999</v>
      </c>
      <c r="HZ521">
        <v>9999</v>
      </c>
      <c r="IA521">
        <v>9999</v>
      </c>
      <c r="IB521">
        <v>999.9</v>
      </c>
      <c r="IC521">
        <v>4.9728</v>
      </c>
      <c r="ID521">
        <v>1.86646</v>
      </c>
      <c r="IE521">
        <v>1.86583</v>
      </c>
      <c r="IF521">
        <v>1.8658</v>
      </c>
      <c r="IG521">
        <v>1.86767</v>
      </c>
      <c r="IH521">
        <v>1.87012</v>
      </c>
      <c r="II521">
        <v>1.86874</v>
      </c>
      <c r="IJ521">
        <v>1.87024</v>
      </c>
      <c r="IK521">
        <v>0</v>
      </c>
      <c r="IL521">
        <v>0</v>
      </c>
      <c r="IM521">
        <v>0</v>
      </c>
      <c r="IN521">
        <v>0</v>
      </c>
      <c r="IO521" t="s">
        <v>441</v>
      </c>
      <c r="IP521" t="s">
        <v>442</v>
      </c>
      <c r="IQ521" t="s">
        <v>443</v>
      </c>
      <c r="IR521" t="s">
        <v>443</v>
      </c>
      <c r="IS521" t="s">
        <v>443</v>
      </c>
      <c r="IT521" t="s">
        <v>443</v>
      </c>
      <c r="IU521">
        <v>0</v>
      </c>
      <c r="IV521">
        <v>100</v>
      </c>
      <c r="IW521">
        <v>100</v>
      </c>
      <c r="IX521">
        <v>-0.849</v>
      </c>
      <c r="IY521">
        <v>0.0924</v>
      </c>
      <c r="IZ521">
        <v>-0.7832898091892299</v>
      </c>
      <c r="JA521">
        <v>-0.0002628084512485203</v>
      </c>
      <c r="JB521">
        <v>2.995354917081976E-07</v>
      </c>
      <c r="JC521">
        <v>-1.087754766273629E-10</v>
      </c>
      <c r="JD521">
        <v>-0.01666594074606723</v>
      </c>
      <c r="JE521">
        <v>-0.02438089335778848</v>
      </c>
      <c r="JF521">
        <v>0.001790740049955031</v>
      </c>
      <c r="JG521">
        <v>-2.386884331579614E-05</v>
      </c>
      <c r="JH521">
        <v>6</v>
      </c>
      <c r="JI521">
        <v>2407</v>
      </c>
      <c r="JJ521">
        <v>1</v>
      </c>
      <c r="JK521">
        <v>23</v>
      </c>
      <c r="JL521">
        <v>33260.5</v>
      </c>
      <c r="JM521">
        <v>29370109.1</v>
      </c>
      <c r="JN521">
        <v>0.396729</v>
      </c>
      <c r="JO521">
        <v>2.34619</v>
      </c>
      <c r="JP521">
        <v>1.39648</v>
      </c>
      <c r="JQ521">
        <v>2.34619</v>
      </c>
      <c r="JR521">
        <v>1.49536</v>
      </c>
      <c r="JS521">
        <v>2.57568</v>
      </c>
      <c r="JT521">
        <v>34.5777</v>
      </c>
      <c r="JU521">
        <v>24.0437</v>
      </c>
      <c r="JV521">
        <v>18</v>
      </c>
      <c r="JW521">
        <v>489.894</v>
      </c>
      <c r="JX521">
        <v>462.647</v>
      </c>
      <c r="JY521">
        <v>19.1155</v>
      </c>
      <c r="JZ521">
        <v>28.8562</v>
      </c>
      <c r="KA521">
        <v>30.0014</v>
      </c>
      <c r="KB521">
        <v>28.3345</v>
      </c>
      <c r="KC521">
        <v>28.2308</v>
      </c>
      <c r="KD521">
        <v>8.01731</v>
      </c>
      <c r="KE521">
        <v>0</v>
      </c>
      <c r="KF521">
        <v>100</v>
      </c>
      <c r="KG521">
        <v>19.12</v>
      </c>
      <c r="KH521">
        <v>426.686</v>
      </c>
      <c r="KI521">
        <v>63.4564</v>
      </c>
      <c r="KJ521">
        <v>101.096</v>
      </c>
      <c r="KK521">
        <v>100.365</v>
      </c>
    </row>
    <row r="522" spans="1:297">
      <c r="A522">
        <v>506</v>
      </c>
      <c r="B522">
        <v>1762206548.6</v>
      </c>
      <c r="C522">
        <v>6970.5</v>
      </c>
      <c r="D522" t="s">
        <v>1459</v>
      </c>
      <c r="E522" t="s">
        <v>1460</v>
      </c>
      <c r="F522">
        <v>5</v>
      </c>
      <c r="G522" t="s">
        <v>1410</v>
      </c>
      <c r="H522" t="s">
        <v>436</v>
      </c>
      <c r="I522">
        <v>1762206546.1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430.3462773694656</v>
      </c>
      <c r="AK522">
        <v>424.2218666666666</v>
      </c>
      <c r="AL522">
        <v>0.03040176088129257</v>
      </c>
      <c r="AM522">
        <v>66.09118729744516</v>
      </c>
      <c r="AN522">
        <f>(AP522 - AO522 + DY522*1E3/(8.314*(EA522+273.15)) * AR522/DX522 * AQ522) * DX522/(100*DL522) * 1000/(1000 - AP522)</f>
        <v>0</v>
      </c>
      <c r="AO522">
        <v>22.14715190667093</v>
      </c>
      <c r="AP522">
        <v>23.75630606060605</v>
      </c>
      <c r="AQ522">
        <v>0.002041271814153697</v>
      </c>
      <c r="AR522">
        <v>107.1573176872002</v>
      </c>
      <c r="AS522">
        <v>20</v>
      </c>
      <c r="AT522">
        <v>4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437</v>
      </c>
      <c r="AY522" t="s">
        <v>437</v>
      </c>
      <c r="AZ522">
        <v>0</v>
      </c>
      <c r="BA522">
        <v>0</v>
      </c>
      <c r="BB522">
        <f>1-AZ522/BA522</f>
        <v>0</v>
      </c>
      <c r="BC522">
        <v>0</v>
      </c>
      <c r="BD522" t="s">
        <v>437</v>
      </c>
      <c r="BE522" t="s">
        <v>437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437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438</v>
      </c>
      <c r="DO522">
        <v>2</v>
      </c>
      <c r="DP522" t="b">
        <v>1</v>
      </c>
      <c r="DQ522">
        <v>1762206546.1</v>
      </c>
      <c r="DR522">
        <v>414.0765555555556</v>
      </c>
      <c r="DS522">
        <v>421.3306666666666</v>
      </c>
      <c r="DT522">
        <v>23.74701111111111</v>
      </c>
      <c r="DU522">
        <v>22.14727777777778</v>
      </c>
      <c r="DV522">
        <v>414.925</v>
      </c>
      <c r="DW522">
        <v>23.65431111111111</v>
      </c>
      <c r="DX522">
        <v>499.9061111111111</v>
      </c>
      <c r="DY522">
        <v>90.7582</v>
      </c>
      <c r="DZ522">
        <v>0.09991837777777778</v>
      </c>
      <c r="EA522">
        <v>24.11398888888889</v>
      </c>
      <c r="EB522">
        <v>24.25392222222222</v>
      </c>
      <c r="EC522">
        <v>999.9000000000001</v>
      </c>
      <c r="ED522">
        <v>0</v>
      </c>
      <c r="EE522">
        <v>0</v>
      </c>
      <c r="EF522">
        <v>9990.695555555554</v>
      </c>
      <c r="EG522">
        <v>0</v>
      </c>
      <c r="EH522">
        <v>930.7677777777777</v>
      </c>
      <c r="EI522">
        <v>-7.254275555555555</v>
      </c>
      <c r="EJ522">
        <v>424.1486666666667</v>
      </c>
      <c r="EK522">
        <v>430.8735555555556</v>
      </c>
      <c r="EL522">
        <v>1.59972</v>
      </c>
      <c r="EM522">
        <v>421.3306666666666</v>
      </c>
      <c r="EN522">
        <v>22.14727777777778</v>
      </c>
      <c r="EO522">
        <v>2.155234444444444</v>
      </c>
      <c r="EP522">
        <v>2.010048888888889</v>
      </c>
      <c r="EQ522">
        <v>18.6334</v>
      </c>
      <c r="ER522">
        <v>17.5237</v>
      </c>
      <c r="ES522">
        <v>2000.005555555556</v>
      </c>
      <c r="ET522">
        <v>0.9800056666666666</v>
      </c>
      <c r="EU522">
        <v>0.01999452222222222</v>
      </c>
      <c r="EV522">
        <v>0</v>
      </c>
      <c r="EW522">
        <v>1289.6</v>
      </c>
      <c r="EX522">
        <v>5.00097</v>
      </c>
      <c r="EY522">
        <v>25593.52222222222</v>
      </c>
      <c r="EZ522">
        <v>16707.66666666667</v>
      </c>
      <c r="FA522">
        <v>40.062</v>
      </c>
      <c r="FB522">
        <v>41.125</v>
      </c>
      <c r="FC522">
        <v>40.187</v>
      </c>
      <c r="FD522">
        <v>40.625</v>
      </c>
      <c r="FE522">
        <v>40.187</v>
      </c>
      <c r="FF522">
        <v>1955.115555555556</v>
      </c>
      <c r="FG522">
        <v>39.89</v>
      </c>
      <c r="FH522">
        <v>0</v>
      </c>
      <c r="FI522">
        <v>9626.099999904633</v>
      </c>
      <c r="FJ522">
        <v>0</v>
      </c>
      <c r="FK522">
        <v>1289.8468</v>
      </c>
      <c r="FL522">
        <v>-2.596923056251199</v>
      </c>
      <c r="FM522">
        <v>-41.20000025793612</v>
      </c>
      <c r="FN522">
        <v>25597.076</v>
      </c>
      <c r="FO522">
        <v>15</v>
      </c>
      <c r="FP522">
        <v>0</v>
      </c>
      <c r="FQ522" t="s">
        <v>439</v>
      </c>
      <c r="FR522">
        <v>1760210915.6</v>
      </c>
      <c r="FS522">
        <v>0</v>
      </c>
      <c r="FT522">
        <v>0</v>
      </c>
      <c r="FU522">
        <v>-0.215</v>
      </c>
      <c r="FV522">
        <v>0</v>
      </c>
      <c r="FW522">
        <v>-0.6919999999999999</v>
      </c>
      <c r="FX522">
        <v>0</v>
      </c>
      <c r="FY522">
        <v>400</v>
      </c>
      <c r="FZ522">
        <v>0</v>
      </c>
      <c r="GA522">
        <v>0.15</v>
      </c>
      <c r="GB522">
        <v>0</v>
      </c>
      <c r="GC522">
        <v>-6.36426975</v>
      </c>
      <c r="GD522">
        <v>-5.811035909943708</v>
      </c>
      <c r="GE522">
        <v>0.6521007428553026</v>
      </c>
      <c r="GF522">
        <v>0</v>
      </c>
      <c r="GG522">
        <v>1289.922352941177</v>
      </c>
      <c r="GH522">
        <v>-1.381207017619879</v>
      </c>
      <c r="GI522">
        <v>0.3076290625711753</v>
      </c>
      <c r="GJ522">
        <v>0</v>
      </c>
      <c r="GK522">
        <v>1.55471275</v>
      </c>
      <c r="GL522">
        <v>0.350304202626639</v>
      </c>
      <c r="GM522">
        <v>0.03371510440347917</v>
      </c>
      <c r="GN522">
        <v>0</v>
      </c>
      <c r="GO522">
        <v>0</v>
      </c>
      <c r="GP522">
        <v>3</v>
      </c>
      <c r="GQ522" t="s">
        <v>440</v>
      </c>
      <c r="GR522">
        <v>3.13598</v>
      </c>
      <c r="GS522">
        <v>2.76019</v>
      </c>
      <c r="GT522">
        <v>0.09348919999999999</v>
      </c>
      <c r="GU522">
        <v>0.0940534</v>
      </c>
      <c r="GV522">
        <v>0.106097</v>
      </c>
      <c r="GW522">
        <v>0.09964050000000001</v>
      </c>
      <c r="GX522">
        <v>28841.5</v>
      </c>
      <c r="GY522">
        <v>28794.6</v>
      </c>
      <c r="GZ522">
        <v>29577.4</v>
      </c>
      <c r="HA522">
        <v>29373.4</v>
      </c>
      <c r="HB522">
        <v>34933.6</v>
      </c>
      <c r="HC522">
        <v>35036.2</v>
      </c>
      <c r="HD522">
        <v>41624.2</v>
      </c>
      <c r="HE522">
        <v>41740.5</v>
      </c>
      <c r="HF522">
        <v>1.92712</v>
      </c>
      <c r="HG522">
        <v>1.89902</v>
      </c>
      <c r="HH522">
        <v>0.0225976</v>
      </c>
      <c r="HI522">
        <v>0</v>
      </c>
      <c r="HJ522">
        <v>23.8954</v>
      </c>
      <c r="HK522">
        <v>999.9</v>
      </c>
      <c r="HL522">
        <v>52.5</v>
      </c>
      <c r="HM522">
        <v>28.9</v>
      </c>
      <c r="HN522">
        <v>23.1301</v>
      </c>
      <c r="HO522">
        <v>62.3615</v>
      </c>
      <c r="HP522">
        <v>30.4728</v>
      </c>
      <c r="HQ522">
        <v>1</v>
      </c>
      <c r="HR522">
        <v>0.119205</v>
      </c>
      <c r="HS522">
        <v>3.84825</v>
      </c>
      <c r="HT522">
        <v>20.2996</v>
      </c>
      <c r="HU522">
        <v>5.21819</v>
      </c>
      <c r="HV522">
        <v>12.0159</v>
      </c>
      <c r="HW522">
        <v>4.98835</v>
      </c>
      <c r="HX522">
        <v>3.288</v>
      </c>
      <c r="HY522">
        <v>9999</v>
      </c>
      <c r="HZ522">
        <v>9999</v>
      </c>
      <c r="IA522">
        <v>9999</v>
      </c>
      <c r="IB522">
        <v>999.9</v>
      </c>
      <c r="IC522">
        <v>4.97278</v>
      </c>
      <c r="ID522">
        <v>1.86646</v>
      </c>
      <c r="IE522">
        <v>1.86584</v>
      </c>
      <c r="IF522">
        <v>1.86578</v>
      </c>
      <c r="IG522">
        <v>1.86764</v>
      </c>
      <c r="IH522">
        <v>1.87012</v>
      </c>
      <c r="II522">
        <v>1.86873</v>
      </c>
      <c r="IJ522">
        <v>1.87025</v>
      </c>
      <c r="IK522">
        <v>0</v>
      </c>
      <c r="IL522">
        <v>0</v>
      </c>
      <c r="IM522">
        <v>0</v>
      </c>
      <c r="IN522">
        <v>0</v>
      </c>
      <c r="IO522" t="s">
        <v>441</v>
      </c>
      <c r="IP522" t="s">
        <v>442</v>
      </c>
      <c r="IQ522" t="s">
        <v>443</v>
      </c>
      <c r="IR522" t="s">
        <v>443</v>
      </c>
      <c r="IS522" t="s">
        <v>443</v>
      </c>
      <c r="IT522" t="s">
        <v>443</v>
      </c>
      <c r="IU522">
        <v>0</v>
      </c>
      <c r="IV522">
        <v>100</v>
      </c>
      <c r="IW522">
        <v>100</v>
      </c>
      <c r="IX522">
        <v>-0.849</v>
      </c>
      <c r="IY522">
        <v>0.0929</v>
      </c>
      <c r="IZ522">
        <v>-0.7832898091892299</v>
      </c>
      <c r="JA522">
        <v>-0.0002628084512485203</v>
      </c>
      <c r="JB522">
        <v>2.995354917081976E-07</v>
      </c>
      <c r="JC522">
        <v>-1.087754766273629E-10</v>
      </c>
      <c r="JD522">
        <v>-0.01666594074606723</v>
      </c>
      <c r="JE522">
        <v>-0.02438089335778848</v>
      </c>
      <c r="JF522">
        <v>0.001790740049955031</v>
      </c>
      <c r="JG522">
        <v>-2.386884331579614E-05</v>
      </c>
      <c r="JH522">
        <v>6</v>
      </c>
      <c r="JI522">
        <v>2407</v>
      </c>
      <c r="JJ522">
        <v>1</v>
      </c>
      <c r="JK522">
        <v>23</v>
      </c>
      <c r="JL522">
        <v>33260.6</v>
      </c>
      <c r="JM522">
        <v>29370109.1</v>
      </c>
      <c r="JN522">
        <v>0.424805</v>
      </c>
      <c r="JO522">
        <v>2.32666</v>
      </c>
      <c r="JP522">
        <v>1.39648</v>
      </c>
      <c r="JQ522">
        <v>2.34619</v>
      </c>
      <c r="JR522">
        <v>1.49536</v>
      </c>
      <c r="JS522">
        <v>2.7002</v>
      </c>
      <c r="JT522">
        <v>34.6006</v>
      </c>
      <c r="JU522">
        <v>24.0525</v>
      </c>
      <c r="JV522">
        <v>18</v>
      </c>
      <c r="JW522">
        <v>490.324</v>
      </c>
      <c r="JX522">
        <v>462.358</v>
      </c>
      <c r="JY522">
        <v>19.1336</v>
      </c>
      <c r="JZ522">
        <v>28.8748</v>
      </c>
      <c r="KA522">
        <v>30.0015</v>
      </c>
      <c r="KB522">
        <v>28.3543</v>
      </c>
      <c r="KC522">
        <v>28.2504</v>
      </c>
      <c r="KD522">
        <v>8.491</v>
      </c>
      <c r="KE522">
        <v>0</v>
      </c>
      <c r="KF522">
        <v>100</v>
      </c>
      <c r="KG522">
        <v>19.1398</v>
      </c>
      <c r="KH522">
        <v>440.081</v>
      </c>
      <c r="KI522">
        <v>63.4564</v>
      </c>
      <c r="KJ522">
        <v>101.091</v>
      </c>
      <c r="KK522">
        <v>100.363</v>
      </c>
    </row>
    <row r="523" spans="1:297">
      <c r="A523">
        <v>507</v>
      </c>
      <c r="B523">
        <v>1762206553.6</v>
      </c>
      <c r="C523">
        <v>6975.5</v>
      </c>
      <c r="D523" t="s">
        <v>1461</v>
      </c>
      <c r="E523" t="s">
        <v>1462</v>
      </c>
      <c r="F523">
        <v>5</v>
      </c>
      <c r="G523" t="s">
        <v>1410</v>
      </c>
      <c r="H523" t="s">
        <v>436</v>
      </c>
      <c r="I523">
        <v>1762206550.8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437.5444116837759</v>
      </c>
      <c r="AK523">
        <v>427.503896969697</v>
      </c>
      <c r="AL523">
        <v>0.820924119856245</v>
      </c>
      <c r="AM523">
        <v>66.09118729744516</v>
      </c>
      <c r="AN523">
        <f>(AP523 - AO523 + DY523*1E3/(8.314*(EA523+273.15)) * AR523/DX523 * AQ523) * DX523/(100*DL523) * 1000/(1000 - AP523)</f>
        <v>0</v>
      </c>
      <c r="AO523">
        <v>22.14791576032465</v>
      </c>
      <c r="AP523">
        <v>23.7849903030303</v>
      </c>
      <c r="AQ523">
        <v>0.005028338384974072</v>
      </c>
      <c r="AR523">
        <v>107.1573176872002</v>
      </c>
      <c r="AS523">
        <v>20</v>
      </c>
      <c r="AT523">
        <v>4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437</v>
      </c>
      <c r="AY523" t="s">
        <v>437</v>
      </c>
      <c r="AZ523">
        <v>0</v>
      </c>
      <c r="BA523">
        <v>0</v>
      </c>
      <c r="BB523">
        <f>1-AZ523/BA523</f>
        <v>0</v>
      </c>
      <c r="BC523">
        <v>0</v>
      </c>
      <c r="BD523" t="s">
        <v>437</v>
      </c>
      <c r="BE523" t="s">
        <v>437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437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438</v>
      </c>
      <c r="DO523">
        <v>2</v>
      </c>
      <c r="DP523" t="b">
        <v>1</v>
      </c>
      <c r="DQ523">
        <v>1762206550.8</v>
      </c>
      <c r="DR523">
        <v>415.4557</v>
      </c>
      <c r="DS523">
        <v>428.5242</v>
      </c>
      <c r="DT523">
        <v>23.77239</v>
      </c>
      <c r="DU523">
        <v>22.14773</v>
      </c>
      <c r="DV523">
        <v>416.3044</v>
      </c>
      <c r="DW523">
        <v>23.67921</v>
      </c>
      <c r="DX523">
        <v>500.0291</v>
      </c>
      <c r="DY523">
        <v>90.76012</v>
      </c>
      <c r="DZ523">
        <v>0.09999055999999999</v>
      </c>
      <c r="EA523">
        <v>24.12088</v>
      </c>
      <c r="EB523">
        <v>24.26993</v>
      </c>
      <c r="EC523">
        <v>999.9</v>
      </c>
      <c r="ED523">
        <v>0</v>
      </c>
      <c r="EE523">
        <v>0</v>
      </c>
      <c r="EF523">
        <v>9993.683000000001</v>
      </c>
      <c r="EG523">
        <v>0</v>
      </c>
      <c r="EH523">
        <v>930.7272</v>
      </c>
      <c r="EI523">
        <v>-13.068285</v>
      </c>
      <c r="EJ523">
        <v>425.5726000000001</v>
      </c>
      <c r="EK523">
        <v>438.23</v>
      </c>
      <c r="EL523">
        <v>1.624673</v>
      </c>
      <c r="EM523">
        <v>428.5242</v>
      </c>
      <c r="EN523">
        <v>22.14773</v>
      </c>
      <c r="EO523">
        <v>2.157585</v>
      </c>
      <c r="EP523">
        <v>2.010129</v>
      </c>
      <c r="EQ523">
        <v>18.65083000000001</v>
      </c>
      <c r="ER523">
        <v>17.52436</v>
      </c>
      <c r="ES523">
        <v>1999.971</v>
      </c>
      <c r="ET523">
        <v>0.9800054999999999</v>
      </c>
      <c r="EU523">
        <v>0.01999467999999999</v>
      </c>
      <c r="EV523">
        <v>0</v>
      </c>
      <c r="EW523">
        <v>1289.103</v>
      </c>
      <c r="EX523">
        <v>5.000970000000001</v>
      </c>
      <c r="EY523">
        <v>25586.12</v>
      </c>
      <c r="EZ523">
        <v>16707.37</v>
      </c>
      <c r="FA523">
        <v>40.1187</v>
      </c>
      <c r="FB523">
        <v>41.1374</v>
      </c>
      <c r="FC523">
        <v>40.187</v>
      </c>
      <c r="FD523">
        <v>40.625</v>
      </c>
      <c r="FE523">
        <v>40.187</v>
      </c>
      <c r="FF523">
        <v>1955.081</v>
      </c>
      <c r="FG523">
        <v>39.89</v>
      </c>
      <c r="FH523">
        <v>0</v>
      </c>
      <c r="FI523">
        <v>9630.899999856949</v>
      </c>
      <c r="FJ523">
        <v>0</v>
      </c>
      <c r="FK523">
        <v>1289.5352</v>
      </c>
      <c r="FL523">
        <v>-5.544615372706502</v>
      </c>
      <c r="FM523">
        <v>-73.52307715636459</v>
      </c>
      <c r="FN523">
        <v>25592.28</v>
      </c>
      <c r="FO523">
        <v>15</v>
      </c>
      <c r="FP523">
        <v>0</v>
      </c>
      <c r="FQ523" t="s">
        <v>439</v>
      </c>
      <c r="FR523">
        <v>1760210915.6</v>
      </c>
      <c r="FS523">
        <v>0</v>
      </c>
      <c r="FT523">
        <v>0</v>
      </c>
      <c r="FU523">
        <v>-0.215</v>
      </c>
      <c r="FV523">
        <v>0</v>
      </c>
      <c r="FW523">
        <v>-0.6919999999999999</v>
      </c>
      <c r="FX523">
        <v>0</v>
      </c>
      <c r="FY523">
        <v>400</v>
      </c>
      <c r="FZ523">
        <v>0</v>
      </c>
      <c r="GA523">
        <v>0.15</v>
      </c>
      <c r="GB523">
        <v>0</v>
      </c>
      <c r="GC523">
        <v>-7.866223414634145</v>
      </c>
      <c r="GD523">
        <v>-23.3896906620209</v>
      </c>
      <c r="GE523">
        <v>2.832031217355512</v>
      </c>
      <c r="GF523">
        <v>0</v>
      </c>
      <c r="GG523">
        <v>1289.694705882353</v>
      </c>
      <c r="GH523">
        <v>-3.395263551974535</v>
      </c>
      <c r="GI523">
        <v>0.4432117757919989</v>
      </c>
      <c r="GJ523">
        <v>0</v>
      </c>
      <c r="GK523">
        <v>1.57907756097561</v>
      </c>
      <c r="GL523">
        <v>0.3383780487804859</v>
      </c>
      <c r="GM523">
        <v>0.03337911452890995</v>
      </c>
      <c r="GN523">
        <v>0</v>
      </c>
      <c r="GO523">
        <v>0</v>
      </c>
      <c r="GP523">
        <v>3</v>
      </c>
      <c r="GQ523" t="s">
        <v>440</v>
      </c>
      <c r="GR523">
        <v>3.13589</v>
      </c>
      <c r="GS523">
        <v>2.76029</v>
      </c>
      <c r="GT523">
        <v>0.0941239</v>
      </c>
      <c r="GU523">
        <v>0.09604020000000001</v>
      </c>
      <c r="GV523">
        <v>0.106183</v>
      </c>
      <c r="GW523">
        <v>0.0996394</v>
      </c>
      <c r="GX523">
        <v>28820.2</v>
      </c>
      <c r="GY523">
        <v>28730.3</v>
      </c>
      <c r="GZ523">
        <v>29576.4</v>
      </c>
      <c r="HA523">
        <v>29372.3</v>
      </c>
      <c r="HB523">
        <v>34929</v>
      </c>
      <c r="HC523">
        <v>35035.3</v>
      </c>
      <c r="HD523">
        <v>41622.7</v>
      </c>
      <c r="HE523">
        <v>41739.3</v>
      </c>
      <c r="HF523">
        <v>1.9266</v>
      </c>
      <c r="HG523">
        <v>1.89893</v>
      </c>
      <c r="HH523">
        <v>0.0228658</v>
      </c>
      <c r="HI523">
        <v>0</v>
      </c>
      <c r="HJ523">
        <v>23.9035</v>
      </c>
      <c r="HK523">
        <v>999.9</v>
      </c>
      <c r="HL523">
        <v>52.5</v>
      </c>
      <c r="HM523">
        <v>28.9</v>
      </c>
      <c r="HN523">
        <v>23.1299</v>
      </c>
      <c r="HO523">
        <v>62.2215</v>
      </c>
      <c r="HP523">
        <v>30.625</v>
      </c>
      <c r="HQ523">
        <v>1</v>
      </c>
      <c r="HR523">
        <v>0.120729</v>
      </c>
      <c r="HS523">
        <v>3.84464</v>
      </c>
      <c r="HT523">
        <v>20.2997</v>
      </c>
      <c r="HU523">
        <v>5.21909</v>
      </c>
      <c r="HV523">
        <v>12.0159</v>
      </c>
      <c r="HW523">
        <v>4.98925</v>
      </c>
      <c r="HX523">
        <v>3.28803</v>
      </c>
      <c r="HY523">
        <v>9999</v>
      </c>
      <c r="HZ523">
        <v>9999</v>
      </c>
      <c r="IA523">
        <v>9999</v>
      </c>
      <c r="IB523">
        <v>999.9</v>
      </c>
      <c r="IC523">
        <v>4.97276</v>
      </c>
      <c r="ID523">
        <v>1.86646</v>
      </c>
      <c r="IE523">
        <v>1.86583</v>
      </c>
      <c r="IF523">
        <v>1.86582</v>
      </c>
      <c r="IG523">
        <v>1.86764</v>
      </c>
      <c r="IH523">
        <v>1.87012</v>
      </c>
      <c r="II523">
        <v>1.86874</v>
      </c>
      <c r="IJ523">
        <v>1.87024</v>
      </c>
      <c r="IK523">
        <v>0</v>
      </c>
      <c r="IL523">
        <v>0</v>
      </c>
      <c r="IM523">
        <v>0</v>
      </c>
      <c r="IN523">
        <v>0</v>
      </c>
      <c r="IO523" t="s">
        <v>441</v>
      </c>
      <c r="IP523" t="s">
        <v>442</v>
      </c>
      <c r="IQ523" t="s">
        <v>443</v>
      </c>
      <c r="IR523" t="s">
        <v>443</v>
      </c>
      <c r="IS523" t="s">
        <v>443</v>
      </c>
      <c r="IT523" t="s">
        <v>443</v>
      </c>
      <c r="IU523">
        <v>0</v>
      </c>
      <c r="IV523">
        <v>100</v>
      </c>
      <c r="IW523">
        <v>100</v>
      </c>
      <c r="IX523">
        <v>-0.849</v>
      </c>
      <c r="IY523">
        <v>0.0934</v>
      </c>
      <c r="IZ523">
        <v>-0.7832898091892299</v>
      </c>
      <c r="JA523">
        <v>-0.0002628084512485203</v>
      </c>
      <c r="JB523">
        <v>2.995354917081976E-07</v>
      </c>
      <c r="JC523">
        <v>-1.087754766273629E-10</v>
      </c>
      <c r="JD523">
        <v>-0.01666594074606723</v>
      </c>
      <c r="JE523">
        <v>-0.02438089335778848</v>
      </c>
      <c r="JF523">
        <v>0.001790740049955031</v>
      </c>
      <c r="JG523">
        <v>-2.386884331579614E-05</v>
      </c>
      <c r="JH523">
        <v>6</v>
      </c>
      <c r="JI523">
        <v>2407</v>
      </c>
      <c r="JJ523">
        <v>1</v>
      </c>
      <c r="JK523">
        <v>23</v>
      </c>
      <c r="JL523">
        <v>33260.6</v>
      </c>
      <c r="JM523">
        <v>29370109.2</v>
      </c>
      <c r="JN523">
        <v>0.454102</v>
      </c>
      <c r="JO523">
        <v>2.34009</v>
      </c>
      <c r="JP523">
        <v>1.39648</v>
      </c>
      <c r="JQ523">
        <v>2.34619</v>
      </c>
      <c r="JR523">
        <v>1.49536</v>
      </c>
      <c r="JS523">
        <v>2.62207</v>
      </c>
      <c r="JT523">
        <v>34.6006</v>
      </c>
      <c r="JU523">
        <v>24.0437</v>
      </c>
      <c r="JV523">
        <v>18</v>
      </c>
      <c r="JW523">
        <v>490.144</v>
      </c>
      <c r="JX523">
        <v>462.446</v>
      </c>
      <c r="JY523">
        <v>19.1522</v>
      </c>
      <c r="JZ523">
        <v>28.8937</v>
      </c>
      <c r="KA523">
        <v>30.0015</v>
      </c>
      <c r="KB523">
        <v>28.373</v>
      </c>
      <c r="KC523">
        <v>28.2695</v>
      </c>
      <c r="KD523">
        <v>9.19369</v>
      </c>
      <c r="KE523">
        <v>0</v>
      </c>
      <c r="KF523">
        <v>100</v>
      </c>
      <c r="KG523">
        <v>19.1569</v>
      </c>
      <c r="KH523">
        <v>460.123</v>
      </c>
      <c r="KI523">
        <v>63.4564</v>
      </c>
      <c r="KJ523">
        <v>101.088</v>
      </c>
      <c r="KK523">
        <v>100.359</v>
      </c>
    </row>
    <row r="524" spans="1:297">
      <c r="A524">
        <v>508</v>
      </c>
      <c r="B524">
        <v>1762206558.6</v>
      </c>
      <c r="C524">
        <v>6980.5</v>
      </c>
      <c r="D524" t="s">
        <v>1463</v>
      </c>
      <c r="E524" t="s">
        <v>1464</v>
      </c>
      <c r="F524">
        <v>5</v>
      </c>
      <c r="G524" t="s">
        <v>1410</v>
      </c>
      <c r="H524" t="s">
        <v>436</v>
      </c>
      <c r="I524">
        <v>1762206556.1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451.4365343922067</v>
      </c>
      <c r="AK524">
        <v>436.1372545454544</v>
      </c>
      <c r="AL524">
        <v>1.876040221699723</v>
      </c>
      <c r="AM524">
        <v>66.09118729744516</v>
      </c>
      <c r="AN524">
        <f>(AP524 - AO524 + DY524*1E3/(8.314*(EA524+273.15)) * AR524/DX524 * AQ524) * DX524/(100*DL524) * 1000/(1000 - AP524)</f>
        <v>0</v>
      </c>
      <c r="AO524">
        <v>22.14697494961665</v>
      </c>
      <c r="AP524">
        <v>23.81395454545454</v>
      </c>
      <c r="AQ524">
        <v>0.005802317008829566</v>
      </c>
      <c r="AR524">
        <v>107.1573176872002</v>
      </c>
      <c r="AS524">
        <v>20</v>
      </c>
      <c r="AT524">
        <v>4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437</v>
      </c>
      <c r="AY524" t="s">
        <v>437</v>
      </c>
      <c r="AZ524">
        <v>0</v>
      </c>
      <c r="BA524">
        <v>0</v>
      </c>
      <c r="BB524">
        <f>1-AZ524/BA524</f>
        <v>0</v>
      </c>
      <c r="BC524">
        <v>0</v>
      </c>
      <c r="BD524" t="s">
        <v>437</v>
      </c>
      <c r="BE524" t="s">
        <v>437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437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438</v>
      </c>
      <c r="DO524">
        <v>2</v>
      </c>
      <c r="DP524" t="b">
        <v>1</v>
      </c>
      <c r="DQ524">
        <v>1762206556.1</v>
      </c>
      <c r="DR524">
        <v>421.9825555555556</v>
      </c>
      <c r="DS524">
        <v>442.9873333333334</v>
      </c>
      <c r="DT524">
        <v>23.80223333333333</v>
      </c>
      <c r="DU524">
        <v>22.14713333333333</v>
      </c>
      <c r="DV524">
        <v>422.8315555555556</v>
      </c>
      <c r="DW524">
        <v>23.70847777777778</v>
      </c>
      <c r="DX524">
        <v>500.0088888888889</v>
      </c>
      <c r="DY524">
        <v>90.7604</v>
      </c>
      <c r="DZ524">
        <v>0.1000498555555556</v>
      </c>
      <c r="EA524">
        <v>24.13054444444445</v>
      </c>
      <c r="EB524">
        <v>24.28914444444445</v>
      </c>
      <c r="EC524">
        <v>999.9000000000001</v>
      </c>
      <c r="ED524">
        <v>0</v>
      </c>
      <c r="EE524">
        <v>0</v>
      </c>
      <c r="EF524">
        <v>10004.79666666667</v>
      </c>
      <c r="EG524">
        <v>0</v>
      </c>
      <c r="EH524">
        <v>930.6959999999999</v>
      </c>
      <c r="EI524">
        <v>-21.00491111111111</v>
      </c>
      <c r="EJ524">
        <v>432.2714444444444</v>
      </c>
      <c r="EK524">
        <v>453.0205555555556</v>
      </c>
      <c r="EL524">
        <v>1.6551</v>
      </c>
      <c r="EM524">
        <v>442.9873333333334</v>
      </c>
      <c r="EN524">
        <v>22.14713333333333</v>
      </c>
      <c r="EO524">
        <v>2.1603</v>
      </c>
      <c r="EP524">
        <v>2.010082222222222</v>
      </c>
      <c r="EQ524">
        <v>18.6709</v>
      </c>
      <c r="ER524">
        <v>17.52401111111111</v>
      </c>
      <c r="ES524">
        <v>2000</v>
      </c>
      <c r="ET524">
        <v>0.980006</v>
      </c>
      <c r="EU524">
        <v>0.01999421111111111</v>
      </c>
      <c r="EV524">
        <v>0</v>
      </c>
      <c r="EW524">
        <v>1288.367777777778</v>
      </c>
      <c r="EX524">
        <v>5.00097</v>
      </c>
      <c r="EY524">
        <v>25576.15555555555</v>
      </c>
      <c r="EZ524">
        <v>16707.62222222223</v>
      </c>
      <c r="FA524">
        <v>40.125</v>
      </c>
      <c r="FB524">
        <v>41.14566666666667</v>
      </c>
      <c r="FC524">
        <v>40.187</v>
      </c>
      <c r="FD524">
        <v>40.65944444444445</v>
      </c>
      <c r="FE524">
        <v>40.194</v>
      </c>
      <c r="FF524">
        <v>1955.11</v>
      </c>
      <c r="FG524">
        <v>39.89</v>
      </c>
      <c r="FH524">
        <v>0</v>
      </c>
      <c r="FI524">
        <v>9636.299999952316</v>
      </c>
      <c r="FJ524">
        <v>0</v>
      </c>
      <c r="FK524">
        <v>1288.977692307692</v>
      </c>
      <c r="FL524">
        <v>-7.935042714837852</v>
      </c>
      <c r="FM524">
        <v>-104.4205127687632</v>
      </c>
      <c r="FN524">
        <v>25584.80384615385</v>
      </c>
      <c r="FO524">
        <v>15</v>
      </c>
      <c r="FP524">
        <v>0</v>
      </c>
      <c r="FQ524" t="s">
        <v>439</v>
      </c>
      <c r="FR524">
        <v>1760210915.6</v>
      </c>
      <c r="FS524">
        <v>0</v>
      </c>
      <c r="FT524">
        <v>0</v>
      </c>
      <c r="FU524">
        <v>-0.215</v>
      </c>
      <c r="FV524">
        <v>0</v>
      </c>
      <c r="FW524">
        <v>-0.6919999999999999</v>
      </c>
      <c r="FX524">
        <v>0</v>
      </c>
      <c r="FY524">
        <v>400</v>
      </c>
      <c r="FZ524">
        <v>0</v>
      </c>
      <c r="GA524">
        <v>0.15</v>
      </c>
      <c r="GB524">
        <v>0</v>
      </c>
      <c r="GC524">
        <v>-11.872407</v>
      </c>
      <c r="GD524">
        <v>-57.75935684803001</v>
      </c>
      <c r="GE524">
        <v>5.906877602605797</v>
      </c>
      <c r="GF524">
        <v>0</v>
      </c>
      <c r="GG524">
        <v>1289.277647058824</v>
      </c>
      <c r="GH524">
        <v>-6.091061864909969</v>
      </c>
      <c r="GI524">
        <v>0.6513247081391252</v>
      </c>
      <c r="GJ524">
        <v>0</v>
      </c>
      <c r="GK524">
        <v>1.61154725</v>
      </c>
      <c r="GL524">
        <v>0.3358713320825521</v>
      </c>
      <c r="GM524">
        <v>0.03232337265721974</v>
      </c>
      <c r="GN524">
        <v>0</v>
      </c>
      <c r="GO524">
        <v>0</v>
      </c>
      <c r="GP524">
        <v>3</v>
      </c>
      <c r="GQ524" t="s">
        <v>440</v>
      </c>
      <c r="GR524">
        <v>3.13607</v>
      </c>
      <c r="GS524">
        <v>2.76031</v>
      </c>
      <c r="GT524">
        <v>0.0956263</v>
      </c>
      <c r="GU524">
        <v>0.0985583</v>
      </c>
      <c r="GV524">
        <v>0.106264</v>
      </c>
      <c r="GW524">
        <v>0.0996311</v>
      </c>
      <c r="GX524">
        <v>28771.6</v>
      </c>
      <c r="GY524">
        <v>28649.1</v>
      </c>
      <c r="GZ524">
        <v>29575.7</v>
      </c>
      <c r="HA524">
        <v>29371.2</v>
      </c>
      <c r="HB524">
        <v>34925.2</v>
      </c>
      <c r="HC524">
        <v>35034.2</v>
      </c>
      <c r="HD524">
        <v>41621.9</v>
      </c>
      <c r="HE524">
        <v>41737.5</v>
      </c>
      <c r="HF524">
        <v>1.9268</v>
      </c>
      <c r="HG524">
        <v>1.89848</v>
      </c>
      <c r="HH524">
        <v>0.0234842</v>
      </c>
      <c r="HI524">
        <v>0</v>
      </c>
      <c r="HJ524">
        <v>23.9113</v>
      </c>
      <c r="HK524">
        <v>999.9</v>
      </c>
      <c r="HL524">
        <v>52.4</v>
      </c>
      <c r="HM524">
        <v>28.9</v>
      </c>
      <c r="HN524">
        <v>23.0856</v>
      </c>
      <c r="HO524">
        <v>62.2015</v>
      </c>
      <c r="HP524">
        <v>30.4247</v>
      </c>
      <c r="HQ524">
        <v>1</v>
      </c>
      <c r="HR524">
        <v>0.122147</v>
      </c>
      <c r="HS524">
        <v>3.83888</v>
      </c>
      <c r="HT524">
        <v>20.2997</v>
      </c>
      <c r="HU524">
        <v>5.21909</v>
      </c>
      <c r="HV524">
        <v>12.0159</v>
      </c>
      <c r="HW524">
        <v>4.98895</v>
      </c>
      <c r="HX524">
        <v>3.28803</v>
      </c>
      <c r="HY524">
        <v>9999</v>
      </c>
      <c r="HZ524">
        <v>9999</v>
      </c>
      <c r="IA524">
        <v>9999</v>
      </c>
      <c r="IB524">
        <v>999.9</v>
      </c>
      <c r="IC524">
        <v>4.97277</v>
      </c>
      <c r="ID524">
        <v>1.86646</v>
      </c>
      <c r="IE524">
        <v>1.86582</v>
      </c>
      <c r="IF524">
        <v>1.86581</v>
      </c>
      <c r="IG524">
        <v>1.86762</v>
      </c>
      <c r="IH524">
        <v>1.87012</v>
      </c>
      <c r="II524">
        <v>1.86873</v>
      </c>
      <c r="IJ524">
        <v>1.87025</v>
      </c>
      <c r="IK524">
        <v>0</v>
      </c>
      <c r="IL524">
        <v>0</v>
      </c>
      <c r="IM524">
        <v>0</v>
      </c>
      <c r="IN524">
        <v>0</v>
      </c>
      <c r="IO524" t="s">
        <v>441</v>
      </c>
      <c r="IP524" t="s">
        <v>442</v>
      </c>
      <c r="IQ524" t="s">
        <v>443</v>
      </c>
      <c r="IR524" t="s">
        <v>443</v>
      </c>
      <c r="IS524" t="s">
        <v>443</v>
      </c>
      <c r="IT524" t="s">
        <v>443</v>
      </c>
      <c r="IU524">
        <v>0</v>
      </c>
      <c r="IV524">
        <v>100</v>
      </c>
      <c r="IW524">
        <v>100</v>
      </c>
      <c r="IX524">
        <v>-0.85</v>
      </c>
      <c r="IY524">
        <v>0.0941</v>
      </c>
      <c r="IZ524">
        <v>-0.7832898091892299</v>
      </c>
      <c r="JA524">
        <v>-0.0002628084512485203</v>
      </c>
      <c r="JB524">
        <v>2.995354917081976E-07</v>
      </c>
      <c r="JC524">
        <v>-1.087754766273629E-10</v>
      </c>
      <c r="JD524">
        <v>-0.01666594074606723</v>
      </c>
      <c r="JE524">
        <v>-0.02438089335778848</v>
      </c>
      <c r="JF524">
        <v>0.001790740049955031</v>
      </c>
      <c r="JG524">
        <v>-2.386884331579614E-05</v>
      </c>
      <c r="JH524">
        <v>6</v>
      </c>
      <c r="JI524">
        <v>2407</v>
      </c>
      <c r="JJ524">
        <v>1</v>
      </c>
      <c r="JK524">
        <v>23</v>
      </c>
      <c r="JL524">
        <v>33260.7</v>
      </c>
      <c r="JM524">
        <v>29370109.3</v>
      </c>
      <c r="JN524">
        <v>0.494385</v>
      </c>
      <c r="JO524">
        <v>2.30957</v>
      </c>
      <c r="JP524">
        <v>1.39648</v>
      </c>
      <c r="JQ524">
        <v>2.34619</v>
      </c>
      <c r="JR524">
        <v>1.49536</v>
      </c>
      <c r="JS524">
        <v>2.6355</v>
      </c>
      <c r="JT524">
        <v>34.6006</v>
      </c>
      <c r="JU524">
        <v>24.0437</v>
      </c>
      <c r="JV524">
        <v>18</v>
      </c>
      <c r="JW524">
        <v>490.426</v>
      </c>
      <c r="JX524">
        <v>462.312</v>
      </c>
      <c r="JY524">
        <v>19.1703</v>
      </c>
      <c r="JZ524">
        <v>28.9131</v>
      </c>
      <c r="KA524">
        <v>30.0015</v>
      </c>
      <c r="KB524">
        <v>28.3923</v>
      </c>
      <c r="KC524">
        <v>28.2886</v>
      </c>
      <c r="KD524">
        <v>9.88275</v>
      </c>
      <c r="KE524">
        <v>0</v>
      </c>
      <c r="KF524">
        <v>100</v>
      </c>
      <c r="KG524">
        <v>19.1755</v>
      </c>
      <c r="KH524">
        <v>473.48</v>
      </c>
      <c r="KI524">
        <v>63.4564</v>
      </c>
      <c r="KJ524">
        <v>101.086</v>
      </c>
      <c r="KK524">
        <v>100.355</v>
      </c>
    </row>
    <row r="525" spans="1:297">
      <c r="A525">
        <v>509</v>
      </c>
      <c r="B525">
        <v>1762206563.6</v>
      </c>
      <c r="C525">
        <v>6985.5</v>
      </c>
      <c r="D525" t="s">
        <v>1465</v>
      </c>
      <c r="E525" t="s">
        <v>1466</v>
      </c>
      <c r="F525">
        <v>5</v>
      </c>
      <c r="G525" t="s">
        <v>1410</v>
      </c>
      <c r="H525" t="s">
        <v>436</v>
      </c>
      <c r="I525">
        <v>1762206560.8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467.8475206401602</v>
      </c>
      <c r="AK525">
        <v>448.6074363636362</v>
      </c>
      <c r="AL525">
        <v>2.588575890743528</v>
      </c>
      <c r="AM525">
        <v>66.09118729744516</v>
      </c>
      <c r="AN525">
        <f>(AP525 - AO525 + DY525*1E3/(8.314*(EA525+273.15)) * AR525/DX525 * AQ525) * DX525/(100*DL525) * 1000/(1000 - AP525)</f>
        <v>0</v>
      </c>
      <c r="AO525">
        <v>22.14540979286184</v>
      </c>
      <c r="AP525">
        <v>23.83959333333334</v>
      </c>
      <c r="AQ525">
        <v>0.005287984762142152</v>
      </c>
      <c r="AR525">
        <v>107.1573176872002</v>
      </c>
      <c r="AS525">
        <v>20</v>
      </c>
      <c r="AT525">
        <v>4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437</v>
      </c>
      <c r="AY525" t="s">
        <v>437</v>
      </c>
      <c r="AZ525">
        <v>0</v>
      </c>
      <c r="BA525">
        <v>0</v>
      </c>
      <c r="BB525">
        <f>1-AZ525/BA525</f>
        <v>0</v>
      </c>
      <c r="BC525">
        <v>0</v>
      </c>
      <c r="BD525" t="s">
        <v>437</v>
      </c>
      <c r="BE525" t="s">
        <v>437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437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438</v>
      </c>
      <c r="DO525">
        <v>2</v>
      </c>
      <c r="DP525" t="b">
        <v>1</v>
      </c>
      <c r="DQ525">
        <v>1762206560.8</v>
      </c>
      <c r="DR525">
        <v>432.0865</v>
      </c>
      <c r="DS525">
        <v>458.0857</v>
      </c>
      <c r="DT525">
        <v>23.82761</v>
      </c>
      <c r="DU525">
        <v>22.14636</v>
      </c>
      <c r="DV525">
        <v>432.9361</v>
      </c>
      <c r="DW525">
        <v>23.73334</v>
      </c>
      <c r="DX525">
        <v>500.0312</v>
      </c>
      <c r="DY525">
        <v>90.76025</v>
      </c>
      <c r="DZ525">
        <v>0.09993971999999998</v>
      </c>
      <c r="EA525">
        <v>24.14082</v>
      </c>
      <c r="EB525">
        <v>24.30264</v>
      </c>
      <c r="EC525">
        <v>999.9</v>
      </c>
      <c r="ED525">
        <v>0</v>
      </c>
      <c r="EE525">
        <v>0</v>
      </c>
      <c r="EF525">
        <v>10008.544</v>
      </c>
      <c r="EG525">
        <v>0</v>
      </c>
      <c r="EH525">
        <v>930.6608</v>
      </c>
      <c r="EI525">
        <v>-25.99928</v>
      </c>
      <c r="EJ525">
        <v>442.6332</v>
      </c>
      <c r="EK525">
        <v>468.4604</v>
      </c>
      <c r="EL525">
        <v>1.681257</v>
      </c>
      <c r="EM525">
        <v>458.0857</v>
      </c>
      <c r="EN525">
        <v>22.14636</v>
      </c>
      <c r="EO525">
        <v>2.162601</v>
      </c>
      <c r="EP525">
        <v>2.010009000000001</v>
      </c>
      <c r="EQ525">
        <v>18.68793</v>
      </c>
      <c r="ER525">
        <v>17.5234</v>
      </c>
      <c r="ES525">
        <v>2000.012</v>
      </c>
      <c r="ET525">
        <v>0.9800064000000001</v>
      </c>
      <c r="EU525">
        <v>0.0199938</v>
      </c>
      <c r="EV525">
        <v>0</v>
      </c>
      <c r="EW525">
        <v>1287.819</v>
      </c>
      <c r="EX525">
        <v>5.000970000000001</v>
      </c>
      <c r="EY525">
        <v>25565.52</v>
      </c>
      <c r="EZ525">
        <v>16707.71</v>
      </c>
      <c r="FA525">
        <v>40.125</v>
      </c>
      <c r="FB525">
        <v>41.187</v>
      </c>
      <c r="FC525">
        <v>40.2059</v>
      </c>
      <c r="FD525">
        <v>40.6746</v>
      </c>
      <c r="FE525">
        <v>40.2374</v>
      </c>
      <c r="FF525">
        <v>1955.122</v>
      </c>
      <c r="FG525">
        <v>39.89</v>
      </c>
      <c r="FH525">
        <v>0</v>
      </c>
      <c r="FI525">
        <v>9641.099999904633</v>
      </c>
      <c r="FJ525">
        <v>0</v>
      </c>
      <c r="FK525">
        <v>1288.401923076923</v>
      </c>
      <c r="FL525">
        <v>-7.142905982657486</v>
      </c>
      <c r="FM525">
        <v>-127.6273505290745</v>
      </c>
      <c r="FN525">
        <v>25575.59615384615</v>
      </c>
      <c r="FO525">
        <v>15</v>
      </c>
      <c r="FP525">
        <v>0</v>
      </c>
      <c r="FQ525" t="s">
        <v>439</v>
      </c>
      <c r="FR525">
        <v>1760210915.6</v>
      </c>
      <c r="FS525">
        <v>0</v>
      </c>
      <c r="FT525">
        <v>0</v>
      </c>
      <c r="FU525">
        <v>-0.215</v>
      </c>
      <c r="FV525">
        <v>0</v>
      </c>
      <c r="FW525">
        <v>-0.6919999999999999</v>
      </c>
      <c r="FX525">
        <v>0</v>
      </c>
      <c r="FY525">
        <v>400</v>
      </c>
      <c r="FZ525">
        <v>0</v>
      </c>
      <c r="GA525">
        <v>0.15</v>
      </c>
      <c r="GB525">
        <v>0</v>
      </c>
      <c r="GC525">
        <v>-15.7080405</v>
      </c>
      <c r="GD525">
        <v>-74.63575362101312</v>
      </c>
      <c r="GE525">
        <v>7.256057993248453</v>
      </c>
      <c r="GF525">
        <v>0</v>
      </c>
      <c r="GG525">
        <v>1288.815294117647</v>
      </c>
      <c r="GH525">
        <v>-7.365317032951045</v>
      </c>
      <c r="GI525">
        <v>0.7667127512351369</v>
      </c>
      <c r="GJ525">
        <v>0</v>
      </c>
      <c r="GK525">
        <v>1.63403775</v>
      </c>
      <c r="GL525">
        <v>0.3328035647279536</v>
      </c>
      <c r="GM525">
        <v>0.03202506014728936</v>
      </c>
      <c r="GN525">
        <v>0</v>
      </c>
      <c r="GO525">
        <v>0</v>
      </c>
      <c r="GP525">
        <v>3</v>
      </c>
      <c r="GQ525" t="s">
        <v>440</v>
      </c>
      <c r="GR525">
        <v>3.13592</v>
      </c>
      <c r="GS525">
        <v>2.76026</v>
      </c>
      <c r="GT525">
        <v>0.0977169</v>
      </c>
      <c r="GU525">
        <v>0.101226</v>
      </c>
      <c r="GV525">
        <v>0.10634</v>
      </c>
      <c r="GW525">
        <v>0.0996216</v>
      </c>
      <c r="GX525">
        <v>28704.1</v>
      </c>
      <c r="GY525">
        <v>28563.7</v>
      </c>
      <c r="GZ525">
        <v>29574.8</v>
      </c>
      <c r="HA525">
        <v>29370.6</v>
      </c>
      <c r="HB525">
        <v>34920.8</v>
      </c>
      <c r="HC525">
        <v>35033.9</v>
      </c>
      <c r="HD525">
        <v>41620.1</v>
      </c>
      <c r="HE525">
        <v>41736.6</v>
      </c>
      <c r="HF525">
        <v>1.92635</v>
      </c>
      <c r="HG525">
        <v>1.89852</v>
      </c>
      <c r="HH525">
        <v>0.0237152</v>
      </c>
      <c r="HI525">
        <v>0</v>
      </c>
      <c r="HJ525">
        <v>23.9194</v>
      </c>
      <c r="HK525">
        <v>999.9</v>
      </c>
      <c r="HL525">
        <v>52.4</v>
      </c>
      <c r="HM525">
        <v>28.9</v>
      </c>
      <c r="HN525">
        <v>23.0841</v>
      </c>
      <c r="HO525">
        <v>61.8815</v>
      </c>
      <c r="HP525">
        <v>30.5329</v>
      </c>
      <c r="HQ525">
        <v>1</v>
      </c>
      <c r="HR525">
        <v>0.123529</v>
      </c>
      <c r="HS525">
        <v>3.82741</v>
      </c>
      <c r="HT525">
        <v>20.2999</v>
      </c>
      <c r="HU525">
        <v>5.21849</v>
      </c>
      <c r="HV525">
        <v>12.0159</v>
      </c>
      <c r="HW525">
        <v>4.9889</v>
      </c>
      <c r="HX525">
        <v>3.28818</v>
      </c>
      <c r="HY525">
        <v>9999</v>
      </c>
      <c r="HZ525">
        <v>9999</v>
      </c>
      <c r="IA525">
        <v>9999</v>
      </c>
      <c r="IB525">
        <v>999.9</v>
      </c>
      <c r="IC525">
        <v>4.9728</v>
      </c>
      <c r="ID525">
        <v>1.86646</v>
      </c>
      <c r="IE525">
        <v>1.86582</v>
      </c>
      <c r="IF525">
        <v>1.86581</v>
      </c>
      <c r="IG525">
        <v>1.86766</v>
      </c>
      <c r="IH525">
        <v>1.87013</v>
      </c>
      <c r="II525">
        <v>1.86873</v>
      </c>
      <c r="IJ525">
        <v>1.87025</v>
      </c>
      <c r="IK525">
        <v>0</v>
      </c>
      <c r="IL525">
        <v>0</v>
      </c>
      <c r="IM525">
        <v>0</v>
      </c>
      <c r="IN525">
        <v>0</v>
      </c>
      <c r="IO525" t="s">
        <v>441</v>
      </c>
      <c r="IP525" t="s">
        <v>442</v>
      </c>
      <c r="IQ525" t="s">
        <v>443</v>
      </c>
      <c r="IR525" t="s">
        <v>443</v>
      </c>
      <c r="IS525" t="s">
        <v>443</v>
      </c>
      <c r="IT525" t="s">
        <v>443</v>
      </c>
      <c r="IU525">
        <v>0</v>
      </c>
      <c r="IV525">
        <v>100</v>
      </c>
      <c r="IW525">
        <v>100</v>
      </c>
      <c r="IX525">
        <v>-0.851</v>
      </c>
      <c r="IY525">
        <v>0.0945</v>
      </c>
      <c r="IZ525">
        <v>-0.7832898091892299</v>
      </c>
      <c r="JA525">
        <v>-0.0002628084512485203</v>
      </c>
      <c r="JB525">
        <v>2.995354917081976E-07</v>
      </c>
      <c r="JC525">
        <v>-1.087754766273629E-10</v>
      </c>
      <c r="JD525">
        <v>-0.01666594074606723</v>
      </c>
      <c r="JE525">
        <v>-0.02438089335778848</v>
      </c>
      <c r="JF525">
        <v>0.001790740049955031</v>
      </c>
      <c r="JG525">
        <v>-2.386884331579614E-05</v>
      </c>
      <c r="JH525">
        <v>6</v>
      </c>
      <c r="JI525">
        <v>2407</v>
      </c>
      <c r="JJ525">
        <v>1</v>
      </c>
      <c r="JK525">
        <v>23</v>
      </c>
      <c r="JL525">
        <v>33260.8</v>
      </c>
      <c r="JM525">
        <v>29370109.4</v>
      </c>
      <c r="JN525">
        <v>0.526123</v>
      </c>
      <c r="JO525">
        <v>2.32666</v>
      </c>
      <c r="JP525">
        <v>1.39648</v>
      </c>
      <c r="JQ525">
        <v>2.34741</v>
      </c>
      <c r="JR525">
        <v>1.49536</v>
      </c>
      <c r="JS525">
        <v>2.64771</v>
      </c>
      <c r="JT525">
        <v>34.6006</v>
      </c>
      <c r="JU525">
        <v>24.0437</v>
      </c>
      <c r="JV525">
        <v>18</v>
      </c>
      <c r="JW525">
        <v>490.299</v>
      </c>
      <c r="JX525">
        <v>462.496</v>
      </c>
      <c r="JY525">
        <v>19.188</v>
      </c>
      <c r="JZ525">
        <v>28.9317</v>
      </c>
      <c r="KA525">
        <v>30.0014</v>
      </c>
      <c r="KB525">
        <v>28.4116</v>
      </c>
      <c r="KC525">
        <v>28.3077</v>
      </c>
      <c r="KD525">
        <v>10.6386</v>
      </c>
      <c r="KE525">
        <v>0</v>
      </c>
      <c r="KF525">
        <v>100</v>
      </c>
      <c r="KG525">
        <v>19.1941</v>
      </c>
      <c r="KH525">
        <v>493.533</v>
      </c>
      <c r="KI525">
        <v>63.4564</v>
      </c>
      <c r="KJ525">
        <v>101.082</v>
      </c>
      <c r="KK525">
        <v>100.353</v>
      </c>
    </row>
    <row r="526" spans="1:297">
      <c r="A526">
        <v>510</v>
      </c>
      <c r="B526">
        <v>1762206568.6</v>
      </c>
      <c r="C526">
        <v>6990.5</v>
      </c>
      <c r="D526" t="s">
        <v>1467</v>
      </c>
      <c r="E526" t="s">
        <v>1468</v>
      </c>
      <c r="F526">
        <v>5</v>
      </c>
      <c r="G526" t="s">
        <v>1410</v>
      </c>
      <c r="H526" t="s">
        <v>436</v>
      </c>
      <c r="I526">
        <v>1762206566.1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485.051064867209</v>
      </c>
      <c r="AK526">
        <v>463.445709090909</v>
      </c>
      <c r="AL526">
        <v>3.01883666932517</v>
      </c>
      <c r="AM526">
        <v>66.09118729744516</v>
      </c>
      <c r="AN526">
        <f>(AP526 - AO526 + DY526*1E3/(8.314*(EA526+273.15)) * AR526/DX526 * AQ526) * DX526/(100*DL526) * 1000/(1000 - AP526)</f>
        <v>0</v>
      </c>
      <c r="AO526">
        <v>22.1446604964571</v>
      </c>
      <c r="AP526">
        <v>23.86571151515151</v>
      </c>
      <c r="AQ526">
        <v>0.005374519638333797</v>
      </c>
      <c r="AR526">
        <v>107.1573176872002</v>
      </c>
      <c r="AS526">
        <v>20</v>
      </c>
      <c r="AT526">
        <v>4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437</v>
      </c>
      <c r="AY526" t="s">
        <v>437</v>
      </c>
      <c r="AZ526">
        <v>0</v>
      </c>
      <c r="BA526">
        <v>0</v>
      </c>
      <c r="BB526">
        <f>1-AZ526/BA526</f>
        <v>0</v>
      </c>
      <c r="BC526">
        <v>0</v>
      </c>
      <c r="BD526" t="s">
        <v>437</v>
      </c>
      <c r="BE526" t="s">
        <v>437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437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438</v>
      </c>
      <c r="DO526">
        <v>2</v>
      </c>
      <c r="DP526" t="b">
        <v>1</v>
      </c>
      <c r="DQ526">
        <v>1762206566.1</v>
      </c>
      <c r="DR526">
        <v>446.4622222222222</v>
      </c>
      <c r="DS526">
        <v>476.0126666666666</v>
      </c>
      <c r="DT526">
        <v>23.85517777777778</v>
      </c>
      <c r="DU526">
        <v>22.14513333333333</v>
      </c>
      <c r="DV526">
        <v>447.3126666666667</v>
      </c>
      <c r="DW526">
        <v>23.76033333333333</v>
      </c>
      <c r="DX526">
        <v>500.0055555555556</v>
      </c>
      <c r="DY526">
        <v>90.76086666666669</v>
      </c>
      <c r="DZ526">
        <v>0.1000946666666667</v>
      </c>
      <c r="EA526">
        <v>24.14946666666667</v>
      </c>
      <c r="EB526">
        <v>24.31811111111111</v>
      </c>
      <c r="EC526">
        <v>999.9000000000001</v>
      </c>
      <c r="ED526">
        <v>0</v>
      </c>
      <c r="EE526">
        <v>0</v>
      </c>
      <c r="EF526">
        <v>9997.066666666668</v>
      </c>
      <c r="EG526">
        <v>0</v>
      </c>
      <c r="EH526">
        <v>930.6198888888889</v>
      </c>
      <c r="EI526">
        <v>-29.55065555555555</v>
      </c>
      <c r="EJ526">
        <v>457.3731111111111</v>
      </c>
      <c r="EK526">
        <v>486.7928888888889</v>
      </c>
      <c r="EL526">
        <v>1.71005</v>
      </c>
      <c r="EM526">
        <v>476.0126666666666</v>
      </c>
      <c r="EN526">
        <v>22.14513333333333</v>
      </c>
      <c r="EO526">
        <v>2.165115555555555</v>
      </c>
      <c r="EP526">
        <v>2.009912222222222</v>
      </c>
      <c r="EQ526">
        <v>18.7065</v>
      </c>
      <c r="ER526">
        <v>17.52262222222222</v>
      </c>
      <c r="ES526">
        <v>2000.015555555555</v>
      </c>
      <c r="ET526">
        <v>0.9800066666666667</v>
      </c>
      <c r="EU526">
        <v>0.01999353333333333</v>
      </c>
      <c r="EV526">
        <v>0</v>
      </c>
      <c r="EW526">
        <v>1287.047777777778</v>
      </c>
      <c r="EX526">
        <v>5.00097</v>
      </c>
      <c r="EY526">
        <v>25551.95555555556</v>
      </c>
      <c r="EZ526">
        <v>16707.73333333333</v>
      </c>
      <c r="FA526">
        <v>40.125</v>
      </c>
      <c r="FB526">
        <v>41.187</v>
      </c>
      <c r="FC526">
        <v>40.25</v>
      </c>
      <c r="FD526">
        <v>40.687</v>
      </c>
      <c r="FE526">
        <v>40.25</v>
      </c>
      <c r="FF526">
        <v>1955.125555555556</v>
      </c>
      <c r="FG526">
        <v>39.89</v>
      </c>
      <c r="FH526">
        <v>0</v>
      </c>
      <c r="FI526">
        <v>9645.899999856949</v>
      </c>
      <c r="FJ526">
        <v>0</v>
      </c>
      <c r="FK526">
        <v>1287.776923076923</v>
      </c>
      <c r="FL526">
        <v>-7.571282054199287</v>
      </c>
      <c r="FM526">
        <v>-139.9076923642224</v>
      </c>
      <c r="FN526">
        <v>25564.70384615384</v>
      </c>
      <c r="FO526">
        <v>15</v>
      </c>
      <c r="FP526">
        <v>0</v>
      </c>
      <c r="FQ526" t="s">
        <v>439</v>
      </c>
      <c r="FR526">
        <v>1760210915.6</v>
      </c>
      <c r="FS526">
        <v>0</v>
      </c>
      <c r="FT526">
        <v>0</v>
      </c>
      <c r="FU526">
        <v>-0.215</v>
      </c>
      <c r="FV526">
        <v>0</v>
      </c>
      <c r="FW526">
        <v>-0.6919999999999999</v>
      </c>
      <c r="FX526">
        <v>0</v>
      </c>
      <c r="FY526">
        <v>400</v>
      </c>
      <c r="FZ526">
        <v>0</v>
      </c>
      <c r="GA526">
        <v>0.15</v>
      </c>
      <c r="GB526">
        <v>0</v>
      </c>
      <c r="GC526">
        <v>-22.3143465</v>
      </c>
      <c r="GD526">
        <v>-65.07162168855534</v>
      </c>
      <c r="GE526">
        <v>6.37547384356863</v>
      </c>
      <c r="GF526">
        <v>0</v>
      </c>
      <c r="GG526">
        <v>1288.085</v>
      </c>
      <c r="GH526">
        <v>-7.548204739810026</v>
      </c>
      <c r="GI526">
        <v>0.779178488952977</v>
      </c>
      <c r="GJ526">
        <v>0</v>
      </c>
      <c r="GK526">
        <v>1.667202</v>
      </c>
      <c r="GL526">
        <v>0.3359889681050601</v>
      </c>
      <c r="GM526">
        <v>0.03232717326027748</v>
      </c>
      <c r="GN526">
        <v>0</v>
      </c>
      <c r="GO526">
        <v>0</v>
      </c>
      <c r="GP526">
        <v>3</v>
      </c>
      <c r="GQ526" t="s">
        <v>440</v>
      </c>
      <c r="GR526">
        <v>3.13603</v>
      </c>
      <c r="GS526">
        <v>2.76036</v>
      </c>
      <c r="GT526">
        <v>0.100144</v>
      </c>
      <c r="GU526">
        <v>0.104002</v>
      </c>
      <c r="GV526">
        <v>0.106415</v>
      </c>
      <c r="GW526">
        <v>0.0996131</v>
      </c>
      <c r="GX526">
        <v>28626.3</v>
      </c>
      <c r="GY526">
        <v>28474.5</v>
      </c>
      <c r="GZ526">
        <v>29574.4</v>
      </c>
      <c r="HA526">
        <v>29369.7</v>
      </c>
      <c r="HB526">
        <v>34917.6</v>
      </c>
      <c r="HC526">
        <v>35033</v>
      </c>
      <c r="HD526">
        <v>41619.7</v>
      </c>
      <c r="HE526">
        <v>41735.2</v>
      </c>
      <c r="HF526">
        <v>1.92652</v>
      </c>
      <c r="HG526">
        <v>1.8982</v>
      </c>
      <c r="HH526">
        <v>0.0244156</v>
      </c>
      <c r="HI526">
        <v>0</v>
      </c>
      <c r="HJ526">
        <v>23.9269</v>
      </c>
      <c r="HK526">
        <v>999.9</v>
      </c>
      <c r="HL526">
        <v>52.4</v>
      </c>
      <c r="HM526">
        <v>28.9</v>
      </c>
      <c r="HN526">
        <v>23.0858</v>
      </c>
      <c r="HO526">
        <v>62.4015</v>
      </c>
      <c r="HP526">
        <v>30.4327</v>
      </c>
      <c r="HQ526">
        <v>1</v>
      </c>
      <c r="HR526">
        <v>0.125005</v>
      </c>
      <c r="HS526">
        <v>3.82416</v>
      </c>
      <c r="HT526">
        <v>20.3</v>
      </c>
      <c r="HU526">
        <v>5.21849</v>
      </c>
      <c r="HV526">
        <v>12.0159</v>
      </c>
      <c r="HW526">
        <v>4.9887</v>
      </c>
      <c r="HX526">
        <v>3.2881</v>
      </c>
      <c r="HY526">
        <v>9999</v>
      </c>
      <c r="HZ526">
        <v>9999</v>
      </c>
      <c r="IA526">
        <v>9999</v>
      </c>
      <c r="IB526">
        <v>999.9</v>
      </c>
      <c r="IC526">
        <v>4.9728</v>
      </c>
      <c r="ID526">
        <v>1.86646</v>
      </c>
      <c r="IE526">
        <v>1.86582</v>
      </c>
      <c r="IF526">
        <v>1.86582</v>
      </c>
      <c r="IG526">
        <v>1.86765</v>
      </c>
      <c r="IH526">
        <v>1.87012</v>
      </c>
      <c r="II526">
        <v>1.86874</v>
      </c>
      <c r="IJ526">
        <v>1.87022</v>
      </c>
      <c r="IK526">
        <v>0</v>
      </c>
      <c r="IL526">
        <v>0</v>
      </c>
      <c r="IM526">
        <v>0</v>
      </c>
      <c r="IN526">
        <v>0</v>
      </c>
      <c r="IO526" t="s">
        <v>441</v>
      </c>
      <c r="IP526" t="s">
        <v>442</v>
      </c>
      <c r="IQ526" t="s">
        <v>443</v>
      </c>
      <c r="IR526" t="s">
        <v>443</v>
      </c>
      <c r="IS526" t="s">
        <v>443</v>
      </c>
      <c r="IT526" t="s">
        <v>443</v>
      </c>
      <c r="IU526">
        <v>0</v>
      </c>
      <c r="IV526">
        <v>100</v>
      </c>
      <c r="IW526">
        <v>100</v>
      </c>
      <c r="IX526">
        <v>-0.851</v>
      </c>
      <c r="IY526">
        <v>0.0951</v>
      </c>
      <c r="IZ526">
        <v>-0.7832898091892299</v>
      </c>
      <c r="JA526">
        <v>-0.0002628084512485203</v>
      </c>
      <c r="JB526">
        <v>2.995354917081976E-07</v>
      </c>
      <c r="JC526">
        <v>-1.087754766273629E-10</v>
      </c>
      <c r="JD526">
        <v>-0.01666594074606723</v>
      </c>
      <c r="JE526">
        <v>-0.02438089335778848</v>
      </c>
      <c r="JF526">
        <v>0.001790740049955031</v>
      </c>
      <c r="JG526">
        <v>-2.386884331579614E-05</v>
      </c>
      <c r="JH526">
        <v>6</v>
      </c>
      <c r="JI526">
        <v>2407</v>
      </c>
      <c r="JJ526">
        <v>1</v>
      </c>
      <c r="JK526">
        <v>23</v>
      </c>
      <c r="JL526">
        <v>33260.9</v>
      </c>
      <c r="JM526">
        <v>29370109.5</v>
      </c>
      <c r="JN526">
        <v>0.565186</v>
      </c>
      <c r="JO526">
        <v>2.2998</v>
      </c>
      <c r="JP526">
        <v>1.39648</v>
      </c>
      <c r="JQ526">
        <v>2.34741</v>
      </c>
      <c r="JR526">
        <v>1.49536</v>
      </c>
      <c r="JS526">
        <v>2.58423</v>
      </c>
      <c r="JT526">
        <v>34.6006</v>
      </c>
      <c r="JU526">
        <v>24.0525</v>
      </c>
      <c r="JV526">
        <v>18</v>
      </c>
      <c r="JW526">
        <v>490.563</v>
      </c>
      <c r="JX526">
        <v>462.441</v>
      </c>
      <c r="JY526">
        <v>19.207</v>
      </c>
      <c r="JZ526">
        <v>28.9503</v>
      </c>
      <c r="KA526">
        <v>30.0015</v>
      </c>
      <c r="KB526">
        <v>28.4307</v>
      </c>
      <c r="KC526">
        <v>28.3269</v>
      </c>
      <c r="KD526">
        <v>11.3035</v>
      </c>
      <c r="KE526">
        <v>0</v>
      </c>
      <c r="KF526">
        <v>100</v>
      </c>
      <c r="KG526">
        <v>19.212</v>
      </c>
      <c r="KH526">
        <v>506.907</v>
      </c>
      <c r="KI526">
        <v>63.4564</v>
      </c>
      <c r="KJ526">
        <v>101.081</v>
      </c>
      <c r="KK526">
        <v>100.35</v>
      </c>
    </row>
    <row r="527" spans="1:297">
      <c r="A527">
        <v>511</v>
      </c>
      <c r="B527">
        <v>1762206573.6</v>
      </c>
      <c r="C527">
        <v>6995.5</v>
      </c>
      <c r="D527" t="s">
        <v>1469</v>
      </c>
      <c r="E527" t="s">
        <v>1470</v>
      </c>
      <c r="F527">
        <v>5</v>
      </c>
      <c r="G527" t="s">
        <v>1410</v>
      </c>
      <c r="H527" t="s">
        <v>436</v>
      </c>
      <c r="I527">
        <v>1762206570.8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502.8815075587658</v>
      </c>
      <c r="AK527">
        <v>479.7433757575753</v>
      </c>
      <c r="AL527">
        <v>3.287178197769299</v>
      </c>
      <c r="AM527">
        <v>66.09118729744516</v>
      </c>
      <c r="AN527">
        <f>(AP527 - AO527 + DY527*1E3/(8.314*(EA527+273.15)) * AR527/DX527 * AQ527) * DX527/(100*DL527) * 1000/(1000 - AP527)</f>
        <v>0</v>
      </c>
      <c r="AO527">
        <v>22.14218022704845</v>
      </c>
      <c r="AP527">
        <v>23.89160787878788</v>
      </c>
      <c r="AQ527">
        <v>0.005059632333787818</v>
      </c>
      <c r="AR527">
        <v>107.1573176872002</v>
      </c>
      <c r="AS527">
        <v>20</v>
      </c>
      <c r="AT527">
        <v>4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437</v>
      </c>
      <c r="AY527" t="s">
        <v>437</v>
      </c>
      <c r="AZ527">
        <v>0</v>
      </c>
      <c r="BA527">
        <v>0</v>
      </c>
      <c r="BB527">
        <f>1-AZ527/BA527</f>
        <v>0</v>
      </c>
      <c r="BC527">
        <v>0</v>
      </c>
      <c r="BD527" t="s">
        <v>437</v>
      </c>
      <c r="BE527" t="s">
        <v>437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437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438</v>
      </c>
      <c r="DO527">
        <v>2</v>
      </c>
      <c r="DP527" t="b">
        <v>1</v>
      </c>
      <c r="DQ527">
        <v>1762206570.8</v>
      </c>
      <c r="DR527">
        <v>460.9046</v>
      </c>
      <c r="DS527">
        <v>492.2708000000001</v>
      </c>
      <c r="DT527">
        <v>23.87995</v>
      </c>
      <c r="DU527">
        <v>22.14268</v>
      </c>
      <c r="DV527">
        <v>461.7563</v>
      </c>
      <c r="DW527">
        <v>23.78463</v>
      </c>
      <c r="DX527">
        <v>500.0379999999999</v>
      </c>
      <c r="DY527">
        <v>90.75989000000001</v>
      </c>
      <c r="DZ527">
        <v>0.09999097999999999</v>
      </c>
      <c r="EA527">
        <v>24.15938</v>
      </c>
      <c r="EB527">
        <v>24.3224</v>
      </c>
      <c r="EC527">
        <v>999.9</v>
      </c>
      <c r="ED527">
        <v>0</v>
      </c>
      <c r="EE527">
        <v>0</v>
      </c>
      <c r="EF527">
        <v>10006.13</v>
      </c>
      <c r="EG527">
        <v>0</v>
      </c>
      <c r="EH527">
        <v>930.6105</v>
      </c>
      <c r="EI527">
        <v>-31.36609</v>
      </c>
      <c r="EJ527">
        <v>472.1804</v>
      </c>
      <c r="EK527">
        <v>503.4177</v>
      </c>
      <c r="EL527">
        <v>1.737272</v>
      </c>
      <c r="EM527">
        <v>492.2708000000001</v>
      </c>
      <c r="EN527">
        <v>22.14268</v>
      </c>
      <c r="EO527">
        <v>2.167342000000001</v>
      </c>
      <c r="EP527">
        <v>2.009667</v>
      </c>
      <c r="EQ527">
        <v>18.72295</v>
      </c>
      <c r="ER527">
        <v>17.52071</v>
      </c>
      <c r="ES527">
        <v>1999.997</v>
      </c>
      <c r="ET527">
        <v>0.9800067</v>
      </c>
      <c r="EU527">
        <v>0.01999351</v>
      </c>
      <c r="EV527">
        <v>0</v>
      </c>
      <c r="EW527">
        <v>1286.441</v>
      </c>
      <c r="EX527">
        <v>5.000970000000001</v>
      </c>
      <c r="EY527">
        <v>25539.45</v>
      </c>
      <c r="EZ527">
        <v>16707.59</v>
      </c>
      <c r="FA527">
        <v>40.16840000000001</v>
      </c>
      <c r="FB527">
        <v>41.187</v>
      </c>
      <c r="FC527">
        <v>40.25</v>
      </c>
      <c r="FD527">
        <v>40.7059</v>
      </c>
      <c r="FE527">
        <v>40.25</v>
      </c>
      <c r="FF527">
        <v>1955.107</v>
      </c>
      <c r="FG527">
        <v>39.89</v>
      </c>
      <c r="FH527">
        <v>0</v>
      </c>
      <c r="FI527">
        <v>9651.299999952316</v>
      </c>
      <c r="FJ527">
        <v>0</v>
      </c>
      <c r="FK527">
        <v>1287.0416</v>
      </c>
      <c r="FL527">
        <v>-8.553846141393359</v>
      </c>
      <c r="FM527">
        <v>-152.9923075047562</v>
      </c>
      <c r="FN527">
        <v>25550.564</v>
      </c>
      <c r="FO527">
        <v>15</v>
      </c>
      <c r="FP527">
        <v>0</v>
      </c>
      <c r="FQ527" t="s">
        <v>439</v>
      </c>
      <c r="FR527">
        <v>1760210915.6</v>
      </c>
      <c r="FS527">
        <v>0</v>
      </c>
      <c r="FT527">
        <v>0</v>
      </c>
      <c r="FU527">
        <v>-0.215</v>
      </c>
      <c r="FV527">
        <v>0</v>
      </c>
      <c r="FW527">
        <v>-0.6919999999999999</v>
      </c>
      <c r="FX527">
        <v>0</v>
      </c>
      <c r="FY527">
        <v>400</v>
      </c>
      <c r="FZ527">
        <v>0</v>
      </c>
      <c r="GA527">
        <v>0.15</v>
      </c>
      <c r="GB527">
        <v>0</v>
      </c>
      <c r="GC527">
        <v>-26.87579</v>
      </c>
      <c r="GD527">
        <v>-42.64546266416509</v>
      </c>
      <c r="GE527">
        <v>4.233765061667924</v>
      </c>
      <c r="GF527">
        <v>0</v>
      </c>
      <c r="GG527">
        <v>1287.458529411765</v>
      </c>
      <c r="GH527">
        <v>-7.752635593653292</v>
      </c>
      <c r="GI527">
        <v>0.7910199385935892</v>
      </c>
      <c r="GJ527">
        <v>0</v>
      </c>
      <c r="GK527">
        <v>1.69535375</v>
      </c>
      <c r="GL527">
        <v>0.3350977485928675</v>
      </c>
      <c r="GM527">
        <v>0.03224215785950901</v>
      </c>
      <c r="GN527">
        <v>0</v>
      </c>
      <c r="GO527">
        <v>0</v>
      </c>
      <c r="GP527">
        <v>3</v>
      </c>
      <c r="GQ527" t="s">
        <v>440</v>
      </c>
      <c r="GR527">
        <v>3.13595</v>
      </c>
      <c r="GS527">
        <v>2.76039</v>
      </c>
      <c r="GT527">
        <v>0.102735</v>
      </c>
      <c r="GU527">
        <v>0.106606</v>
      </c>
      <c r="GV527">
        <v>0.106488</v>
      </c>
      <c r="GW527">
        <v>0.0996003</v>
      </c>
      <c r="GX527">
        <v>28542.7</v>
      </c>
      <c r="GY527">
        <v>28391</v>
      </c>
      <c r="GZ527">
        <v>29573.3</v>
      </c>
      <c r="HA527">
        <v>29369.1</v>
      </c>
      <c r="HB527">
        <v>34913.5</v>
      </c>
      <c r="HC527">
        <v>35033</v>
      </c>
      <c r="HD527">
        <v>41618.2</v>
      </c>
      <c r="HE527">
        <v>41734.5</v>
      </c>
      <c r="HF527">
        <v>1.92633</v>
      </c>
      <c r="HG527">
        <v>1.89828</v>
      </c>
      <c r="HH527">
        <v>0.0240505</v>
      </c>
      <c r="HI527">
        <v>0</v>
      </c>
      <c r="HJ527">
        <v>23.935</v>
      </c>
      <c r="HK527">
        <v>999.9</v>
      </c>
      <c r="HL527">
        <v>52.4</v>
      </c>
      <c r="HM527">
        <v>28.9</v>
      </c>
      <c r="HN527">
        <v>23.0868</v>
      </c>
      <c r="HO527">
        <v>62.2615</v>
      </c>
      <c r="HP527">
        <v>30.4006</v>
      </c>
      <c r="HQ527">
        <v>1</v>
      </c>
      <c r="HR527">
        <v>0.126451</v>
      </c>
      <c r="HS527">
        <v>3.82565</v>
      </c>
      <c r="HT527">
        <v>20.3</v>
      </c>
      <c r="HU527">
        <v>5.21759</v>
      </c>
      <c r="HV527">
        <v>12.0159</v>
      </c>
      <c r="HW527">
        <v>4.9887</v>
      </c>
      <c r="HX527">
        <v>3.28788</v>
      </c>
      <c r="HY527">
        <v>9999</v>
      </c>
      <c r="HZ527">
        <v>9999</v>
      </c>
      <c r="IA527">
        <v>9999</v>
      </c>
      <c r="IB527">
        <v>999.9</v>
      </c>
      <c r="IC527">
        <v>4.97281</v>
      </c>
      <c r="ID527">
        <v>1.86646</v>
      </c>
      <c r="IE527">
        <v>1.86583</v>
      </c>
      <c r="IF527">
        <v>1.86579</v>
      </c>
      <c r="IG527">
        <v>1.86767</v>
      </c>
      <c r="IH527">
        <v>1.87012</v>
      </c>
      <c r="II527">
        <v>1.86873</v>
      </c>
      <c r="IJ527">
        <v>1.87023</v>
      </c>
      <c r="IK527">
        <v>0</v>
      </c>
      <c r="IL527">
        <v>0</v>
      </c>
      <c r="IM527">
        <v>0</v>
      </c>
      <c r="IN527">
        <v>0</v>
      </c>
      <c r="IO527" t="s">
        <v>441</v>
      </c>
      <c r="IP527" t="s">
        <v>442</v>
      </c>
      <c r="IQ527" t="s">
        <v>443</v>
      </c>
      <c r="IR527" t="s">
        <v>443</v>
      </c>
      <c r="IS527" t="s">
        <v>443</v>
      </c>
      <c r="IT527" t="s">
        <v>443</v>
      </c>
      <c r="IU527">
        <v>0</v>
      </c>
      <c r="IV527">
        <v>100</v>
      </c>
      <c r="IW527">
        <v>100</v>
      </c>
      <c r="IX527">
        <v>-0.852</v>
      </c>
      <c r="IY527">
        <v>0.0956</v>
      </c>
      <c r="IZ527">
        <v>-0.7832898091892299</v>
      </c>
      <c r="JA527">
        <v>-0.0002628084512485203</v>
      </c>
      <c r="JB527">
        <v>2.995354917081976E-07</v>
      </c>
      <c r="JC527">
        <v>-1.087754766273629E-10</v>
      </c>
      <c r="JD527">
        <v>-0.01666594074606723</v>
      </c>
      <c r="JE527">
        <v>-0.02438089335778848</v>
      </c>
      <c r="JF527">
        <v>0.001790740049955031</v>
      </c>
      <c r="JG527">
        <v>-2.386884331579614E-05</v>
      </c>
      <c r="JH527">
        <v>6</v>
      </c>
      <c r="JI527">
        <v>2407</v>
      </c>
      <c r="JJ527">
        <v>1</v>
      </c>
      <c r="JK527">
        <v>23</v>
      </c>
      <c r="JL527">
        <v>33261</v>
      </c>
      <c r="JM527">
        <v>29370109.6</v>
      </c>
      <c r="JN527">
        <v>0.595703</v>
      </c>
      <c r="JO527">
        <v>2.31079</v>
      </c>
      <c r="JP527">
        <v>1.39648</v>
      </c>
      <c r="JQ527">
        <v>2.34619</v>
      </c>
      <c r="JR527">
        <v>1.49536</v>
      </c>
      <c r="JS527">
        <v>2.7002</v>
      </c>
      <c r="JT527">
        <v>34.6006</v>
      </c>
      <c r="JU527">
        <v>24.0437</v>
      </c>
      <c r="JV527">
        <v>18</v>
      </c>
      <c r="JW527">
        <v>490.594</v>
      </c>
      <c r="JX527">
        <v>462.641</v>
      </c>
      <c r="JY527">
        <v>19.2233</v>
      </c>
      <c r="JZ527">
        <v>28.9701</v>
      </c>
      <c r="KA527">
        <v>30.0015</v>
      </c>
      <c r="KB527">
        <v>28.45</v>
      </c>
      <c r="KC527">
        <v>28.3461</v>
      </c>
      <c r="KD527">
        <v>12.0333</v>
      </c>
      <c r="KE527">
        <v>0</v>
      </c>
      <c r="KF527">
        <v>100</v>
      </c>
      <c r="KG527">
        <v>19.2284</v>
      </c>
      <c r="KH527">
        <v>526.942</v>
      </c>
      <c r="KI527">
        <v>63.4564</v>
      </c>
      <c r="KJ527">
        <v>101.077</v>
      </c>
      <c r="KK527">
        <v>100.348</v>
      </c>
    </row>
    <row r="528" spans="1:297">
      <c r="A528">
        <v>512</v>
      </c>
      <c r="B528">
        <v>1762206578.6</v>
      </c>
      <c r="C528">
        <v>7000.5</v>
      </c>
      <c r="D528" t="s">
        <v>1471</v>
      </c>
      <c r="E528" t="s">
        <v>1472</v>
      </c>
      <c r="F528">
        <v>5</v>
      </c>
      <c r="G528" t="s">
        <v>1410</v>
      </c>
      <c r="H528" t="s">
        <v>436</v>
      </c>
      <c r="I528">
        <v>1762206576.1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519.4130208529638</v>
      </c>
      <c r="AK528">
        <v>496.2672969696971</v>
      </c>
      <c r="AL528">
        <v>3.302842982466568</v>
      </c>
      <c r="AM528">
        <v>66.09118729744516</v>
      </c>
      <c r="AN528">
        <f>(AP528 - AO528 + DY528*1E3/(8.314*(EA528+273.15)) * AR528/DX528 * AQ528) * DX528/(100*DL528) * 1000/(1000 - AP528)</f>
        <v>0</v>
      </c>
      <c r="AO528">
        <v>22.14106536910281</v>
      </c>
      <c r="AP528">
        <v>23.91930424242423</v>
      </c>
      <c r="AQ528">
        <v>0.005311411695900956</v>
      </c>
      <c r="AR528">
        <v>107.1573176872002</v>
      </c>
      <c r="AS528">
        <v>20</v>
      </c>
      <c r="AT528">
        <v>4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437</v>
      </c>
      <c r="AY528" t="s">
        <v>437</v>
      </c>
      <c r="AZ528">
        <v>0</v>
      </c>
      <c r="BA528">
        <v>0</v>
      </c>
      <c r="BB528">
        <f>1-AZ528/BA528</f>
        <v>0</v>
      </c>
      <c r="BC528">
        <v>0</v>
      </c>
      <c r="BD528" t="s">
        <v>437</v>
      </c>
      <c r="BE528" t="s">
        <v>437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437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438</v>
      </c>
      <c r="DO528">
        <v>2</v>
      </c>
      <c r="DP528" t="b">
        <v>1</v>
      </c>
      <c r="DQ528">
        <v>1762206576.1</v>
      </c>
      <c r="DR528">
        <v>477.9493333333333</v>
      </c>
      <c r="DS528">
        <v>509.5036666666667</v>
      </c>
      <c r="DT528">
        <v>23.90853333333333</v>
      </c>
      <c r="DU528">
        <v>22.14117777777778</v>
      </c>
      <c r="DV528">
        <v>478.8016666666667</v>
      </c>
      <c r="DW528">
        <v>23.81264444444444</v>
      </c>
      <c r="DX528">
        <v>500.0235555555555</v>
      </c>
      <c r="DY528">
        <v>90.75874444444445</v>
      </c>
      <c r="DZ528">
        <v>0.1000251</v>
      </c>
      <c r="EA528">
        <v>24.16963333333333</v>
      </c>
      <c r="EB528">
        <v>24.34747777777778</v>
      </c>
      <c r="EC528">
        <v>999.9000000000001</v>
      </c>
      <c r="ED528">
        <v>0</v>
      </c>
      <c r="EE528">
        <v>0</v>
      </c>
      <c r="EF528">
        <v>10002.90555555556</v>
      </c>
      <c r="EG528">
        <v>0</v>
      </c>
      <c r="EH528">
        <v>930.5703333333333</v>
      </c>
      <c r="EI528">
        <v>-31.55442222222222</v>
      </c>
      <c r="EJ528">
        <v>489.6564444444445</v>
      </c>
      <c r="EK528">
        <v>521.0402222222223</v>
      </c>
      <c r="EL528">
        <v>1.767362222222222</v>
      </c>
      <c r="EM528">
        <v>509.5036666666667</v>
      </c>
      <c r="EN528">
        <v>22.14117777777778</v>
      </c>
      <c r="EO528">
        <v>2.169907777777778</v>
      </c>
      <c r="EP528">
        <v>2.009504444444445</v>
      </c>
      <c r="EQ528">
        <v>18.74184444444444</v>
      </c>
      <c r="ER528">
        <v>17.51941111111111</v>
      </c>
      <c r="ES528">
        <v>2000</v>
      </c>
      <c r="ET528">
        <v>0.980007</v>
      </c>
      <c r="EU528">
        <v>0.0199932</v>
      </c>
      <c r="EV528">
        <v>0</v>
      </c>
      <c r="EW528">
        <v>1285.773333333334</v>
      </c>
      <c r="EX528">
        <v>5.00097</v>
      </c>
      <c r="EY528">
        <v>25526.18888888889</v>
      </c>
      <c r="EZ528">
        <v>16707.61111111111</v>
      </c>
      <c r="FA528">
        <v>40.187</v>
      </c>
      <c r="FB528">
        <v>41.22900000000001</v>
      </c>
      <c r="FC528">
        <v>40.25</v>
      </c>
      <c r="FD528">
        <v>40.736</v>
      </c>
      <c r="FE528">
        <v>40.25</v>
      </c>
      <c r="FF528">
        <v>1955.11</v>
      </c>
      <c r="FG528">
        <v>39.89</v>
      </c>
      <c r="FH528">
        <v>0</v>
      </c>
      <c r="FI528">
        <v>9656.099999904633</v>
      </c>
      <c r="FJ528">
        <v>0</v>
      </c>
      <c r="FK528">
        <v>1286.3684</v>
      </c>
      <c r="FL528">
        <v>-8.06230770380269</v>
      </c>
      <c r="FM528">
        <v>-153.469231024387</v>
      </c>
      <c r="FN528">
        <v>25538.264</v>
      </c>
      <c r="FO528">
        <v>15</v>
      </c>
      <c r="FP528">
        <v>0</v>
      </c>
      <c r="FQ528" t="s">
        <v>439</v>
      </c>
      <c r="FR528">
        <v>1760210915.6</v>
      </c>
      <c r="FS528">
        <v>0</v>
      </c>
      <c r="FT528">
        <v>0</v>
      </c>
      <c r="FU528">
        <v>-0.215</v>
      </c>
      <c r="FV528">
        <v>0</v>
      </c>
      <c r="FW528">
        <v>-0.6919999999999999</v>
      </c>
      <c r="FX528">
        <v>0</v>
      </c>
      <c r="FY528">
        <v>400</v>
      </c>
      <c r="FZ528">
        <v>0</v>
      </c>
      <c r="GA528">
        <v>0.15</v>
      </c>
      <c r="GB528">
        <v>0</v>
      </c>
      <c r="GC528">
        <v>-29.1795025</v>
      </c>
      <c r="GD528">
        <v>-25.84316060037516</v>
      </c>
      <c r="GE528">
        <v>2.667262938434033</v>
      </c>
      <c r="GF528">
        <v>0</v>
      </c>
      <c r="GG528">
        <v>1286.909411764706</v>
      </c>
      <c r="GH528">
        <v>-7.757372042921477</v>
      </c>
      <c r="GI528">
        <v>0.7966877799270913</v>
      </c>
      <c r="GJ528">
        <v>0</v>
      </c>
      <c r="GK528">
        <v>1.7178655</v>
      </c>
      <c r="GL528">
        <v>0.3371164727954954</v>
      </c>
      <c r="GM528">
        <v>0.03243675638454004</v>
      </c>
      <c r="GN528">
        <v>0</v>
      </c>
      <c r="GO528">
        <v>0</v>
      </c>
      <c r="GP528">
        <v>3</v>
      </c>
      <c r="GQ528" t="s">
        <v>440</v>
      </c>
      <c r="GR528">
        <v>3.13592</v>
      </c>
      <c r="GS528">
        <v>2.7603</v>
      </c>
      <c r="GT528">
        <v>0.105312</v>
      </c>
      <c r="GU528">
        <v>0.109109</v>
      </c>
      <c r="GV528">
        <v>0.10657</v>
      </c>
      <c r="GW528">
        <v>0.0995928</v>
      </c>
      <c r="GX528">
        <v>28459.1</v>
      </c>
      <c r="GY528">
        <v>28310.2</v>
      </c>
      <c r="GZ528">
        <v>29571.7</v>
      </c>
      <c r="HA528">
        <v>29367.9</v>
      </c>
      <c r="HB528">
        <v>34908.6</v>
      </c>
      <c r="HC528">
        <v>35031.9</v>
      </c>
      <c r="HD528">
        <v>41616</v>
      </c>
      <c r="HE528">
        <v>41732.7</v>
      </c>
      <c r="HF528">
        <v>1.92605</v>
      </c>
      <c r="HG528">
        <v>1.89815</v>
      </c>
      <c r="HH528">
        <v>0.0243932</v>
      </c>
      <c r="HI528">
        <v>0</v>
      </c>
      <c r="HJ528">
        <v>23.9435</v>
      </c>
      <c r="HK528">
        <v>999.9</v>
      </c>
      <c r="HL528">
        <v>52.4</v>
      </c>
      <c r="HM528">
        <v>28.9</v>
      </c>
      <c r="HN528">
        <v>23.0873</v>
      </c>
      <c r="HO528">
        <v>62.4215</v>
      </c>
      <c r="HP528">
        <v>30.5248</v>
      </c>
      <c r="HQ528">
        <v>1</v>
      </c>
      <c r="HR528">
        <v>0.127879</v>
      </c>
      <c r="HS528">
        <v>3.81059</v>
      </c>
      <c r="HT528">
        <v>20.3003</v>
      </c>
      <c r="HU528">
        <v>5.21819</v>
      </c>
      <c r="HV528">
        <v>12.0159</v>
      </c>
      <c r="HW528">
        <v>4.9889</v>
      </c>
      <c r="HX528">
        <v>3.28798</v>
      </c>
      <c r="HY528">
        <v>9999</v>
      </c>
      <c r="HZ528">
        <v>9999</v>
      </c>
      <c r="IA528">
        <v>9999</v>
      </c>
      <c r="IB528">
        <v>999.9</v>
      </c>
      <c r="IC528">
        <v>4.97282</v>
      </c>
      <c r="ID528">
        <v>1.86646</v>
      </c>
      <c r="IE528">
        <v>1.86584</v>
      </c>
      <c r="IF528">
        <v>1.86581</v>
      </c>
      <c r="IG528">
        <v>1.86766</v>
      </c>
      <c r="IH528">
        <v>1.87012</v>
      </c>
      <c r="II528">
        <v>1.86873</v>
      </c>
      <c r="IJ528">
        <v>1.87023</v>
      </c>
      <c r="IK528">
        <v>0</v>
      </c>
      <c r="IL528">
        <v>0</v>
      </c>
      <c r="IM528">
        <v>0</v>
      </c>
      <c r="IN528">
        <v>0</v>
      </c>
      <c r="IO528" t="s">
        <v>441</v>
      </c>
      <c r="IP528" t="s">
        <v>442</v>
      </c>
      <c r="IQ528" t="s">
        <v>443</v>
      </c>
      <c r="IR528" t="s">
        <v>443</v>
      </c>
      <c r="IS528" t="s">
        <v>443</v>
      </c>
      <c r="IT528" t="s">
        <v>443</v>
      </c>
      <c r="IU528">
        <v>0</v>
      </c>
      <c r="IV528">
        <v>100</v>
      </c>
      <c r="IW528">
        <v>100</v>
      </c>
      <c r="IX528">
        <v>-0.853</v>
      </c>
      <c r="IY528">
        <v>0.09619999999999999</v>
      </c>
      <c r="IZ528">
        <v>-0.7832898091892299</v>
      </c>
      <c r="JA528">
        <v>-0.0002628084512485203</v>
      </c>
      <c r="JB528">
        <v>2.995354917081976E-07</v>
      </c>
      <c r="JC528">
        <v>-1.087754766273629E-10</v>
      </c>
      <c r="JD528">
        <v>-0.01666594074606723</v>
      </c>
      <c r="JE528">
        <v>-0.02438089335778848</v>
      </c>
      <c r="JF528">
        <v>0.001790740049955031</v>
      </c>
      <c r="JG528">
        <v>-2.386884331579614E-05</v>
      </c>
      <c r="JH528">
        <v>6</v>
      </c>
      <c r="JI528">
        <v>2407</v>
      </c>
      <c r="JJ528">
        <v>1</v>
      </c>
      <c r="JK528">
        <v>23</v>
      </c>
      <c r="JL528">
        <v>33261.1</v>
      </c>
      <c r="JM528">
        <v>29370109.6</v>
      </c>
      <c r="JN528">
        <v>0.6359860000000001</v>
      </c>
      <c r="JO528">
        <v>2.30469</v>
      </c>
      <c r="JP528">
        <v>1.39648</v>
      </c>
      <c r="JQ528">
        <v>2.34619</v>
      </c>
      <c r="JR528">
        <v>1.49536</v>
      </c>
      <c r="JS528">
        <v>2.52808</v>
      </c>
      <c r="JT528">
        <v>34.6006</v>
      </c>
      <c r="JU528">
        <v>24.0437</v>
      </c>
      <c r="JV528">
        <v>18</v>
      </c>
      <c r="JW528">
        <v>490.577</v>
      </c>
      <c r="JX528">
        <v>462.714</v>
      </c>
      <c r="JY528">
        <v>19.2413</v>
      </c>
      <c r="JZ528">
        <v>28.9888</v>
      </c>
      <c r="KA528">
        <v>30.0014</v>
      </c>
      <c r="KB528">
        <v>28.4694</v>
      </c>
      <c r="KC528">
        <v>28.3652</v>
      </c>
      <c r="KD528">
        <v>12.7168</v>
      </c>
      <c r="KE528">
        <v>0</v>
      </c>
      <c r="KF528">
        <v>100</v>
      </c>
      <c r="KG528">
        <v>19.2471</v>
      </c>
      <c r="KH528">
        <v>540.331</v>
      </c>
      <c r="KI528">
        <v>63.4564</v>
      </c>
      <c r="KJ528">
        <v>101.072</v>
      </c>
      <c r="KK528">
        <v>100.344</v>
      </c>
    </row>
    <row r="529" spans="1:297">
      <c r="A529">
        <v>513</v>
      </c>
      <c r="B529">
        <v>1762206583.6</v>
      </c>
      <c r="C529">
        <v>7005.5</v>
      </c>
      <c r="D529" t="s">
        <v>1473</v>
      </c>
      <c r="E529" t="s">
        <v>1474</v>
      </c>
      <c r="F529">
        <v>5</v>
      </c>
      <c r="G529" t="s">
        <v>1410</v>
      </c>
      <c r="H529" t="s">
        <v>436</v>
      </c>
      <c r="I529">
        <v>1762206580.8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536.7108001652904</v>
      </c>
      <c r="AK529">
        <v>512.9756727272726</v>
      </c>
      <c r="AL529">
        <v>3.3552038193811</v>
      </c>
      <c r="AM529">
        <v>66.09118729744516</v>
      </c>
      <c r="AN529">
        <f>(AP529 - AO529 + DY529*1E3/(8.314*(EA529+273.15)) * AR529/DX529 * AQ529) * DX529/(100*DL529) * 1000/(1000 - AP529)</f>
        <v>0</v>
      </c>
      <c r="AO529">
        <v>22.14098274722051</v>
      </c>
      <c r="AP529">
        <v>23.94559212121211</v>
      </c>
      <c r="AQ529">
        <v>0.005328338575738384</v>
      </c>
      <c r="AR529">
        <v>107.1573176872002</v>
      </c>
      <c r="AS529">
        <v>20</v>
      </c>
      <c r="AT529">
        <v>4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437</v>
      </c>
      <c r="AY529" t="s">
        <v>437</v>
      </c>
      <c r="AZ529">
        <v>0</v>
      </c>
      <c r="BA529">
        <v>0</v>
      </c>
      <c r="BB529">
        <f>1-AZ529/BA529</f>
        <v>0</v>
      </c>
      <c r="BC529">
        <v>0</v>
      </c>
      <c r="BD529" t="s">
        <v>437</v>
      </c>
      <c r="BE529" t="s">
        <v>437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437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438</v>
      </c>
      <c r="DO529">
        <v>2</v>
      </c>
      <c r="DP529" t="b">
        <v>1</v>
      </c>
      <c r="DQ529">
        <v>1762206580.8</v>
      </c>
      <c r="DR529">
        <v>493.1573999999999</v>
      </c>
      <c r="DS529">
        <v>525.442</v>
      </c>
      <c r="DT529">
        <v>23.93357</v>
      </c>
      <c r="DU529">
        <v>22.14101</v>
      </c>
      <c r="DV529">
        <v>494.0107</v>
      </c>
      <c r="DW529">
        <v>23.83719</v>
      </c>
      <c r="DX529">
        <v>500.0094</v>
      </c>
      <c r="DY529">
        <v>90.75618999999999</v>
      </c>
      <c r="DZ529">
        <v>0.09999804000000001</v>
      </c>
      <c r="EA529">
        <v>24.17966</v>
      </c>
      <c r="EB529">
        <v>24.34436</v>
      </c>
      <c r="EC529">
        <v>999.9</v>
      </c>
      <c r="ED529">
        <v>0</v>
      </c>
      <c r="EE529">
        <v>0</v>
      </c>
      <c r="EF529">
        <v>9997.990000000002</v>
      </c>
      <c r="EG529">
        <v>0</v>
      </c>
      <c r="EH529">
        <v>930.5386999999998</v>
      </c>
      <c r="EI529">
        <v>-32.28454</v>
      </c>
      <c r="EJ529">
        <v>505.2501</v>
      </c>
      <c r="EK529">
        <v>537.3394000000001</v>
      </c>
      <c r="EL529">
        <v>1.792563</v>
      </c>
      <c r="EM529">
        <v>525.442</v>
      </c>
      <c r="EN529">
        <v>22.14101</v>
      </c>
      <c r="EO529">
        <v>2.172118</v>
      </c>
      <c r="EP529">
        <v>2.009433</v>
      </c>
      <c r="EQ529">
        <v>18.75815</v>
      </c>
      <c r="ER529">
        <v>17.51886</v>
      </c>
      <c r="ES529">
        <v>1999.975</v>
      </c>
      <c r="ET529">
        <v>0.980007</v>
      </c>
      <c r="EU529">
        <v>0.0199932</v>
      </c>
      <c r="EV529">
        <v>0</v>
      </c>
      <c r="EW529">
        <v>1285.039</v>
      </c>
      <c r="EX529">
        <v>5.000970000000001</v>
      </c>
      <c r="EY529">
        <v>25513.87</v>
      </c>
      <c r="EZ529">
        <v>16707.38</v>
      </c>
      <c r="FA529">
        <v>40.187</v>
      </c>
      <c r="FB529">
        <v>41.2311</v>
      </c>
      <c r="FC529">
        <v>40.28100000000001</v>
      </c>
      <c r="FD529">
        <v>40.75</v>
      </c>
      <c r="FE529">
        <v>40.2624</v>
      </c>
      <c r="FF529">
        <v>1955.085</v>
      </c>
      <c r="FG529">
        <v>39.89</v>
      </c>
      <c r="FH529">
        <v>0</v>
      </c>
      <c r="FI529">
        <v>9660.899999856949</v>
      </c>
      <c r="FJ529">
        <v>0</v>
      </c>
      <c r="FK529">
        <v>1285.6912</v>
      </c>
      <c r="FL529">
        <v>-8.651538472695663</v>
      </c>
      <c r="FM529">
        <v>-151.9230771269816</v>
      </c>
      <c r="FN529">
        <v>25525.852</v>
      </c>
      <c r="FO529">
        <v>15</v>
      </c>
      <c r="FP529">
        <v>0</v>
      </c>
      <c r="FQ529" t="s">
        <v>439</v>
      </c>
      <c r="FR529">
        <v>1760210915.6</v>
      </c>
      <c r="FS529">
        <v>0</v>
      </c>
      <c r="FT529">
        <v>0</v>
      </c>
      <c r="FU529">
        <v>-0.215</v>
      </c>
      <c r="FV529">
        <v>0</v>
      </c>
      <c r="FW529">
        <v>-0.6919999999999999</v>
      </c>
      <c r="FX529">
        <v>0</v>
      </c>
      <c r="FY529">
        <v>400</v>
      </c>
      <c r="FZ529">
        <v>0</v>
      </c>
      <c r="GA529">
        <v>0.15</v>
      </c>
      <c r="GB529">
        <v>0</v>
      </c>
      <c r="GC529">
        <v>-31.1607075</v>
      </c>
      <c r="GD529">
        <v>-10.87347129455906</v>
      </c>
      <c r="GE529">
        <v>1.169081218176799</v>
      </c>
      <c r="GF529">
        <v>0</v>
      </c>
      <c r="GG529">
        <v>1286.072352941176</v>
      </c>
      <c r="GH529">
        <v>-8.546065704882514</v>
      </c>
      <c r="GI529">
        <v>0.8670540346264226</v>
      </c>
      <c r="GJ529">
        <v>0</v>
      </c>
      <c r="GK529">
        <v>1.7512865</v>
      </c>
      <c r="GL529">
        <v>0.3363762101313271</v>
      </c>
      <c r="GM529">
        <v>0.03236746356682896</v>
      </c>
      <c r="GN529">
        <v>0</v>
      </c>
      <c r="GO529">
        <v>0</v>
      </c>
      <c r="GP529">
        <v>3</v>
      </c>
      <c r="GQ529" t="s">
        <v>440</v>
      </c>
      <c r="GR529">
        <v>3.13587</v>
      </c>
      <c r="GS529">
        <v>2.76018</v>
      </c>
      <c r="GT529">
        <v>0.107886</v>
      </c>
      <c r="GU529">
        <v>0.111731</v>
      </c>
      <c r="GV529">
        <v>0.106641</v>
      </c>
      <c r="GW529">
        <v>0.099583</v>
      </c>
      <c r="GX529">
        <v>28376.6</v>
      </c>
      <c r="GY529">
        <v>28225.8</v>
      </c>
      <c r="GZ529">
        <v>29571.2</v>
      </c>
      <c r="HA529">
        <v>29366.9</v>
      </c>
      <c r="HB529">
        <v>34905.2</v>
      </c>
      <c r="HC529">
        <v>35030.9</v>
      </c>
      <c r="HD529">
        <v>41615.2</v>
      </c>
      <c r="HE529">
        <v>41731</v>
      </c>
      <c r="HF529">
        <v>1.92595</v>
      </c>
      <c r="HG529">
        <v>1.89795</v>
      </c>
      <c r="HH529">
        <v>0.0244901</v>
      </c>
      <c r="HI529">
        <v>0</v>
      </c>
      <c r="HJ529">
        <v>23.9513</v>
      </c>
      <c r="HK529">
        <v>999.9</v>
      </c>
      <c r="HL529">
        <v>52.4</v>
      </c>
      <c r="HM529">
        <v>28.9</v>
      </c>
      <c r="HN529">
        <v>23.0857</v>
      </c>
      <c r="HO529">
        <v>62.2815</v>
      </c>
      <c r="HP529">
        <v>30.5208</v>
      </c>
      <c r="HQ529">
        <v>1</v>
      </c>
      <c r="HR529">
        <v>0.129345</v>
      </c>
      <c r="HS529">
        <v>3.81048</v>
      </c>
      <c r="HT529">
        <v>20.3003</v>
      </c>
      <c r="HU529">
        <v>5.21804</v>
      </c>
      <c r="HV529">
        <v>12.0159</v>
      </c>
      <c r="HW529">
        <v>4.9884</v>
      </c>
      <c r="HX529">
        <v>3.28783</v>
      </c>
      <c r="HY529">
        <v>9999</v>
      </c>
      <c r="HZ529">
        <v>9999</v>
      </c>
      <c r="IA529">
        <v>9999</v>
      </c>
      <c r="IB529">
        <v>999.9</v>
      </c>
      <c r="IC529">
        <v>4.97279</v>
      </c>
      <c r="ID529">
        <v>1.86646</v>
      </c>
      <c r="IE529">
        <v>1.86583</v>
      </c>
      <c r="IF529">
        <v>1.86578</v>
      </c>
      <c r="IG529">
        <v>1.86766</v>
      </c>
      <c r="IH529">
        <v>1.87012</v>
      </c>
      <c r="II529">
        <v>1.86873</v>
      </c>
      <c r="IJ529">
        <v>1.87025</v>
      </c>
      <c r="IK529">
        <v>0</v>
      </c>
      <c r="IL529">
        <v>0</v>
      </c>
      <c r="IM529">
        <v>0</v>
      </c>
      <c r="IN529">
        <v>0</v>
      </c>
      <c r="IO529" t="s">
        <v>441</v>
      </c>
      <c r="IP529" t="s">
        <v>442</v>
      </c>
      <c r="IQ529" t="s">
        <v>443</v>
      </c>
      <c r="IR529" t="s">
        <v>443</v>
      </c>
      <c r="IS529" t="s">
        <v>443</v>
      </c>
      <c r="IT529" t="s">
        <v>443</v>
      </c>
      <c r="IU529">
        <v>0</v>
      </c>
      <c r="IV529">
        <v>100</v>
      </c>
      <c r="IW529">
        <v>100</v>
      </c>
      <c r="IX529">
        <v>-0.853</v>
      </c>
      <c r="IY529">
        <v>0.09669999999999999</v>
      </c>
      <c r="IZ529">
        <v>-0.7832898091892299</v>
      </c>
      <c r="JA529">
        <v>-0.0002628084512485203</v>
      </c>
      <c r="JB529">
        <v>2.995354917081976E-07</v>
      </c>
      <c r="JC529">
        <v>-1.087754766273629E-10</v>
      </c>
      <c r="JD529">
        <v>-0.01666594074606723</v>
      </c>
      <c r="JE529">
        <v>-0.02438089335778848</v>
      </c>
      <c r="JF529">
        <v>0.001790740049955031</v>
      </c>
      <c r="JG529">
        <v>-2.386884331579614E-05</v>
      </c>
      <c r="JH529">
        <v>6</v>
      </c>
      <c r="JI529">
        <v>2407</v>
      </c>
      <c r="JJ529">
        <v>1</v>
      </c>
      <c r="JK529">
        <v>23</v>
      </c>
      <c r="JL529">
        <v>33261.1</v>
      </c>
      <c r="JM529">
        <v>29370109.7</v>
      </c>
      <c r="JN529">
        <v>0.665283</v>
      </c>
      <c r="JO529">
        <v>2.2937</v>
      </c>
      <c r="JP529">
        <v>1.39648</v>
      </c>
      <c r="JQ529">
        <v>2.34619</v>
      </c>
      <c r="JR529">
        <v>1.49536</v>
      </c>
      <c r="JS529">
        <v>2.68799</v>
      </c>
      <c r="JT529">
        <v>34.6006</v>
      </c>
      <c r="JU529">
        <v>24.0525</v>
      </c>
      <c r="JV529">
        <v>18</v>
      </c>
      <c r="JW529">
        <v>490.659</v>
      </c>
      <c r="JX529">
        <v>462.733</v>
      </c>
      <c r="JY529">
        <v>19.2586</v>
      </c>
      <c r="JZ529">
        <v>29.0069</v>
      </c>
      <c r="KA529">
        <v>30.0015</v>
      </c>
      <c r="KB529">
        <v>28.4873</v>
      </c>
      <c r="KC529">
        <v>28.3837</v>
      </c>
      <c r="KD529">
        <v>13.4353</v>
      </c>
      <c r="KE529">
        <v>0</v>
      </c>
      <c r="KF529">
        <v>100</v>
      </c>
      <c r="KG529">
        <v>19.2642</v>
      </c>
      <c r="KH529">
        <v>560.385</v>
      </c>
      <c r="KI529">
        <v>63.4564</v>
      </c>
      <c r="KJ529">
        <v>101.07</v>
      </c>
      <c r="KK529">
        <v>100.34</v>
      </c>
    </row>
    <row r="530" spans="1:297">
      <c r="A530">
        <v>514</v>
      </c>
      <c r="B530">
        <v>1762206588.6</v>
      </c>
      <c r="C530">
        <v>7010.5</v>
      </c>
      <c r="D530" t="s">
        <v>1475</v>
      </c>
      <c r="E530" t="s">
        <v>1476</v>
      </c>
      <c r="F530">
        <v>5</v>
      </c>
      <c r="G530" t="s">
        <v>1410</v>
      </c>
      <c r="H530" t="s">
        <v>436</v>
      </c>
      <c r="I530">
        <v>1762206586.1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554.3569400645513</v>
      </c>
      <c r="AK530">
        <v>530.089715151515</v>
      </c>
      <c r="AL530">
        <v>3.42814153864811</v>
      </c>
      <c r="AM530">
        <v>66.09118729744516</v>
      </c>
      <c r="AN530">
        <f>(AP530 - AO530 + DY530*1E3/(8.314*(EA530+273.15)) * AR530/DX530 * AQ530) * DX530/(100*DL530) * 1000/(1000 - AP530)</f>
        <v>0</v>
      </c>
      <c r="AO530">
        <v>22.13845370901711</v>
      </c>
      <c r="AP530">
        <v>23.97192727272727</v>
      </c>
      <c r="AQ530">
        <v>0.002496909468704335</v>
      </c>
      <c r="AR530">
        <v>107.1573176872002</v>
      </c>
      <c r="AS530">
        <v>20</v>
      </c>
      <c r="AT530">
        <v>4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437</v>
      </c>
      <c r="AY530" t="s">
        <v>437</v>
      </c>
      <c r="AZ530">
        <v>0</v>
      </c>
      <c r="BA530">
        <v>0</v>
      </c>
      <c r="BB530">
        <f>1-AZ530/BA530</f>
        <v>0</v>
      </c>
      <c r="BC530">
        <v>0</v>
      </c>
      <c r="BD530" t="s">
        <v>437</v>
      </c>
      <c r="BE530" t="s">
        <v>437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437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438</v>
      </c>
      <c r="DO530">
        <v>2</v>
      </c>
      <c r="DP530" t="b">
        <v>1</v>
      </c>
      <c r="DQ530">
        <v>1762206586.1</v>
      </c>
      <c r="DR530">
        <v>510.6947777777777</v>
      </c>
      <c r="DS530">
        <v>543.7251111111112</v>
      </c>
      <c r="DT530">
        <v>23.96193333333333</v>
      </c>
      <c r="DU530">
        <v>22.13903333333333</v>
      </c>
      <c r="DV530">
        <v>511.5487777777778</v>
      </c>
      <c r="DW530">
        <v>23.86497777777778</v>
      </c>
      <c r="DX530">
        <v>500.0011111111111</v>
      </c>
      <c r="DY530">
        <v>90.75283333333333</v>
      </c>
      <c r="DZ530">
        <v>0.0999801111111111</v>
      </c>
      <c r="EA530">
        <v>24.18838888888889</v>
      </c>
      <c r="EB530">
        <v>24.36347777777778</v>
      </c>
      <c r="EC530">
        <v>999.9000000000001</v>
      </c>
      <c r="ED530">
        <v>0</v>
      </c>
      <c r="EE530">
        <v>0</v>
      </c>
      <c r="EF530">
        <v>10010.41555555556</v>
      </c>
      <c r="EG530">
        <v>0</v>
      </c>
      <c r="EH530">
        <v>930.4965555555555</v>
      </c>
      <c r="EI530">
        <v>-33.0303</v>
      </c>
      <c r="EJ530">
        <v>523.2325555555557</v>
      </c>
      <c r="EK530">
        <v>556.0353333333333</v>
      </c>
      <c r="EL530">
        <v>1.822907777777778</v>
      </c>
      <c r="EM530">
        <v>543.7251111111112</v>
      </c>
      <c r="EN530">
        <v>22.13903333333333</v>
      </c>
      <c r="EO530">
        <v>2.174614444444445</v>
      </c>
      <c r="EP530">
        <v>2.009181111111111</v>
      </c>
      <c r="EQ530">
        <v>18.77653333333333</v>
      </c>
      <c r="ER530">
        <v>17.51687777777778</v>
      </c>
      <c r="ES530">
        <v>1999.967777777778</v>
      </c>
      <c r="ET530">
        <v>0.979998111111111</v>
      </c>
      <c r="EU530">
        <v>0.02000175555555556</v>
      </c>
      <c r="EV530">
        <v>0</v>
      </c>
      <c r="EW530">
        <v>1284.148888888889</v>
      </c>
      <c r="EX530">
        <v>5.00097</v>
      </c>
      <c r="EY530">
        <v>25500.57777777778</v>
      </c>
      <c r="EZ530">
        <v>16707.31111111111</v>
      </c>
      <c r="FA530">
        <v>40.187</v>
      </c>
      <c r="FB530">
        <v>41.25</v>
      </c>
      <c r="FC530">
        <v>40.312</v>
      </c>
      <c r="FD530">
        <v>40.75</v>
      </c>
      <c r="FE530">
        <v>40.312</v>
      </c>
      <c r="FF530">
        <v>1955.061111111111</v>
      </c>
      <c r="FG530">
        <v>39.90666666666667</v>
      </c>
      <c r="FH530">
        <v>0</v>
      </c>
      <c r="FI530">
        <v>9666.299999952316</v>
      </c>
      <c r="FJ530">
        <v>0</v>
      </c>
      <c r="FK530">
        <v>1284.935769230769</v>
      </c>
      <c r="FL530">
        <v>-8.773675194020353</v>
      </c>
      <c r="FM530">
        <v>-153.5452989470695</v>
      </c>
      <c r="FN530">
        <v>25512.92307692308</v>
      </c>
      <c r="FO530">
        <v>15</v>
      </c>
      <c r="FP530">
        <v>0</v>
      </c>
      <c r="FQ530" t="s">
        <v>439</v>
      </c>
      <c r="FR530">
        <v>1760210915.6</v>
      </c>
      <c r="FS530">
        <v>0</v>
      </c>
      <c r="FT530">
        <v>0</v>
      </c>
      <c r="FU530">
        <v>-0.215</v>
      </c>
      <c r="FV530">
        <v>0</v>
      </c>
      <c r="FW530">
        <v>-0.6919999999999999</v>
      </c>
      <c r="FX530">
        <v>0</v>
      </c>
      <c r="FY530">
        <v>400</v>
      </c>
      <c r="FZ530">
        <v>0</v>
      </c>
      <c r="GA530">
        <v>0.15</v>
      </c>
      <c r="GB530">
        <v>0</v>
      </c>
      <c r="GC530">
        <v>-31.930155</v>
      </c>
      <c r="GD530">
        <v>-6.988003001876117</v>
      </c>
      <c r="GE530">
        <v>0.7035391517001736</v>
      </c>
      <c r="GF530">
        <v>0</v>
      </c>
      <c r="GG530">
        <v>1285.519411764706</v>
      </c>
      <c r="GH530">
        <v>-8.911229949215093</v>
      </c>
      <c r="GI530">
        <v>0.902248632670458</v>
      </c>
      <c r="GJ530">
        <v>0</v>
      </c>
      <c r="GK530">
        <v>1.773855</v>
      </c>
      <c r="GL530">
        <v>0.3347700562851718</v>
      </c>
      <c r="GM530">
        <v>0.03221041446489008</v>
      </c>
      <c r="GN530">
        <v>0</v>
      </c>
      <c r="GO530">
        <v>0</v>
      </c>
      <c r="GP530">
        <v>3</v>
      </c>
      <c r="GQ530" t="s">
        <v>440</v>
      </c>
      <c r="GR530">
        <v>3.1359</v>
      </c>
      <c r="GS530">
        <v>2.76032</v>
      </c>
      <c r="GT530">
        <v>0.110474</v>
      </c>
      <c r="GU530">
        <v>0.114281</v>
      </c>
      <c r="GV530">
        <v>0.106716</v>
      </c>
      <c r="GW530">
        <v>0.0995708</v>
      </c>
      <c r="GX530">
        <v>28293.2</v>
      </c>
      <c r="GY530">
        <v>28143.9</v>
      </c>
      <c r="GZ530">
        <v>29570.2</v>
      </c>
      <c r="HA530">
        <v>29366.1</v>
      </c>
      <c r="HB530">
        <v>34901.3</v>
      </c>
      <c r="HC530">
        <v>35030.4</v>
      </c>
      <c r="HD530">
        <v>41614</v>
      </c>
      <c r="HE530">
        <v>41729.7</v>
      </c>
      <c r="HF530">
        <v>1.92605</v>
      </c>
      <c r="HG530">
        <v>1.89765</v>
      </c>
      <c r="HH530">
        <v>0.0246763</v>
      </c>
      <c r="HI530">
        <v>0</v>
      </c>
      <c r="HJ530">
        <v>23.9599</v>
      </c>
      <c r="HK530">
        <v>999.9</v>
      </c>
      <c r="HL530">
        <v>52.4</v>
      </c>
      <c r="HM530">
        <v>28.9</v>
      </c>
      <c r="HN530">
        <v>23.0861</v>
      </c>
      <c r="HO530">
        <v>62.0815</v>
      </c>
      <c r="HP530">
        <v>30.5689</v>
      </c>
      <c r="HQ530">
        <v>1</v>
      </c>
      <c r="HR530">
        <v>0.130833</v>
      </c>
      <c r="HS530">
        <v>3.80301</v>
      </c>
      <c r="HT530">
        <v>20.3005</v>
      </c>
      <c r="HU530">
        <v>5.21804</v>
      </c>
      <c r="HV530">
        <v>12.0159</v>
      </c>
      <c r="HW530">
        <v>4.98825</v>
      </c>
      <c r="HX530">
        <v>3.28778</v>
      </c>
      <c r="HY530">
        <v>9999</v>
      </c>
      <c r="HZ530">
        <v>9999</v>
      </c>
      <c r="IA530">
        <v>9999</v>
      </c>
      <c r="IB530">
        <v>999.9</v>
      </c>
      <c r="IC530">
        <v>4.97282</v>
      </c>
      <c r="ID530">
        <v>1.86646</v>
      </c>
      <c r="IE530">
        <v>1.86583</v>
      </c>
      <c r="IF530">
        <v>1.86577</v>
      </c>
      <c r="IG530">
        <v>1.86764</v>
      </c>
      <c r="IH530">
        <v>1.87012</v>
      </c>
      <c r="II530">
        <v>1.86873</v>
      </c>
      <c r="IJ530">
        <v>1.87023</v>
      </c>
      <c r="IK530">
        <v>0</v>
      </c>
      <c r="IL530">
        <v>0</v>
      </c>
      <c r="IM530">
        <v>0</v>
      </c>
      <c r="IN530">
        <v>0</v>
      </c>
      <c r="IO530" t="s">
        <v>441</v>
      </c>
      <c r="IP530" t="s">
        <v>442</v>
      </c>
      <c r="IQ530" t="s">
        <v>443</v>
      </c>
      <c r="IR530" t="s">
        <v>443</v>
      </c>
      <c r="IS530" t="s">
        <v>443</v>
      </c>
      <c r="IT530" t="s">
        <v>443</v>
      </c>
      <c r="IU530">
        <v>0</v>
      </c>
      <c r="IV530">
        <v>100</v>
      </c>
      <c r="IW530">
        <v>100</v>
      </c>
      <c r="IX530">
        <v>-0.854</v>
      </c>
      <c r="IY530">
        <v>0.09719999999999999</v>
      </c>
      <c r="IZ530">
        <v>-0.7832898091892299</v>
      </c>
      <c r="JA530">
        <v>-0.0002628084512485203</v>
      </c>
      <c r="JB530">
        <v>2.995354917081976E-07</v>
      </c>
      <c r="JC530">
        <v>-1.087754766273629E-10</v>
      </c>
      <c r="JD530">
        <v>-0.01666594074606723</v>
      </c>
      <c r="JE530">
        <v>-0.02438089335778848</v>
      </c>
      <c r="JF530">
        <v>0.001790740049955031</v>
      </c>
      <c r="JG530">
        <v>-2.386884331579614E-05</v>
      </c>
      <c r="JH530">
        <v>6</v>
      </c>
      <c r="JI530">
        <v>2407</v>
      </c>
      <c r="JJ530">
        <v>1</v>
      </c>
      <c r="JK530">
        <v>23</v>
      </c>
      <c r="JL530">
        <v>33261.2</v>
      </c>
      <c r="JM530">
        <v>29370109.8</v>
      </c>
      <c r="JN530">
        <v>0.703125</v>
      </c>
      <c r="JO530">
        <v>2.28882</v>
      </c>
      <c r="JP530">
        <v>1.39648</v>
      </c>
      <c r="JQ530">
        <v>2.34619</v>
      </c>
      <c r="JR530">
        <v>1.49536</v>
      </c>
      <c r="JS530">
        <v>2.61108</v>
      </c>
      <c r="JT530">
        <v>34.6006</v>
      </c>
      <c r="JU530">
        <v>24.0437</v>
      </c>
      <c r="JV530">
        <v>18</v>
      </c>
      <c r="JW530">
        <v>490.886</v>
      </c>
      <c r="JX530">
        <v>462.7</v>
      </c>
      <c r="JY530">
        <v>19.276</v>
      </c>
      <c r="JZ530">
        <v>29.0273</v>
      </c>
      <c r="KA530">
        <v>30.0015</v>
      </c>
      <c r="KB530">
        <v>28.5075</v>
      </c>
      <c r="KC530">
        <v>28.4036</v>
      </c>
      <c r="KD530">
        <v>14.0769</v>
      </c>
      <c r="KE530">
        <v>0</v>
      </c>
      <c r="KF530">
        <v>100</v>
      </c>
      <c r="KG530">
        <v>19.2809</v>
      </c>
      <c r="KH530">
        <v>573.7430000000001</v>
      </c>
      <c r="KI530">
        <v>63.4564</v>
      </c>
      <c r="KJ530">
        <v>101.067</v>
      </c>
      <c r="KK530">
        <v>100.337</v>
      </c>
    </row>
    <row r="531" spans="1:297">
      <c r="A531">
        <v>515</v>
      </c>
      <c r="B531">
        <v>1762206593.6</v>
      </c>
      <c r="C531">
        <v>7015.5</v>
      </c>
      <c r="D531" t="s">
        <v>1477</v>
      </c>
      <c r="E531" t="s">
        <v>1478</v>
      </c>
      <c r="F531">
        <v>5</v>
      </c>
      <c r="G531" t="s">
        <v>1410</v>
      </c>
      <c r="H531" t="s">
        <v>436</v>
      </c>
      <c r="I531">
        <v>1762206590.8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571.6494696077572</v>
      </c>
      <c r="AK531">
        <v>547.277296969697</v>
      </c>
      <c r="AL531">
        <v>3.446113961144027</v>
      </c>
      <c r="AM531">
        <v>66.09118729744516</v>
      </c>
      <c r="AN531">
        <f>(AP531 - AO531 + DY531*1E3/(8.314*(EA531+273.15)) * AR531/DX531 * AQ531) * DX531/(100*DL531) * 1000/(1000 - AP531)</f>
        <v>0</v>
      </c>
      <c r="AO531">
        <v>22.13779881213305</v>
      </c>
      <c r="AP531">
        <v>23.99730727272727</v>
      </c>
      <c r="AQ531">
        <v>0.003989732898673696</v>
      </c>
      <c r="AR531">
        <v>107.1573176872002</v>
      </c>
      <c r="AS531">
        <v>20</v>
      </c>
      <c r="AT531">
        <v>4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437</v>
      </c>
      <c r="AY531" t="s">
        <v>437</v>
      </c>
      <c r="AZ531">
        <v>0</v>
      </c>
      <c r="BA531">
        <v>0</v>
      </c>
      <c r="BB531">
        <f>1-AZ531/BA531</f>
        <v>0</v>
      </c>
      <c r="BC531">
        <v>0</v>
      </c>
      <c r="BD531" t="s">
        <v>437</v>
      </c>
      <c r="BE531" t="s">
        <v>437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437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438</v>
      </c>
      <c r="DO531">
        <v>2</v>
      </c>
      <c r="DP531" t="b">
        <v>1</v>
      </c>
      <c r="DQ531">
        <v>1762206590.8</v>
      </c>
      <c r="DR531">
        <v>526.4181</v>
      </c>
      <c r="DS531">
        <v>559.5743</v>
      </c>
      <c r="DT531">
        <v>23.9857</v>
      </c>
      <c r="DU531">
        <v>22.13802</v>
      </c>
      <c r="DV531">
        <v>527.2729</v>
      </c>
      <c r="DW531">
        <v>23.88828</v>
      </c>
      <c r="DX531">
        <v>499.9845</v>
      </c>
      <c r="DY531">
        <v>90.75480999999999</v>
      </c>
      <c r="DZ531">
        <v>0.10002118</v>
      </c>
      <c r="EA531">
        <v>24.20243</v>
      </c>
      <c r="EB531">
        <v>24.3682</v>
      </c>
      <c r="EC531">
        <v>999.9</v>
      </c>
      <c r="ED531">
        <v>0</v>
      </c>
      <c r="EE531">
        <v>0</v>
      </c>
      <c r="EF531">
        <v>9990.994999999999</v>
      </c>
      <c r="EG531">
        <v>0</v>
      </c>
      <c r="EH531">
        <v>930.4959999999999</v>
      </c>
      <c r="EI531">
        <v>-33.15593</v>
      </c>
      <c r="EJ531">
        <v>539.355</v>
      </c>
      <c r="EK531">
        <v>572.2423000000001</v>
      </c>
      <c r="EL531">
        <v>1.847691</v>
      </c>
      <c r="EM531">
        <v>559.5743</v>
      </c>
      <c r="EN531">
        <v>22.13802</v>
      </c>
      <c r="EO531">
        <v>2.176816</v>
      </c>
      <c r="EP531">
        <v>2.009131</v>
      </c>
      <c r="EQ531">
        <v>18.79271</v>
      </c>
      <c r="ER531">
        <v>17.51647</v>
      </c>
      <c r="ES531">
        <v>2000.043</v>
      </c>
      <c r="ET531">
        <v>0.9799952</v>
      </c>
      <c r="EU531">
        <v>0.0200046</v>
      </c>
      <c r="EV531">
        <v>0</v>
      </c>
      <c r="EW531">
        <v>1283.74</v>
      </c>
      <c r="EX531">
        <v>5.000970000000001</v>
      </c>
      <c r="EY531">
        <v>25490.16</v>
      </c>
      <c r="EZ531">
        <v>16707.93</v>
      </c>
      <c r="FA531">
        <v>40.2185</v>
      </c>
      <c r="FB531">
        <v>41.2562</v>
      </c>
      <c r="FC531">
        <v>40.312</v>
      </c>
      <c r="FD531">
        <v>40.75</v>
      </c>
      <c r="FE531">
        <v>40.312</v>
      </c>
      <c r="FF531">
        <v>1955.129</v>
      </c>
      <c r="FG531">
        <v>39.913</v>
      </c>
      <c r="FH531">
        <v>0</v>
      </c>
      <c r="FI531">
        <v>9671.099999904633</v>
      </c>
      <c r="FJ531">
        <v>0</v>
      </c>
      <c r="FK531">
        <v>1284.254230769231</v>
      </c>
      <c r="FL531">
        <v>-7.35487180473735</v>
      </c>
      <c r="FM531">
        <v>-146.1333334517557</v>
      </c>
      <c r="FN531">
        <v>25501.14615384616</v>
      </c>
      <c r="FO531">
        <v>15</v>
      </c>
      <c r="FP531">
        <v>0</v>
      </c>
      <c r="FQ531" t="s">
        <v>439</v>
      </c>
      <c r="FR531">
        <v>1760210915.6</v>
      </c>
      <c r="FS531">
        <v>0</v>
      </c>
      <c r="FT531">
        <v>0</v>
      </c>
      <c r="FU531">
        <v>-0.215</v>
      </c>
      <c r="FV531">
        <v>0</v>
      </c>
      <c r="FW531">
        <v>-0.6919999999999999</v>
      </c>
      <c r="FX531">
        <v>0</v>
      </c>
      <c r="FY531">
        <v>400</v>
      </c>
      <c r="FZ531">
        <v>0</v>
      </c>
      <c r="GA531">
        <v>0.15</v>
      </c>
      <c r="GB531">
        <v>0</v>
      </c>
      <c r="GC531">
        <v>-32.50466249999999</v>
      </c>
      <c r="GD531">
        <v>-6.461629643527058</v>
      </c>
      <c r="GE531">
        <v>0.6591094175808373</v>
      </c>
      <c r="GF531">
        <v>0</v>
      </c>
      <c r="GG531">
        <v>1284.710882352941</v>
      </c>
      <c r="GH531">
        <v>-8.322230715453834</v>
      </c>
      <c r="GI531">
        <v>0.8546253656257345</v>
      </c>
      <c r="GJ531">
        <v>0</v>
      </c>
      <c r="GK531">
        <v>1.80708975</v>
      </c>
      <c r="GL531">
        <v>0.3293568855534657</v>
      </c>
      <c r="GM531">
        <v>0.03168998717950987</v>
      </c>
      <c r="GN531">
        <v>0</v>
      </c>
      <c r="GO531">
        <v>0</v>
      </c>
      <c r="GP531">
        <v>3</v>
      </c>
      <c r="GQ531" t="s">
        <v>440</v>
      </c>
      <c r="GR531">
        <v>3.13595</v>
      </c>
      <c r="GS531">
        <v>2.76016</v>
      </c>
      <c r="GT531">
        <v>0.113033</v>
      </c>
      <c r="GU531">
        <v>0.116718</v>
      </c>
      <c r="GV531">
        <v>0.106794</v>
      </c>
      <c r="GW531">
        <v>0.0995679</v>
      </c>
      <c r="GX531">
        <v>28210.5</v>
      </c>
      <c r="GY531">
        <v>28065.8</v>
      </c>
      <c r="GZ531">
        <v>29569.1</v>
      </c>
      <c r="HA531">
        <v>29365.6</v>
      </c>
      <c r="HB531">
        <v>34897</v>
      </c>
      <c r="HC531">
        <v>35029.9</v>
      </c>
      <c r="HD531">
        <v>41612.5</v>
      </c>
      <c r="HE531">
        <v>41729</v>
      </c>
      <c r="HF531">
        <v>1.9259</v>
      </c>
      <c r="HG531">
        <v>1.89735</v>
      </c>
      <c r="HH531">
        <v>0.0246316</v>
      </c>
      <c r="HI531">
        <v>0</v>
      </c>
      <c r="HJ531">
        <v>23.9675</v>
      </c>
      <c r="HK531">
        <v>999.9</v>
      </c>
      <c r="HL531">
        <v>52.4</v>
      </c>
      <c r="HM531">
        <v>28.9</v>
      </c>
      <c r="HN531">
        <v>23.0853</v>
      </c>
      <c r="HO531">
        <v>62.1815</v>
      </c>
      <c r="HP531">
        <v>30.3726</v>
      </c>
      <c r="HQ531">
        <v>1</v>
      </c>
      <c r="HR531">
        <v>0.132208</v>
      </c>
      <c r="HS531">
        <v>3.79692</v>
      </c>
      <c r="HT531">
        <v>20.3004</v>
      </c>
      <c r="HU531">
        <v>5.21789</v>
      </c>
      <c r="HV531">
        <v>12.0159</v>
      </c>
      <c r="HW531">
        <v>4.9879</v>
      </c>
      <c r="HX531">
        <v>3.28803</v>
      </c>
      <c r="HY531">
        <v>9999</v>
      </c>
      <c r="HZ531">
        <v>9999</v>
      </c>
      <c r="IA531">
        <v>9999</v>
      </c>
      <c r="IB531">
        <v>999.9</v>
      </c>
      <c r="IC531">
        <v>4.9728</v>
      </c>
      <c r="ID531">
        <v>1.86646</v>
      </c>
      <c r="IE531">
        <v>1.86584</v>
      </c>
      <c r="IF531">
        <v>1.86581</v>
      </c>
      <c r="IG531">
        <v>1.86766</v>
      </c>
      <c r="IH531">
        <v>1.87012</v>
      </c>
      <c r="II531">
        <v>1.86874</v>
      </c>
      <c r="IJ531">
        <v>1.87024</v>
      </c>
      <c r="IK531">
        <v>0</v>
      </c>
      <c r="IL531">
        <v>0</v>
      </c>
      <c r="IM531">
        <v>0</v>
      </c>
      <c r="IN531">
        <v>0</v>
      </c>
      <c r="IO531" t="s">
        <v>441</v>
      </c>
      <c r="IP531" t="s">
        <v>442</v>
      </c>
      <c r="IQ531" t="s">
        <v>443</v>
      </c>
      <c r="IR531" t="s">
        <v>443</v>
      </c>
      <c r="IS531" t="s">
        <v>443</v>
      </c>
      <c r="IT531" t="s">
        <v>443</v>
      </c>
      <c r="IU531">
        <v>0</v>
      </c>
      <c r="IV531">
        <v>100</v>
      </c>
      <c r="IW531">
        <v>100</v>
      </c>
      <c r="IX531">
        <v>-0.855</v>
      </c>
      <c r="IY531">
        <v>0.0977</v>
      </c>
      <c r="IZ531">
        <v>-0.7832898091892299</v>
      </c>
      <c r="JA531">
        <v>-0.0002628084512485203</v>
      </c>
      <c r="JB531">
        <v>2.995354917081976E-07</v>
      </c>
      <c r="JC531">
        <v>-1.087754766273629E-10</v>
      </c>
      <c r="JD531">
        <v>-0.01666594074606723</v>
      </c>
      <c r="JE531">
        <v>-0.02438089335778848</v>
      </c>
      <c r="JF531">
        <v>0.001790740049955031</v>
      </c>
      <c r="JG531">
        <v>-2.386884331579614E-05</v>
      </c>
      <c r="JH531">
        <v>6</v>
      </c>
      <c r="JI531">
        <v>2407</v>
      </c>
      <c r="JJ531">
        <v>1</v>
      </c>
      <c r="JK531">
        <v>23</v>
      </c>
      <c r="JL531">
        <v>33261.3</v>
      </c>
      <c r="JM531">
        <v>29370109.9</v>
      </c>
      <c r="JN531">
        <v>0.732422</v>
      </c>
      <c r="JO531">
        <v>2.28638</v>
      </c>
      <c r="JP531">
        <v>1.39648</v>
      </c>
      <c r="JQ531">
        <v>2.34741</v>
      </c>
      <c r="JR531">
        <v>1.49536</v>
      </c>
      <c r="JS531">
        <v>2.67212</v>
      </c>
      <c r="JT531">
        <v>34.6006</v>
      </c>
      <c r="JU531">
        <v>24.0525</v>
      </c>
      <c r="JV531">
        <v>18</v>
      </c>
      <c r="JW531">
        <v>490.94</v>
      </c>
      <c r="JX531">
        <v>462.656</v>
      </c>
      <c r="JY531">
        <v>19.2927</v>
      </c>
      <c r="JZ531">
        <v>29.0452</v>
      </c>
      <c r="KA531">
        <v>30.0014</v>
      </c>
      <c r="KB531">
        <v>28.5258</v>
      </c>
      <c r="KC531">
        <v>28.4221</v>
      </c>
      <c r="KD531">
        <v>14.7864</v>
      </c>
      <c r="KE531">
        <v>0</v>
      </c>
      <c r="KF531">
        <v>100</v>
      </c>
      <c r="KG531">
        <v>19.2987</v>
      </c>
      <c r="KH531">
        <v>593.7910000000001</v>
      </c>
      <c r="KI531">
        <v>63.4564</v>
      </c>
      <c r="KJ531">
        <v>101.063</v>
      </c>
      <c r="KK531">
        <v>100.335</v>
      </c>
    </row>
    <row r="532" spans="1:297">
      <c r="A532">
        <v>516</v>
      </c>
      <c r="B532">
        <v>1762206598.6</v>
      </c>
      <c r="C532">
        <v>7020.5</v>
      </c>
      <c r="D532" t="s">
        <v>1479</v>
      </c>
      <c r="E532" t="s">
        <v>1480</v>
      </c>
      <c r="F532">
        <v>5</v>
      </c>
      <c r="G532" t="s">
        <v>1410</v>
      </c>
      <c r="H532" t="s">
        <v>436</v>
      </c>
      <c r="I532">
        <v>1762206596.1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588.4253580102829</v>
      </c>
      <c r="AK532">
        <v>564.2476121212121</v>
      </c>
      <c r="AL532">
        <v>3.3949775451629</v>
      </c>
      <c r="AM532">
        <v>66.09118729744516</v>
      </c>
      <c r="AN532">
        <f>(AP532 - AO532 + DY532*1E3/(8.314*(EA532+273.15)) * AR532/DX532 * AQ532) * DX532/(100*DL532) * 1000/(1000 - AP532)</f>
        <v>0</v>
      </c>
      <c r="AO532">
        <v>22.13702923987726</v>
      </c>
      <c r="AP532">
        <v>24.02463333333332</v>
      </c>
      <c r="AQ532">
        <v>0.003883765471359159</v>
      </c>
      <c r="AR532">
        <v>107.1573176872002</v>
      </c>
      <c r="AS532">
        <v>20</v>
      </c>
      <c r="AT532">
        <v>4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437</v>
      </c>
      <c r="AY532" t="s">
        <v>437</v>
      </c>
      <c r="AZ532">
        <v>0</v>
      </c>
      <c r="BA532">
        <v>0</v>
      </c>
      <c r="BB532">
        <f>1-AZ532/BA532</f>
        <v>0</v>
      </c>
      <c r="BC532">
        <v>0</v>
      </c>
      <c r="BD532" t="s">
        <v>437</v>
      </c>
      <c r="BE532" t="s">
        <v>437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437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438</v>
      </c>
      <c r="DO532">
        <v>2</v>
      </c>
      <c r="DP532" t="b">
        <v>1</v>
      </c>
      <c r="DQ532">
        <v>1762206596.1</v>
      </c>
      <c r="DR532">
        <v>544.066</v>
      </c>
      <c r="DS532">
        <v>577.0625555555555</v>
      </c>
      <c r="DT532">
        <v>24.01458888888889</v>
      </c>
      <c r="DU532">
        <v>22.1373</v>
      </c>
      <c r="DV532">
        <v>544.9209999999999</v>
      </c>
      <c r="DW532">
        <v>23.91658888888889</v>
      </c>
      <c r="DX532">
        <v>500.0456666666666</v>
      </c>
      <c r="DY532">
        <v>90.75534444444446</v>
      </c>
      <c r="DZ532">
        <v>0.1000383777777778</v>
      </c>
      <c r="EA532">
        <v>24.21502222222222</v>
      </c>
      <c r="EB532">
        <v>24.37758888888889</v>
      </c>
      <c r="EC532">
        <v>999.9000000000001</v>
      </c>
      <c r="ED532">
        <v>0</v>
      </c>
      <c r="EE532">
        <v>0</v>
      </c>
      <c r="EF532">
        <v>9994.853333333334</v>
      </c>
      <c r="EG532">
        <v>0</v>
      </c>
      <c r="EH532">
        <v>930.4713333333334</v>
      </c>
      <c r="EI532">
        <v>-32.99658888888889</v>
      </c>
      <c r="EJ532">
        <v>557.4531111111111</v>
      </c>
      <c r="EK532">
        <v>590.1264444444444</v>
      </c>
      <c r="EL532">
        <v>1.877296666666667</v>
      </c>
      <c r="EM532">
        <v>577.0625555555555</v>
      </c>
      <c r="EN532">
        <v>22.1373</v>
      </c>
      <c r="EO532">
        <v>2.179453333333333</v>
      </c>
      <c r="EP532">
        <v>2.009077777777778</v>
      </c>
      <c r="EQ532">
        <v>18.81206666666667</v>
      </c>
      <c r="ER532">
        <v>17.51605555555555</v>
      </c>
      <c r="ES532">
        <v>2000.014444444445</v>
      </c>
      <c r="ET532">
        <v>0.9799973333333334</v>
      </c>
      <c r="EU532">
        <v>0.02000246666666667</v>
      </c>
      <c r="EV532">
        <v>0</v>
      </c>
      <c r="EW532">
        <v>1282.816666666667</v>
      </c>
      <c r="EX532">
        <v>5.00097</v>
      </c>
      <c r="EY532">
        <v>25477.43333333333</v>
      </c>
      <c r="EZ532">
        <v>16707.7</v>
      </c>
      <c r="FA532">
        <v>40.25</v>
      </c>
      <c r="FB532">
        <v>41.28444444444445</v>
      </c>
      <c r="FC532">
        <v>40.312</v>
      </c>
      <c r="FD532">
        <v>40.77066666666667</v>
      </c>
      <c r="FE532">
        <v>40.312</v>
      </c>
      <c r="FF532">
        <v>1955.107777777778</v>
      </c>
      <c r="FG532">
        <v>39.90666666666667</v>
      </c>
      <c r="FH532">
        <v>0</v>
      </c>
      <c r="FI532">
        <v>9675.899999856949</v>
      </c>
      <c r="FJ532">
        <v>0</v>
      </c>
      <c r="FK532">
        <v>1283.580384615384</v>
      </c>
      <c r="FL532">
        <v>-7.691282054812731</v>
      </c>
      <c r="FM532">
        <v>-140.1538461152358</v>
      </c>
      <c r="FN532">
        <v>25489.75769230769</v>
      </c>
      <c r="FO532">
        <v>15</v>
      </c>
      <c r="FP532">
        <v>0</v>
      </c>
      <c r="FQ532" t="s">
        <v>439</v>
      </c>
      <c r="FR532">
        <v>1760210915.6</v>
      </c>
      <c r="FS532">
        <v>0</v>
      </c>
      <c r="FT532">
        <v>0</v>
      </c>
      <c r="FU532">
        <v>-0.215</v>
      </c>
      <c r="FV532">
        <v>0</v>
      </c>
      <c r="FW532">
        <v>-0.6919999999999999</v>
      </c>
      <c r="FX532">
        <v>0</v>
      </c>
      <c r="FY532">
        <v>400</v>
      </c>
      <c r="FZ532">
        <v>0</v>
      </c>
      <c r="GA532">
        <v>0.15</v>
      </c>
      <c r="GB532">
        <v>0</v>
      </c>
      <c r="GC532">
        <v>-32.7896175</v>
      </c>
      <c r="GD532">
        <v>-3.653899812382603</v>
      </c>
      <c r="GE532">
        <v>0.460469998961659</v>
      </c>
      <c r="GF532">
        <v>0</v>
      </c>
      <c r="GG532">
        <v>1284.073235294118</v>
      </c>
      <c r="GH532">
        <v>-8.117494264427783</v>
      </c>
      <c r="GI532">
        <v>0.8274792358803531</v>
      </c>
      <c r="GJ532">
        <v>0</v>
      </c>
      <c r="GK532">
        <v>1.8291015</v>
      </c>
      <c r="GL532">
        <v>0.3301359849906157</v>
      </c>
      <c r="GM532">
        <v>0.03176429595867034</v>
      </c>
      <c r="GN532">
        <v>0</v>
      </c>
      <c r="GO532">
        <v>0</v>
      </c>
      <c r="GP532">
        <v>3</v>
      </c>
      <c r="GQ532" t="s">
        <v>440</v>
      </c>
      <c r="GR532">
        <v>3.13593</v>
      </c>
      <c r="GS532">
        <v>2.76024</v>
      </c>
      <c r="GT532">
        <v>0.115517</v>
      </c>
      <c r="GU532">
        <v>0.119147</v>
      </c>
      <c r="GV532">
        <v>0.106862</v>
      </c>
      <c r="GW532">
        <v>0.0995566</v>
      </c>
      <c r="GX532">
        <v>28130.4</v>
      </c>
      <c r="GY532">
        <v>27987.5</v>
      </c>
      <c r="GZ532">
        <v>29568</v>
      </c>
      <c r="HA532">
        <v>29364.4</v>
      </c>
      <c r="HB532">
        <v>34892.9</v>
      </c>
      <c r="HC532">
        <v>35029.2</v>
      </c>
      <c r="HD532">
        <v>41610.6</v>
      </c>
      <c r="HE532">
        <v>41727.5</v>
      </c>
      <c r="HF532">
        <v>1.92555</v>
      </c>
      <c r="HG532">
        <v>1.89715</v>
      </c>
      <c r="HH532">
        <v>0.0247359</v>
      </c>
      <c r="HI532">
        <v>0</v>
      </c>
      <c r="HJ532">
        <v>23.9768</v>
      </c>
      <c r="HK532">
        <v>999.9</v>
      </c>
      <c r="HL532">
        <v>52.4</v>
      </c>
      <c r="HM532">
        <v>28.9</v>
      </c>
      <c r="HN532">
        <v>23.0897</v>
      </c>
      <c r="HO532">
        <v>62.0115</v>
      </c>
      <c r="HP532">
        <v>30.4768</v>
      </c>
      <c r="HQ532">
        <v>1</v>
      </c>
      <c r="HR532">
        <v>0.133671</v>
      </c>
      <c r="HS532">
        <v>3.78269</v>
      </c>
      <c r="HT532">
        <v>20.3007</v>
      </c>
      <c r="HU532">
        <v>5.21894</v>
      </c>
      <c r="HV532">
        <v>12.0159</v>
      </c>
      <c r="HW532">
        <v>4.98865</v>
      </c>
      <c r="HX532">
        <v>3.288</v>
      </c>
      <c r="HY532">
        <v>9999</v>
      </c>
      <c r="HZ532">
        <v>9999</v>
      </c>
      <c r="IA532">
        <v>9999</v>
      </c>
      <c r="IB532">
        <v>999.9</v>
      </c>
      <c r="IC532">
        <v>4.9728</v>
      </c>
      <c r="ID532">
        <v>1.86646</v>
      </c>
      <c r="IE532">
        <v>1.86584</v>
      </c>
      <c r="IF532">
        <v>1.86581</v>
      </c>
      <c r="IG532">
        <v>1.8676</v>
      </c>
      <c r="IH532">
        <v>1.87012</v>
      </c>
      <c r="II532">
        <v>1.86873</v>
      </c>
      <c r="IJ532">
        <v>1.87025</v>
      </c>
      <c r="IK532">
        <v>0</v>
      </c>
      <c r="IL532">
        <v>0</v>
      </c>
      <c r="IM532">
        <v>0</v>
      </c>
      <c r="IN532">
        <v>0</v>
      </c>
      <c r="IO532" t="s">
        <v>441</v>
      </c>
      <c r="IP532" t="s">
        <v>442</v>
      </c>
      <c r="IQ532" t="s">
        <v>443</v>
      </c>
      <c r="IR532" t="s">
        <v>443</v>
      </c>
      <c r="IS532" t="s">
        <v>443</v>
      </c>
      <c r="IT532" t="s">
        <v>443</v>
      </c>
      <c r="IU532">
        <v>0</v>
      </c>
      <c r="IV532">
        <v>100</v>
      </c>
      <c r="IW532">
        <v>100</v>
      </c>
      <c r="IX532">
        <v>-0.855</v>
      </c>
      <c r="IY532">
        <v>0.0982</v>
      </c>
      <c r="IZ532">
        <v>-0.7832898091892299</v>
      </c>
      <c r="JA532">
        <v>-0.0002628084512485203</v>
      </c>
      <c r="JB532">
        <v>2.995354917081976E-07</v>
      </c>
      <c r="JC532">
        <v>-1.087754766273629E-10</v>
      </c>
      <c r="JD532">
        <v>-0.01666594074606723</v>
      </c>
      <c r="JE532">
        <v>-0.02438089335778848</v>
      </c>
      <c r="JF532">
        <v>0.001790740049955031</v>
      </c>
      <c r="JG532">
        <v>-2.386884331579614E-05</v>
      </c>
      <c r="JH532">
        <v>6</v>
      </c>
      <c r="JI532">
        <v>2407</v>
      </c>
      <c r="JJ532">
        <v>1</v>
      </c>
      <c r="JK532">
        <v>23</v>
      </c>
      <c r="JL532">
        <v>33261.4</v>
      </c>
      <c r="JM532">
        <v>29370110</v>
      </c>
      <c r="JN532">
        <v>0.7702639999999999</v>
      </c>
      <c r="JO532">
        <v>2.27905</v>
      </c>
      <c r="JP532">
        <v>1.39648</v>
      </c>
      <c r="JQ532">
        <v>2.34619</v>
      </c>
      <c r="JR532">
        <v>1.49536</v>
      </c>
      <c r="JS532">
        <v>2.69897</v>
      </c>
      <c r="JT532">
        <v>34.6006</v>
      </c>
      <c r="JU532">
        <v>24.0525</v>
      </c>
      <c r="JV532">
        <v>18</v>
      </c>
      <c r="JW532">
        <v>490.881</v>
      </c>
      <c r="JX532">
        <v>462.686</v>
      </c>
      <c r="JY532">
        <v>19.3114</v>
      </c>
      <c r="JZ532">
        <v>29.065</v>
      </c>
      <c r="KA532">
        <v>30.0014</v>
      </c>
      <c r="KB532">
        <v>28.5459</v>
      </c>
      <c r="KC532">
        <v>28.442</v>
      </c>
      <c r="KD532">
        <v>15.4262</v>
      </c>
      <c r="KE532">
        <v>0</v>
      </c>
      <c r="KF532">
        <v>100</v>
      </c>
      <c r="KG532">
        <v>19.3179</v>
      </c>
      <c r="KH532">
        <v>607.149</v>
      </c>
      <c r="KI532">
        <v>63.4564</v>
      </c>
      <c r="KJ532">
        <v>101.059</v>
      </c>
      <c r="KK532">
        <v>100.332</v>
      </c>
    </row>
    <row r="533" spans="1:297">
      <c r="A533">
        <v>517</v>
      </c>
      <c r="B533">
        <v>1762206603.6</v>
      </c>
      <c r="C533">
        <v>7025.5</v>
      </c>
      <c r="D533" t="s">
        <v>1481</v>
      </c>
      <c r="E533" t="s">
        <v>1482</v>
      </c>
      <c r="F533">
        <v>5</v>
      </c>
      <c r="G533" t="s">
        <v>1410</v>
      </c>
      <c r="H533" t="s">
        <v>436</v>
      </c>
      <c r="I533">
        <v>1762206600.8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606.2905925746306</v>
      </c>
      <c r="AK533">
        <v>581.4181636363634</v>
      </c>
      <c r="AL533">
        <v>3.444454857389551</v>
      </c>
      <c r="AM533">
        <v>66.09118729744516</v>
      </c>
      <c r="AN533">
        <f>(AP533 - AO533 + DY533*1E3/(8.314*(EA533+273.15)) * AR533/DX533 * AQ533) * DX533/(100*DL533) * 1000/(1000 - AP533)</f>
        <v>0</v>
      </c>
      <c r="AO533">
        <v>22.13530423259383</v>
      </c>
      <c r="AP533">
        <v>24.04904848484848</v>
      </c>
      <c r="AQ533">
        <v>0.005249448500674354</v>
      </c>
      <c r="AR533">
        <v>107.1573176872002</v>
      </c>
      <c r="AS533">
        <v>20</v>
      </c>
      <c r="AT533">
        <v>4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437</v>
      </c>
      <c r="AY533" t="s">
        <v>437</v>
      </c>
      <c r="AZ533">
        <v>0</v>
      </c>
      <c r="BA533">
        <v>0</v>
      </c>
      <c r="BB533">
        <f>1-AZ533/BA533</f>
        <v>0</v>
      </c>
      <c r="BC533">
        <v>0</v>
      </c>
      <c r="BD533" t="s">
        <v>437</v>
      </c>
      <c r="BE533" t="s">
        <v>437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437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438</v>
      </c>
      <c r="DO533">
        <v>2</v>
      </c>
      <c r="DP533" t="b">
        <v>1</v>
      </c>
      <c r="DQ533">
        <v>1762206600.8</v>
      </c>
      <c r="DR533">
        <v>559.7097</v>
      </c>
      <c r="DS533">
        <v>593.3471999999999</v>
      </c>
      <c r="DT533">
        <v>24.0372</v>
      </c>
      <c r="DU533">
        <v>22.13583</v>
      </c>
      <c r="DV533">
        <v>560.5654000000001</v>
      </c>
      <c r="DW533">
        <v>23.93876</v>
      </c>
      <c r="DX533">
        <v>500.0047000000001</v>
      </c>
      <c r="DY533">
        <v>90.75514000000001</v>
      </c>
      <c r="DZ533">
        <v>0.09996751</v>
      </c>
      <c r="EA533">
        <v>24.22258</v>
      </c>
      <c r="EB533">
        <v>24.38652</v>
      </c>
      <c r="EC533">
        <v>999.9</v>
      </c>
      <c r="ED533">
        <v>0</v>
      </c>
      <c r="EE533">
        <v>0</v>
      </c>
      <c r="EF533">
        <v>9996.441999999999</v>
      </c>
      <c r="EG533">
        <v>0</v>
      </c>
      <c r="EH533">
        <v>930.4362000000001</v>
      </c>
      <c r="EI533">
        <v>-33.63727999999999</v>
      </c>
      <c r="EJ533">
        <v>573.4952000000001</v>
      </c>
      <c r="EK533">
        <v>606.7788</v>
      </c>
      <c r="EL533">
        <v>1.901368</v>
      </c>
      <c r="EM533">
        <v>593.3471999999999</v>
      </c>
      <c r="EN533">
        <v>22.13583</v>
      </c>
      <c r="EO533">
        <v>2.1815</v>
      </c>
      <c r="EP533">
        <v>2.00894</v>
      </c>
      <c r="EQ533">
        <v>18.8271</v>
      </c>
      <c r="ER533">
        <v>17.51498</v>
      </c>
      <c r="ES533">
        <v>1999.954</v>
      </c>
      <c r="ET533">
        <v>0.9799967000000001</v>
      </c>
      <c r="EU533">
        <v>0.02000332</v>
      </c>
      <c r="EV533">
        <v>0</v>
      </c>
      <c r="EW533">
        <v>1282.314</v>
      </c>
      <c r="EX533">
        <v>5.000970000000001</v>
      </c>
      <c r="EY533">
        <v>25466.07</v>
      </c>
      <c r="EZ533">
        <v>16707.17</v>
      </c>
      <c r="FA533">
        <v>40.25</v>
      </c>
      <c r="FB533">
        <v>41.2996</v>
      </c>
      <c r="FC533">
        <v>40.3309</v>
      </c>
      <c r="FD533">
        <v>40.812</v>
      </c>
      <c r="FE533">
        <v>40.3183</v>
      </c>
      <c r="FF533">
        <v>1955.048</v>
      </c>
      <c r="FG533">
        <v>39.904</v>
      </c>
      <c r="FH533">
        <v>0</v>
      </c>
      <c r="FI533">
        <v>9681.299999952316</v>
      </c>
      <c r="FJ533">
        <v>0</v>
      </c>
      <c r="FK533">
        <v>1282.834</v>
      </c>
      <c r="FL533">
        <v>-8.382307678673161</v>
      </c>
      <c r="FM533">
        <v>-143.7538458698148</v>
      </c>
      <c r="FN533">
        <v>25476.56</v>
      </c>
      <c r="FO533">
        <v>15</v>
      </c>
      <c r="FP533">
        <v>0</v>
      </c>
      <c r="FQ533" t="s">
        <v>439</v>
      </c>
      <c r="FR533">
        <v>1760210915.6</v>
      </c>
      <c r="FS533">
        <v>0</v>
      </c>
      <c r="FT533">
        <v>0</v>
      </c>
      <c r="FU533">
        <v>-0.215</v>
      </c>
      <c r="FV533">
        <v>0</v>
      </c>
      <c r="FW533">
        <v>-0.6919999999999999</v>
      </c>
      <c r="FX533">
        <v>0</v>
      </c>
      <c r="FY533">
        <v>400</v>
      </c>
      <c r="FZ533">
        <v>0</v>
      </c>
      <c r="GA533">
        <v>0.15</v>
      </c>
      <c r="GB533">
        <v>0</v>
      </c>
      <c r="GC533">
        <v>-33.20327</v>
      </c>
      <c r="GD533">
        <v>-2.152514071294529</v>
      </c>
      <c r="GE533">
        <v>0.2899492250377637</v>
      </c>
      <c r="GF533">
        <v>0</v>
      </c>
      <c r="GG533">
        <v>1283.277352941177</v>
      </c>
      <c r="GH533">
        <v>-7.582734901830736</v>
      </c>
      <c r="GI533">
        <v>0.7779282774422619</v>
      </c>
      <c r="GJ533">
        <v>0</v>
      </c>
      <c r="GK533">
        <v>1.8617325</v>
      </c>
      <c r="GL533">
        <v>0.3219224015009313</v>
      </c>
      <c r="GM533">
        <v>0.03097345062710967</v>
      </c>
      <c r="GN533">
        <v>0</v>
      </c>
      <c r="GO533">
        <v>0</v>
      </c>
      <c r="GP533">
        <v>3</v>
      </c>
      <c r="GQ533" t="s">
        <v>440</v>
      </c>
      <c r="GR533">
        <v>3.13595</v>
      </c>
      <c r="GS533">
        <v>2.76025</v>
      </c>
      <c r="GT533">
        <v>0.118005</v>
      </c>
      <c r="GU533">
        <v>0.121566</v>
      </c>
      <c r="GV533">
        <v>0.106938</v>
      </c>
      <c r="GW533">
        <v>0.09955360000000001</v>
      </c>
      <c r="GX533">
        <v>28050.5</v>
      </c>
      <c r="GY533">
        <v>27909.7</v>
      </c>
      <c r="GZ533">
        <v>29567.4</v>
      </c>
      <c r="HA533">
        <v>29363.6</v>
      </c>
      <c r="HB533">
        <v>34889.4</v>
      </c>
      <c r="HC533">
        <v>35028.4</v>
      </c>
      <c r="HD533">
        <v>41609.9</v>
      </c>
      <c r="HE533">
        <v>41726.3</v>
      </c>
      <c r="HF533">
        <v>1.9254</v>
      </c>
      <c r="HG533">
        <v>1.8967</v>
      </c>
      <c r="HH533">
        <v>0.024721</v>
      </c>
      <c r="HI533">
        <v>0</v>
      </c>
      <c r="HJ533">
        <v>23.9856</v>
      </c>
      <c r="HK533">
        <v>999.9</v>
      </c>
      <c r="HL533">
        <v>52.4</v>
      </c>
      <c r="HM533">
        <v>28.9</v>
      </c>
      <c r="HN533">
        <v>23.0849</v>
      </c>
      <c r="HO533">
        <v>62.0815</v>
      </c>
      <c r="HP533">
        <v>30.3285</v>
      </c>
      <c r="HQ533">
        <v>1</v>
      </c>
      <c r="HR533">
        <v>0.135114</v>
      </c>
      <c r="HS533">
        <v>3.79513</v>
      </c>
      <c r="HT533">
        <v>20.3005</v>
      </c>
      <c r="HU533">
        <v>5.21939</v>
      </c>
      <c r="HV533">
        <v>12.0159</v>
      </c>
      <c r="HW533">
        <v>4.98845</v>
      </c>
      <c r="HX533">
        <v>3.28808</v>
      </c>
      <c r="HY533">
        <v>9999</v>
      </c>
      <c r="HZ533">
        <v>9999</v>
      </c>
      <c r="IA533">
        <v>9999</v>
      </c>
      <c r="IB533">
        <v>999.9</v>
      </c>
      <c r="IC533">
        <v>4.9728</v>
      </c>
      <c r="ID533">
        <v>1.86646</v>
      </c>
      <c r="IE533">
        <v>1.86584</v>
      </c>
      <c r="IF533">
        <v>1.86583</v>
      </c>
      <c r="IG533">
        <v>1.86766</v>
      </c>
      <c r="IH533">
        <v>1.87012</v>
      </c>
      <c r="II533">
        <v>1.86874</v>
      </c>
      <c r="IJ533">
        <v>1.87026</v>
      </c>
      <c r="IK533">
        <v>0</v>
      </c>
      <c r="IL533">
        <v>0</v>
      </c>
      <c r="IM533">
        <v>0</v>
      </c>
      <c r="IN533">
        <v>0</v>
      </c>
      <c r="IO533" t="s">
        <v>441</v>
      </c>
      <c r="IP533" t="s">
        <v>442</v>
      </c>
      <c r="IQ533" t="s">
        <v>443</v>
      </c>
      <c r="IR533" t="s">
        <v>443</v>
      </c>
      <c r="IS533" t="s">
        <v>443</v>
      </c>
      <c r="IT533" t="s">
        <v>443</v>
      </c>
      <c r="IU533">
        <v>0</v>
      </c>
      <c r="IV533">
        <v>100</v>
      </c>
      <c r="IW533">
        <v>100</v>
      </c>
      <c r="IX533">
        <v>-0.856</v>
      </c>
      <c r="IY533">
        <v>0.0988</v>
      </c>
      <c r="IZ533">
        <v>-0.7832898091892299</v>
      </c>
      <c r="JA533">
        <v>-0.0002628084512485203</v>
      </c>
      <c r="JB533">
        <v>2.995354917081976E-07</v>
      </c>
      <c r="JC533">
        <v>-1.087754766273629E-10</v>
      </c>
      <c r="JD533">
        <v>-0.01666594074606723</v>
      </c>
      <c r="JE533">
        <v>-0.02438089335778848</v>
      </c>
      <c r="JF533">
        <v>0.001790740049955031</v>
      </c>
      <c r="JG533">
        <v>-2.386884331579614E-05</v>
      </c>
      <c r="JH533">
        <v>6</v>
      </c>
      <c r="JI533">
        <v>2407</v>
      </c>
      <c r="JJ533">
        <v>1</v>
      </c>
      <c r="JK533">
        <v>23</v>
      </c>
      <c r="JL533">
        <v>33261.5</v>
      </c>
      <c r="JM533">
        <v>29370110.1</v>
      </c>
      <c r="JN533">
        <v>0.79834</v>
      </c>
      <c r="JO533">
        <v>2.28271</v>
      </c>
      <c r="JP533">
        <v>1.39648</v>
      </c>
      <c r="JQ533">
        <v>2.34619</v>
      </c>
      <c r="JR533">
        <v>1.49536</v>
      </c>
      <c r="JS533">
        <v>2.7002</v>
      </c>
      <c r="JT533">
        <v>34.6006</v>
      </c>
      <c r="JU533">
        <v>24.0437</v>
      </c>
      <c r="JV533">
        <v>18</v>
      </c>
      <c r="JW533">
        <v>490.938</v>
      </c>
      <c r="JX533">
        <v>462.547</v>
      </c>
      <c r="JY533">
        <v>19.3291</v>
      </c>
      <c r="JZ533">
        <v>29.0839</v>
      </c>
      <c r="KA533">
        <v>30.0014</v>
      </c>
      <c r="KB533">
        <v>28.5646</v>
      </c>
      <c r="KC533">
        <v>28.4606</v>
      </c>
      <c r="KD533">
        <v>16.1214</v>
      </c>
      <c r="KE533">
        <v>0</v>
      </c>
      <c r="KF533">
        <v>100</v>
      </c>
      <c r="KG533">
        <v>19.3309</v>
      </c>
      <c r="KH533">
        <v>627.186</v>
      </c>
      <c r="KI533">
        <v>63.4564</v>
      </c>
      <c r="KJ533">
        <v>101.057</v>
      </c>
      <c r="KK533">
        <v>100.329</v>
      </c>
    </row>
    <row r="534" spans="1:297">
      <c r="A534">
        <v>518</v>
      </c>
      <c r="B534">
        <v>1762206608.6</v>
      </c>
      <c r="C534">
        <v>7030.5</v>
      </c>
      <c r="D534" t="s">
        <v>1483</v>
      </c>
      <c r="E534" t="s">
        <v>1484</v>
      </c>
      <c r="F534">
        <v>5</v>
      </c>
      <c r="G534" t="s">
        <v>1410</v>
      </c>
      <c r="H534" t="s">
        <v>436</v>
      </c>
      <c r="I534">
        <v>1762206606.1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622.6621965539802</v>
      </c>
      <c r="AK534">
        <v>598.3397939393938</v>
      </c>
      <c r="AL534">
        <v>3.362346874806842</v>
      </c>
      <c r="AM534">
        <v>66.09118729744516</v>
      </c>
      <c r="AN534">
        <f>(AP534 - AO534 + DY534*1E3/(8.314*(EA534+273.15)) * AR534/DX534 * AQ534) * DX534/(100*DL534) * 1000/(1000 - AP534)</f>
        <v>0</v>
      </c>
      <c r="AO534">
        <v>22.13580600120141</v>
      </c>
      <c r="AP534">
        <v>24.07023090909091</v>
      </c>
      <c r="AQ534">
        <v>0.001319433150249704</v>
      </c>
      <c r="AR534">
        <v>107.1573176872002</v>
      </c>
      <c r="AS534">
        <v>20</v>
      </c>
      <c r="AT534">
        <v>4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437</v>
      </c>
      <c r="AY534" t="s">
        <v>437</v>
      </c>
      <c r="AZ534">
        <v>0</v>
      </c>
      <c r="BA534">
        <v>0</v>
      </c>
      <c r="BB534">
        <f>1-AZ534/BA534</f>
        <v>0</v>
      </c>
      <c r="BC534">
        <v>0</v>
      </c>
      <c r="BD534" t="s">
        <v>437</v>
      </c>
      <c r="BE534" t="s">
        <v>437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437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438</v>
      </c>
      <c r="DO534">
        <v>2</v>
      </c>
      <c r="DP534" t="b">
        <v>1</v>
      </c>
      <c r="DQ534">
        <v>1762206606.1</v>
      </c>
      <c r="DR534">
        <v>577.3896666666666</v>
      </c>
      <c r="DS534">
        <v>610.5451111111111</v>
      </c>
      <c r="DT534">
        <v>24.06136666666667</v>
      </c>
      <c r="DU534">
        <v>22.13573333333333</v>
      </c>
      <c r="DV534">
        <v>578.2456666666666</v>
      </c>
      <c r="DW534">
        <v>23.96243333333333</v>
      </c>
      <c r="DX534">
        <v>500.0302222222222</v>
      </c>
      <c r="DY534">
        <v>90.75977777777778</v>
      </c>
      <c r="DZ534">
        <v>0.1000049333333333</v>
      </c>
      <c r="EA534">
        <v>24.24438888888889</v>
      </c>
      <c r="EB534">
        <v>24.39214444444444</v>
      </c>
      <c r="EC534">
        <v>999.9000000000001</v>
      </c>
      <c r="ED534">
        <v>0</v>
      </c>
      <c r="EE534">
        <v>0</v>
      </c>
      <c r="EF534">
        <v>9997.066666666668</v>
      </c>
      <c r="EG534">
        <v>0</v>
      </c>
      <c r="EH534">
        <v>930.3701111111111</v>
      </c>
      <c r="EI534">
        <v>-33.1555</v>
      </c>
      <c r="EJ534">
        <v>591.6248888888889</v>
      </c>
      <c r="EK534">
        <v>624.3657777777777</v>
      </c>
      <c r="EL534">
        <v>1.925638888888889</v>
      </c>
      <c r="EM534">
        <v>610.5451111111111</v>
      </c>
      <c r="EN534">
        <v>22.13573333333333</v>
      </c>
      <c r="EO534">
        <v>2.183803333333333</v>
      </c>
      <c r="EP534">
        <v>2.009032222222222</v>
      </c>
      <c r="EQ534">
        <v>18.84397777777778</v>
      </c>
      <c r="ER534">
        <v>17.5157</v>
      </c>
      <c r="ES534">
        <v>2000.032222222222</v>
      </c>
      <c r="ET534">
        <v>0.9799979999999999</v>
      </c>
      <c r="EU534">
        <v>0.0200018</v>
      </c>
      <c r="EV534">
        <v>0</v>
      </c>
      <c r="EW534">
        <v>1281.383333333333</v>
      </c>
      <c r="EX534">
        <v>5.00097</v>
      </c>
      <c r="EY534">
        <v>25450.13333333333</v>
      </c>
      <c r="EZ534">
        <v>16707.83333333333</v>
      </c>
      <c r="FA534">
        <v>40.26377777777778</v>
      </c>
      <c r="FB534">
        <v>41.312</v>
      </c>
      <c r="FC534">
        <v>40.375</v>
      </c>
      <c r="FD534">
        <v>40.812</v>
      </c>
      <c r="FE534">
        <v>40.333</v>
      </c>
      <c r="FF534">
        <v>1955.125555555555</v>
      </c>
      <c r="FG534">
        <v>39.89999999999999</v>
      </c>
      <c r="FH534">
        <v>0</v>
      </c>
      <c r="FI534">
        <v>9686.099999904633</v>
      </c>
      <c r="FJ534">
        <v>0</v>
      </c>
      <c r="FK534">
        <v>1282.098</v>
      </c>
      <c r="FL534">
        <v>-8.913076928677423</v>
      </c>
      <c r="FM534">
        <v>-168.4384616870957</v>
      </c>
      <c r="FN534">
        <v>25463.84</v>
      </c>
      <c r="FO534">
        <v>15</v>
      </c>
      <c r="FP534">
        <v>0</v>
      </c>
      <c r="FQ534" t="s">
        <v>439</v>
      </c>
      <c r="FR534">
        <v>1760210915.6</v>
      </c>
      <c r="FS534">
        <v>0</v>
      </c>
      <c r="FT534">
        <v>0</v>
      </c>
      <c r="FU534">
        <v>-0.215</v>
      </c>
      <c r="FV534">
        <v>0</v>
      </c>
      <c r="FW534">
        <v>-0.6919999999999999</v>
      </c>
      <c r="FX534">
        <v>0</v>
      </c>
      <c r="FY534">
        <v>400</v>
      </c>
      <c r="FZ534">
        <v>0</v>
      </c>
      <c r="GA534">
        <v>0.15</v>
      </c>
      <c r="GB534">
        <v>0</v>
      </c>
      <c r="GC534">
        <v>-33.24424749999999</v>
      </c>
      <c r="GD534">
        <v>-0.9127913696059645</v>
      </c>
      <c r="GE534">
        <v>0.2691338440139958</v>
      </c>
      <c r="GF534">
        <v>0</v>
      </c>
      <c r="GG534">
        <v>1282.703235294118</v>
      </c>
      <c r="GH534">
        <v>-8.848433923041654</v>
      </c>
      <c r="GI534">
        <v>0.8973087887030519</v>
      </c>
      <c r="GJ534">
        <v>0</v>
      </c>
      <c r="GK534">
        <v>1.88245875</v>
      </c>
      <c r="GL534">
        <v>0.3099616885553425</v>
      </c>
      <c r="GM534">
        <v>0.029846656277337</v>
      </c>
      <c r="GN534">
        <v>0</v>
      </c>
      <c r="GO534">
        <v>0</v>
      </c>
      <c r="GP534">
        <v>3</v>
      </c>
      <c r="GQ534" t="s">
        <v>440</v>
      </c>
      <c r="GR534">
        <v>3.13592</v>
      </c>
      <c r="GS534">
        <v>2.76022</v>
      </c>
      <c r="GT534">
        <v>0.120412</v>
      </c>
      <c r="GU534">
        <v>0.123882</v>
      </c>
      <c r="GV534">
        <v>0.107002</v>
      </c>
      <c r="GW534">
        <v>0.09955269999999999</v>
      </c>
      <c r="GX534">
        <v>27972.9</v>
      </c>
      <c r="GY534">
        <v>27835.4</v>
      </c>
      <c r="GZ534">
        <v>29566.5</v>
      </c>
      <c r="HA534">
        <v>29362.9</v>
      </c>
      <c r="HB534">
        <v>34885.6</v>
      </c>
      <c r="HC534">
        <v>35027.7</v>
      </c>
      <c r="HD534">
        <v>41608.4</v>
      </c>
      <c r="HE534">
        <v>41725.4</v>
      </c>
      <c r="HF534">
        <v>1.92542</v>
      </c>
      <c r="HG534">
        <v>1.8967</v>
      </c>
      <c r="HH534">
        <v>0.0235513</v>
      </c>
      <c r="HI534">
        <v>0</v>
      </c>
      <c r="HJ534">
        <v>23.9941</v>
      </c>
      <c r="HK534">
        <v>999.9</v>
      </c>
      <c r="HL534">
        <v>52.4</v>
      </c>
      <c r="HM534">
        <v>28.9</v>
      </c>
      <c r="HN534">
        <v>23.0874</v>
      </c>
      <c r="HO534">
        <v>61.8515</v>
      </c>
      <c r="HP534">
        <v>30.3686</v>
      </c>
      <c r="HQ534">
        <v>1</v>
      </c>
      <c r="HR534">
        <v>0.136532</v>
      </c>
      <c r="HS534">
        <v>3.78803</v>
      </c>
      <c r="HT534">
        <v>20.3007</v>
      </c>
      <c r="HU534">
        <v>5.21894</v>
      </c>
      <c r="HV534">
        <v>12.0159</v>
      </c>
      <c r="HW534">
        <v>4.9887</v>
      </c>
      <c r="HX534">
        <v>3.2881</v>
      </c>
      <c r="HY534">
        <v>9999</v>
      </c>
      <c r="HZ534">
        <v>9999</v>
      </c>
      <c r="IA534">
        <v>9999</v>
      </c>
      <c r="IB534">
        <v>999.9</v>
      </c>
      <c r="IC534">
        <v>4.9728</v>
      </c>
      <c r="ID534">
        <v>1.86646</v>
      </c>
      <c r="IE534">
        <v>1.86583</v>
      </c>
      <c r="IF534">
        <v>1.86581</v>
      </c>
      <c r="IG534">
        <v>1.86763</v>
      </c>
      <c r="IH534">
        <v>1.87012</v>
      </c>
      <c r="II534">
        <v>1.86873</v>
      </c>
      <c r="IJ534">
        <v>1.87024</v>
      </c>
      <c r="IK534">
        <v>0</v>
      </c>
      <c r="IL534">
        <v>0</v>
      </c>
      <c r="IM534">
        <v>0</v>
      </c>
      <c r="IN534">
        <v>0</v>
      </c>
      <c r="IO534" t="s">
        <v>441</v>
      </c>
      <c r="IP534" t="s">
        <v>442</v>
      </c>
      <c r="IQ534" t="s">
        <v>443</v>
      </c>
      <c r="IR534" t="s">
        <v>443</v>
      </c>
      <c r="IS534" t="s">
        <v>443</v>
      </c>
      <c r="IT534" t="s">
        <v>443</v>
      </c>
      <c r="IU534">
        <v>0</v>
      </c>
      <c r="IV534">
        <v>100</v>
      </c>
      <c r="IW534">
        <v>100</v>
      </c>
      <c r="IX534">
        <v>-0.857</v>
      </c>
      <c r="IY534">
        <v>0.0992</v>
      </c>
      <c r="IZ534">
        <v>-0.7832898091892299</v>
      </c>
      <c r="JA534">
        <v>-0.0002628084512485203</v>
      </c>
      <c r="JB534">
        <v>2.995354917081976E-07</v>
      </c>
      <c r="JC534">
        <v>-1.087754766273629E-10</v>
      </c>
      <c r="JD534">
        <v>-0.01666594074606723</v>
      </c>
      <c r="JE534">
        <v>-0.02438089335778848</v>
      </c>
      <c r="JF534">
        <v>0.001790740049955031</v>
      </c>
      <c r="JG534">
        <v>-2.386884331579614E-05</v>
      </c>
      <c r="JH534">
        <v>6</v>
      </c>
      <c r="JI534">
        <v>2407</v>
      </c>
      <c r="JJ534">
        <v>1</v>
      </c>
      <c r="JK534">
        <v>23</v>
      </c>
      <c r="JL534">
        <v>33261.6</v>
      </c>
      <c r="JM534">
        <v>29370110.1</v>
      </c>
      <c r="JN534">
        <v>0.837402</v>
      </c>
      <c r="JO534">
        <v>2.28149</v>
      </c>
      <c r="JP534">
        <v>1.39648</v>
      </c>
      <c r="JQ534">
        <v>2.34619</v>
      </c>
      <c r="JR534">
        <v>1.49536</v>
      </c>
      <c r="JS534">
        <v>2.71729</v>
      </c>
      <c r="JT534">
        <v>34.6006</v>
      </c>
      <c r="JU534">
        <v>24.0525</v>
      </c>
      <c r="JV534">
        <v>18</v>
      </c>
      <c r="JW534">
        <v>491.112</v>
      </c>
      <c r="JX534">
        <v>462.705</v>
      </c>
      <c r="JY534">
        <v>19.344</v>
      </c>
      <c r="JZ534">
        <v>29.1033</v>
      </c>
      <c r="KA534">
        <v>30.0014</v>
      </c>
      <c r="KB534">
        <v>28.5842</v>
      </c>
      <c r="KC534">
        <v>28.4806</v>
      </c>
      <c r="KD534">
        <v>16.7628</v>
      </c>
      <c r="KE534">
        <v>0</v>
      </c>
      <c r="KF534">
        <v>100</v>
      </c>
      <c r="KG534">
        <v>19.3484</v>
      </c>
      <c r="KH534">
        <v>640.547</v>
      </c>
      <c r="KI534">
        <v>63.4564</v>
      </c>
      <c r="KJ534">
        <v>101.053</v>
      </c>
      <c r="KK534">
        <v>100.326</v>
      </c>
    </row>
    <row r="535" spans="1:297">
      <c r="A535">
        <v>519</v>
      </c>
      <c r="B535">
        <v>1762206613.6</v>
      </c>
      <c r="C535">
        <v>7035.5</v>
      </c>
      <c r="D535" t="s">
        <v>1485</v>
      </c>
      <c r="E535" t="s">
        <v>1486</v>
      </c>
      <c r="F535">
        <v>5</v>
      </c>
      <c r="G535" t="s">
        <v>1410</v>
      </c>
      <c r="H535" t="s">
        <v>436</v>
      </c>
      <c r="I535">
        <v>1762206610.8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640.3935989428893</v>
      </c>
      <c r="AK535">
        <v>615.5454606060605</v>
      </c>
      <c r="AL535">
        <v>3.451940011666506</v>
      </c>
      <c r="AM535">
        <v>66.09118729744516</v>
      </c>
      <c r="AN535">
        <f>(AP535 - AO535 + DY535*1E3/(8.314*(EA535+273.15)) * AR535/DX535 * AQ535) * DX535/(100*DL535) * 1000/(1000 - AP535)</f>
        <v>0</v>
      </c>
      <c r="AO535">
        <v>22.13294958511755</v>
      </c>
      <c r="AP535">
        <v>24.0948018181818</v>
      </c>
      <c r="AQ535">
        <v>0.005162795686608366</v>
      </c>
      <c r="AR535">
        <v>107.1573176872002</v>
      </c>
      <c r="AS535">
        <v>20</v>
      </c>
      <c r="AT535">
        <v>4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437</v>
      </c>
      <c r="AY535" t="s">
        <v>437</v>
      </c>
      <c r="AZ535">
        <v>0</v>
      </c>
      <c r="BA535">
        <v>0</v>
      </c>
      <c r="BB535">
        <f>1-AZ535/BA535</f>
        <v>0</v>
      </c>
      <c r="BC535">
        <v>0</v>
      </c>
      <c r="BD535" t="s">
        <v>437</v>
      </c>
      <c r="BE535" t="s">
        <v>437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437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438</v>
      </c>
      <c r="DO535">
        <v>2</v>
      </c>
      <c r="DP535" t="b">
        <v>1</v>
      </c>
      <c r="DQ535">
        <v>1762206610.8</v>
      </c>
      <c r="DR535">
        <v>592.9696</v>
      </c>
      <c r="DS535">
        <v>626.7249</v>
      </c>
      <c r="DT535">
        <v>24.08299</v>
      </c>
      <c r="DU535">
        <v>22.13441</v>
      </c>
      <c r="DV535">
        <v>593.8261999999999</v>
      </c>
      <c r="DW535">
        <v>23.98362</v>
      </c>
      <c r="DX535">
        <v>500.018</v>
      </c>
      <c r="DY535">
        <v>90.76034</v>
      </c>
      <c r="DZ535">
        <v>0.10007402</v>
      </c>
      <c r="EA535">
        <v>24.27135000000001</v>
      </c>
      <c r="EB535">
        <v>24.37434</v>
      </c>
      <c r="EC535">
        <v>999.9</v>
      </c>
      <c r="ED535">
        <v>0</v>
      </c>
      <c r="EE535">
        <v>0</v>
      </c>
      <c r="EF535">
        <v>9982.75</v>
      </c>
      <c r="EG535">
        <v>0</v>
      </c>
      <c r="EH535">
        <v>930.3645</v>
      </c>
      <c r="EI535">
        <v>-33.75536</v>
      </c>
      <c r="EJ535">
        <v>607.6024</v>
      </c>
      <c r="EK535">
        <v>640.9111</v>
      </c>
      <c r="EL535">
        <v>1.948587</v>
      </c>
      <c r="EM535">
        <v>626.7249</v>
      </c>
      <c r="EN535">
        <v>22.13441</v>
      </c>
      <c r="EO535">
        <v>2.18578</v>
      </c>
      <c r="EP535">
        <v>2.008925</v>
      </c>
      <c r="EQ535">
        <v>18.85846</v>
      </c>
      <c r="ER535">
        <v>17.51485</v>
      </c>
      <c r="ES535">
        <v>1999.995</v>
      </c>
      <c r="ET535">
        <v>0.9800006</v>
      </c>
      <c r="EU535">
        <v>0.01999939</v>
      </c>
      <c r="EV535">
        <v>0</v>
      </c>
      <c r="EW535">
        <v>1280.619</v>
      </c>
      <c r="EX535">
        <v>5.000970000000001</v>
      </c>
      <c r="EY535">
        <v>25439.55</v>
      </c>
      <c r="EZ535">
        <v>16707.53</v>
      </c>
      <c r="FA535">
        <v>40.2562</v>
      </c>
      <c r="FB535">
        <v>41.312</v>
      </c>
      <c r="FC535">
        <v>40.375</v>
      </c>
      <c r="FD535">
        <v>40.8183</v>
      </c>
      <c r="FE535">
        <v>40.375</v>
      </c>
      <c r="FF535">
        <v>1955.096</v>
      </c>
      <c r="FG535">
        <v>39.895</v>
      </c>
      <c r="FH535">
        <v>0</v>
      </c>
      <c r="FI535">
        <v>9691.5</v>
      </c>
      <c r="FJ535">
        <v>0</v>
      </c>
      <c r="FK535">
        <v>1281.366538461538</v>
      </c>
      <c r="FL535">
        <v>-8.978119662034059</v>
      </c>
      <c r="FM535">
        <v>-156.3008547599911</v>
      </c>
      <c r="FN535">
        <v>25450.81538461538</v>
      </c>
      <c r="FO535">
        <v>15</v>
      </c>
      <c r="FP535">
        <v>0</v>
      </c>
      <c r="FQ535" t="s">
        <v>439</v>
      </c>
      <c r="FR535">
        <v>1760210915.6</v>
      </c>
      <c r="FS535">
        <v>0</v>
      </c>
      <c r="FT535">
        <v>0</v>
      </c>
      <c r="FU535">
        <v>-0.215</v>
      </c>
      <c r="FV535">
        <v>0</v>
      </c>
      <c r="FW535">
        <v>-0.6919999999999999</v>
      </c>
      <c r="FX535">
        <v>0</v>
      </c>
      <c r="FY535">
        <v>400</v>
      </c>
      <c r="FZ535">
        <v>0</v>
      </c>
      <c r="GA535">
        <v>0.15</v>
      </c>
      <c r="GB535">
        <v>0</v>
      </c>
      <c r="GC535">
        <v>-33.40088</v>
      </c>
      <c r="GD535">
        <v>-2.199861163226918</v>
      </c>
      <c r="GE535">
        <v>0.3453293617693111</v>
      </c>
      <c r="GF535">
        <v>0</v>
      </c>
      <c r="GG535">
        <v>1281.773823529412</v>
      </c>
      <c r="GH535">
        <v>-8.866768529938748</v>
      </c>
      <c r="GI535">
        <v>0.9039456474611872</v>
      </c>
      <c r="GJ535">
        <v>0</v>
      </c>
      <c r="GK535">
        <v>1.9127005</v>
      </c>
      <c r="GL535">
        <v>0.2918350469043176</v>
      </c>
      <c r="GM535">
        <v>0.02810634411925535</v>
      </c>
      <c r="GN535">
        <v>0</v>
      </c>
      <c r="GO535">
        <v>0</v>
      </c>
      <c r="GP535">
        <v>3</v>
      </c>
      <c r="GQ535" t="s">
        <v>440</v>
      </c>
      <c r="GR535">
        <v>3.13589</v>
      </c>
      <c r="GS535">
        <v>2.76022</v>
      </c>
      <c r="GT535">
        <v>0.12283</v>
      </c>
      <c r="GU535">
        <v>0.126249</v>
      </c>
      <c r="GV535">
        <v>0.107072</v>
      </c>
      <c r="GW535">
        <v>0.0995375</v>
      </c>
      <c r="GX535">
        <v>27895.6</v>
      </c>
      <c r="GY535">
        <v>27759.3</v>
      </c>
      <c r="GZ535">
        <v>29566.2</v>
      </c>
      <c r="HA535">
        <v>29362.1</v>
      </c>
      <c r="HB535">
        <v>34882.8</v>
      </c>
      <c r="HC535">
        <v>35027.4</v>
      </c>
      <c r="HD535">
        <v>41608.1</v>
      </c>
      <c r="HE535">
        <v>41724.2</v>
      </c>
      <c r="HF535">
        <v>1.92517</v>
      </c>
      <c r="HG535">
        <v>1.89618</v>
      </c>
      <c r="HH535">
        <v>0.0229776</v>
      </c>
      <c r="HI535">
        <v>0</v>
      </c>
      <c r="HJ535">
        <v>24.0028</v>
      </c>
      <c r="HK535">
        <v>999.9</v>
      </c>
      <c r="HL535">
        <v>52.4</v>
      </c>
      <c r="HM535">
        <v>28.9</v>
      </c>
      <c r="HN535">
        <v>23.0854</v>
      </c>
      <c r="HO535">
        <v>62.2815</v>
      </c>
      <c r="HP535">
        <v>30.4928</v>
      </c>
      <c r="HQ535">
        <v>1</v>
      </c>
      <c r="HR535">
        <v>0.138003</v>
      </c>
      <c r="HS535">
        <v>3.7978</v>
      </c>
      <c r="HT535">
        <v>20.3004</v>
      </c>
      <c r="HU535">
        <v>5.21924</v>
      </c>
      <c r="HV535">
        <v>12.0159</v>
      </c>
      <c r="HW535">
        <v>4.98895</v>
      </c>
      <c r="HX535">
        <v>3.2879</v>
      </c>
      <c r="HY535">
        <v>9999</v>
      </c>
      <c r="HZ535">
        <v>9999</v>
      </c>
      <c r="IA535">
        <v>9999</v>
      </c>
      <c r="IB535">
        <v>999.9</v>
      </c>
      <c r="IC535">
        <v>4.97279</v>
      </c>
      <c r="ID535">
        <v>1.86646</v>
      </c>
      <c r="IE535">
        <v>1.86584</v>
      </c>
      <c r="IF535">
        <v>1.86581</v>
      </c>
      <c r="IG535">
        <v>1.86762</v>
      </c>
      <c r="IH535">
        <v>1.87012</v>
      </c>
      <c r="II535">
        <v>1.86873</v>
      </c>
      <c r="IJ535">
        <v>1.87024</v>
      </c>
      <c r="IK535">
        <v>0</v>
      </c>
      <c r="IL535">
        <v>0</v>
      </c>
      <c r="IM535">
        <v>0</v>
      </c>
      <c r="IN535">
        <v>0</v>
      </c>
      <c r="IO535" t="s">
        <v>441</v>
      </c>
      <c r="IP535" t="s">
        <v>442</v>
      </c>
      <c r="IQ535" t="s">
        <v>443</v>
      </c>
      <c r="IR535" t="s">
        <v>443</v>
      </c>
      <c r="IS535" t="s">
        <v>443</v>
      </c>
      <c r="IT535" t="s">
        <v>443</v>
      </c>
      <c r="IU535">
        <v>0</v>
      </c>
      <c r="IV535">
        <v>100</v>
      </c>
      <c r="IW535">
        <v>100</v>
      </c>
      <c r="IX535">
        <v>-0.857</v>
      </c>
      <c r="IY535">
        <v>0.0997</v>
      </c>
      <c r="IZ535">
        <v>-0.7832898091892299</v>
      </c>
      <c r="JA535">
        <v>-0.0002628084512485203</v>
      </c>
      <c r="JB535">
        <v>2.995354917081976E-07</v>
      </c>
      <c r="JC535">
        <v>-1.087754766273629E-10</v>
      </c>
      <c r="JD535">
        <v>-0.01666594074606723</v>
      </c>
      <c r="JE535">
        <v>-0.02438089335778848</v>
      </c>
      <c r="JF535">
        <v>0.001790740049955031</v>
      </c>
      <c r="JG535">
        <v>-2.386884331579614E-05</v>
      </c>
      <c r="JH535">
        <v>6</v>
      </c>
      <c r="JI535">
        <v>2407</v>
      </c>
      <c r="JJ535">
        <v>1</v>
      </c>
      <c r="JK535">
        <v>23</v>
      </c>
      <c r="JL535">
        <v>33261.6</v>
      </c>
      <c r="JM535">
        <v>29370110.2</v>
      </c>
      <c r="JN535">
        <v>0.865479</v>
      </c>
      <c r="JO535">
        <v>2.27905</v>
      </c>
      <c r="JP535">
        <v>1.39648</v>
      </c>
      <c r="JQ535">
        <v>2.34985</v>
      </c>
      <c r="JR535">
        <v>1.49536</v>
      </c>
      <c r="JS535">
        <v>2.69775</v>
      </c>
      <c r="JT535">
        <v>34.6006</v>
      </c>
      <c r="JU535">
        <v>24.0437</v>
      </c>
      <c r="JV535">
        <v>18</v>
      </c>
      <c r="JW535">
        <v>491.106</v>
      </c>
      <c r="JX535">
        <v>462.513</v>
      </c>
      <c r="JY535">
        <v>19.359</v>
      </c>
      <c r="JZ535">
        <v>29.1213</v>
      </c>
      <c r="KA535">
        <v>30.0015</v>
      </c>
      <c r="KB535">
        <v>28.6029</v>
      </c>
      <c r="KC535">
        <v>28.4985</v>
      </c>
      <c r="KD535">
        <v>17.452</v>
      </c>
      <c r="KE535">
        <v>0</v>
      </c>
      <c r="KF535">
        <v>100</v>
      </c>
      <c r="KG535">
        <v>19.3616</v>
      </c>
      <c r="KH535">
        <v>660.586</v>
      </c>
      <c r="KI535">
        <v>63.4564</v>
      </c>
      <c r="KJ535">
        <v>101.053</v>
      </c>
      <c r="KK535">
        <v>100.324</v>
      </c>
    </row>
    <row r="536" spans="1:297">
      <c r="A536">
        <v>520</v>
      </c>
      <c r="B536">
        <v>1762206618.6</v>
      </c>
      <c r="C536">
        <v>7040.5</v>
      </c>
      <c r="D536" t="s">
        <v>1487</v>
      </c>
      <c r="E536" t="s">
        <v>1488</v>
      </c>
      <c r="F536">
        <v>5</v>
      </c>
      <c r="G536" t="s">
        <v>1410</v>
      </c>
      <c r="H536" t="s">
        <v>436</v>
      </c>
      <c r="I536">
        <v>1762206616.1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657.2255648506648</v>
      </c>
      <c r="AK536">
        <v>632.6082303030302</v>
      </c>
      <c r="AL536">
        <v>3.396352724003271</v>
      </c>
      <c r="AM536">
        <v>66.09118729744516</v>
      </c>
      <c r="AN536">
        <f>(AP536 - AO536 + DY536*1E3/(8.314*(EA536+273.15)) * AR536/DX536 * AQ536) * DX536/(100*DL536) * 1000/(1000 - AP536)</f>
        <v>0</v>
      </c>
      <c r="AO536">
        <v>22.13048183987431</v>
      </c>
      <c r="AP536">
        <v>24.11234606060605</v>
      </c>
      <c r="AQ536">
        <v>0.001075272808495483</v>
      </c>
      <c r="AR536">
        <v>107.1573176872002</v>
      </c>
      <c r="AS536">
        <v>20</v>
      </c>
      <c r="AT536">
        <v>4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437</v>
      </c>
      <c r="AY536" t="s">
        <v>437</v>
      </c>
      <c r="AZ536">
        <v>0</v>
      </c>
      <c r="BA536">
        <v>0</v>
      </c>
      <c r="BB536">
        <f>1-AZ536/BA536</f>
        <v>0</v>
      </c>
      <c r="BC536">
        <v>0</v>
      </c>
      <c r="BD536" t="s">
        <v>437</v>
      </c>
      <c r="BE536" t="s">
        <v>437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437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438</v>
      </c>
      <c r="DO536">
        <v>2</v>
      </c>
      <c r="DP536" t="b">
        <v>1</v>
      </c>
      <c r="DQ536">
        <v>1762206616.1</v>
      </c>
      <c r="DR536">
        <v>610.7345555555555</v>
      </c>
      <c r="DS536">
        <v>644.3246666666668</v>
      </c>
      <c r="DT536">
        <v>24.10532222222222</v>
      </c>
      <c r="DU536">
        <v>22.13102222222222</v>
      </c>
      <c r="DV536">
        <v>611.5912222222223</v>
      </c>
      <c r="DW536">
        <v>24.00553333333334</v>
      </c>
      <c r="DX536">
        <v>499.9821111111111</v>
      </c>
      <c r="DY536">
        <v>90.76286666666667</v>
      </c>
      <c r="DZ536">
        <v>0.09996319999999999</v>
      </c>
      <c r="EA536">
        <v>24.26268888888889</v>
      </c>
      <c r="EB536">
        <v>24.39337777777778</v>
      </c>
      <c r="EC536">
        <v>999.9000000000001</v>
      </c>
      <c r="ED536">
        <v>0</v>
      </c>
      <c r="EE536">
        <v>0</v>
      </c>
      <c r="EF536">
        <v>9998.049999999999</v>
      </c>
      <c r="EG536">
        <v>0</v>
      </c>
      <c r="EH536">
        <v>930.347</v>
      </c>
      <c r="EI536">
        <v>-33.59017777777778</v>
      </c>
      <c r="EJ536">
        <v>625.8200000000001</v>
      </c>
      <c r="EK536">
        <v>658.907</v>
      </c>
      <c r="EL536">
        <v>1.974306666666667</v>
      </c>
      <c r="EM536">
        <v>644.3246666666668</v>
      </c>
      <c r="EN536">
        <v>22.13102222222222</v>
      </c>
      <c r="EO536">
        <v>2.187868888888889</v>
      </c>
      <c r="EP536">
        <v>2.008674444444444</v>
      </c>
      <c r="EQ536">
        <v>18.87374444444445</v>
      </c>
      <c r="ER536">
        <v>17.51288888888889</v>
      </c>
      <c r="ES536">
        <v>2000.001111111111</v>
      </c>
      <c r="ET536">
        <v>0.9799944444444445</v>
      </c>
      <c r="EU536">
        <v>0.02000521111111111</v>
      </c>
      <c r="EV536">
        <v>0</v>
      </c>
      <c r="EW536">
        <v>1280.281111111111</v>
      </c>
      <c r="EX536">
        <v>5.00097</v>
      </c>
      <c r="EY536">
        <v>25430.86666666667</v>
      </c>
      <c r="EZ536">
        <v>16707.55555555555</v>
      </c>
      <c r="FA536">
        <v>40.312</v>
      </c>
      <c r="FB536">
        <v>41.368</v>
      </c>
      <c r="FC536">
        <v>40.375</v>
      </c>
      <c r="FD536">
        <v>40.84</v>
      </c>
      <c r="FE536">
        <v>40.375</v>
      </c>
      <c r="FF536">
        <v>1955.085555555556</v>
      </c>
      <c r="FG536">
        <v>39.90666666666667</v>
      </c>
      <c r="FH536">
        <v>0</v>
      </c>
      <c r="FI536">
        <v>9696.299999952316</v>
      </c>
      <c r="FJ536">
        <v>0</v>
      </c>
      <c r="FK536">
        <v>1280.725769230769</v>
      </c>
      <c r="FL536">
        <v>-6.040683764154259</v>
      </c>
      <c r="FM536">
        <v>-122.3555554545978</v>
      </c>
      <c r="FN536">
        <v>25439.70384615384</v>
      </c>
      <c r="FO536">
        <v>15</v>
      </c>
      <c r="FP536">
        <v>0</v>
      </c>
      <c r="FQ536" t="s">
        <v>439</v>
      </c>
      <c r="FR536">
        <v>1760210915.6</v>
      </c>
      <c r="FS536">
        <v>0</v>
      </c>
      <c r="FT536">
        <v>0</v>
      </c>
      <c r="FU536">
        <v>-0.215</v>
      </c>
      <c r="FV536">
        <v>0</v>
      </c>
      <c r="FW536">
        <v>-0.6919999999999999</v>
      </c>
      <c r="FX536">
        <v>0</v>
      </c>
      <c r="FY536">
        <v>400</v>
      </c>
      <c r="FZ536">
        <v>0</v>
      </c>
      <c r="GA536">
        <v>0.15</v>
      </c>
      <c r="GB536">
        <v>0</v>
      </c>
      <c r="GC536">
        <v>-33.5230825</v>
      </c>
      <c r="GD536">
        <v>-0.8429842401500441</v>
      </c>
      <c r="GE536">
        <v>0.2717091661018264</v>
      </c>
      <c r="GF536">
        <v>0</v>
      </c>
      <c r="GG536">
        <v>1281.32</v>
      </c>
      <c r="GH536">
        <v>-8.562872424384022</v>
      </c>
      <c r="GI536">
        <v>0.8799699192719703</v>
      </c>
      <c r="GJ536">
        <v>0</v>
      </c>
      <c r="GK536">
        <v>1.9323125</v>
      </c>
      <c r="GL536">
        <v>0.289207429643525</v>
      </c>
      <c r="GM536">
        <v>0.02785662082432111</v>
      </c>
      <c r="GN536">
        <v>0</v>
      </c>
      <c r="GO536">
        <v>0</v>
      </c>
      <c r="GP536">
        <v>3</v>
      </c>
      <c r="GQ536" t="s">
        <v>440</v>
      </c>
      <c r="GR536">
        <v>3.1359</v>
      </c>
      <c r="GS536">
        <v>2.76015</v>
      </c>
      <c r="GT536">
        <v>0.12519</v>
      </c>
      <c r="GU536">
        <v>0.128538</v>
      </c>
      <c r="GV536">
        <v>0.107127</v>
      </c>
      <c r="GW536">
        <v>0.09952950000000001</v>
      </c>
      <c r="GX536">
        <v>27820.2</v>
      </c>
      <c r="GY536">
        <v>27685.8</v>
      </c>
      <c r="GZ536">
        <v>29565.9</v>
      </c>
      <c r="HA536">
        <v>29361.4</v>
      </c>
      <c r="HB536">
        <v>34880.3</v>
      </c>
      <c r="HC536">
        <v>35026.6</v>
      </c>
      <c r="HD536">
        <v>41607.6</v>
      </c>
      <c r="HE536">
        <v>41722.9</v>
      </c>
      <c r="HF536">
        <v>1.9251</v>
      </c>
      <c r="HG536">
        <v>1.89603</v>
      </c>
      <c r="HH536">
        <v>0.0243336</v>
      </c>
      <c r="HI536">
        <v>0</v>
      </c>
      <c r="HJ536">
        <v>24.0123</v>
      </c>
      <c r="HK536">
        <v>999.9</v>
      </c>
      <c r="HL536">
        <v>52.4</v>
      </c>
      <c r="HM536">
        <v>28.9</v>
      </c>
      <c r="HN536">
        <v>23.0828</v>
      </c>
      <c r="HO536">
        <v>62.0515</v>
      </c>
      <c r="HP536">
        <v>30.4247</v>
      </c>
      <c r="HQ536">
        <v>1</v>
      </c>
      <c r="HR536">
        <v>0.139502</v>
      </c>
      <c r="HS536">
        <v>3.78075</v>
      </c>
      <c r="HT536">
        <v>20.3008</v>
      </c>
      <c r="HU536">
        <v>5.21834</v>
      </c>
      <c r="HV536">
        <v>12.0159</v>
      </c>
      <c r="HW536">
        <v>4.9887</v>
      </c>
      <c r="HX536">
        <v>3.28788</v>
      </c>
      <c r="HY536">
        <v>9999</v>
      </c>
      <c r="HZ536">
        <v>9999</v>
      </c>
      <c r="IA536">
        <v>9999</v>
      </c>
      <c r="IB536">
        <v>999.9</v>
      </c>
      <c r="IC536">
        <v>4.97279</v>
      </c>
      <c r="ID536">
        <v>1.86646</v>
      </c>
      <c r="IE536">
        <v>1.86583</v>
      </c>
      <c r="IF536">
        <v>1.86581</v>
      </c>
      <c r="IG536">
        <v>1.86764</v>
      </c>
      <c r="IH536">
        <v>1.87012</v>
      </c>
      <c r="II536">
        <v>1.86873</v>
      </c>
      <c r="IJ536">
        <v>1.87023</v>
      </c>
      <c r="IK536">
        <v>0</v>
      </c>
      <c r="IL536">
        <v>0</v>
      </c>
      <c r="IM536">
        <v>0</v>
      </c>
      <c r="IN536">
        <v>0</v>
      </c>
      <c r="IO536" t="s">
        <v>441</v>
      </c>
      <c r="IP536" t="s">
        <v>442</v>
      </c>
      <c r="IQ536" t="s">
        <v>443</v>
      </c>
      <c r="IR536" t="s">
        <v>443</v>
      </c>
      <c r="IS536" t="s">
        <v>443</v>
      </c>
      <c r="IT536" t="s">
        <v>443</v>
      </c>
      <c r="IU536">
        <v>0</v>
      </c>
      <c r="IV536">
        <v>100</v>
      </c>
      <c r="IW536">
        <v>100</v>
      </c>
      <c r="IX536">
        <v>-0.857</v>
      </c>
      <c r="IY536">
        <v>0.1</v>
      </c>
      <c r="IZ536">
        <v>-0.7832898091892299</v>
      </c>
      <c r="JA536">
        <v>-0.0002628084512485203</v>
      </c>
      <c r="JB536">
        <v>2.995354917081976E-07</v>
      </c>
      <c r="JC536">
        <v>-1.087754766273629E-10</v>
      </c>
      <c r="JD536">
        <v>-0.01666594074606723</v>
      </c>
      <c r="JE536">
        <v>-0.02438089335778848</v>
      </c>
      <c r="JF536">
        <v>0.001790740049955031</v>
      </c>
      <c r="JG536">
        <v>-2.386884331579614E-05</v>
      </c>
      <c r="JH536">
        <v>6</v>
      </c>
      <c r="JI536">
        <v>2407</v>
      </c>
      <c r="JJ536">
        <v>1</v>
      </c>
      <c r="JK536">
        <v>23</v>
      </c>
      <c r="JL536">
        <v>33261.7</v>
      </c>
      <c r="JM536">
        <v>29370110.3</v>
      </c>
      <c r="JN536">
        <v>0.90332</v>
      </c>
      <c r="JO536">
        <v>2.29736</v>
      </c>
      <c r="JP536">
        <v>1.39648</v>
      </c>
      <c r="JQ536">
        <v>2.35107</v>
      </c>
      <c r="JR536">
        <v>1.49536</v>
      </c>
      <c r="JS536">
        <v>2.66724</v>
      </c>
      <c r="JT536">
        <v>34.6235</v>
      </c>
      <c r="JU536">
        <v>24.035</v>
      </c>
      <c r="JV536">
        <v>18</v>
      </c>
      <c r="JW536">
        <v>491.216</v>
      </c>
      <c r="JX536">
        <v>462.581</v>
      </c>
      <c r="JY536">
        <v>19.3739</v>
      </c>
      <c r="JZ536">
        <v>29.1408</v>
      </c>
      <c r="KA536">
        <v>30.0015</v>
      </c>
      <c r="KB536">
        <v>28.6225</v>
      </c>
      <c r="KC536">
        <v>28.5191</v>
      </c>
      <c r="KD536">
        <v>18.0798</v>
      </c>
      <c r="KE536">
        <v>0</v>
      </c>
      <c r="KF536">
        <v>100</v>
      </c>
      <c r="KG536">
        <v>19.3795</v>
      </c>
      <c r="KH536">
        <v>673.947</v>
      </c>
      <c r="KI536">
        <v>63.4564</v>
      </c>
      <c r="KJ536">
        <v>101.051</v>
      </c>
      <c r="KK536">
        <v>100.321</v>
      </c>
    </row>
    <row r="537" spans="1:297">
      <c r="A537">
        <v>521</v>
      </c>
      <c r="B537">
        <v>1762206623.1</v>
      </c>
      <c r="C537">
        <v>7045</v>
      </c>
      <c r="D537" t="s">
        <v>1489</v>
      </c>
      <c r="E537" t="s">
        <v>1490</v>
      </c>
      <c r="F537">
        <v>5</v>
      </c>
      <c r="G537" t="s">
        <v>1410</v>
      </c>
      <c r="H537" t="s">
        <v>436</v>
      </c>
      <c r="I537">
        <v>1762206620.544444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672.9673244431973</v>
      </c>
      <c r="AK537">
        <v>648.0730545454542</v>
      </c>
      <c r="AL537">
        <v>3.438640876801136</v>
      </c>
      <c r="AM537">
        <v>66.09118729744516</v>
      </c>
      <c r="AN537">
        <f>(AP537 - AO537 + DY537*1E3/(8.314*(EA537+273.15)) * AR537/DX537 * AQ537) * DX537/(100*DL537) * 1000/(1000 - AP537)</f>
        <v>0</v>
      </c>
      <c r="AO537">
        <v>22.12984833571713</v>
      </c>
      <c r="AP537">
        <v>24.13329757575757</v>
      </c>
      <c r="AQ537">
        <v>0.003042275387440974</v>
      </c>
      <c r="AR537">
        <v>107.1573176872002</v>
      </c>
      <c r="AS537">
        <v>20</v>
      </c>
      <c r="AT537">
        <v>4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437</v>
      </c>
      <c r="AY537" t="s">
        <v>437</v>
      </c>
      <c r="AZ537">
        <v>0</v>
      </c>
      <c r="BA537">
        <v>0</v>
      </c>
      <c r="BB537">
        <f>1-AZ537/BA537</f>
        <v>0</v>
      </c>
      <c r="BC537">
        <v>0</v>
      </c>
      <c r="BD537" t="s">
        <v>437</v>
      </c>
      <c r="BE537" t="s">
        <v>437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437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438</v>
      </c>
      <c r="DO537">
        <v>2</v>
      </c>
      <c r="DP537" t="b">
        <v>1</v>
      </c>
      <c r="DQ537">
        <v>1762206620.544444</v>
      </c>
      <c r="DR537">
        <v>625.5553333333332</v>
      </c>
      <c r="DS537">
        <v>659.4696666666667</v>
      </c>
      <c r="DT537">
        <v>24.1237</v>
      </c>
      <c r="DU537">
        <v>22.12998888888889</v>
      </c>
      <c r="DV537">
        <v>626.4123333333333</v>
      </c>
      <c r="DW537">
        <v>24.02354444444445</v>
      </c>
      <c r="DX537">
        <v>499.9764444444445</v>
      </c>
      <c r="DY537">
        <v>90.76425555555556</v>
      </c>
      <c r="DZ537">
        <v>0.09997446666666666</v>
      </c>
      <c r="EA537">
        <v>24.27251111111111</v>
      </c>
      <c r="EB537">
        <v>24.41587777777778</v>
      </c>
      <c r="EC537">
        <v>999.9000000000001</v>
      </c>
      <c r="ED537">
        <v>0</v>
      </c>
      <c r="EE537">
        <v>0</v>
      </c>
      <c r="EF537">
        <v>9991.044444444444</v>
      </c>
      <c r="EG537">
        <v>0</v>
      </c>
      <c r="EH537">
        <v>930.3312222222222</v>
      </c>
      <c r="EI537">
        <v>-33.91434444444445</v>
      </c>
      <c r="EJ537">
        <v>641.0192222222222</v>
      </c>
      <c r="EK537">
        <v>674.3941111111111</v>
      </c>
      <c r="EL537">
        <v>1.993728888888889</v>
      </c>
      <c r="EM537">
        <v>659.4696666666667</v>
      </c>
      <c r="EN537">
        <v>22.12998888888889</v>
      </c>
      <c r="EO537">
        <v>2.189572222222222</v>
      </c>
      <c r="EP537">
        <v>2.00861</v>
      </c>
      <c r="EQ537">
        <v>18.88622222222222</v>
      </c>
      <c r="ER537">
        <v>17.51237777777778</v>
      </c>
      <c r="ES537">
        <v>1999.955555555555</v>
      </c>
      <c r="ET537">
        <v>0.9799923333333334</v>
      </c>
      <c r="EU537">
        <v>0.02000725555555555</v>
      </c>
      <c r="EV537">
        <v>0</v>
      </c>
      <c r="EW537">
        <v>1279.906666666667</v>
      </c>
      <c r="EX537">
        <v>5.00097</v>
      </c>
      <c r="EY537">
        <v>25421.38888888889</v>
      </c>
      <c r="EZ537">
        <v>16707.16666666667</v>
      </c>
      <c r="FA537">
        <v>40.312</v>
      </c>
      <c r="FB537">
        <v>41.375</v>
      </c>
      <c r="FC537">
        <v>40.39566666666667</v>
      </c>
      <c r="FD537">
        <v>40.868</v>
      </c>
      <c r="FE537">
        <v>40.375</v>
      </c>
      <c r="FF537">
        <v>1955.035555555556</v>
      </c>
      <c r="FG537">
        <v>39.91</v>
      </c>
      <c r="FH537">
        <v>0</v>
      </c>
      <c r="FI537">
        <v>9700.5</v>
      </c>
      <c r="FJ537">
        <v>0</v>
      </c>
      <c r="FK537">
        <v>1280.2816</v>
      </c>
      <c r="FL537">
        <v>-4.523846155861436</v>
      </c>
      <c r="FM537">
        <v>-104.6846154713591</v>
      </c>
      <c r="FN537">
        <v>25430.84</v>
      </c>
      <c r="FO537">
        <v>15</v>
      </c>
      <c r="FP537">
        <v>0</v>
      </c>
      <c r="FQ537" t="s">
        <v>439</v>
      </c>
      <c r="FR537">
        <v>1760210915.6</v>
      </c>
      <c r="FS537">
        <v>0</v>
      </c>
      <c r="FT537">
        <v>0</v>
      </c>
      <c r="FU537">
        <v>-0.215</v>
      </c>
      <c r="FV537">
        <v>0</v>
      </c>
      <c r="FW537">
        <v>-0.6919999999999999</v>
      </c>
      <c r="FX537">
        <v>0</v>
      </c>
      <c r="FY537">
        <v>400</v>
      </c>
      <c r="FZ537">
        <v>0</v>
      </c>
      <c r="GA537">
        <v>0.15</v>
      </c>
      <c r="GB537">
        <v>0</v>
      </c>
      <c r="GC537">
        <v>-33.60542926829267</v>
      </c>
      <c r="GD537">
        <v>-1.566223693379869</v>
      </c>
      <c r="GE537">
        <v>0.2813431965861594</v>
      </c>
      <c r="GF537">
        <v>0</v>
      </c>
      <c r="GG537">
        <v>1280.743235294118</v>
      </c>
      <c r="GH537">
        <v>-6.618640184403587</v>
      </c>
      <c r="GI537">
        <v>0.7048350686851864</v>
      </c>
      <c r="GJ537">
        <v>0</v>
      </c>
      <c r="GK537">
        <v>1.952355853658536</v>
      </c>
      <c r="GL537">
        <v>0.2824745644599262</v>
      </c>
      <c r="GM537">
        <v>0.02789247463643981</v>
      </c>
      <c r="GN537">
        <v>0</v>
      </c>
      <c r="GO537">
        <v>0</v>
      </c>
      <c r="GP537">
        <v>3</v>
      </c>
      <c r="GQ537" t="s">
        <v>440</v>
      </c>
      <c r="GR537">
        <v>3.13591</v>
      </c>
      <c r="GS537">
        <v>2.76021</v>
      </c>
      <c r="GT537">
        <v>0.127305</v>
      </c>
      <c r="GU537">
        <v>0.1306</v>
      </c>
      <c r="GV537">
        <v>0.107186</v>
      </c>
      <c r="GW537">
        <v>0.0995235</v>
      </c>
      <c r="GX537">
        <v>27751</v>
      </c>
      <c r="GY537">
        <v>27619.7</v>
      </c>
      <c r="GZ537">
        <v>29564</v>
      </c>
      <c r="HA537">
        <v>29360.9</v>
      </c>
      <c r="HB537">
        <v>34875.9</v>
      </c>
      <c r="HC537">
        <v>35026.4</v>
      </c>
      <c r="HD537">
        <v>41605.1</v>
      </c>
      <c r="HE537">
        <v>41722.3</v>
      </c>
      <c r="HF537">
        <v>1.92482</v>
      </c>
      <c r="HG537">
        <v>1.89573</v>
      </c>
      <c r="HH537">
        <v>0.0243299</v>
      </c>
      <c r="HI537">
        <v>0</v>
      </c>
      <c r="HJ537">
        <v>24.0205</v>
      </c>
      <c r="HK537">
        <v>999.9</v>
      </c>
      <c r="HL537">
        <v>52.4</v>
      </c>
      <c r="HM537">
        <v>28.9</v>
      </c>
      <c r="HN537">
        <v>23.0845</v>
      </c>
      <c r="HO537">
        <v>62.2715</v>
      </c>
      <c r="HP537">
        <v>30.4447</v>
      </c>
      <c r="HQ537">
        <v>1</v>
      </c>
      <c r="HR537">
        <v>0.14094</v>
      </c>
      <c r="HS537">
        <v>3.79954</v>
      </c>
      <c r="HT537">
        <v>20.2999</v>
      </c>
      <c r="HU537">
        <v>5.21894</v>
      </c>
      <c r="HV537">
        <v>12.0159</v>
      </c>
      <c r="HW537">
        <v>4.9887</v>
      </c>
      <c r="HX537">
        <v>3.28788</v>
      </c>
      <c r="HY537">
        <v>9999</v>
      </c>
      <c r="HZ537">
        <v>9999</v>
      </c>
      <c r="IA537">
        <v>9999</v>
      </c>
      <c r="IB537">
        <v>999.9</v>
      </c>
      <c r="IC537">
        <v>4.97277</v>
      </c>
      <c r="ID537">
        <v>1.86646</v>
      </c>
      <c r="IE537">
        <v>1.86582</v>
      </c>
      <c r="IF537">
        <v>1.86578</v>
      </c>
      <c r="IG537">
        <v>1.86764</v>
      </c>
      <c r="IH537">
        <v>1.87013</v>
      </c>
      <c r="II537">
        <v>1.86873</v>
      </c>
      <c r="IJ537">
        <v>1.87027</v>
      </c>
      <c r="IK537">
        <v>0</v>
      </c>
      <c r="IL537">
        <v>0</v>
      </c>
      <c r="IM537">
        <v>0</v>
      </c>
      <c r="IN537">
        <v>0</v>
      </c>
      <c r="IO537" t="s">
        <v>441</v>
      </c>
      <c r="IP537" t="s">
        <v>442</v>
      </c>
      <c r="IQ537" t="s">
        <v>443</v>
      </c>
      <c r="IR537" t="s">
        <v>443</v>
      </c>
      <c r="IS537" t="s">
        <v>443</v>
      </c>
      <c r="IT537" t="s">
        <v>443</v>
      </c>
      <c r="IU537">
        <v>0</v>
      </c>
      <c r="IV537">
        <v>100</v>
      </c>
      <c r="IW537">
        <v>100</v>
      </c>
      <c r="IX537">
        <v>-0.857</v>
      </c>
      <c r="IY537">
        <v>0.1004</v>
      </c>
      <c r="IZ537">
        <v>-0.7832898091892299</v>
      </c>
      <c r="JA537">
        <v>-0.0002628084512485203</v>
      </c>
      <c r="JB537">
        <v>2.995354917081976E-07</v>
      </c>
      <c r="JC537">
        <v>-1.087754766273629E-10</v>
      </c>
      <c r="JD537">
        <v>-0.01666594074606723</v>
      </c>
      <c r="JE537">
        <v>-0.02438089335778848</v>
      </c>
      <c r="JF537">
        <v>0.001790740049955031</v>
      </c>
      <c r="JG537">
        <v>-2.386884331579614E-05</v>
      </c>
      <c r="JH537">
        <v>6</v>
      </c>
      <c r="JI537">
        <v>2407</v>
      </c>
      <c r="JJ537">
        <v>1</v>
      </c>
      <c r="JK537">
        <v>23</v>
      </c>
      <c r="JL537">
        <v>33261.8</v>
      </c>
      <c r="JM537">
        <v>29370110.4</v>
      </c>
      <c r="JN537">
        <v>0.930176</v>
      </c>
      <c r="JO537">
        <v>2.27051</v>
      </c>
      <c r="JP537">
        <v>1.39648</v>
      </c>
      <c r="JQ537">
        <v>2.35107</v>
      </c>
      <c r="JR537">
        <v>1.49536</v>
      </c>
      <c r="JS537">
        <v>2.53174</v>
      </c>
      <c r="JT537">
        <v>34.6006</v>
      </c>
      <c r="JU537">
        <v>24.0437</v>
      </c>
      <c r="JV537">
        <v>18</v>
      </c>
      <c r="JW537">
        <v>491.181</v>
      </c>
      <c r="JX537">
        <v>462.523</v>
      </c>
      <c r="JY537">
        <v>19.388</v>
      </c>
      <c r="JZ537">
        <v>29.1577</v>
      </c>
      <c r="KA537">
        <v>30.0016</v>
      </c>
      <c r="KB537">
        <v>28.6396</v>
      </c>
      <c r="KC537">
        <v>28.536</v>
      </c>
      <c r="KD537">
        <v>18.6434</v>
      </c>
      <c r="KE537">
        <v>0</v>
      </c>
      <c r="KF537">
        <v>100</v>
      </c>
      <c r="KG537">
        <v>19.3898</v>
      </c>
      <c r="KH537">
        <v>687.3339999999999</v>
      </c>
      <c r="KI537">
        <v>63.4564</v>
      </c>
      <c r="KJ537">
        <v>101.045</v>
      </c>
      <c r="KK537">
        <v>100.319</v>
      </c>
    </row>
    <row r="538" spans="1:297">
      <c r="A538">
        <v>522</v>
      </c>
      <c r="B538">
        <v>1762206628.1</v>
      </c>
      <c r="C538">
        <v>7050</v>
      </c>
      <c r="D538" t="s">
        <v>1491</v>
      </c>
      <c r="E538" t="s">
        <v>1492</v>
      </c>
      <c r="F538">
        <v>5</v>
      </c>
      <c r="G538" t="s">
        <v>1410</v>
      </c>
      <c r="H538" t="s">
        <v>436</v>
      </c>
      <c r="I538">
        <v>1762206625.6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690.0514022035235</v>
      </c>
      <c r="AK538">
        <v>665.1730060606055</v>
      </c>
      <c r="AL538">
        <v>3.423248384271347</v>
      </c>
      <c r="AM538">
        <v>66.09118729744516</v>
      </c>
      <c r="AN538">
        <f>(AP538 - AO538 + DY538*1E3/(8.314*(EA538+273.15)) * AR538/DX538 * AQ538) * DX538/(100*DL538) * 1000/(1000 - AP538)</f>
        <v>0</v>
      </c>
      <c r="AO538">
        <v>22.12575653750478</v>
      </c>
      <c r="AP538">
        <v>24.1508709090909</v>
      </c>
      <c r="AQ538">
        <v>0.0007548577723857552</v>
      </c>
      <c r="AR538">
        <v>107.1573176872002</v>
      </c>
      <c r="AS538">
        <v>20</v>
      </c>
      <c r="AT538">
        <v>4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437</v>
      </c>
      <c r="AY538" t="s">
        <v>437</v>
      </c>
      <c r="AZ538">
        <v>0</v>
      </c>
      <c r="BA538">
        <v>0</v>
      </c>
      <c r="BB538">
        <f>1-AZ538/BA538</f>
        <v>0</v>
      </c>
      <c r="BC538">
        <v>0</v>
      </c>
      <c r="BD538" t="s">
        <v>437</v>
      </c>
      <c r="BE538" t="s">
        <v>437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437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438</v>
      </c>
      <c r="DO538">
        <v>2</v>
      </c>
      <c r="DP538" t="b">
        <v>1</v>
      </c>
      <c r="DQ538">
        <v>1762206625.6</v>
      </c>
      <c r="DR538">
        <v>642.4278888888889</v>
      </c>
      <c r="DS538">
        <v>676.4193333333333</v>
      </c>
      <c r="DT538">
        <v>24.14452222222222</v>
      </c>
      <c r="DU538">
        <v>22.1267</v>
      </c>
      <c r="DV538">
        <v>643.2852222222223</v>
      </c>
      <c r="DW538">
        <v>24.04394444444445</v>
      </c>
      <c r="DX538">
        <v>500.055</v>
      </c>
      <c r="DY538">
        <v>90.76714444444444</v>
      </c>
      <c r="DZ538">
        <v>0.1000574333333333</v>
      </c>
      <c r="EA538">
        <v>24.27984444444444</v>
      </c>
      <c r="EB538">
        <v>24.43936666666666</v>
      </c>
      <c r="EC538">
        <v>999.9000000000001</v>
      </c>
      <c r="ED538">
        <v>0</v>
      </c>
      <c r="EE538">
        <v>0</v>
      </c>
      <c r="EF538">
        <v>9982.498888888887</v>
      </c>
      <c r="EG538">
        <v>0</v>
      </c>
      <c r="EH538">
        <v>930.2836666666667</v>
      </c>
      <c r="EI538">
        <v>-33.99148888888888</v>
      </c>
      <c r="EJ538">
        <v>658.3228888888888</v>
      </c>
      <c r="EK538">
        <v>691.7248888888888</v>
      </c>
      <c r="EL538">
        <v>2.017833333333333</v>
      </c>
      <c r="EM538">
        <v>676.4193333333333</v>
      </c>
      <c r="EN538">
        <v>22.1267</v>
      </c>
      <c r="EO538">
        <v>2.19153</v>
      </c>
      <c r="EP538">
        <v>2.008376666666666</v>
      </c>
      <c r="EQ538">
        <v>18.90052222222222</v>
      </c>
      <c r="ER538">
        <v>17.51052222222222</v>
      </c>
      <c r="ES538">
        <v>2000.023333333333</v>
      </c>
      <c r="ET538">
        <v>0.9799933333333334</v>
      </c>
      <c r="EU538">
        <v>0.02000626666666667</v>
      </c>
      <c r="EV538">
        <v>0</v>
      </c>
      <c r="EW538">
        <v>1279.211111111111</v>
      </c>
      <c r="EX538">
        <v>5.00097</v>
      </c>
      <c r="EY538">
        <v>25411.73333333333</v>
      </c>
      <c r="EZ538">
        <v>16707.74444444444</v>
      </c>
      <c r="FA538">
        <v>40.312</v>
      </c>
      <c r="FB538">
        <v>41.375</v>
      </c>
      <c r="FC538">
        <v>40.437</v>
      </c>
      <c r="FD538">
        <v>40.875</v>
      </c>
      <c r="FE538">
        <v>40.38877777777778</v>
      </c>
      <c r="FF538">
        <v>1955.111111111111</v>
      </c>
      <c r="FG538">
        <v>39.91</v>
      </c>
      <c r="FH538">
        <v>0</v>
      </c>
      <c r="FI538">
        <v>9705.899999856949</v>
      </c>
      <c r="FJ538">
        <v>0</v>
      </c>
      <c r="FK538">
        <v>1279.809615384615</v>
      </c>
      <c r="FL538">
        <v>-7.130598284955158</v>
      </c>
      <c r="FM538">
        <v>-116.8991454075215</v>
      </c>
      <c r="FN538">
        <v>25421.23461538462</v>
      </c>
      <c r="FO538">
        <v>15</v>
      </c>
      <c r="FP538">
        <v>0</v>
      </c>
      <c r="FQ538" t="s">
        <v>439</v>
      </c>
      <c r="FR538">
        <v>1760210915.6</v>
      </c>
      <c r="FS538">
        <v>0</v>
      </c>
      <c r="FT538">
        <v>0</v>
      </c>
      <c r="FU538">
        <v>-0.215</v>
      </c>
      <c r="FV538">
        <v>0</v>
      </c>
      <c r="FW538">
        <v>-0.6919999999999999</v>
      </c>
      <c r="FX538">
        <v>0</v>
      </c>
      <c r="FY538">
        <v>400</v>
      </c>
      <c r="FZ538">
        <v>0</v>
      </c>
      <c r="GA538">
        <v>0.15</v>
      </c>
      <c r="GB538">
        <v>0</v>
      </c>
      <c r="GC538">
        <v>-33.78152</v>
      </c>
      <c r="GD538">
        <v>-1.535094934333883</v>
      </c>
      <c r="GE538">
        <v>0.2078779187407843</v>
      </c>
      <c r="GF538">
        <v>0</v>
      </c>
      <c r="GG538">
        <v>1280.103235294118</v>
      </c>
      <c r="GH538">
        <v>-5.593735670683061</v>
      </c>
      <c r="GI538">
        <v>0.5962960209800791</v>
      </c>
      <c r="GJ538">
        <v>0</v>
      </c>
      <c r="GK538">
        <v>1.97938225</v>
      </c>
      <c r="GL538">
        <v>0.2817247654784255</v>
      </c>
      <c r="GM538">
        <v>0.02713854569496126</v>
      </c>
      <c r="GN538">
        <v>0</v>
      </c>
      <c r="GO538">
        <v>0</v>
      </c>
      <c r="GP538">
        <v>3</v>
      </c>
      <c r="GQ538" t="s">
        <v>440</v>
      </c>
      <c r="GR538">
        <v>3.13596</v>
      </c>
      <c r="GS538">
        <v>2.76009</v>
      </c>
      <c r="GT538">
        <v>0.12961</v>
      </c>
      <c r="GU538">
        <v>0.13285</v>
      </c>
      <c r="GV538">
        <v>0.107235</v>
      </c>
      <c r="GW538">
        <v>0.0995086</v>
      </c>
      <c r="GX538">
        <v>27676.6</v>
      </c>
      <c r="GY538">
        <v>27547.6</v>
      </c>
      <c r="GZ538">
        <v>29563</v>
      </c>
      <c r="HA538">
        <v>29360.3</v>
      </c>
      <c r="HB538">
        <v>34872.8</v>
      </c>
      <c r="HC538">
        <v>35026.1</v>
      </c>
      <c r="HD538">
        <v>41603.6</v>
      </c>
      <c r="HE538">
        <v>41721.1</v>
      </c>
      <c r="HF538">
        <v>1.9247</v>
      </c>
      <c r="HG538">
        <v>1.8956</v>
      </c>
      <c r="HH538">
        <v>0.0252947</v>
      </c>
      <c r="HI538">
        <v>0</v>
      </c>
      <c r="HJ538">
        <v>24.0295</v>
      </c>
      <c r="HK538">
        <v>999.9</v>
      </c>
      <c r="HL538">
        <v>52.4</v>
      </c>
      <c r="HM538">
        <v>28.9</v>
      </c>
      <c r="HN538">
        <v>23.0831</v>
      </c>
      <c r="HO538">
        <v>61.9215</v>
      </c>
      <c r="HP538">
        <v>30.3365</v>
      </c>
      <c r="HQ538">
        <v>1</v>
      </c>
      <c r="HR538">
        <v>0.142358</v>
      </c>
      <c r="HS538">
        <v>3.78761</v>
      </c>
      <c r="HT538">
        <v>20.3004</v>
      </c>
      <c r="HU538">
        <v>5.21849</v>
      </c>
      <c r="HV538">
        <v>12.0159</v>
      </c>
      <c r="HW538">
        <v>4.98885</v>
      </c>
      <c r="HX538">
        <v>3.28775</v>
      </c>
      <c r="HY538">
        <v>9999</v>
      </c>
      <c r="HZ538">
        <v>9999</v>
      </c>
      <c r="IA538">
        <v>9999</v>
      </c>
      <c r="IB538">
        <v>999.9</v>
      </c>
      <c r="IC538">
        <v>4.97276</v>
      </c>
      <c r="ID538">
        <v>1.86646</v>
      </c>
      <c r="IE538">
        <v>1.86582</v>
      </c>
      <c r="IF538">
        <v>1.86578</v>
      </c>
      <c r="IG538">
        <v>1.86765</v>
      </c>
      <c r="IH538">
        <v>1.87012</v>
      </c>
      <c r="II538">
        <v>1.86873</v>
      </c>
      <c r="IJ538">
        <v>1.87025</v>
      </c>
      <c r="IK538">
        <v>0</v>
      </c>
      <c r="IL538">
        <v>0</v>
      </c>
      <c r="IM538">
        <v>0</v>
      </c>
      <c r="IN538">
        <v>0</v>
      </c>
      <c r="IO538" t="s">
        <v>441</v>
      </c>
      <c r="IP538" t="s">
        <v>442</v>
      </c>
      <c r="IQ538" t="s">
        <v>443</v>
      </c>
      <c r="IR538" t="s">
        <v>443</v>
      </c>
      <c r="IS538" t="s">
        <v>443</v>
      </c>
      <c r="IT538" t="s">
        <v>443</v>
      </c>
      <c r="IU538">
        <v>0</v>
      </c>
      <c r="IV538">
        <v>100</v>
      </c>
      <c r="IW538">
        <v>100</v>
      </c>
      <c r="IX538">
        <v>-0.857</v>
      </c>
      <c r="IY538">
        <v>0.1007</v>
      </c>
      <c r="IZ538">
        <v>-0.7832898091892299</v>
      </c>
      <c r="JA538">
        <v>-0.0002628084512485203</v>
      </c>
      <c r="JB538">
        <v>2.995354917081976E-07</v>
      </c>
      <c r="JC538">
        <v>-1.087754766273629E-10</v>
      </c>
      <c r="JD538">
        <v>-0.01666594074606723</v>
      </c>
      <c r="JE538">
        <v>-0.02438089335778848</v>
      </c>
      <c r="JF538">
        <v>0.001790740049955031</v>
      </c>
      <c r="JG538">
        <v>-2.386884331579614E-05</v>
      </c>
      <c r="JH538">
        <v>6</v>
      </c>
      <c r="JI538">
        <v>2407</v>
      </c>
      <c r="JJ538">
        <v>1</v>
      </c>
      <c r="JK538">
        <v>23</v>
      </c>
      <c r="JL538">
        <v>33261.9</v>
      </c>
      <c r="JM538">
        <v>29370110.5</v>
      </c>
      <c r="JN538">
        <v>0.965576</v>
      </c>
      <c r="JO538">
        <v>2.25464</v>
      </c>
      <c r="JP538">
        <v>1.39648</v>
      </c>
      <c r="JQ538">
        <v>2.34497</v>
      </c>
      <c r="JR538">
        <v>1.49536</v>
      </c>
      <c r="JS538">
        <v>2.68433</v>
      </c>
      <c r="JT538">
        <v>34.6006</v>
      </c>
      <c r="JU538">
        <v>24.0525</v>
      </c>
      <c r="JV538">
        <v>18</v>
      </c>
      <c r="JW538">
        <v>491.254</v>
      </c>
      <c r="JX538">
        <v>462.597</v>
      </c>
      <c r="JY538">
        <v>19.3995</v>
      </c>
      <c r="JZ538">
        <v>29.1777</v>
      </c>
      <c r="KA538">
        <v>30.0015</v>
      </c>
      <c r="KB538">
        <v>28.6585</v>
      </c>
      <c r="KC538">
        <v>28.5553</v>
      </c>
      <c r="KD538">
        <v>19.332</v>
      </c>
      <c r="KE538">
        <v>0</v>
      </c>
      <c r="KF538">
        <v>100</v>
      </c>
      <c r="KG538">
        <v>19.4061</v>
      </c>
      <c r="KH538">
        <v>707.371</v>
      </c>
      <c r="KI538">
        <v>63.4564</v>
      </c>
      <c r="KJ538">
        <v>101.041</v>
      </c>
      <c r="KK538">
        <v>100.317</v>
      </c>
    </row>
    <row r="539" spans="1:297">
      <c r="A539">
        <v>523</v>
      </c>
      <c r="B539">
        <v>1762206633.1</v>
      </c>
      <c r="C539">
        <v>7055</v>
      </c>
      <c r="D539" t="s">
        <v>1493</v>
      </c>
      <c r="E539" t="s">
        <v>1494</v>
      </c>
      <c r="F539">
        <v>5</v>
      </c>
      <c r="G539" t="s">
        <v>1410</v>
      </c>
      <c r="H539" t="s">
        <v>436</v>
      </c>
      <c r="I539">
        <v>1762206630.3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707.1233769783483</v>
      </c>
      <c r="AK539">
        <v>682.1795272727271</v>
      </c>
      <c r="AL539">
        <v>3.410988572468274</v>
      </c>
      <c r="AM539">
        <v>66.09118729744516</v>
      </c>
      <c r="AN539">
        <f>(AP539 - AO539 + DY539*1E3/(8.314*(EA539+273.15)) * AR539/DX539 * AQ539) * DX539/(100*DL539) * 1000/(1000 - AP539)</f>
        <v>0</v>
      </c>
      <c r="AO539">
        <v>22.12343478873145</v>
      </c>
      <c r="AP539">
        <v>24.17011515151515</v>
      </c>
      <c r="AQ539">
        <v>0.0006424803220985271</v>
      </c>
      <c r="AR539">
        <v>107.1573176872002</v>
      </c>
      <c r="AS539">
        <v>19</v>
      </c>
      <c r="AT539">
        <v>4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437</v>
      </c>
      <c r="AY539" t="s">
        <v>437</v>
      </c>
      <c r="AZ539">
        <v>0</v>
      </c>
      <c r="BA539">
        <v>0</v>
      </c>
      <c r="BB539">
        <f>1-AZ539/BA539</f>
        <v>0</v>
      </c>
      <c r="BC539">
        <v>0</v>
      </c>
      <c r="BD539" t="s">
        <v>437</v>
      </c>
      <c r="BE539" t="s">
        <v>437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437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438</v>
      </c>
      <c r="DO539">
        <v>2</v>
      </c>
      <c r="DP539" t="b">
        <v>1</v>
      </c>
      <c r="DQ539">
        <v>1762206630.3</v>
      </c>
      <c r="DR539">
        <v>658.0417</v>
      </c>
      <c r="DS539">
        <v>692.1083000000001</v>
      </c>
      <c r="DT539">
        <v>24.16064</v>
      </c>
      <c r="DU539">
        <v>22.12405</v>
      </c>
      <c r="DV539">
        <v>658.8992999999999</v>
      </c>
      <c r="DW539">
        <v>24.05973</v>
      </c>
      <c r="DX539">
        <v>499.9969</v>
      </c>
      <c r="DY539">
        <v>90.76791999999999</v>
      </c>
      <c r="DZ539">
        <v>0.09998318</v>
      </c>
      <c r="EA539">
        <v>24.28983</v>
      </c>
      <c r="EB539">
        <v>24.44537</v>
      </c>
      <c r="EC539">
        <v>999.9</v>
      </c>
      <c r="ED539">
        <v>0</v>
      </c>
      <c r="EE539">
        <v>0</v>
      </c>
      <c r="EF539">
        <v>9989.432000000001</v>
      </c>
      <c r="EG539">
        <v>0</v>
      </c>
      <c r="EH539">
        <v>930.2473</v>
      </c>
      <c r="EI539">
        <v>-34.06654</v>
      </c>
      <c r="EJ539">
        <v>674.3341999999999</v>
      </c>
      <c r="EK539">
        <v>707.7670000000001</v>
      </c>
      <c r="EL539">
        <v>2.036604</v>
      </c>
      <c r="EM539">
        <v>692.1083000000001</v>
      </c>
      <c r="EN539">
        <v>22.12405</v>
      </c>
      <c r="EO539">
        <v>2.193011</v>
      </c>
      <c r="EP539">
        <v>2.008153</v>
      </c>
      <c r="EQ539">
        <v>18.91135999999999</v>
      </c>
      <c r="ER539">
        <v>17.50876</v>
      </c>
      <c r="ES539">
        <v>2000.017</v>
      </c>
      <c r="ET539">
        <v>0.9799934</v>
      </c>
      <c r="EU539">
        <v>0.02000619</v>
      </c>
      <c r="EV539">
        <v>0</v>
      </c>
      <c r="EW539">
        <v>1278.639</v>
      </c>
      <c r="EX539">
        <v>5.000970000000001</v>
      </c>
      <c r="EY539">
        <v>25401</v>
      </c>
      <c r="EZ539">
        <v>16707.69</v>
      </c>
      <c r="FA539">
        <v>40.3309</v>
      </c>
      <c r="FB539">
        <v>41.3812</v>
      </c>
      <c r="FC539">
        <v>40.437</v>
      </c>
      <c r="FD539">
        <v>40.875</v>
      </c>
      <c r="FE539">
        <v>40.437</v>
      </c>
      <c r="FF539">
        <v>1955.107</v>
      </c>
      <c r="FG539">
        <v>39.90999999999999</v>
      </c>
      <c r="FH539">
        <v>0</v>
      </c>
      <c r="FI539">
        <v>9710.700000047684</v>
      </c>
      <c r="FJ539">
        <v>0</v>
      </c>
      <c r="FK539">
        <v>1279.236538461538</v>
      </c>
      <c r="FL539">
        <v>-7.702222219415375</v>
      </c>
      <c r="FM539">
        <v>-133.9589744346241</v>
      </c>
      <c r="FN539">
        <v>25410.96538461539</v>
      </c>
      <c r="FO539">
        <v>15</v>
      </c>
      <c r="FP539">
        <v>0</v>
      </c>
      <c r="FQ539" t="s">
        <v>439</v>
      </c>
      <c r="FR539">
        <v>1760210915.6</v>
      </c>
      <c r="FS539">
        <v>0</v>
      </c>
      <c r="FT539">
        <v>0</v>
      </c>
      <c r="FU539">
        <v>-0.215</v>
      </c>
      <c r="FV539">
        <v>0</v>
      </c>
      <c r="FW539">
        <v>-0.6919999999999999</v>
      </c>
      <c r="FX539">
        <v>0</v>
      </c>
      <c r="FY539">
        <v>400</v>
      </c>
      <c r="FZ539">
        <v>0</v>
      </c>
      <c r="GA539">
        <v>0.15</v>
      </c>
      <c r="GB539">
        <v>0</v>
      </c>
      <c r="GC539">
        <v>-33.88879268292683</v>
      </c>
      <c r="GD539">
        <v>-1.628554703832703</v>
      </c>
      <c r="GE539">
        <v>0.1852119094709489</v>
      </c>
      <c r="GF539">
        <v>0</v>
      </c>
      <c r="GG539">
        <v>1279.565294117647</v>
      </c>
      <c r="GH539">
        <v>-7.081741788061598</v>
      </c>
      <c r="GI539">
        <v>0.7340269080422639</v>
      </c>
      <c r="GJ539">
        <v>0</v>
      </c>
      <c r="GK539">
        <v>2.003311707317073</v>
      </c>
      <c r="GL539">
        <v>0.2636916376306638</v>
      </c>
      <c r="GM539">
        <v>0.0260202574838162</v>
      </c>
      <c r="GN539">
        <v>0</v>
      </c>
      <c r="GO539">
        <v>0</v>
      </c>
      <c r="GP539">
        <v>3</v>
      </c>
      <c r="GQ539" t="s">
        <v>440</v>
      </c>
      <c r="GR539">
        <v>3.13596</v>
      </c>
      <c r="GS539">
        <v>2.76024</v>
      </c>
      <c r="GT539">
        <v>0.131882</v>
      </c>
      <c r="GU539">
        <v>0.135044</v>
      </c>
      <c r="GV539">
        <v>0.107294</v>
      </c>
      <c r="GW539">
        <v>0.0994988</v>
      </c>
      <c r="GX539">
        <v>27603.5</v>
      </c>
      <c r="GY539">
        <v>27477</v>
      </c>
      <c r="GZ539">
        <v>29562.3</v>
      </c>
      <c r="HA539">
        <v>29359.5</v>
      </c>
      <c r="HB539">
        <v>34869.9</v>
      </c>
      <c r="HC539">
        <v>35025.6</v>
      </c>
      <c r="HD539">
        <v>41602.7</v>
      </c>
      <c r="HE539">
        <v>41720.1</v>
      </c>
      <c r="HF539">
        <v>1.9247</v>
      </c>
      <c r="HG539">
        <v>1.89578</v>
      </c>
      <c r="HH539">
        <v>0.0245832</v>
      </c>
      <c r="HI539">
        <v>0</v>
      </c>
      <c r="HJ539">
        <v>24.0396</v>
      </c>
      <c r="HK539">
        <v>999.9</v>
      </c>
      <c r="HL539">
        <v>52.4</v>
      </c>
      <c r="HM539">
        <v>28.9</v>
      </c>
      <c r="HN539">
        <v>23.0845</v>
      </c>
      <c r="HO539">
        <v>62.1415</v>
      </c>
      <c r="HP539">
        <v>30.3405</v>
      </c>
      <c r="HQ539">
        <v>1</v>
      </c>
      <c r="HR539">
        <v>0.143666</v>
      </c>
      <c r="HS539">
        <v>3.7968</v>
      </c>
      <c r="HT539">
        <v>20.3002</v>
      </c>
      <c r="HU539">
        <v>5.21834</v>
      </c>
      <c r="HV539">
        <v>12.0159</v>
      </c>
      <c r="HW539">
        <v>4.98865</v>
      </c>
      <c r="HX539">
        <v>3.2878</v>
      </c>
      <c r="HY539">
        <v>9999</v>
      </c>
      <c r="HZ539">
        <v>9999</v>
      </c>
      <c r="IA539">
        <v>9999</v>
      </c>
      <c r="IB539">
        <v>999.9</v>
      </c>
      <c r="IC539">
        <v>4.97279</v>
      </c>
      <c r="ID539">
        <v>1.86646</v>
      </c>
      <c r="IE539">
        <v>1.86583</v>
      </c>
      <c r="IF539">
        <v>1.86578</v>
      </c>
      <c r="IG539">
        <v>1.86762</v>
      </c>
      <c r="IH539">
        <v>1.87012</v>
      </c>
      <c r="II539">
        <v>1.86873</v>
      </c>
      <c r="IJ539">
        <v>1.87025</v>
      </c>
      <c r="IK539">
        <v>0</v>
      </c>
      <c r="IL539">
        <v>0</v>
      </c>
      <c r="IM539">
        <v>0</v>
      </c>
      <c r="IN539">
        <v>0</v>
      </c>
      <c r="IO539" t="s">
        <v>441</v>
      </c>
      <c r="IP539" t="s">
        <v>442</v>
      </c>
      <c r="IQ539" t="s">
        <v>443</v>
      </c>
      <c r="IR539" t="s">
        <v>443</v>
      </c>
      <c r="IS539" t="s">
        <v>443</v>
      </c>
      <c r="IT539" t="s">
        <v>443</v>
      </c>
      <c r="IU539">
        <v>0</v>
      </c>
      <c r="IV539">
        <v>100</v>
      </c>
      <c r="IW539">
        <v>100</v>
      </c>
      <c r="IX539">
        <v>-0.857</v>
      </c>
      <c r="IY539">
        <v>0.1011</v>
      </c>
      <c r="IZ539">
        <v>-0.7832898091892299</v>
      </c>
      <c r="JA539">
        <v>-0.0002628084512485203</v>
      </c>
      <c r="JB539">
        <v>2.995354917081976E-07</v>
      </c>
      <c r="JC539">
        <v>-1.087754766273629E-10</v>
      </c>
      <c r="JD539">
        <v>-0.01666594074606723</v>
      </c>
      <c r="JE539">
        <v>-0.02438089335778848</v>
      </c>
      <c r="JF539">
        <v>0.001790740049955031</v>
      </c>
      <c r="JG539">
        <v>-2.386884331579614E-05</v>
      </c>
      <c r="JH539">
        <v>6</v>
      </c>
      <c r="JI539">
        <v>2407</v>
      </c>
      <c r="JJ539">
        <v>1</v>
      </c>
      <c r="JK539">
        <v>23</v>
      </c>
      <c r="JL539">
        <v>33262</v>
      </c>
      <c r="JM539">
        <v>29370110.6</v>
      </c>
      <c r="JN539">
        <v>0.996094</v>
      </c>
      <c r="JO539">
        <v>2.26562</v>
      </c>
      <c r="JP539">
        <v>1.39648</v>
      </c>
      <c r="JQ539">
        <v>2.34375</v>
      </c>
      <c r="JR539">
        <v>1.49536</v>
      </c>
      <c r="JS539">
        <v>2.71606</v>
      </c>
      <c r="JT539">
        <v>34.6235</v>
      </c>
      <c r="JU539">
        <v>24.0525</v>
      </c>
      <c r="JV539">
        <v>18</v>
      </c>
      <c r="JW539">
        <v>491.412</v>
      </c>
      <c r="JX539">
        <v>462.856</v>
      </c>
      <c r="JY539">
        <v>19.4137</v>
      </c>
      <c r="JZ539">
        <v>29.1965</v>
      </c>
      <c r="KA539">
        <v>30.0014</v>
      </c>
      <c r="KB539">
        <v>28.678</v>
      </c>
      <c r="KC539">
        <v>28.5741</v>
      </c>
      <c r="KD539">
        <v>19.9417</v>
      </c>
      <c r="KE539">
        <v>0</v>
      </c>
      <c r="KF539">
        <v>100</v>
      </c>
      <c r="KG539">
        <v>19.4157</v>
      </c>
      <c r="KH539">
        <v>720.728</v>
      </c>
      <c r="KI539">
        <v>63.4564</v>
      </c>
      <c r="KJ539">
        <v>101.039</v>
      </c>
      <c r="KK539">
        <v>100.314</v>
      </c>
    </row>
    <row r="540" spans="1:297">
      <c r="A540">
        <v>524</v>
      </c>
      <c r="B540">
        <v>1762206638.1</v>
      </c>
      <c r="C540">
        <v>7060</v>
      </c>
      <c r="D540" t="s">
        <v>1495</v>
      </c>
      <c r="E540" t="s">
        <v>1496</v>
      </c>
      <c r="F540">
        <v>5</v>
      </c>
      <c r="G540" t="s">
        <v>1410</v>
      </c>
      <c r="H540" t="s">
        <v>436</v>
      </c>
      <c r="I540">
        <v>1762206635.6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724.1699711002267</v>
      </c>
      <c r="AK540">
        <v>699.2678242424244</v>
      </c>
      <c r="AL540">
        <v>3.403083998836706</v>
      </c>
      <c r="AM540">
        <v>66.09118729744516</v>
      </c>
      <c r="AN540">
        <f>(AP540 - AO540 + DY540*1E3/(8.314*(EA540+273.15)) * AR540/DX540 * AQ540) * DX540/(100*DL540) * 1000/(1000 - AP540)</f>
        <v>0</v>
      </c>
      <c r="AO540">
        <v>22.120099965329</v>
      </c>
      <c r="AP540">
        <v>24.19004060606061</v>
      </c>
      <c r="AQ540">
        <v>0.0003778394296754456</v>
      </c>
      <c r="AR540">
        <v>107.1573176872002</v>
      </c>
      <c r="AS540">
        <v>19</v>
      </c>
      <c r="AT540">
        <v>4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437</v>
      </c>
      <c r="AY540" t="s">
        <v>437</v>
      </c>
      <c r="AZ540">
        <v>0</v>
      </c>
      <c r="BA540">
        <v>0</v>
      </c>
      <c r="BB540">
        <f>1-AZ540/BA540</f>
        <v>0</v>
      </c>
      <c r="BC540">
        <v>0</v>
      </c>
      <c r="BD540" t="s">
        <v>437</v>
      </c>
      <c r="BE540" t="s">
        <v>437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437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438</v>
      </c>
      <c r="DO540">
        <v>2</v>
      </c>
      <c r="DP540" t="b">
        <v>1</v>
      </c>
      <c r="DQ540">
        <v>1762206635.6</v>
      </c>
      <c r="DR540">
        <v>675.7241111111111</v>
      </c>
      <c r="DS540">
        <v>709.7172222222223</v>
      </c>
      <c r="DT540">
        <v>24.18265555555556</v>
      </c>
      <c r="DU540">
        <v>22.12102222222222</v>
      </c>
      <c r="DV540">
        <v>676.5818888888888</v>
      </c>
      <c r="DW540">
        <v>24.0813</v>
      </c>
      <c r="DX540">
        <v>500.0081111111111</v>
      </c>
      <c r="DY540">
        <v>90.76754444444445</v>
      </c>
      <c r="DZ540">
        <v>0.09990625555555557</v>
      </c>
      <c r="EA540">
        <v>24.3164</v>
      </c>
      <c r="EB540">
        <v>24.44943333333333</v>
      </c>
      <c r="EC540">
        <v>999.9000000000001</v>
      </c>
      <c r="ED540">
        <v>0</v>
      </c>
      <c r="EE540">
        <v>0</v>
      </c>
      <c r="EF540">
        <v>10006.98888888889</v>
      </c>
      <c r="EG540">
        <v>0</v>
      </c>
      <c r="EH540">
        <v>930.2167777777777</v>
      </c>
      <c r="EI540">
        <v>-33.99323333333334</v>
      </c>
      <c r="EJ540">
        <v>692.4701111111111</v>
      </c>
      <c r="EK540">
        <v>725.7722222222222</v>
      </c>
      <c r="EL540">
        <v>2.06163</v>
      </c>
      <c r="EM540">
        <v>709.7172222222223</v>
      </c>
      <c r="EN540">
        <v>22.12102222222222</v>
      </c>
      <c r="EO540">
        <v>2.194997777777778</v>
      </c>
      <c r="EP540">
        <v>2.007871111111111</v>
      </c>
      <c r="EQ540">
        <v>18.92586666666666</v>
      </c>
      <c r="ER540">
        <v>17.50655555555555</v>
      </c>
      <c r="ES540">
        <v>1999.977777777778</v>
      </c>
      <c r="ET540">
        <v>0.9799933333333334</v>
      </c>
      <c r="EU540">
        <v>0.02000625555555556</v>
      </c>
      <c r="EV540">
        <v>0</v>
      </c>
      <c r="EW540">
        <v>1277.607777777778</v>
      </c>
      <c r="EX540">
        <v>5.00097</v>
      </c>
      <c r="EY540">
        <v>25383.31111111111</v>
      </c>
      <c r="EZ540">
        <v>16707.37777777778</v>
      </c>
      <c r="FA540">
        <v>40.333</v>
      </c>
      <c r="FB540">
        <v>41.41633333333333</v>
      </c>
      <c r="FC540">
        <v>40.437</v>
      </c>
      <c r="FD540">
        <v>40.88188888888889</v>
      </c>
      <c r="FE540">
        <v>40.437</v>
      </c>
      <c r="FF540">
        <v>1955.067777777778</v>
      </c>
      <c r="FG540">
        <v>39.91</v>
      </c>
      <c r="FH540">
        <v>0</v>
      </c>
      <c r="FI540">
        <v>9715.5</v>
      </c>
      <c r="FJ540">
        <v>0</v>
      </c>
      <c r="FK540">
        <v>1278.513076923077</v>
      </c>
      <c r="FL540">
        <v>-9.18085470671663</v>
      </c>
      <c r="FM540">
        <v>-172.7316240880372</v>
      </c>
      <c r="FN540">
        <v>25398.7</v>
      </c>
      <c r="FO540">
        <v>15</v>
      </c>
      <c r="FP540">
        <v>0</v>
      </c>
      <c r="FQ540" t="s">
        <v>439</v>
      </c>
      <c r="FR540">
        <v>1760210915.6</v>
      </c>
      <c r="FS540">
        <v>0</v>
      </c>
      <c r="FT540">
        <v>0</v>
      </c>
      <c r="FU540">
        <v>-0.215</v>
      </c>
      <c r="FV540">
        <v>0</v>
      </c>
      <c r="FW540">
        <v>-0.6919999999999999</v>
      </c>
      <c r="FX540">
        <v>0</v>
      </c>
      <c r="FY540">
        <v>400</v>
      </c>
      <c r="FZ540">
        <v>0</v>
      </c>
      <c r="GA540">
        <v>0.15</v>
      </c>
      <c r="GB540">
        <v>0</v>
      </c>
      <c r="GC540">
        <v>-33.98159268292683</v>
      </c>
      <c r="GD540">
        <v>-0.5898041811847269</v>
      </c>
      <c r="GE540">
        <v>0.1015436885196102</v>
      </c>
      <c r="GF540">
        <v>0</v>
      </c>
      <c r="GG540">
        <v>1278.849411764706</v>
      </c>
      <c r="GH540">
        <v>-8.757219253973052</v>
      </c>
      <c r="GI540">
        <v>0.8967717959320581</v>
      </c>
      <c r="GJ540">
        <v>0</v>
      </c>
      <c r="GK540">
        <v>2.025539999999999</v>
      </c>
      <c r="GL540">
        <v>0.2680885714285754</v>
      </c>
      <c r="GM540">
        <v>0.0264515731470024</v>
      </c>
      <c r="GN540">
        <v>0</v>
      </c>
      <c r="GO540">
        <v>0</v>
      </c>
      <c r="GP540">
        <v>3</v>
      </c>
      <c r="GQ540" t="s">
        <v>440</v>
      </c>
      <c r="GR540">
        <v>3.13588</v>
      </c>
      <c r="GS540">
        <v>2.76035</v>
      </c>
      <c r="GT540">
        <v>0.134121</v>
      </c>
      <c r="GU540">
        <v>0.137187</v>
      </c>
      <c r="GV540">
        <v>0.107347</v>
      </c>
      <c r="GW540">
        <v>0.0994825</v>
      </c>
      <c r="GX540">
        <v>27531.3</v>
      </c>
      <c r="GY540">
        <v>27407.7</v>
      </c>
      <c r="GZ540">
        <v>29561.3</v>
      </c>
      <c r="HA540">
        <v>29358.4</v>
      </c>
      <c r="HB540">
        <v>34866.5</v>
      </c>
      <c r="HC540">
        <v>35025</v>
      </c>
      <c r="HD540">
        <v>41601.1</v>
      </c>
      <c r="HE540">
        <v>41718.4</v>
      </c>
      <c r="HF540">
        <v>1.92442</v>
      </c>
      <c r="HG540">
        <v>1.89568</v>
      </c>
      <c r="HH540">
        <v>0.0241622</v>
      </c>
      <c r="HI540">
        <v>0</v>
      </c>
      <c r="HJ540">
        <v>24.0493</v>
      </c>
      <c r="HK540">
        <v>999.9</v>
      </c>
      <c r="HL540">
        <v>52.4</v>
      </c>
      <c r="HM540">
        <v>28.9</v>
      </c>
      <c r="HN540">
        <v>23.0835</v>
      </c>
      <c r="HO540">
        <v>61.9715</v>
      </c>
      <c r="HP540">
        <v>30.4728</v>
      </c>
      <c r="HQ540">
        <v>1</v>
      </c>
      <c r="HR540">
        <v>0.145333</v>
      </c>
      <c r="HS540">
        <v>3.78993</v>
      </c>
      <c r="HT540">
        <v>20.3004</v>
      </c>
      <c r="HU540">
        <v>5.21834</v>
      </c>
      <c r="HV540">
        <v>12.0159</v>
      </c>
      <c r="HW540">
        <v>4.9885</v>
      </c>
      <c r="HX540">
        <v>3.2878</v>
      </c>
      <c r="HY540">
        <v>9999</v>
      </c>
      <c r="HZ540">
        <v>9999</v>
      </c>
      <c r="IA540">
        <v>9999</v>
      </c>
      <c r="IB540">
        <v>999.9</v>
      </c>
      <c r="IC540">
        <v>4.9728</v>
      </c>
      <c r="ID540">
        <v>1.86646</v>
      </c>
      <c r="IE540">
        <v>1.86584</v>
      </c>
      <c r="IF540">
        <v>1.8658</v>
      </c>
      <c r="IG540">
        <v>1.86761</v>
      </c>
      <c r="IH540">
        <v>1.87012</v>
      </c>
      <c r="II540">
        <v>1.86871</v>
      </c>
      <c r="IJ540">
        <v>1.87024</v>
      </c>
      <c r="IK540">
        <v>0</v>
      </c>
      <c r="IL540">
        <v>0</v>
      </c>
      <c r="IM540">
        <v>0</v>
      </c>
      <c r="IN540">
        <v>0</v>
      </c>
      <c r="IO540" t="s">
        <v>441</v>
      </c>
      <c r="IP540" t="s">
        <v>442</v>
      </c>
      <c r="IQ540" t="s">
        <v>443</v>
      </c>
      <c r="IR540" t="s">
        <v>443</v>
      </c>
      <c r="IS540" t="s">
        <v>443</v>
      </c>
      <c r="IT540" t="s">
        <v>443</v>
      </c>
      <c r="IU540">
        <v>0</v>
      </c>
      <c r="IV540">
        <v>100</v>
      </c>
      <c r="IW540">
        <v>100</v>
      </c>
      <c r="IX540">
        <v>-0.858</v>
      </c>
      <c r="IY540">
        <v>0.1015</v>
      </c>
      <c r="IZ540">
        <v>-0.7832898091892299</v>
      </c>
      <c r="JA540">
        <v>-0.0002628084512485203</v>
      </c>
      <c r="JB540">
        <v>2.995354917081976E-07</v>
      </c>
      <c r="JC540">
        <v>-1.087754766273629E-10</v>
      </c>
      <c r="JD540">
        <v>-0.01666594074606723</v>
      </c>
      <c r="JE540">
        <v>-0.02438089335778848</v>
      </c>
      <c r="JF540">
        <v>0.001790740049955031</v>
      </c>
      <c r="JG540">
        <v>-2.386884331579614E-05</v>
      </c>
      <c r="JH540">
        <v>6</v>
      </c>
      <c r="JI540">
        <v>2407</v>
      </c>
      <c r="JJ540">
        <v>1</v>
      </c>
      <c r="JK540">
        <v>23</v>
      </c>
      <c r="JL540">
        <v>33262</v>
      </c>
      <c r="JM540">
        <v>29370110.6</v>
      </c>
      <c r="JN540">
        <v>1.03149</v>
      </c>
      <c r="JO540">
        <v>2.2644</v>
      </c>
      <c r="JP540">
        <v>1.39648</v>
      </c>
      <c r="JQ540">
        <v>2.34497</v>
      </c>
      <c r="JR540">
        <v>1.49536</v>
      </c>
      <c r="JS540">
        <v>2.65625</v>
      </c>
      <c r="JT540">
        <v>34.6235</v>
      </c>
      <c r="JU540">
        <v>24.0437</v>
      </c>
      <c r="JV540">
        <v>18</v>
      </c>
      <c r="JW540">
        <v>491.396</v>
      </c>
      <c r="JX540">
        <v>462.941</v>
      </c>
      <c r="JY540">
        <v>19.4255</v>
      </c>
      <c r="JZ540">
        <v>29.2153</v>
      </c>
      <c r="KA540">
        <v>30.0015</v>
      </c>
      <c r="KB540">
        <v>28.6975</v>
      </c>
      <c r="KC540">
        <v>28.5928</v>
      </c>
      <c r="KD540">
        <v>20.6442</v>
      </c>
      <c r="KE540">
        <v>0</v>
      </c>
      <c r="KF540">
        <v>100</v>
      </c>
      <c r="KG540">
        <v>19.431</v>
      </c>
      <c r="KH540">
        <v>740.765</v>
      </c>
      <c r="KI540">
        <v>63.4564</v>
      </c>
      <c r="KJ540">
        <v>101.036</v>
      </c>
      <c r="KK540">
        <v>100.31</v>
      </c>
    </row>
    <row r="541" spans="1:297">
      <c r="A541">
        <v>525</v>
      </c>
      <c r="B541">
        <v>1762206643.1</v>
      </c>
      <c r="C541">
        <v>7065</v>
      </c>
      <c r="D541" t="s">
        <v>1497</v>
      </c>
      <c r="E541" t="s">
        <v>1498</v>
      </c>
      <c r="F541">
        <v>5</v>
      </c>
      <c r="G541" t="s">
        <v>1410</v>
      </c>
      <c r="H541" t="s">
        <v>436</v>
      </c>
      <c r="I541">
        <v>1762206640.3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741.0404225861793</v>
      </c>
      <c r="AK541">
        <v>715.9858060606057</v>
      </c>
      <c r="AL541">
        <v>3.343687734091064</v>
      </c>
      <c r="AM541">
        <v>66.09118729744516</v>
      </c>
      <c r="AN541">
        <f>(AP541 - AO541 + DY541*1E3/(8.314*(EA541+273.15)) * AR541/DX541 * AQ541) * DX541/(100*DL541) * 1000/(1000 - AP541)</f>
        <v>0</v>
      </c>
      <c r="AO541">
        <v>22.11869106168999</v>
      </c>
      <c r="AP541">
        <v>24.20909212121212</v>
      </c>
      <c r="AQ541">
        <v>0.000386461573914817</v>
      </c>
      <c r="AR541">
        <v>107.1573176872002</v>
      </c>
      <c r="AS541">
        <v>19</v>
      </c>
      <c r="AT541">
        <v>4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437</v>
      </c>
      <c r="AY541" t="s">
        <v>437</v>
      </c>
      <c r="AZ541">
        <v>0</v>
      </c>
      <c r="BA541">
        <v>0</v>
      </c>
      <c r="BB541">
        <f>1-AZ541/BA541</f>
        <v>0</v>
      </c>
      <c r="BC541">
        <v>0</v>
      </c>
      <c r="BD541" t="s">
        <v>437</v>
      </c>
      <c r="BE541" t="s">
        <v>437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437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438</v>
      </c>
      <c r="DO541">
        <v>2</v>
      </c>
      <c r="DP541" t="b">
        <v>1</v>
      </c>
      <c r="DQ541">
        <v>1762206640.3</v>
      </c>
      <c r="DR541">
        <v>691.1525</v>
      </c>
      <c r="DS541">
        <v>725.2882000000001</v>
      </c>
      <c r="DT541">
        <v>24.19961</v>
      </c>
      <c r="DU541">
        <v>22.11892</v>
      </c>
      <c r="DV541">
        <v>692.0101000000001</v>
      </c>
      <c r="DW541">
        <v>24.09792</v>
      </c>
      <c r="DX541">
        <v>500.0123999999999</v>
      </c>
      <c r="DY541">
        <v>90.7664</v>
      </c>
      <c r="DZ541">
        <v>0.09999294</v>
      </c>
      <c r="EA541">
        <v>24.34281</v>
      </c>
      <c r="EB541">
        <v>24.43243</v>
      </c>
      <c r="EC541">
        <v>999.9</v>
      </c>
      <c r="ED541">
        <v>0</v>
      </c>
      <c r="EE541">
        <v>0</v>
      </c>
      <c r="EF541">
        <v>10001.938</v>
      </c>
      <c r="EG541">
        <v>0</v>
      </c>
      <c r="EH541">
        <v>930.1822</v>
      </c>
      <c r="EI541">
        <v>-34.1356</v>
      </c>
      <c r="EJ541">
        <v>708.2931000000001</v>
      </c>
      <c r="EK541">
        <v>741.6937</v>
      </c>
      <c r="EL541">
        <v>2.080681</v>
      </c>
      <c r="EM541">
        <v>725.2882000000001</v>
      </c>
      <c r="EN541">
        <v>22.11892</v>
      </c>
      <c r="EO541">
        <v>2.196511</v>
      </c>
      <c r="EP541">
        <v>2.007655</v>
      </c>
      <c r="EQ541">
        <v>18.93687</v>
      </c>
      <c r="ER541">
        <v>17.50483</v>
      </c>
      <c r="ES541">
        <v>1999.984</v>
      </c>
      <c r="ET541">
        <v>0.9799937</v>
      </c>
      <c r="EU541">
        <v>0.0200059</v>
      </c>
      <c r="EV541">
        <v>0</v>
      </c>
      <c r="EW541">
        <v>1276.859</v>
      </c>
      <c r="EX541">
        <v>5.000970000000001</v>
      </c>
      <c r="EY541">
        <v>25368.03</v>
      </c>
      <c r="EZ541">
        <v>16707.39</v>
      </c>
      <c r="FA541">
        <v>40.375</v>
      </c>
      <c r="FB541">
        <v>41.437</v>
      </c>
      <c r="FC541">
        <v>40.4559</v>
      </c>
      <c r="FD541">
        <v>40.9246</v>
      </c>
      <c r="FE541">
        <v>40.437</v>
      </c>
      <c r="FF541">
        <v>1955.074</v>
      </c>
      <c r="FG541">
        <v>39.90999999999999</v>
      </c>
      <c r="FH541">
        <v>0</v>
      </c>
      <c r="FI541">
        <v>9720.899999856949</v>
      </c>
      <c r="FJ541">
        <v>0</v>
      </c>
      <c r="FK541">
        <v>1277.578</v>
      </c>
      <c r="FL541">
        <v>-10.37692310069565</v>
      </c>
      <c r="FM541">
        <v>-193.9923079881463</v>
      </c>
      <c r="FN541">
        <v>25381.936</v>
      </c>
      <c r="FO541">
        <v>15</v>
      </c>
      <c r="FP541">
        <v>0</v>
      </c>
      <c r="FQ541" t="s">
        <v>439</v>
      </c>
      <c r="FR541">
        <v>1760210915.6</v>
      </c>
      <c r="FS541">
        <v>0</v>
      </c>
      <c r="FT541">
        <v>0</v>
      </c>
      <c r="FU541">
        <v>-0.215</v>
      </c>
      <c r="FV541">
        <v>0</v>
      </c>
      <c r="FW541">
        <v>-0.6919999999999999</v>
      </c>
      <c r="FX541">
        <v>0</v>
      </c>
      <c r="FY541">
        <v>400</v>
      </c>
      <c r="FZ541">
        <v>0</v>
      </c>
      <c r="GA541">
        <v>0.15</v>
      </c>
      <c r="GB541">
        <v>0</v>
      </c>
      <c r="GC541">
        <v>-34.02680731707317</v>
      </c>
      <c r="GD541">
        <v>-0.2969268292683403</v>
      </c>
      <c r="GE541">
        <v>0.0814284464894173</v>
      </c>
      <c r="GF541">
        <v>1</v>
      </c>
      <c r="GG541">
        <v>1278.272647058824</v>
      </c>
      <c r="GH541">
        <v>-9.776776164953867</v>
      </c>
      <c r="GI541">
        <v>1.000750626584354</v>
      </c>
      <c r="GJ541">
        <v>0</v>
      </c>
      <c r="GK541">
        <v>2.043228292682927</v>
      </c>
      <c r="GL541">
        <v>0.2610700348432117</v>
      </c>
      <c r="GM541">
        <v>0.02575974624008087</v>
      </c>
      <c r="GN541">
        <v>0</v>
      </c>
      <c r="GO541">
        <v>1</v>
      </c>
      <c r="GP541">
        <v>3</v>
      </c>
      <c r="GQ541" t="s">
        <v>502</v>
      </c>
      <c r="GR541">
        <v>3.13587</v>
      </c>
      <c r="GS541">
        <v>2.76026</v>
      </c>
      <c r="GT541">
        <v>0.136296</v>
      </c>
      <c r="GU541">
        <v>0.139356</v>
      </c>
      <c r="GV541">
        <v>0.107398</v>
      </c>
      <c r="GW541">
        <v>0.0994736</v>
      </c>
      <c r="GX541">
        <v>27461.7</v>
      </c>
      <c r="GY541">
        <v>27337.9</v>
      </c>
      <c r="GZ541">
        <v>29561</v>
      </c>
      <c r="HA541">
        <v>29357.5</v>
      </c>
      <c r="HB541">
        <v>34864.4</v>
      </c>
      <c r="HC541">
        <v>35024.3</v>
      </c>
      <c r="HD541">
        <v>41600.8</v>
      </c>
      <c r="HE541">
        <v>41717.1</v>
      </c>
      <c r="HF541">
        <v>1.92413</v>
      </c>
      <c r="HG541">
        <v>1.89533</v>
      </c>
      <c r="HH541">
        <v>0.0219271</v>
      </c>
      <c r="HI541">
        <v>0</v>
      </c>
      <c r="HJ541">
        <v>24.0578</v>
      </c>
      <c r="HK541">
        <v>999.9</v>
      </c>
      <c r="HL541">
        <v>52.4</v>
      </c>
      <c r="HM541">
        <v>28.9</v>
      </c>
      <c r="HN541">
        <v>23.0856</v>
      </c>
      <c r="HO541">
        <v>62.1915</v>
      </c>
      <c r="HP541">
        <v>30.3966</v>
      </c>
      <c r="HQ541">
        <v>1</v>
      </c>
      <c r="HR541">
        <v>0.146705</v>
      </c>
      <c r="HS541">
        <v>3.80395</v>
      </c>
      <c r="HT541">
        <v>20.3001</v>
      </c>
      <c r="HU541">
        <v>5.21819</v>
      </c>
      <c r="HV541">
        <v>12.0159</v>
      </c>
      <c r="HW541">
        <v>4.9887</v>
      </c>
      <c r="HX541">
        <v>3.2877</v>
      </c>
      <c r="HY541">
        <v>9999</v>
      </c>
      <c r="HZ541">
        <v>9999</v>
      </c>
      <c r="IA541">
        <v>9999</v>
      </c>
      <c r="IB541">
        <v>999.9</v>
      </c>
      <c r="IC541">
        <v>4.97283</v>
      </c>
      <c r="ID541">
        <v>1.86646</v>
      </c>
      <c r="IE541">
        <v>1.86584</v>
      </c>
      <c r="IF541">
        <v>1.86579</v>
      </c>
      <c r="IG541">
        <v>1.86765</v>
      </c>
      <c r="IH541">
        <v>1.87012</v>
      </c>
      <c r="II541">
        <v>1.86873</v>
      </c>
      <c r="IJ541">
        <v>1.87024</v>
      </c>
      <c r="IK541">
        <v>0</v>
      </c>
      <c r="IL541">
        <v>0</v>
      </c>
      <c r="IM541">
        <v>0</v>
      </c>
      <c r="IN541">
        <v>0</v>
      </c>
      <c r="IO541" t="s">
        <v>441</v>
      </c>
      <c r="IP541" t="s">
        <v>442</v>
      </c>
      <c r="IQ541" t="s">
        <v>443</v>
      </c>
      <c r="IR541" t="s">
        <v>443</v>
      </c>
      <c r="IS541" t="s">
        <v>443</v>
      </c>
      <c r="IT541" t="s">
        <v>443</v>
      </c>
      <c r="IU541">
        <v>0</v>
      </c>
      <c r="IV541">
        <v>100</v>
      </c>
      <c r="IW541">
        <v>100</v>
      </c>
      <c r="IX541">
        <v>-0.858</v>
      </c>
      <c r="IY541">
        <v>0.1019</v>
      </c>
      <c r="IZ541">
        <v>-0.7832898091892299</v>
      </c>
      <c r="JA541">
        <v>-0.0002628084512485203</v>
      </c>
      <c r="JB541">
        <v>2.995354917081976E-07</v>
      </c>
      <c r="JC541">
        <v>-1.087754766273629E-10</v>
      </c>
      <c r="JD541">
        <v>-0.01666594074606723</v>
      </c>
      <c r="JE541">
        <v>-0.02438089335778848</v>
      </c>
      <c r="JF541">
        <v>0.001790740049955031</v>
      </c>
      <c r="JG541">
        <v>-2.386884331579614E-05</v>
      </c>
      <c r="JH541">
        <v>6</v>
      </c>
      <c r="JI541">
        <v>2407</v>
      </c>
      <c r="JJ541">
        <v>1</v>
      </c>
      <c r="JK541">
        <v>23</v>
      </c>
      <c r="JL541">
        <v>33262.1</v>
      </c>
      <c r="JM541">
        <v>29370110.7</v>
      </c>
      <c r="JN541">
        <v>1.06201</v>
      </c>
      <c r="JO541">
        <v>2.26562</v>
      </c>
      <c r="JP541">
        <v>1.39648</v>
      </c>
      <c r="JQ541">
        <v>2.34741</v>
      </c>
      <c r="JR541">
        <v>1.49536</v>
      </c>
      <c r="JS541">
        <v>2.53174</v>
      </c>
      <c r="JT541">
        <v>34.6235</v>
      </c>
      <c r="JU541">
        <v>24.0437</v>
      </c>
      <c r="JV541">
        <v>18</v>
      </c>
      <c r="JW541">
        <v>491.354</v>
      </c>
      <c r="JX541">
        <v>462.87</v>
      </c>
      <c r="JY541">
        <v>19.439</v>
      </c>
      <c r="JZ541">
        <v>29.2341</v>
      </c>
      <c r="KA541">
        <v>30.0015</v>
      </c>
      <c r="KB541">
        <v>28.7158</v>
      </c>
      <c r="KC541">
        <v>28.6121</v>
      </c>
      <c r="KD541">
        <v>21.2545</v>
      </c>
      <c r="KE541">
        <v>0</v>
      </c>
      <c r="KF541">
        <v>100</v>
      </c>
      <c r="KG541">
        <v>19.4405</v>
      </c>
      <c r="KH541">
        <v>754.122</v>
      </c>
      <c r="KI541">
        <v>63.4564</v>
      </c>
      <c r="KJ541">
        <v>101.035</v>
      </c>
      <c r="KK541">
        <v>100.307</v>
      </c>
    </row>
    <row r="542" spans="1:297">
      <c r="A542">
        <v>526</v>
      </c>
      <c r="B542">
        <v>1762206648.1</v>
      </c>
      <c r="C542">
        <v>7070</v>
      </c>
      <c r="D542" t="s">
        <v>1499</v>
      </c>
      <c r="E542" t="s">
        <v>1500</v>
      </c>
      <c r="F542">
        <v>5</v>
      </c>
      <c r="G542" t="s">
        <v>1410</v>
      </c>
      <c r="H542" t="s">
        <v>436</v>
      </c>
      <c r="I542">
        <v>1762206645.6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758.2939156802462</v>
      </c>
      <c r="AK542">
        <v>733.0810121212121</v>
      </c>
      <c r="AL542">
        <v>3.416023125924314</v>
      </c>
      <c r="AM542">
        <v>66.09118729744516</v>
      </c>
      <c r="AN542">
        <f>(AP542 - AO542 + DY542*1E3/(8.314*(EA542+273.15)) * AR542/DX542 * AQ542) * DX542/(100*DL542) * 1000/(1000 - AP542)</f>
        <v>0</v>
      </c>
      <c r="AO542">
        <v>22.11511056386252</v>
      </c>
      <c r="AP542">
        <v>24.22471515151514</v>
      </c>
      <c r="AQ542">
        <v>0.0001976294506946462</v>
      </c>
      <c r="AR542">
        <v>107.1573176872002</v>
      </c>
      <c r="AS542">
        <v>19</v>
      </c>
      <c r="AT542">
        <v>4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437</v>
      </c>
      <c r="AY542" t="s">
        <v>437</v>
      </c>
      <c r="AZ542">
        <v>0</v>
      </c>
      <c r="BA542">
        <v>0</v>
      </c>
      <c r="BB542">
        <f>1-AZ542/BA542</f>
        <v>0</v>
      </c>
      <c r="BC542">
        <v>0</v>
      </c>
      <c r="BD542" t="s">
        <v>437</v>
      </c>
      <c r="BE542" t="s">
        <v>437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437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438</v>
      </c>
      <c r="DO542">
        <v>2</v>
      </c>
      <c r="DP542" t="b">
        <v>1</v>
      </c>
      <c r="DQ542">
        <v>1762206645.6</v>
      </c>
      <c r="DR542">
        <v>708.6542222222222</v>
      </c>
      <c r="DS542">
        <v>743.1682222222222</v>
      </c>
      <c r="DT542">
        <v>24.21897777777778</v>
      </c>
      <c r="DU542">
        <v>22.11627777777778</v>
      </c>
      <c r="DV542">
        <v>709.5121111111112</v>
      </c>
      <c r="DW542">
        <v>24.1169</v>
      </c>
      <c r="DX542">
        <v>500.0301111111112</v>
      </c>
      <c r="DY542">
        <v>90.76412222222221</v>
      </c>
      <c r="DZ542">
        <v>0.1000197555555555</v>
      </c>
      <c r="EA542">
        <v>24.36093333333334</v>
      </c>
      <c r="EB542">
        <v>24.41041111111111</v>
      </c>
      <c r="EC542">
        <v>999.9000000000001</v>
      </c>
      <c r="ED542">
        <v>0</v>
      </c>
      <c r="EE542">
        <v>0</v>
      </c>
      <c r="EF542">
        <v>9988.473333333333</v>
      </c>
      <c r="EG542">
        <v>0</v>
      </c>
      <c r="EH542">
        <v>930.14</v>
      </c>
      <c r="EI542">
        <v>-34.51413333333333</v>
      </c>
      <c r="EJ542">
        <v>726.2432222222222</v>
      </c>
      <c r="EK542">
        <v>759.9764444444445</v>
      </c>
      <c r="EL542">
        <v>2.102685555555555</v>
      </c>
      <c r="EM542">
        <v>743.1682222222222</v>
      </c>
      <c r="EN542">
        <v>22.11627777777778</v>
      </c>
      <c r="EO542">
        <v>2.198212222222222</v>
      </c>
      <c r="EP542">
        <v>2.007363333333333</v>
      </c>
      <c r="EQ542">
        <v>18.94927777777778</v>
      </c>
      <c r="ER542">
        <v>17.50254444444444</v>
      </c>
      <c r="ES542">
        <v>1999.987777777778</v>
      </c>
      <c r="ET542">
        <v>0.979994</v>
      </c>
      <c r="EU542">
        <v>0.0200056</v>
      </c>
      <c r="EV542">
        <v>0</v>
      </c>
      <c r="EW542">
        <v>1275.795555555555</v>
      </c>
      <c r="EX542">
        <v>5.00097</v>
      </c>
      <c r="EY542">
        <v>25353.71111111112</v>
      </c>
      <c r="EZ542">
        <v>16707.45555555556</v>
      </c>
      <c r="FA542">
        <v>40.375</v>
      </c>
      <c r="FB542">
        <v>41.437</v>
      </c>
      <c r="FC542">
        <v>40.5</v>
      </c>
      <c r="FD542">
        <v>40.937</v>
      </c>
      <c r="FE542">
        <v>40.458</v>
      </c>
      <c r="FF542">
        <v>1955.077777777778</v>
      </c>
      <c r="FG542">
        <v>39.91</v>
      </c>
      <c r="FH542">
        <v>0</v>
      </c>
      <c r="FI542">
        <v>9725.700000047684</v>
      </c>
      <c r="FJ542">
        <v>0</v>
      </c>
      <c r="FK542">
        <v>1276.6724</v>
      </c>
      <c r="FL542">
        <v>-10.48923076418832</v>
      </c>
      <c r="FM542">
        <v>-179.4230766246805</v>
      </c>
      <c r="FN542">
        <v>25367.264</v>
      </c>
      <c r="FO542">
        <v>15</v>
      </c>
      <c r="FP542">
        <v>0</v>
      </c>
      <c r="FQ542" t="s">
        <v>439</v>
      </c>
      <c r="FR542">
        <v>1760210915.6</v>
      </c>
      <c r="FS542">
        <v>0</v>
      </c>
      <c r="FT542">
        <v>0</v>
      </c>
      <c r="FU542">
        <v>-0.215</v>
      </c>
      <c r="FV542">
        <v>0</v>
      </c>
      <c r="FW542">
        <v>-0.6919999999999999</v>
      </c>
      <c r="FX542">
        <v>0</v>
      </c>
      <c r="FY542">
        <v>400</v>
      </c>
      <c r="FZ542">
        <v>0</v>
      </c>
      <c r="GA542">
        <v>0.15</v>
      </c>
      <c r="GB542">
        <v>0</v>
      </c>
      <c r="GC542">
        <v>-34.1649775</v>
      </c>
      <c r="GD542">
        <v>-1.539925328330217</v>
      </c>
      <c r="GE542">
        <v>0.2021713994207638</v>
      </c>
      <c r="GF542">
        <v>0</v>
      </c>
      <c r="GG542">
        <v>1277.389705882353</v>
      </c>
      <c r="GH542">
        <v>-10.5865546310897</v>
      </c>
      <c r="GI542">
        <v>1.071297962874734</v>
      </c>
      <c r="GJ542">
        <v>0</v>
      </c>
      <c r="GK542">
        <v>2.06779525</v>
      </c>
      <c r="GL542">
        <v>0.2591839024390245</v>
      </c>
      <c r="GM542">
        <v>0.02495272219493297</v>
      </c>
      <c r="GN542">
        <v>0</v>
      </c>
      <c r="GO542">
        <v>0</v>
      </c>
      <c r="GP542">
        <v>3</v>
      </c>
      <c r="GQ542" t="s">
        <v>440</v>
      </c>
      <c r="GR542">
        <v>3.13588</v>
      </c>
      <c r="GS542">
        <v>2.76014</v>
      </c>
      <c r="GT542">
        <v>0.138489</v>
      </c>
      <c r="GU542">
        <v>0.141518</v>
      </c>
      <c r="GV542">
        <v>0.107442</v>
      </c>
      <c r="GW542">
        <v>0.0994579</v>
      </c>
      <c r="GX542">
        <v>27391.2</v>
      </c>
      <c r="GY542">
        <v>27268.5</v>
      </c>
      <c r="GZ542">
        <v>29560.3</v>
      </c>
      <c r="HA542">
        <v>29356.8</v>
      </c>
      <c r="HB542">
        <v>34861.8</v>
      </c>
      <c r="HC542">
        <v>35024</v>
      </c>
      <c r="HD542">
        <v>41599.8</v>
      </c>
      <c r="HE542">
        <v>41715.9</v>
      </c>
      <c r="HF542">
        <v>1.92395</v>
      </c>
      <c r="HG542">
        <v>1.8953</v>
      </c>
      <c r="HH542">
        <v>0.0202917</v>
      </c>
      <c r="HI542">
        <v>0</v>
      </c>
      <c r="HJ542">
        <v>24.068</v>
      </c>
      <c r="HK542">
        <v>999.9</v>
      </c>
      <c r="HL542">
        <v>52.4</v>
      </c>
      <c r="HM542">
        <v>28.9</v>
      </c>
      <c r="HN542">
        <v>23.0829</v>
      </c>
      <c r="HO542">
        <v>62.1115</v>
      </c>
      <c r="HP542">
        <v>30.3085</v>
      </c>
      <c r="HQ542">
        <v>1</v>
      </c>
      <c r="HR542">
        <v>0.148171</v>
      </c>
      <c r="HS542">
        <v>3.79496</v>
      </c>
      <c r="HT542">
        <v>20.3003</v>
      </c>
      <c r="HU542">
        <v>5.21939</v>
      </c>
      <c r="HV542">
        <v>12.0159</v>
      </c>
      <c r="HW542">
        <v>4.98895</v>
      </c>
      <c r="HX542">
        <v>3.28788</v>
      </c>
      <c r="HY542">
        <v>9999</v>
      </c>
      <c r="HZ542">
        <v>9999</v>
      </c>
      <c r="IA542">
        <v>9999</v>
      </c>
      <c r="IB542">
        <v>999.9</v>
      </c>
      <c r="IC542">
        <v>4.97278</v>
      </c>
      <c r="ID542">
        <v>1.86646</v>
      </c>
      <c r="IE542">
        <v>1.86584</v>
      </c>
      <c r="IF542">
        <v>1.86581</v>
      </c>
      <c r="IG542">
        <v>1.86766</v>
      </c>
      <c r="IH542">
        <v>1.87012</v>
      </c>
      <c r="II542">
        <v>1.86874</v>
      </c>
      <c r="IJ542">
        <v>1.87022</v>
      </c>
      <c r="IK542">
        <v>0</v>
      </c>
      <c r="IL542">
        <v>0</v>
      </c>
      <c r="IM542">
        <v>0</v>
      </c>
      <c r="IN542">
        <v>0</v>
      </c>
      <c r="IO542" t="s">
        <v>441</v>
      </c>
      <c r="IP542" t="s">
        <v>442</v>
      </c>
      <c r="IQ542" t="s">
        <v>443</v>
      </c>
      <c r="IR542" t="s">
        <v>443</v>
      </c>
      <c r="IS542" t="s">
        <v>443</v>
      </c>
      <c r="IT542" t="s">
        <v>443</v>
      </c>
      <c r="IU542">
        <v>0</v>
      </c>
      <c r="IV542">
        <v>100</v>
      </c>
      <c r="IW542">
        <v>100</v>
      </c>
      <c r="IX542">
        <v>-0.858</v>
      </c>
      <c r="IY542">
        <v>0.1023</v>
      </c>
      <c r="IZ542">
        <v>-0.7832898091892299</v>
      </c>
      <c r="JA542">
        <v>-0.0002628084512485203</v>
      </c>
      <c r="JB542">
        <v>2.995354917081976E-07</v>
      </c>
      <c r="JC542">
        <v>-1.087754766273629E-10</v>
      </c>
      <c r="JD542">
        <v>-0.01666594074606723</v>
      </c>
      <c r="JE542">
        <v>-0.02438089335778848</v>
      </c>
      <c r="JF542">
        <v>0.001790740049955031</v>
      </c>
      <c r="JG542">
        <v>-2.386884331579614E-05</v>
      </c>
      <c r="JH542">
        <v>6</v>
      </c>
      <c r="JI542">
        <v>2407</v>
      </c>
      <c r="JJ542">
        <v>1</v>
      </c>
      <c r="JK542">
        <v>23</v>
      </c>
      <c r="JL542">
        <v>33262.2</v>
      </c>
      <c r="JM542">
        <v>29370110.8</v>
      </c>
      <c r="JN542">
        <v>1.09619</v>
      </c>
      <c r="JO542">
        <v>2.2583</v>
      </c>
      <c r="JP542">
        <v>1.39648</v>
      </c>
      <c r="JQ542">
        <v>2.34619</v>
      </c>
      <c r="JR542">
        <v>1.49536</v>
      </c>
      <c r="JS542">
        <v>2.69165</v>
      </c>
      <c r="JT542">
        <v>34.6235</v>
      </c>
      <c r="JU542">
        <v>24.0525</v>
      </c>
      <c r="JV542">
        <v>18</v>
      </c>
      <c r="JW542">
        <v>491.401</v>
      </c>
      <c r="JX542">
        <v>463.002</v>
      </c>
      <c r="JY542">
        <v>19.4487</v>
      </c>
      <c r="JZ542">
        <v>29.2529</v>
      </c>
      <c r="KA542">
        <v>30.0015</v>
      </c>
      <c r="KB542">
        <v>28.7354</v>
      </c>
      <c r="KC542">
        <v>28.6309</v>
      </c>
      <c r="KD542">
        <v>21.94</v>
      </c>
      <c r="KE542">
        <v>0</v>
      </c>
      <c r="KF542">
        <v>100</v>
      </c>
      <c r="KG542">
        <v>19.4538</v>
      </c>
      <c r="KH542">
        <v>774.158</v>
      </c>
      <c r="KI542">
        <v>63.4564</v>
      </c>
      <c r="KJ542">
        <v>101.032</v>
      </c>
      <c r="KK542">
        <v>100.304</v>
      </c>
    </row>
    <row r="543" spans="1:297">
      <c r="A543">
        <v>527</v>
      </c>
      <c r="B543">
        <v>1762206653.1</v>
      </c>
      <c r="C543">
        <v>7075</v>
      </c>
      <c r="D543" t="s">
        <v>1501</v>
      </c>
      <c r="E543" t="s">
        <v>1502</v>
      </c>
      <c r="F543">
        <v>5</v>
      </c>
      <c r="G543" t="s">
        <v>1410</v>
      </c>
      <c r="H543" t="s">
        <v>436</v>
      </c>
      <c r="I543">
        <v>1762206650.3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776.1317732156239</v>
      </c>
      <c r="AK543">
        <v>750.3793212121212</v>
      </c>
      <c r="AL543">
        <v>3.460702915357791</v>
      </c>
      <c r="AM543">
        <v>66.09118729744516</v>
      </c>
      <c r="AN543">
        <f>(AP543 - AO543 + DY543*1E3/(8.314*(EA543+273.15)) * AR543/DX543 * AQ543) * DX543/(100*DL543) * 1000/(1000 - AP543)</f>
        <v>0</v>
      </c>
      <c r="AO543">
        <v>22.11434028182935</v>
      </c>
      <c r="AP543">
        <v>24.24503575757575</v>
      </c>
      <c r="AQ543">
        <v>0.0002416535794676244</v>
      </c>
      <c r="AR543">
        <v>107.1573176872002</v>
      </c>
      <c r="AS543">
        <v>19</v>
      </c>
      <c r="AT543">
        <v>4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437</v>
      </c>
      <c r="AY543" t="s">
        <v>437</v>
      </c>
      <c r="AZ543">
        <v>0</v>
      </c>
      <c r="BA543">
        <v>0</v>
      </c>
      <c r="BB543">
        <f>1-AZ543/BA543</f>
        <v>0</v>
      </c>
      <c r="BC543">
        <v>0</v>
      </c>
      <c r="BD543" t="s">
        <v>437</v>
      </c>
      <c r="BE543" t="s">
        <v>437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437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438</v>
      </c>
      <c r="DO543">
        <v>2</v>
      </c>
      <c r="DP543" t="b">
        <v>1</v>
      </c>
      <c r="DQ543">
        <v>1762206650.3</v>
      </c>
      <c r="DR543">
        <v>724.4227999999999</v>
      </c>
      <c r="DS543">
        <v>759.5078</v>
      </c>
      <c r="DT543">
        <v>24.23577</v>
      </c>
      <c r="DU543">
        <v>22.11467</v>
      </c>
      <c r="DV543">
        <v>725.2807999999999</v>
      </c>
      <c r="DW543">
        <v>24.13336</v>
      </c>
      <c r="DX543">
        <v>500.0024999999999</v>
      </c>
      <c r="DY543">
        <v>90.76451</v>
      </c>
      <c r="DZ543">
        <v>0.10004118</v>
      </c>
      <c r="EA543">
        <v>24.37369</v>
      </c>
      <c r="EB543">
        <v>24.40827</v>
      </c>
      <c r="EC543">
        <v>999.9</v>
      </c>
      <c r="ED543">
        <v>0</v>
      </c>
      <c r="EE543">
        <v>0</v>
      </c>
      <c r="EF543">
        <v>9990.123000000001</v>
      </c>
      <c r="EG543">
        <v>0</v>
      </c>
      <c r="EH543">
        <v>930.1265</v>
      </c>
      <c r="EI543">
        <v>-35.0848</v>
      </c>
      <c r="EJ543">
        <v>742.4160000000001</v>
      </c>
      <c r="EK543">
        <v>776.6839</v>
      </c>
      <c r="EL543">
        <v>2.121093</v>
      </c>
      <c r="EM543">
        <v>759.5078</v>
      </c>
      <c r="EN543">
        <v>22.11467</v>
      </c>
      <c r="EO543">
        <v>2.199749</v>
      </c>
      <c r="EP543">
        <v>2.007227</v>
      </c>
      <c r="EQ543">
        <v>18.96047</v>
      </c>
      <c r="ER543">
        <v>17.50147</v>
      </c>
      <c r="ES543">
        <v>1999.961</v>
      </c>
      <c r="ET543">
        <v>0.9799939999999999</v>
      </c>
      <c r="EU543">
        <v>0.0200056</v>
      </c>
      <c r="EV543">
        <v>0</v>
      </c>
      <c r="EW543">
        <v>1275.382</v>
      </c>
      <c r="EX543">
        <v>5.000970000000001</v>
      </c>
      <c r="EY543">
        <v>25341.82</v>
      </c>
      <c r="EZ543">
        <v>16707.21</v>
      </c>
      <c r="FA543">
        <v>40.375</v>
      </c>
      <c r="FB543">
        <v>41.437</v>
      </c>
      <c r="FC543">
        <v>40.5</v>
      </c>
      <c r="FD543">
        <v>40.937</v>
      </c>
      <c r="FE543">
        <v>40.4622</v>
      </c>
      <c r="FF543">
        <v>1955.051</v>
      </c>
      <c r="FG543">
        <v>39.90999999999999</v>
      </c>
      <c r="FH543">
        <v>0</v>
      </c>
      <c r="FI543">
        <v>9730.5</v>
      </c>
      <c r="FJ543">
        <v>0</v>
      </c>
      <c r="FK543">
        <v>1275.94</v>
      </c>
      <c r="FL543">
        <v>-8.363076930778716</v>
      </c>
      <c r="FM543">
        <v>-156.3461538492487</v>
      </c>
      <c r="FN543">
        <v>25353.936</v>
      </c>
      <c r="FO543">
        <v>15</v>
      </c>
      <c r="FP543">
        <v>0</v>
      </c>
      <c r="FQ543" t="s">
        <v>439</v>
      </c>
      <c r="FR543">
        <v>1760210915.6</v>
      </c>
      <c r="FS543">
        <v>0</v>
      </c>
      <c r="FT543">
        <v>0</v>
      </c>
      <c r="FU543">
        <v>-0.215</v>
      </c>
      <c r="FV543">
        <v>0</v>
      </c>
      <c r="FW543">
        <v>-0.6919999999999999</v>
      </c>
      <c r="FX543">
        <v>0</v>
      </c>
      <c r="FY543">
        <v>400</v>
      </c>
      <c r="FZ543">
        <v>0</v>
      </c>
      <c r="GA543">
        <v>0.15</v>
      </c>
      <c r="GB543">
        <v>0</v>
      </c>
      <c r="GC543">
        <v>-34.42710731707317</v>
      </c>
      <c r="GD543">
        <v>-4.129613937282288</v>
      </c>
      <c r="GE543">
        <v>0.4395212880275395</v>
      </c>
      <c r="GF543">
        <v>0</v>
      </c>
      <c r="GG543">
        <v>1276.490294117647</v>
      </c>
      <c r="GH543">
        <v>-9.81955692117136</v>
      </c>
      <c r="GI543">
        <v>1.008068873972069</v>
      </c>
      <c r="GJ543">
        <v>0</v>
      </c>
      <c r="GK543">
        <v>2.089960487804878</v>
      </c>
      <c r="GL543">
        <v>0.2456728222996504</v>
      </c>
      <c r="GM543">
        <v>0.0242382539771248</v>
      </c>
      <c r="GN543">
        <v>0</v>
      </c>
      <c r="GO543">
        <v>0</v>
      </c>
      <c r="GP543">
        <v>3</v>
      </c>
      <c r="GQ543" t="s">
        <v>440</v>
      </c>
      <c r="GR543">
        <v>3.13594</v>
      </c>
      <c r="GS543">
        <v>2.7603</v>
      </c>
      <c r="GT543">
        <v>0.14068</v>
      </c>
      <c r="GU543">
        <v>0.143691</v>
      </c>
      <c r="GV543">
        <v>0.107493</v>
      </c>
      <c r="GW543">
        <v>0.0994477</v>
      </c>
      <c r="GX543">
        <v>27320.2</v>
      </c>
      <c r="GY543">
        <v>27198.3</v>
      </c>
      <c r="GZ543">
        <v>29559.1</v>
      </c>
      <c r="HA543">
        <v>29355.7</v>
      </c>
      <c r="HB543">
        <v>34858.6</v>
      </c>
      <c r="HC543">
        <v>35023.3</v>
      </c>
      <c r="HD543">
        <v>41598.2</v>
      </c>
      <c r="HE543">
        <v>41714.6</v>
      </c>
      <c r="HF543">
        <v>1.92432</v>
      </c>
      <c r="HG543">
        <v>1.89487</v>
      </c>
      <c r="HH543">
        <v>0.0204332</v>
      </c>
      <c r="HI543">
        <v>0</v>
      </c>
      <c r="HJ543">
        <v>24.0795</v>
      </c>
      <c r="HK543">
        <v>999.9</v>
      </c>
      <c r="HL543">
        <v>52.4</v>
      </c>
      <c r="HM543">
        <v>28.9</v>
      </c>
      <c r="HN543">
        <v>23.0837</v>
      </c>
      <c r="HO543">
        <v>62.2715</v>
      </c>
      <c r="HP543">
        <v>30.4607</v>
      </c>
      <c r="HQ543">
        <v>1</v>
      </c>
      <c r="HR543">
        <v>0.149527</v>
      </c>
      <c r="HS543">
        <v>3.79818</v>
      </c>
      <c r="HT543">
        <v>20.3002</v>
      </c>
      <c r="HU543">
        <v>5.21879</v>
      </c>
      <c r="HV543">
        <v>12.0159</v>
      </c>
      <c r="HW543">
        <v>4.98885</v>
      </c>
      <c r="HX543">
        <v>3.2879</v>
      </c>
      <c r="HY543">
        <v>9999</v>
      </c>
      <c r="HZ543">
        <v>9999</v>
      </c>
      <c r="IA543">
        <v>9999</v>
      </c>
      <c r="IB543">
        <v>999.9</v>
      </c>
      <c r="IC543">
        <v>4.9728</v>
      </c>
      <c r="ID543">
        <v>1.86646</v>
      </c>
      <c r="IE543">
        <v>1.86584</v>
      </c>
      <c r="IF543">
        <v>1.86579</v>
      </c>
      <c r="IG543">
        <v>1.86764</v>
      </c>
      <c r="IH543">
        <v>1.87012</v>
      </c>
      <c r="II543">
        <v>1.86874</v>
      </c>
      <c r="IJ543">
        <v>1.87023</v>
      </c>
      <c r="IK543">
        <v>0</v>
      </c>
      <c r="IL543">
        <v>0</v>
      </c>
      <c r="IM543">
        <v>0</v>
      </c>
      <c r="IN543">
        <v>0</v>
      </c>
      <c r="IO543" t="s">
        <v>441</v>
      </c>
      <c r="IP543" t="s">
        <v>442</v>
      </c>
      <c r="IQ543" t="s">
        <v>443</v>
      </c>
      <c r="IR543" t="s">
        <v>443</v>
      </c>
      <c r="IS543" t="s">
        <v>443</v>
      </c>
      <c r="IT543" t="s">
        <v>443</v>
      </c>
      <c r="IU543">
        <v>0</v>
      </c>
      <c r="IV543">
        <v>100</v>
      </c>
      <c r="IW543">
        <v>100</v>
      </c>
      <c r="IX543">
        <v>-0.857</v>
      </c>
      <c r="IY543">
        <v>0.1026</v>
      </c>
      <c r="IZ543">
        <v>-0.7832898091892299</v>
      </c>
      <c r="JA543">
        <v>-0.0002628084512485203</v>
      </c>
      <c r="JB543">
        <v>2.995354917081976E-07</v>
      </c>
      <c r="JC543">
        <v>-1.087754766273629E-10</v>
      </c>
      <c r="JD543">
        <v>-0.01666594074606723</v>
      </c>
      <c r="JE543">
        <v>-0.02438089335778848</v>
      </c>
      <c r="JF543">
        <v>0.001790740049955031</v>
      </c>
      <c r="JG543">
        <v>-2.386884331579614E-05</v>
      </c>
      <c r="JH543">
        <v>6</v>
      </c>
      <c r="JI543">
        <v>2407</v>
      </c>
      <c r="JJ543">
        <v>1</v>
      </c>
      <c r="JK543">
        <v>23</v>
      </c>
      <c r="JL543">
        <v>33262.3</v>
      </c>
      <c r="JM543">
        <v>29370110.9</v>
      </c>
      <c r="JN543">
        <v>1.12427</v>
      </c>
      <c r="JO543">
        <v>2.25952</v>
      </c>
      <c r="JP543">
        <v>1.39648</v>
      </c>
      <c r="JQ543">
        <v>2.34619</v>
      </c>
      <c r="JR543">
        <v>1.49536</v>
      </c>
      <c r="JS543">
        <v>2.60742</v>
      </c>
      <c r="JT543">
        <v>34.6006</v>
      </c>
      <c r="JU543">
        <v>24.0437</v>
      </c>
      <c r="JV543">
        <v>18</v>
      </c>
      <c r="JW543">
        <v>491.787</v>
      </c>
      <c r="JX543">
        <v>462.881</v>
      </c>
      <c r="JY543">
        <v>19.4614</v>
      </c>
      <c r="JZ543">
        <v>29.2718</v>
      </c>
      <c r="KA543">
        <v>30.0014</v>
      </c>
      <c r="KB543">
        <v>28.7538</v>
      </c>
      <c r="KC543">
        <v>28.6498</v>
      </c>
      <c r="KD543">
        <v>22.5153</v>
      </c>
      <c r="KE543">
        <v>0</v>
      </c>
      <c r="KF543">
        <v>100</v>
      </c>
      <c r="KG543">
        <v>19.4647</v>
      </c>
      <c r="KH543">
        <v>787.515</v>
      </c>
      <c r="KI543">
        <v>63.4564</v>
      </c>
      <c r="KJ543">
        <v>101.028</v>
      </c>
      <c r="KK543">
        <v>100.301</v>
      </c>
    </row>
    <row r="544" spans="1:297">
      <c r="A544">
        <v>528</v>
      </c>
      <c r="B544">
        <v>1762206658.1</v>
      </c>
      <c r="C544">
        <v>7080</v>
      </c>
      <c r="D544" t="s">
        <v>1503</v>
      </c>
      <c r="E544" t="s">
        <v>1504</v>
      </c>
      <c r="F544">
        <v>5</v>
      </c>
      <c r="G544" t="s">
        <v>1410</v>
      </c>
      <c r="H544" t="s">
        <v>436</v>
      </c>
      <c r="I544">
        <v>1762206655.6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793.1558159106493</v>
      </c>
      <c r="AK544">
        <v>767.7113878787877</v>
      </c>
      <c r="AL544">
        <v>3.455802700902397</v>
      </c>
      <c r="AM544">
        <v>66.09118729744516</v>
      </c>
      <c r="AN544">
        <f>(AP544 - AO544 + DY544*1E3/(8.314*(EA544+273.15)) * AR544/DX544 * AQ544) * DX544/(100*DL544) * 1000/(1000 - AP544)</f>
        <v>0</v>
      </c>
      <c r="AO544">
        <v>22.11456253168646</v>
      </c>
      <c r="AP544">
        <v>24.26053151515151</v>
      </c>
      <c r="AQ544">
        <v>0.0001636424051912729</v>
      </c>
      <c r="AR544">
        <v>107.1573176872002</v>
      </c>
      <c r="AS544">
        <v>19</v>
      </c>
      <c r="AT544">
        <v>4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437</v>
      </c>
      <c r="AY544" t="s">
        <v>437</v>
      </c>
      <c r="AZ544">
        <v>0</v>
      </c>
      <c r="BA544">
        <v>0</v>
      </c>
      <c r="BB544">
        <f>1-AZ544/BA544</f>
        <v>0</v>
      </c>
      <c r="BC544">
        <v>0</v>
      </c>
      <c r="BD544" t="s">
        <v>437</v>
      </c>
      <c r="BE544" t="s">
        <v>437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437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438</v>
      </c>
      <c r="DO544">
        <v>2</v>
      </c>
      <c r="DP544" t="b">
        <v>1</v>
      </c>
      <c r="DQ544">
        <v>1762206655.6</v>
      </c>
      <c r="DR544">
        <v>742.3477777777778</v>
      </c>
      <c r="DS544">
        <v>777.1885555555555</v>
      </c>
      <c r="DT544">
        <v>24.25436666666667</v>
      </c>
      <c r="DU544">
        <v>22.11437777777778</v>
      </c>
      <c r="DV544">
        <v>743.2056666666667</v>
      </c>
      <c r="DW544">
        <v>24.15157777777778</v>
      </c>
      <c r="DX544">
        <v>499.9896666666667</v>
      </c>
      <c r="DY544">
        <v>90.76091111111111</v>
      </c>
      <c r="DZ544">
        <v>0.09995530000000001</v>
      </c>
      <c r="EA544">
        <v>24.36878888888889</v>
      </c>
      <c r="EB544">
        <v>24.43211111111111</v>
      </c>
      <c r="EC544">
        <v>999.9000000000001</v>
      </c>
      <c r="ED544">
        <v>0</v>
      </c>
      <c r="EE544">
        <v>0</v>
      </c>
      <c r="EF544">
        <v>9996.661111111111</v>
      </c>
      <c r="EG544">
        <v>0</v>
      </c>
      <c r="EH544">
        <v>930.1215555555555</v>
      </c>
      <c r="EI544">
        <v>-34.84082222222222</v>
      </c>
      <c r="EJ544">
        <v>760.8005555555557</v>
      </c>
      <c r="EK544">
        <v>794.7643333333333</v>
      </c>
      <c r="EL544">
        <v>2.139977777777778</v>
      </c>
      <c r="EM544">
        <v>777.1885555555555</v>
      </c>
      <c r="EN544">
        <v>22.11437777777778</v>
      </c>
      <c r="EO544">
        <v>2.201347777777778</v>
      </c>
      <c r="EP544">
        <v>2.007123333333334</v>
      </c>
      <c r="EQ544">
        <v>18.97213333333333</v>
      </c>
      <c r="ER544">
        <v>17.50061111111111</v>
      </c>
      <c r="ES544">
        <v>2000.005555555555</v>
      </c>
      <c r="ET544">
        <v>0.9799946666666668</v>
      </c>
      <c r="EU544">
        <v>0.02000494444444444</v>
      </c>
      <c r="EV544">
        <v>0</v>
      </c>
      <c r="EW544">
        <v>1274.598888888889</v>
      </c>
      <c r="EX544">
        <v>5.00097</v>
      </c>
      <c r="EY544">
        <v>25336.04444444444</v>
      </c>
      <c r="EZ544">
        <v>16707.61111111111</v>
      </c>
      <c r="FA544">
        <v>40.41633333333333</v>
      </c>
      <c r="FB544">
        <v>41.479</v>
      </c>
      <c r="FC544">
        <v>40.5</v>
      </c>
      <c r="FD544">
        <v>40.95099999999999</v>
      </c>
      <c r="FE544">
        <v>40.5</v>
      </c>
      <c r="FF544">
        <v>1955.095555555556</v>
      </c>
      <c r="FG544">
        <v>39.91</v>
      </c>
      <c r="FH544">
        <v>0</v>
      </c>
      <c r="FI544">
        <v>9735.899999856949</v>
      </c>
      <c r="FJ544">
        <v>0</v>
      </c>
      <c r="FK544">
        <v>1275.240769230769</v>
      </c>
      <c r="FL544">
        <v>-6.804102581048552</v>
      </c>
      <c r="FM544">
        <v>-104.5401709565228</v>
      </c>
      <c r="FN544">
        <v>25343.54615384615</v>
      </c>
      <c r="FO544">
        <v>15</v>
      </c>
      <c r="FP544">
        <v>0</v>
      </c>
      <c r="FQ544" t="s">
        <v>439</v>
      </c>
      <c r="FR544">
        <v>1760210915.6</v>
      </c>
      <c r="FS544">
        <v>0</v>
      </c>
      <c r="FT544">
        <v>0</v>
      </c>
      <c r="FU544">
        <v>-0.215</v>
      </c>
      <c r="FV544">
        <v>0</v>
      </c>
      <c r="FW544">
        <v>-0.6919999999999999</v>
      </c>
      <c r="FX544">
        <v>0</v>
      </c>
      <c r="FY544">
        <v>400</v>
      </c>
      <c r="FZ544">
        <v>0</v>
      </c>
      <c r="GA544">
        <v>0.15</v>
      </c>
      <c r="GB544">
        <v>0</v>
      </c>
      <c r="GC544">
        <v>-34.63429756097561</v>
      </c>
      <c r="GD544">
        <v>-3.369298954703883</v>
      </c>
      <c r="GE544">
        <v>0.4033068743179317</v>
      </c>
      <c r="GF544">
        <v>0</v>
      </c>
      <c r="GG544">
        <v>1275.679411764706</v>
      </c>
      <c r="GH544">
        <v>-8.375248284646908</v>
      </c>
      <c r="GI544">
        <v>0.8842741828470712</v>
      </c>
      <c r="GJ544">
        <v>0</v>
      </c>
      <c r="GK544">
        <v>2.109745853658537</v>
      </c>
      <c r="GL544">
        <v>0.2333475261324017</v>
      </c>
      <c r="GM544">
        <v>0.02303616488402419</v>
      </c>
      <c r="GN544">
        <v>0</v>
      </c>
      <c r="GO544">
        <v>0</v>
      </c>
      <c r="GP544">
        <v>3</v>
      </c>
      <c r="GQ544" t="s">
        <v>440</v>
      </c>
      <c r="GR544">
        <v>3.13589</v>
      </c>
      <c r="GS544">
        <v>2.76031</v>
      </c>
      <c r="GT544">
        <v>0.142845</v>
      </c>
      <c r="GU544">
        <v>0.145716</v>
      </c>
      <c r="GV544">
        <v>0.107535</v>
      </c>
      <c r="GW544">
        <v>0.0994415</v>
      </c>
      <c r="GX544">
        <v>27250.3</v>
      </c>
      <c r="GY544">
        <v>27133.4</v>
      </c>
      <c r="GZ544">
        <v>29558.1</v>
      </c>
      <c r="HA544">
        <v>29355.1</v>
      </c>
      <c r="HB544">
        <v>34855.7</v>
      </c>
      <c r="HC544">
        <v>35023.1</v>
      </c>
      <c r="HD544">
        <v>41596.6</v>
      </c>
      <c r="HE544">
        <v>41714</v>
      </c>
      <c r="HF544">
        <v>1.92405</v>
      </c>
      <c r="HG544">
        <v>1.8947</v>
      </c>
      <c r="HH544">
        <v>0.0220016</v>
      </c>
      <c r="HI544">
        <v>0</v>
      </c>
      <c r="HJ544">
        <v>24.0902</v>
      </c>
      <c r="HK544">
        <v>999.9</v>
      </c>
      <c r="HL544">
        <v>52.4</v>
      </c>
      <c r="HM544">
        <v>28.9</v>
      </c>
      <c r="HN544">
        <v>23.0856</v>
      </c>
      <c r="HO544">
        <v>62.2815</v>
      </c>
      <c r="HP544">
        <v>30.2965</v>
      </c>
      <c r="HQ544">
        <v>1</v>
      </c>
      <c r="HR544">
        <v>0.150991</v>
      </c>
      <c r="HS544">
        <v>3.80013</v>
      </c>
      <c r="HT544">
        <v>20.3002</v>
      </c>
      <c r="HU544">
        <v>5.21939</v>
      </c>
      <c r="HV544">
        <v>12.0159</v>
      </c>
      <c r="HW544">
        <v>4.9893</v>
      </c>
      <c r="HX544">
        <v>3.288</v>
      </c>
      <c r="HY544">
        <v>9999</v>
      </c>
      <c r="HZ544">
        <v>9999</v>
      </c>
      <c r="IA544">
        <v>9999</v>
      </c>
      <c r="IB544">
        <v>999.9</v>
      </c>
      <c r="IC544">
        <v>4.97283</v>
      </c>
      <c r="ID544">
        <v>1.86646</v>
      </c>
      <c r="IE544">
        <v>1.86583</v>
      </c>
      <c r="IF544">
        <v>1.86578</v>
      </c>
      <c r="IG544">
        <v>1.86765</v>
      </c>
      <c r="IH544">
        <v>1.87012</v>
      </c>
      <c r="II544">
        <v>1.86873</v>
      </c>
      <c r="IJ544">
        <v>1.87023</v>
      </c>
      <c r="IK544">
        <v>0</v>
      </c>
      <c r="IL544">
        <v>0</v>
      </c>
      <c r="IM544">
        <v>0</v>
      </c>
      <c r="IN544">
        <v>0</v>
      </c>
      <c r="IO544" t="s">
        <v>441</v>
      </c>
      <c r="IP544" t="s">
        <v>442</v>
      </c>
      <c r="IQ544" t="s">
        <v>443</v>
      </c>
      <c r="IR544" t="s">
        <v>443</v>
      </c>
      <c r="IS544" t="s">
        <v>443</v>
      </c>
      <c r="IT544" t="s">
        <v>443</v>
      </c>
      <c r="IU544">
        <v>0</v>
      </c>
      <c r="IV544">
        <v>100</v>
      </c>
      <c r="IW544">
        <v>100</v>
      </c>
      <c r="IX544">
        <v>-0.858</v>
      </c>
      <c r="IY544">
        <v>0.1029</v>
      </c>
      <c r="IZ544">
        <v>-0.7832898091892299</v>
      </c>
      <c r="JA544">
        <v>-0.0002628084512485203</v>
      </c>
      <c r="JB544">
        <v>2.995354917081976E-07</v>
      </c>
      <c r="JC544">
        <v>-1.087754766273629E-10</v>
      </c>
      <c r="JD544">
        <v>-0.01666594074606723</v>
      </c>
      <c r="JE544">
        <v>-0.02438089335778848</v>
      </c>
      <c r="JF544">
        <v>0.001790740049955031</v>
      </c>
      <c r="JG544">
        <v>-2.386884331579614E-05</v>
      </c>
      <c r="JH544">
        <v>6</v>
      </c>
      <c r="JI544">
        <v>2407</v>
      </c>
      <c r="JJ544">
        <v>1</v>
      </c>
      <c r="JK544">
        <v>23</v>
      </c>
      <c r="JL544">
        <v>33262.4</v>
      </c>
      <c r="JM544">
        <v>29370111</v>
      </c>
      <c r="JN544">
        <v>1.15479</v>
      </c>
      <c r="JO544">
        <v>2.24976</v>
      </c>
      <c r="JP544">
        <v>1.39648</v>
      </c>
      <c r="JQ544">
        <v>2.34741</v>
      </c>
      <c r="JR544">
        <v>1.49536</v>
      </c>
      <c r="JS544">
        <v>2.68311</v>
      </c>
      <c r="JT544">
        <v>34.6235</v>
      </c>
      <c r="JU544">
        <v>24.0525</v>
      </c>
      <c r="JV544">
        <v>18</v>
      </c>
      <c r="JW544">
        <v>491.771</v>
      </c>
      <c r="JX544">
        <v>462.918</v>
      </c>
      <c r="JY544">
        <v>19.4726</v>
      </c>
      <c r="JZ544">
        <v>29.2907</v>
      </c>
      <c r="KA544">
        <v>30.0014</v>
      </c>
      <c r="KB544">
        <v>28.7734</v>
      </c>
      <c r="KC544">
        <v>28.6686</v>
      </c>
      <c r="KD544">
        <v>23.1166</v>
      </c>
      <c r="KE544">
        <v>0</v>
      </c>
      <c r="KF544">
        <v>100</v>
      </c>
      <c r="KG544">
        <v>19.476</v>
      </c>
      <c r="KH544">
        <v>807.551</v>
      </c>
      <c r="KI544">
        <v>63.4564</v>
      </c>
      <c r="KJ544">
        <v>101.025</v>
      </c>
      <c r="KK544">
        <v>100.299</v>
      </c>
    </row>
    <row r="545" spans="1:297">
      <c r="A545">
        <v>529</v>
      </c>
      <c r="B545">
        <v>1762206663.1</v>
      </c>
      <c r="C545">
        <v>7085</v>
      </c>
      <c r="D545" t="s">
        <v>1505</v>
      </c>
      <c r="E545" t="s">
        <v>1506</v>
      </c>
      <c r="F545">
        <v>5</v>
      </c>
      <c r="G545" t="s">
        <v>1410</v>
      </c>
      <c r="H545" t="s">
        <v>436</v>
      </c>
      <c r="I545">
        <v>1762206660.3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809.3297724536301</v>
      </c>
      <c r="AK545">
        <v>784.4154060606061</v>
      </c>
      <c r="AL545">
        <v>3.315881977298207</v>
      </c>
      <c r="AM545">
        <v>66.09118729744516</v>
      </c>
      <c r="AN545">
        <f>(AP545 - AO545 + DY545*1E3/(8.314*(EA545+273.15)) * AR545/DX545 * AQ545) * DX545/(100*DL545) * 1000/(1000 - AP545)</f>
        <v>0</v>
      </c>
      <c r="AO545">
        <v>22.11224767985426</v>
      </c>
      <c r="AP545">
        <v>24.27528545454544</v>
      </c>
      <c r="AQ545">
        <v>0.0001368235600268294</v>
      </c>
      <c r="AR545">
        <v>107.1573176872002</v>
      </c>
      <c r="AS545">
        <v>19</v>
      </c>
      <c r="AT545">
        <v>4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437</v>
      </c>
      <c r="AY545" t="s">
        <v>437</v>
      </c>
      <c r="AZ545">
        <v>0</v>
      </c>
      <c r="BA545">
        <v>0</v>
      </c>
      <c r="BB545">
        <f>1-AZ545/BA545</f>
        <v>0</v>
      </c>
      <c r="BC545">
        <v>0</v>
      </c>
      <c r="BD545" t="s">
        <v>437</v>
      </c>
      <c r="BE545" t="s">
        <v>437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437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438</v>
      </c>
      <c r="DO545">
        <v>2</v>
      </c>
      <c r="DP545" t="b">
        <v>1</v>
      </c>
      <c r="DQ545">
        <v>1762206660.3</v>
      </c>
      <c r="DR545">
        <v>757.9404999999999</v>
      </c>
      <c r="DS545">
        <v>791.9978000000001</v>
      </c>
      <c r="DT545">
        <v>24.26847</v>
      </c>
      <c r="DU545">
        <v>22.11299</v>
      </c>
      <c r="DV545">
        <v>758.798</v>
      </c>
      <c r="DW545">
        <v>24.16541</v>
      </c>
      <c r="DX545">
        <v>499.9749</v>
      </c>
      <c r="DY545">
        <v>90.76133000000002</v>
      </c>
      <c r="DZ545">
        <v>0.09995194</v>
      </c>
      <c r="EA545">
        <v>24.36636</v>
      </c>
      <c r="EB545">
        <v>24.46946</v>
      </c>
      <c r="EC545">
        <v>999.9</v>
      </c>
      <c r="ED545">
        <v>0</v>
      </c>
      <c r="EE545">
        <v>0</v>
      </c>
      <c r="EF545">
        <v>10020.37</v>
      </c>
      <c r="EG545">
        <v>0</v>
      </c>
      <c r="EH545">
        <v>930.0998999999999</v>
      </c>
      <c r="EI545">
        <v>-34.05746</v>
      </c>
      <c r="EJ545">
        <v>776.792</v>
      </c>
      <c r="EK545">
        <v>809.9073999999999</v>
      </c>
      <c r="EL545">
        <v>2.155475</v>
      </c>
      <c r="EM545">
        <v>791.9978000000001</v>
      </c>
      <c r="EN545">
        <v>22.11299</v>
      </c>
      <c r="EO545">
        <v>2.202639</v>
      </c>
      <c r="EP545">
        <v>2.007006</v>
      </c>
      <c r="EQ545">
        <v>18.98151</v>
      </c>
      <c r="ER545">
        <v>17.49971</v>
      </c>
      <c r="ES545">
        <v>2000.041</v>
      </c>
      <c r="ET545">
        <v>0.9799952</v>
      </c>
      <c r="EU545">
        <v>0.02000439</v>
      </c>
      <c r="EV545">
        <v>0</v>
      </c>
      <c r="EW545">
        <v>1274.524</v>
      </c>
      <c r="EX545">
        <v>5.000970000000001</v>
      </c>
      <c r="EY545">
        <v>25328.74</v>
      </c>
      <c r="EZ545">
        <v>16707.89</v>
      </c>
      <c r="FA545">
        <v>40.437</v>
      </c>
      <c r="FB545">
        <v>41.4937</v>
      </c>
      <c r="FC545">
        <v>40.5062</v>
      </c>
      <c r="FD545">
        <v>41</v>
      </c>
      <c r="FE545">
        <v>40.5</v>
      </c>
      <c r="FF545">
        <v>1955.131</v>
      </c>
      <c r="FG545">
        <v>39.90999999999999</v>
      </c>
      <c r="FH545">
        <v>0</v>
      </c>
      <c r="FI545">
        <v>9740.700000047684</v>
      </c>
      <c r="FJ545">
        <v>0</v>
      </c>
      <c r="FK545">
        <v>1274.772307692308</v>
      </c>
      <c r="FL545">
        <v>-4.725470092886559</v>
      </c>
      <c r="FM545">
        <v>-86.34529917589717</v>
      </c>
      <c r="FN545">
        <v>25335.11538461538</v>
      </c>
      <c r="FO545">
        <v>15</v>
      </c>
      <c r="FP545">
        <v>0</v>
      </c>
      <c r="FQ545" t="s">
        <v>439</v>
      </c>
      <c r="FR545">
        <v>1760210915.6</v>
      </c>
      <c r="FS545">
        <v>0</v>
      </c>
      <c r="FT545">
        <v>0</v>
      </c>
      <c r="FU545">
        <v>-0.215</v>
      </c>
      <c r="FV545">
        <v>0</v>
      </c>
      <c r="FW545">
        <v>-0.6919999999999999</v>
      </c>
      <c r="FX545">
        <v>0</v>
      </c>
      <c r="FY545">
        <v>400</v>
      </c>
      <c r="FZ545">
        <v>0</v>
      </c>
      <c r="GA545">
        <v>0.15</v>
      </c>
      <c r="GB545">
        <v>0</v>
      </c>
      <c r="GC545">
        <v>-34.65568048780487</v>
      </c>
      <c r="GD545">
        <v>0.6106222996515928</v>
      </c>
      <c r="GE545">
        <v>0.3890137443302113</v>
      </c>
      <c r="GF545">
        <v>0</v>
      </c>
      <c r="GG545">
        <v>1275.184411764706</v>
      </c>
      <c r="GH545">
        <v>-6.485408714411413</v>
      </c>
      <c r="GI545">
        <v>0.7156329620218636</v>
      </c>
      <c r="GJ545">
        <v>0</v>
      </c>
      <c r="GK545">
        <v>2.124796097560976</v>
      </c>
      <c r="GL545">
        <v>0.2207418815331058</v>
      </c>
      <c r="GM545">
        <v>0.0218026734630601</v>
      </c>
      <c r="GN545">
        <v>0</v>
      </c>
      <c r="GO545">
        <v>0</v>
      </c>
      <c r="GP545">
        <v>3</v>
      </c>
      <c r="GQ545" t="s">
        <v>440</v>
      </c>
      <c r="GR545">
        <v>3.13594</v>
      </c>
      <c r="GS545">
        <v>2.76036</v>
      </c>
      <c r="GT545">
        <v>0.144912</v>
      </c>
      <c r="GU545">
        <v>0.147608</v>
      </c>
      <c r="GV545">
        <v>0.107576</v>
      </c>
      <c r="GW545">
        <v>0.0994321</v>
      </c>
      <c r="GX545">
        <v>27183.3</v>
      </c>
      <c r="GY545">
        <v>27072.3</v>
      </c>
      <c r="GZ545">
        <v>29556.9</v>
      </c>
      <c r="HA545">
        <v>29354.3</v>
      </c>
      <c r="HB545">
        <v>34853.1</v>
      </c>
      <c r="HC545">
        <v>35022.5</v>
      </c>
      <c r="HD545">
        <v>41595.3</v>
      </c>
      <c r="HE545">
        <v>41712.8</v>
      </c>
      <c r="HF545">
        <v>1.92397</v>
      </c>
      <c r="HG545">
        <v>1.89387</v>
      </c>
      <c r="HH545">
        <v>0.0236034</v>
      </c>
      <c r="HI545">
        <v>0</v>
      </c>
      <c r="HJ545">
        <v>24.1004</v>
      </c>
      <c r="HK545">
        <v>999.9</v>
      </c>
      <c r="HL545">
        <v>52.4</v>
      </c>
      <c r="HM545">
        <v>28.9</v>
      </c>
      <c r="HN545">
        <v>23.0888</v>
      </c>
      <c r="HO545">
        <v>62.2315</v>
      </c>
      <c r="HP545">
        <v>30.4006</v>
      </c>
      <c r="HQ545">
        <v>1</v>
      </c>
      <c r="HR545">
        <v>0.152505</v>
      </c>
      <c r="HS545">
        <v>3.81084</v>
      </c>
      <c r="HT545">
        <v>20.2999</v>
      </c>
      <c r="HU545">
        <v>5.21924</v>
      </c>
      <c r="HV545">
        <v>12.0159</v>
      </c>
      <c r="HW545">
        <v>4.98905</v>
      </c>
      <c r="HX545">
        <v>3.28783</v>
      </c>
      <c r="HY545">
        <v>9999</v>
      </c>
      <c r="HZ545">
        <v>9999</v>
      </c>
      <c r="IA545">
        <v>9999</v>
      </c>
      <c r="IB545">
        <v>999.9</v>
      </c>
      <c r="IC545">
        <v>4.97282</v>
      </c>
      <c r="ID545">
        <v>1.86646</v>
      </c>
      <c r="IE545">
        <v>1.86583</v>
      </c>
      <c r="IF545">
        <v>1.86578</v>
      </c>
      <c r="IG545">
        <v>1.86764</v>
      </c>
      <c r="IH545">
        <v>1.87012</v>
      </c>
      <c r="II545">
        <v>1.86873</v>
      </c>
      <c r="IJ545">
        <v>1.87021</v>
      </c>
      <c r="IK545">
        <v>0</v>
      </c>
      <c r="IL545">
        <v>0</v>
      </c>
      <c r="IM545">
        <v>0</v>
      </c>
      <c r="IN545">
        <v>0</v>
      </c>
      <c r="IO545" t="s">
        <v>441</v>
      </c>
      <c r="IP545" t="s">
        <v>442</v>
      </c>
      <c r="IQ545" t="s">
        <v>443</v>
      </c>
      <c r="IR545" t="s">
        <v>443</v>
      </c>
      <c r="IS545" t="s">
        <v>443</v>
      </c>
      <c r="IT545" t="s">
        <v>443</v>
      </c>
      <c r="IU545">
        <v>0</v>
      </c>
      <c r="IV545">
        <v>100</v>
      </c>
      <c r="IW545">
        <v>100</v>
      </c>
      <c r="IX545">
        <v>-0.858</v>
      </c>
      <c r="IY545">
        <v>0.1032</v>
      </c>
      <c r="IZ545">
        <v>-0.7832898091892299</v>
      </c>
      <c r="JA545">
        <v>-0.0002628084512485203</v>
      </c>
      <c r="JB545">
        <v>2.995354917081976E-07</v>
      </c>
      <c r="JC545">
        <v>-1.087754766273629E-10</v>
      </c>
      <c r="JD545">
        <v>-0.01666594074606723</v>
      </c>
      <c r="JE545">
        <v>-0.02438089335778848</v>
      </c>
      <c r="JF545">
        <v>0.001790740049955031</v>
      </c>
      <c r="JG545">
        <v>-2.386884331579614E-05</v>
      </c>
      <c r="JH545">
        <v>6</v>
      </c>
      <c r="JI545">
        <v>2407</v>
      </c>
      <c r="JJ545">
        <v>1</v>
      </c>
      <c r="JK545">
        <v>23</v>
      </c>
      <c r="JL545">
        <v>33262.5</v>
      </c>
      <c r="JM545">
        <v>29370111.1</v>
      </c>
      <c r="JN545">
        <v>1.18408</v>
      </c>
      <c r="JO545">
        <v>2.25586</v>
      </c>
      <c r="JP545">
        <v>1.39648</v>
      </c>
      <c r="JQ545">
        <v>2.35107</v>
      </c>
      <c r="JR545">
        <v>1.49536</v>
      </c>
      <c r="JS545">
        <v>2.55371</v>
      </c>
      <c r="JT545">
        <v>34.6235</v>
      </c>
      <c r="JU545">
        <v>24.0437</v>
      </c>
      <c r="JV545">
        <v>18</v>
      </c>
      <c r="JW545">
        <v>491.872</v>
      </c>
      <c r="JX545">
        <v>462.541</v>
      </c>
      <c r="JY545">
        <v>19.4832</v>
      </c>
      <c r="JZ545">
        <v>29.3083</v>
      </c>
      <c r="KA545">
        <v>30.0015</v>
      </c>
      <c r="KB545">
        <v>28.7918</v>
      </c>
      <c r="KC545">
        <v>28.6874</v>
      </c>
      <c r="KD545">
        <v>23.7148</v>
      </c>
      <c r="KE545">
        <v>0</v>
      </c>
      <c r="KF545">
        <v>100</v>
      </c>
      <c r="KG545">
        <v>19.4844</v>
      </c>
      <c r="KH545">
        <v>820.908</v>
      </c>
      <c r="KI545">
        <v>63.4564</v>
      </c>
      <c r="KJ545">
        <v>101.021</v>
      </c>
      <c r="KK545">
        <v>100.296</v>
      </c>
    </row>
    <row r="546" spans="1:297">
      <c r="A546">
        <v>530</v>
      </c>
      <c r="B546">
        <v>1762206668.1</v>
      </c>
      <c r="C546">
        <v>7090</v>
      </c>
      <c r="D546" t="s">
        <v>1507</v>
      </c>
      <c r="E546" t="s">
        <v>1508</v>
      </c>
      <c r="F546">
        <v>5</v>
      </c>
      <c r="G546" t="s">
        <v>1410</v>
      </c>
      <c r="H546" t="s">
        <v>436</v>
      </c>
      <c r="I546">
        <v>1762206665.6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825.4873237473839</v>
      </c>
      <c r="AK546">
        <v>800.7907757575757</v>
      </c>
      <c r="AL546">
        <v>3.270062699439725</v>
      </c>
      <c r="AM546">
        <v>66.09118729744516</v>
      </c>
      <c r="AN546">
        <f>(AP546 - AO546 + DY546*1E3/(8.314*(EA546+273.15)) * AR546/DX546 * AQ546) * DX546/(100*DL546) * 1000/(1000 - AP546)</f>
        <v>0</v>
      </c>
      <c r="AO546">
        <v>22.11237473428376</v>
      </c>
      <c r="AP546">
        <v>24.28901151515151</v>
      </c>
      <c r="AQ546">
        <v>8.983061258340241E-05</v>
      </c>
      <c r="AR546">
        <v>107.1573176872002</v>
      </c>
      <c r="AS546">
        <v>19</v>
      </c>
      <c r="AT546">
        <v>4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437</v>
      </c>
      <c r="AY546" t="s">
        <v>437</v>
      </c>
      <c r="AZ546">
        <v>0</v>
      </c>
      <c r="BA546">
        <v>0</v>
      </c>
      <c r="BB546">
        <f>1-AZ546/BA546</f>
        <v>0</v>
      </c>
      <c r="BC546">
        <v>0</v>
      </c>
      <c r="BD546" t="s">
        <v>437</v>
      </c>
      <c r="BE546" t="s">
        <v>437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437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438</v>
      </c>
      <c r="DO546">
        <v>2</v>
      </c>
      <c r="DP546" t="b">
        <v>1</v>
      </c>
      <c r="DQ546">
        <v>1762206665.6</v>
      </c>
      <c r="DR546">
        <v>774.9555555555556</v>
      </c>
      <c r="DS546">
        <v>808.9051111111111</v>
      </c>
      <c r="DT546">
        <v>24.28423333333334</v>
      </c>
      <c r="DU546">
        <v>22.11232222222223</v>
      </c>
      <c r="DV546">
        <v>775.8132222222223</v>
      </c>
      <c r="DW546">
        <v>24.18084444444445</v>
      </c>
      <c r="DX546">
        <v>500.0765555555555</v>
      </c>
      <c r="DY546">
        <v>90.7586</v>
      </c>
      <c r="DZ546">
        <v>0.1001072222222222</v>
      </c>
      <c r="EA546">
        <v>24.37577777777778</v>
      </c>
      <c r="EB546">
        <v>24.49788888888889</v>
      </c>
      <c r="EC546">
        <v>999.9000000000001</v>
      </c>
      <c r="ED546">
        <v>0</v>
      </c>
      <c r="EE546">
        <v>0</v>
      </c>
      <c r="EF546">
        <v>9995.48</v>
      </c>
      <c r="EG546">
        <v>0</v>
      </c>
      <c r="EH546">
        <v>930.063888888889</v>
      </c>
      <c r="EI546">
        <v>-33.94932222222222</v>
      </c>
      <c r="EJ546">
        <v>794.2433333333333</v>
      </c>
      <c r="EK546">
        <v>827.1962222222223</v>
      </c>
      <c r="EL546">
        <v>2.171873333333333</v>
      </c>
      <c r="EM546">
        <v>808.9051111111111</v>
      </c>
      <c r="EN546">
        <v>22.11232222222223</v>
      </c>
      <c r="EO546">
        <v>2.204002222222222</v>
      </c>
      <c r="EP546">
        <v>2.006885555555556</v>
      </c>
      <c r="EQ546">
        <v>18.99142222222222</v>
      </c>
      <c r="ER546">
        <v>17.49877777777778</v>
      </c>
      <c r="ES546">
        <v>2000.058888888889</v>
      </c>
      <c r="ET546">
        <v>0.9799956666666666</v>
      </c>
      <c r="EU546">
        <v>0.02000394444444444</v>
      </c>
      <c r="EV546">
        <v>0</v>
      </c>
      <c r="EW546">
        <v>1273.79</v>
      </c>
      <c r="EX546">
        <v>5.00097</v>
      </c>
      <c r="EY546">
        <v>25317.88888888889</v>
      </c>
      <c r="EZ546">
        <v>16708.04444444445</v>
      </c>
      <c r="FA546">
        <v>40.437</v>
      </c>
      <c r="FB546">
        <v>41.5</v>
      </c>
      <c r="FC546">
        <v>40.53444444444445</v>
      </c>
      <c r="FD546">
        <v>41</v>
      </c>
      <c r="FE546">
        <v>40.5</v>
      </c>
      <c r="FF546">
        <v>1955.148888888889</v>
      </c>
      <c r="FG546">
        <v>39.91</v>
      </c>
      <c r="FH546">
        <v>0</v>
      </c>
      <c r="FI546">
        <v>9745.5</v>
      </c>
      <c r="FJ546">
        <v>0</v>
      </c>
      <c r="FK546">
        <v>1274.305384615385</v>
      </c>
      <c r="FL546">
        <v>-5.42905983950923</v>
      </c>
      <c r="FM546">
        <v>-110.731624040643</v>
      </c>
      <c r="FN546">
        <v>25327.48846153846</v>
      </c>
      <c r="FO546">
        <v>15</v>
      </c>
      <c r="FP546">
        <v>0</v>
      </c>
      <c r="FQ546" t="s">
        <v>439</v>
      </c>
      <c r="FR546">
        <v>1760210915.6</v>
      </c>
      <c r="FS546">
        <v>0</v>
      </c>
      <c r="FT546">
        <v>0</v>
      </c>
      <c r="FU546">
        <v>-0.215</v>
      </c>
      <c r="FV546">
        <v>0</v>
      </c>
      <c r="FW546">
        <v>-0.6919999999999999</v>
      </c>
      <c r="FX546">
        <v>0</v>
      </c>
      <c r="FY546">
        <v>400</v>
      </c>
      <c r="FZ546">
        <v>0</v>
      </c>
      <c r="GA546">
        <v>0.15</v>
      </c>
      <c r="GB546">
        <v>0</v>
      </c>
      <c r="GC546">
        <v>-34.49076</v>
      </c>
      <c r="GD546">
        <v>4.952676923076958</v>
      </c>
      <c r="GE546">
        <v>0.5540765929905359</v>
      </c>
      <c r="GF546">
        <v>0</v>
      </c>
      <c r="GG546">
        <v>1274.604411764706</v>
      </c>
      <c r="GH546">
        <v>-5.506646302323859</v>
      </c>
      <c r="GI546">
        <v>0.6163087040478378</v>
      </c>
      <c r="GJ546">
        <v>0</v>
      </c>
      <c r="GK546">
        <v>2.145124</v>
      </c>
      <c r="GL546">
        <v>0.2018739962476556</v>
      </c>
      <c r="GM546">
        <v>0.019454114963164</v>
      </c>
      <c r="GN546">
        <v>0</v>
      </c>
      <c r="GO546">
        <v>0</v>
      </c>
      <c r="GP546">
        <v>3</v>
      </c>
      <c r="GQ546" t="s">
        <v>440</v>
      </c>
      <c r="GR546">
        <v>3.13594</v>
      </c>
      <c r="GS546">
        <v>2.76033</v>
      </c>
      <c r="GT546">
        <v>0.146919</v>
      </c>
      <c r="GU546">
        <v>0.149653</v>
      </c>
      <c r="GV546">
        <v>0.107606</v>
      </c>
      <c r="GW546">
        <v>0.0994246</v>
      </c>
      <c r="GX546">
        <v>27118.6</v>
      </c>
      <c r="GY546">
        <v>27006.6</v>
      </c>
      <c r="GZ546">
        <v>29556</v>
      </c>
      <c r="HA546">
        <v>29353.6</v>
      </c>
      <c r="HB546">
        <v>34850.9</v>
      </c>
      <c r="HC546">
        <v>35022</v>
      </c>
      <c r="HD546">
        <v>41594</v>
      </c>
      <c r="HE546">
        <v>41711.8</v>
      </c>
      <c r="HF546">
        <v>1.9238</v>
      </c>
      <c r="HG546">
        <v>1.8935</v>
      </c>
      <c r="HH546">
        <v>0.0245757</v>
      </c>
      <c r="HI546">
        <v>0</v>
      </c>
      <c r="HJ546">
        <v>24.1105</v>
      </c>
      <c r="HK546">
        <v>999.9</v>
      </c>
      <c r="HL546">
        <v>52.4</v>
      </c>
      <c r="HM546">
        <v>28.9</v>
      </c>
      <c r="HN546">
        <v>23.0845</v>
      </c>
      <c r="HO546">
        <v>62.2715</v>
      </c>
      <c r="HP546">
        <v>30.2845</v>
      </c>
      <c r="HQ546">
        <v>1</v>
      </c>
      <c r="HR546">
        <v>0.153933</v>
      </c>
      <c r="HS546">
        <v>3.80867</v>
      </c>
      <c r="HT546">
        <v>20.2998</v>
      </c>
      <c r="HU546">
        <v>5.21864</v>
      </c>
      <c r="HV546">
        <v>12.0159</v>
      </c>
      <c r="HW546">
        <v>4.98885</v>
      </c>
      <c r="HX546">
        <v>3.28785</v>
      </c>
      <c r="HY546">
        <v>9999</v>
      </c>
      <c r="HZ546">
        <v>9999</v>
      </c>
      <c r="IA546">
        <v>9999</v>
      </c>
      <c r="IB546">
        <v>999.9</v>
      </c>
      <c r="IC546">
        <v>4.97283</v>
      </c>
      <c r="ID546">
        <v>1.86646</v>
      </c>
      <c r="IE546">
        <v>1.86583</v>
      </c>
      <c r="IF546">
        <v>1.86576</v>
      </c>
      <c r="IG546">
        <v>1.86763</v>
      </c>
      <c r="IH546">
        <v>1.87012</v>
      </c>
      <c r="II546">
        <v>1.86874</v>
      </c>
      <c r="IJ546">
        <v>1.87021</v>
      </c>
      <c r="IK546">
        <v>0</v>
      </c>
      <c r="IL546">
        <v>0</v>
      </c>
      <c r="IM546">
        <v>0</v>
      </c>
      <c r="IN546">
        <v>0</v>
      </c>
      <c r="IO546" t="s">
        <v>441</v>
      </c>
      <c r="IP546" t="s">
        <v>442</v>
      </c>
      <c r="IQ546" t="s">
        <v>443</v>
      </c>
      <c r="IR546" t="s">
        <v>443</v>
      </c>
      <c r="IS546" t="s">
        <v>443</v>
      </c>
      <c r="IT546" t="s">
        <v>443</v>
      </c>
      <c r="IU546">
        <v>0</v>
      </c>
      <c r="IV546">
        <v>100</v>
      </c>
      <c r="IW546">
        <v>100</v>
      </c>
      <c r="IX546">
        <v>-0.858</v>
      </c>
      <c r="IY546">
        <v>0.1035</v>
      </c>
      <c r="IZ546">
        <v>-0.7832898091892299</v>
      </c>
      <c r="JA546">
        <v>-0.0002628084512485203</v>
      </c>
      <c r="JB546">
        <v>2.995354917081976E-07</v>
      </c>
      <c r="JC546">
        <v>-1.087754766273629E-10</v>
      </c>
      <c r="JD546">
        <v>-0.01666594074606723</v>
      </c>
      <c r="JE546">
        <v>-0.02438089335778848</v>
      </c>
      <c r="JF546">
        <v>0.001790740049955031</v>
      </c>
      <c r="JG546">
        <v>-2.386884331579614E-05</v>
      </c>
      <c r="JH546">
        <v>6</v>
      </c>
      <c r="JI546">
        <v>2407</v>
      </c>
      <c r="JJ546">
        <v>1</v>
      </c>
      <c r="JK546">
        <v>23</v>
      </c>
      <c r="JL546">
        <v>33262.5</v>
      </c>
      <c r="JM546">
        <v>29370111.1</v>
      </c>
      <c r="JN546">
        <v>1.21704</v>
      </c>
      <c r="JO546">
        <v>2.24609</v>
      </c>
      <c r="JP546">
        <v>1.39648</v>
      </c>
      <c r="JQ546">
        <v>2.35229</v>
      </c>
      <c r="JR546">
        <v>1.49536</v>
      </c>
      <c r="JS546">
        <v>2.60498</v>
      </c>
      <c r="JT546">
        <v>34.6006</v>
      </c>
      <c r="JU546">
        <v>24.0437</v>
      </c>
      <c r="JV546">
        <v>18</v>
      </c>
      <c r="JW546">
        <v>491.909</v>
      </c>
      <c r="JX546">
        <v>462.454</v>
      </c>
      <c r="JY546">
        <v>19.4911</v>
      </c>
      <c r="JZ546">
        <v>29.3271</v>
      </c>
      <c r="KA546">
        <v>30.0014</v>
      </c>
      <c r="KB546">
        <v>28.8102</v>
      </c>
      <c r="KC546">
        <v>28.7068</v>
      </c>
      <c r="KD546">
        <v>24.3589</v>
      </c>
      <c r="KE546">
        <v>0</v>
      </c>
      <c r="KF546">
        <v>100</v>
      </c>
      <c r="KG546">
        <v>19.4943</v>
      </c>
      <c r="KH546">
        <v>840.944</v>
      </c>
      <c r="KI546">
        <v>63.4564</v>
      </c>
      <c r="KJ546">
        <v>101.018</v>
      </c>
      <c r="KK546">
        <v>100.294</v>
      </c>
    </row>
    <row r="547" spans="1:297">
      <c r="A547">
        <v>531</v>
      </c>
      <c r="B547">
        <v>1762206673.1</v>
      </c>
      <c r="C547">
        <v>7095</v>
      </c>
      <c r="D547" t="s">
        <v>1509</v>
      </c>
      <c r="E547" t="s">
        <v>1510</v>
      </c>
      <c r="F547">
        <v>5</v>
      </c>
      <c r="G547" t="s">
        <v>1410</v>
      </c>
      <c r="H547" t="s">
        <v>436</v>
      </c>
      <c r="I547">
        <v>1762206670.3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843.3407882518412</v>
      </c>
      <c r="AK547">
        <v>817.8480727272728</v>
      </c>
      <c r="AL547">
        <v>3.428073466088137</v>
      </c>
      <c r="AM547">
        <v>66.09118729744516</v>
      </c>
      <c r="AN547">
        <f>(AP547 - AO547 + DY547*1E3/(8.314*(EA547+273.15)) * AR547/DX547 * AQ547) * DX547/(100*DL547) * 1000/(1000 - AP547)</f>
        <v>0</v>
      </c>
      <c r="AO547">
        <v>22.11168495989003</v>
      </c>
      <c r="AP547">
        <v>24.30313818181818</v>
      </c>
      <c r="AQ547">
        <v>0.0001236173023664729</v>
      </c>
      <c r="AR547">
        <v>107.1573176872002</v>
      </c>
      <c r="AS547">
        <v>19</v>
      </c>
      <c r="AT547">
        <v>4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437</v>
      </c>
      <c r="AY547" t="s">
        <v>437</v>
      </c>
      <c r="AZ547">
        <v>0</v>
      </c>
      <c r="BA547">
        <v>0</v>
      </c>
      <c r="BB547">
        <f>1-AZ547/BA547</f>
        <v>0</v>
      </c>
      <c r="BC547">
        <v>0</v>
      </c>
      <c r="BD547" t="s">
        <v>437</v>
      </c>
      <c r="BE547" t="s">
        <v>437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437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438</v>
      </c>
      <c r="DO547">
        <v>2</v>
      </c>
      <c r="DP547" t="b">
        <v>1</v>
      </c>
      <c r="DQ547">
        <v>1762206670.3</v>
      </c>
      <c r="DR547">
        <v>790.2838</v>
      </c>
      <c r="DS547">
        <v>825.1446</v>
      </c>
      <c r="DT547">
        <v>24.29597</v>
      </c>
      <c r="DU547">
        <v>22.11234</v>
      </c>
      <c r="DV547">
        <v>791.1414</v>
      </c>
      <c r="DW547">
        <v>24.19235</v>
      </c>
      <c r="DX547">
        <v>500.0219</v>
      </c>
      <c r="DY547">
        <v>90.75618</v>
      </c>
      <c r="DZ547">
        <v>0.10003003</v>
      </c>
      <c r="EA547">
        <v>24.38115</v>
      </c>
      <c r="EB547">
        <v>24.51884</v>
      </c>
      <c r="EC547">
        <v>999.9</v>
      </c>
      <c r="ED547">
        <v>0</v>
      </c>
      <c r="EE547">
        <v>0</v>
      </c>
      <c r="EF547">
        <v>9995.001</v>
      </c>
      <c r="EG547">
        <v>0</v>
      </c>
      <c r="EH547">
        <v>930.0521000000001</v>
      </c>
      <c r="EI547">
        <v>-34.86076</v>
      </c>
      <c r="EJ547">
        <v>809.9627</v>
      </c>
      <c r="EK547">
        <v>843.8029</v>
      </c>
      <c r="EL547">
        <v>2.183628</v>
      </c>
      <c r="EM547">
        <v>825.1446</v>
      </c>
      <c r="EN547">
        <v>22.11234</v>
      </c>
      <c r="EO547">
        <v>2.205007</v>
      </c>
      <c r="EP547">
        <v>2.006831</v>
      </c>
      <c r="EQ547">
        <v>18.99875</v>
      </c>
      <c r="ER547">
        <v>17.49833</v>
      </c>
      <c r="ES547">
        <v>2000.019</v>
      </c>
      <c r="ET547">
        <v>0.9799955</v>
      </c>
      <c r="EU547">
        <v>0.02000409</v>
      </c>
      <c r="EV547">
        <v>0</v>
      </c>
      <c r="EW547">
        <v>1273.157</v>
      </c>
      <c r="EX547">
        <v>5.000970000000001</v>
      </c>
      <c r="EY547">
        <v>25306.61</v>
      </c>
      <c r="EZ547">
        <v>16707.7</v>
      </c>
      <c r="FA547">
        <v>40.437</v>
      </c>
      <c r="FB547">
        <v>41.5</v>
      </c>
      <c r="FC547">
        <v>40.5496</v>
      </c>
      <c r="FD547">
        <v>41</v>
      </c>
      <c r="FE547">
        <v>40.5434</v>
      </c>
      <c r="FF547">
        <v>1955.109</v>
      </c>
      <c r="FG547">
        <v>39.90999999999999</v>
      </c>
      <c r="FH547">
        <v>0</v>
      </c>
      <c r="FI547">
        <v>9750.899999856949</v>
      </c>
      <c r="FJ547">
        <v>0</v>
      </c>
      <c r="FK547">
        <v>1273.7212</v>
      </c>
      <c r="FL547">
        <v>-7.923846158625004</v>
      </c>
      <c r="FM547">
        <v>-135.0461541042659</v>
      </c>
      <c r="FN547">
        <v>25315.872</v>
      </c>
      <c r="FO547">
        <v>15</v>
      </c>
      <c r="FP547">
        <v>0</v>
      </c>
      <c r="FQ547" t="s">
        <v>439</v>
      </c>
      <c r="FR547">
        <v>1760210915.6</v>
      </c>
      <c r="FS547">
        <v>0</v>
      </c>
      <c r="FT547">
        <v>0</v>
      </c>
      <c r="FU547">
        <v>-0.215</v>
      </c>
      <c r="FV547">
        <v>0</v>
      </c>
      <c r="FW547">
        <v>-0.6919999999999999</v>
      </c>
      <c r="FX547">
        <v>0</v>
      </c>
      <c r="FY547">
        <v>400</v>
      </c>
      <c r="FZ547">
        <v>0</v>
      </c>
      <c r="GA547">
        <v>0.15</v>
      </c>
      <c r="GB547">
        <v>0</v>
      </c>
      <c r="GC547">
        <v>-34.46786341463415</v>
      </c>
      <c r="GD547">
        <v>1.552473867595842</v>
      </c>
      <c r="GE547">
        <v>0.5298226697154793</v>
      </c>
      <c r="GF547">
        <v>0</v>
      </c>
      <c r="GG547">
        <v>1274.159705882353</v>
      </c>
      <c r="GH547">
        <v>-5.761802903974685</v>
      </c>
      <c r="GI547">
        <v>0.6329412448064581</v>
      </c>
      <c r="GJ547">
        <v>0</v>
      </c>
      <c r="GK547">
        <v>2.158545121951219</v>
      </c>
      <c r="GL547">
        <v>0.180726689895472</v>
      </c>
      <c r="GM547">
        <v>0.01786503959187537</v>
      </c>
      <c r="GN547">
        <v>0</v>
      </c>
      <c r="GO547">
        <v>0</v>
      </c>
      <c r="GP547">
        <v>3</v>
      </c>
      <c r="GQ547" t="s">
        <v>440</v>
      </c>
      <c r="GR547">
        <v>3.1359</v>
      </c>
      <c r="GS547">
        <v>2.76031</v>
      </c>
      <c r="GT547">
        <v>0.148986</v>
      </c>
      <c r="GU547">
        <v>0.151686</v>
      </c>
      <c r="GV547">
        <v>0.107646</v>
      </c>
      <c r="GW547">
        <v>0.099415</v>
      </c>
      <c r="GX547">
        <v>27052.5</v>
      </c>
      <c r="GY547">
        <v>26941.3</v>
      </c>
      <c r="GZ547">
        <v>29555.8</v>
      </c>
      <c r="HA547">
        <v>29352.9</v>
      </c>
      <c r="HB547">
        <v>34849</v>
      </c>
      <c r="HC547">
        <v>35021.6</v>
      </c>
      <c r="HD547">
        <v>41593.5</v>
      </c>
      <c r="HE547">
        <v>41710.8</v>
      </c>
      <c r="HF547">
        <v>1.92332</v>
      </c>
      <c r="HG547">
        <v>1.89347</v>
      </c>
      <c r="HH547">
        <v>0.0244007</v>
      </c>
      <c r="HI547">
        <v>0</v>
      </c>
      <c r="HJ547">
        <v>24.1207</v>
      </c>
      <c r="HK547">
        <v>999.9</v>
      </c>
      <c r="HL547">
        <v>52.4</v>
      </c>
      <c r="HM547">
        <v>28.9</v>
      </c>
      <c r="HN547">
        <v>23.0857</v>
      </c>
      <c r="HO547">
        <v>62.3115</v>
      </c>
      <c r="HP547">
        <v>30.3966</v>
      </c>
      <c r="HQ547">
        <v>1</v>
      </c>
      <c r="HR547">
        <v>0.155292</v>
      </c>
      <c r="HS547">
        <v>3.82031</v>
      </c>
      <c r="HT547">
        <v>20.2996</v>
      </c>
      <c r="HU547">
        <v>5.21819</v>
      </c>
      <c r="HV547">
        <v>12.0159</v>
      </c>
      <c r="HW547">
        <v>4.98895</v>
      </c>
      <c r="HX547">
        <v>3.28788</v>
      </c>
      <c r="HY547">
        <v>9999</v>
      </c>
      <c r="HZ547">
        <v>9999</v>
      </c>
      <c r="IA547">
        <v>9999</v>
      </c>
      <c r="IB547">
        <v>999.9</v>
      </c>
      <c r="IC547">
        <v>4.97283</v>
      </c>
      <c r="ID547">
        <v>1.86646</v>
      </c>
      <c r="IE547">
        <v>1.86584</v>
      </c>
      <c r="IF547">
        <v>1.86578</v>
      </c>
      <c r="IG547">
        <v>1.86763</v>
      </c>
      <c r="IH547">
        <v>1.87012</v>
      </c>
      <c r="II547">
        <v>1.86874</v>
      </c>
      <c r="IJ547">
        <v>1.87021</v>
      </c>
      <c r="IK547">
        <v>0</v>
      </c>
      <c r="IL547">
        <v>0</v>
      </c>
      <c r="IM547">
        <v>0</v>
      </c>
      <c r="IN547">
        <v>0</v>
      </c>
      <c r="IO547" t="s">
        <v>441</v>
      </c>
      <c r="IP547" t="s">
        <v>442</v>
      </c>
      <c r="IQ547" t="s">
        <v>443</v>
      </c>
      <c r="IR547" t="s">
        <v>443</v>
      </c>
      <c r="IS547" t="s">
        <v>443</v>
      </c>
      <c r="IT547" t="s">
        <v>443</v>
      </c>
      <c r="IU547">
        <v>0</v>
      </c>
      <c r="IV547">
        <v>100</v>
      </c>
      <c r="IW547">
        <v>100</v>
      </c>
      <c r="IX547">
        <v>-0.857</v>
      </c>
      <c r="IY547">
        <v>0.1038</v>
      </c>
      <c r="IZ547">
        <v>-0.7832898091892299</v>
      </c>
      <c r="JA547">
        <v>-0.0002628084512485203</v>
      </c>
      <c r="JB547">
        <v>2.995354917081976E-07</v>
      </c>
      <c r="JC547">
        <v>-1.087754766273629E-10</v>
      </c>
      <c r="JD547">
        <v>-0.01666594074606723</v>
      </c>
      <c r="JE547">
        <v>-0.02438089335778848</v>
      </c>
      <c r="JF547">
        <v>0.001790740049955031</v>
      </c>
      <c r="JG547">
        <v>-2.386884331579614E-05</v>
      </c>
      <c r="JH547">
        <v>6</v>
      </c>
      <c r="JI547">
        <v>2407</v>
      </c>
      <c r="JJ547">
        <v>1</v>
      </c>
      <c r="JK547">
        <v>23</v>
      </c>
      <c r="JL547">
        <v>33262.6</v>
      </c>
      <c r="JM547">
        <v>29370111.2</v>
      </c>
      <c r="JN547">
        <v>1.24634</v>
      </c>
      <c r="JO547">
        <v>2.24976</v>
      </c>
      <c r="JP547">
        <v>1.39648</v>
      </c>
      <c r="JQ547">
        <v>2.35352</v>
      </c>
      <c r="JR547">
        <v>1.49536</v>
      </c>
      <c r="JS547">
        <v>2.68799</v>
      </c>
      <c r="JT547">
        <v>34.6006</v>
      </c>
      <c r="JU547">
        <v>24.0437</v>
      </c>
      <c r="JV547">
        <v>18</v>
      </c>
      <c r="JW547">
        <v>491.762</v>
      </c>
      <c r="JX547">
        <v>462.583</v>
      </c>
      <c r="JY547">
        <v>19.5003</v>
      </c>
      <c r="JZ547">
        <v>29.3461</v>
      </c>
      <c r="KA547">
        <v>30.0014</v>
      </c>
      <c r="KB547">
        <v>28.8292</v>
      </c>
      <c r="KC547">
        <v>28.7251</v>
      </c>
      <c r="KD547">
        <v>24.9449</v>
      </c>
      <c r="KE547">
        <v>0</v>
      </c>
      <c r="KF547">
        <v>100</v>
      </c>
      <c r="KG547">
        <v>19.5006</v>
      </c>
      <c r="KH547">
        <v>854.333</v>
      </c>
      <c r="KI547">
        <v>63.4564</v>
      </c>
      <c r="KJ547">
        <v>101.017</v>
      </c>
      <c r="KK547">
        <v>100.292</v>
      </c>
    </row>
    <row r="548" spans="1:297">
      <c r="A548">
        <v>532</v>
      </c>
      <c r="B548">
        <v>1762206678.1</v>
      </c>
      <c r="C548">
        <v>7100</v>
      </c>
      <c r="D548" t="s">
        <v>1511</v>
      </c>
      <c r="E548" t="s">
        <v>1512</v>
      </c>
      <c r="F548">
        <v>5</v>
      </c>
      <c r="G548" t="s">
        <v>1410</v>
      </c>
      <c r="H548" t="s">
        <v>436</v>
      </c>
      <c r="I548">
        <v>1762206675.6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859.4910130738812</v>
      </c>
      <c r="AK548">
        <v>834.4692666666664</v>
      </c>
      <c r="AL548">
        <v>3.296589186186131</v>
      </c>
      <c r="AM548">
        <v>66.09118729744516</v>
      </c>
      <c r="AN548">
        <f>(AP548 - AO548 + DY548*1E3/(8.314*(EA548+273.15)) * AR548/DX548 * AQ548) * DX548/(100*DL548) * 1000/(1000 - AP548)</f>
        <v>0</v>
      </c>
      <c r="AO548">
        <v>22.11083291250558</v>
      </c>
      <c r="AP548">
        <v>24.31542363636362</v>
      </c>
      <c r="AQ548">
        <v>6.612532125123434E-05</v>
      </c>
      <c r="AR548">
        <v>107.1573176872002</v>
      </c>
      <c r="AS548">
        <v>19</v>
      </c>
      <c r="AT548">
        <v>4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437</v>
      </c>
      <c r="AY548" t="s">
        <v>437</v>
      </c>
      <c r="AZ548">
        <v>0</v>
      </c>
      <c r="BA548">
        <v>0</v>
      </c>
      <c r="BB548">
        <f>1-AZ548/BA548</f>
        <v>0</v>
      </c>
      <c r="BC548">
        <v>0</v>
      </c>
      <c r="BD548" t="s">
        <v>437</v>
      </c>
      <c r="BE548" t="s">
        <v>437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437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438</v>
      </c>
      <c r="DO548">
        <v>2</v>
      </c>
      <c r="DP548" t="b">
        <v>1</v>
      </c>
      <c r="DQ548">
        <v>1762206675.6</v>
      </c>
      <c r="DR548">
        <v>807.764</v>
      </c>
      <c r="DS548">
        <v>842.1193333333333</v>
      </c>
      <c r="DT548">
        <v>24.3111</v>
      </c>
      <c r="DU548">
        <v>22.11115555555556</v>
      </c>
      <c r="DV548">
        <v>808.6213333333334</v>
      </c>
      <c r="DW548">
        <v>24.20717777777778</v>
      </c>
      <c r="DX548">
        <v>500.0355555555555</v>
      </c>
      <c r="DY548">
        <v>90.75702222222223</v>
      </c>
      <c r="DZ548">
        <v>0.1000014333333333</v>
      </c>
      <c r="EA548">
        <v>24.39173333333333</v>
      </c>
      <c r="EB548">
        <v>24.53033333333333</v>
      </c>
      <c r="EC548">
        <v>999.9000000000001</v>
      </c>
      <c r="ED548">
        <v>0</v>
      </c>
      <c r="EE548">
        <v>0</v>
      </c>
      <c r="EF548">
        <v>10002.89444444444</v>
      </c>
      <c r="EG548">
        <v>0</v>
      </c>
      <c r="EH548">
        <v>930.0206666666668</v>
      </c>
      <c r="EI548">
        <v>-34.35524444444444</v>
      </c>
      <c r="EJ548">
        <v>827.8910000000001</v>
      </c>
      <c r="EK548">
        <v>861.1604444444445</v>
      </c>
      <c r="EL548">
        <v>2.199961111111111</v>
      </c>
      <c r="EM548">
        <v>842.1193333333333</v>
      </c>
      <c r="EN548">
        <v>22.11115555555556</v>
      </c>
      <c r="EO548">
        <v>2.206403333333333</v>
      </c>
      <c r="EP548">
        <v>2.006741111111111</v>
      </c>
      <c r="EQ548">
        <v>19.00885555555556</v>
      </c>
      <c r="ER548">
        <v>17.49762222222222</v>
      </c>
      <c r="ES548">
        <v>2000.007777777778</v>
      </c>
      <c r="ET548">
        <v>0.9799956666666666</v>
      </c>
      <c r="EU548">
        <v>0.02000392222222222</v>
      </c>
      <c r="EV548">
        <v>0</v>
      </c>
      <c r="EW548">
        <v>1272.43</v>
      </c>
      <c r="EX548">
        <v>5.00097</v>
      </c>
      <c r="EY548">
        <v>25294.05555555555</v>
      </c>
      <c r="EZ548">
        <v>16707.62222222222</v>
      </c>
      <c r="FA548">
        <v>40.437</v>
      </c>
      <c r="FB548">
        <v>41.54133333333333</v>
      </c>
      <c r="FC548">
        <v>40.562</v>
      </c>
      <c r="FD548">
        <v>41</v>
      </c>
      <c r="FE548">
        <v>40.562</v>
      </c>
      <c r="FF548">
        <v>1955.097777777778</v>
      </c>
      <c r="FG548">
        <v>39.91</v>
      </c>
      <c r="FH548">
        <v>0</v>
      </c>
      <c r="FI548">
        <v>9755.700000047684</v>
      </c>
      <c r="FJ548">
        <v>0</v>
      </c>
      <c r="FK548">
        <v>1273.0796</v>
      </c>
      <c r="FL548">
        <v>-8.40461536650065</v>
      </c>
      <c r="FM548">
        <v>-148.2615383549105</v>
      </c>
      <c r="FN548">
        <v>25304.9</v>
      </c>
      <c r="FO548">
        <v>15</v>
      </c>
      <c r="FP548">
        <v>0</v>
      </c>
      <c r="FQ548" t="s">
        <v>439</v>
      </c>
      <c r="FR548">
        <v>1760210915.6</v>
      </c>
      <c r="FS548">
        <v>0</v>
      </c>
      <c r="FT548">
        <v>0</v>
      </c>
      <c r="FU548">
        <v>-0.215</v>
      </c>
      <c r="FV548">
        <v>0</v>
      </c>
      <c r="FW548">
        <v>-0.6919999999999999</v>
      </c>
      <c r="FX548">
        <v>0</v>
      </c>
      <c r="FY548">
        <v>400</v>
      </c>
      <c r="FZ548">
        <v>0</v>
      </c>
      <c r="GA548">
        <v>0.15</v>
      </c>
      <c r="GB548">
        <v>0</v>
      </c>
      <c r="GC548">
        <v>-34.31663414634146</v>
      </c>
      <c r="GD548">
        <v>-1.887974216027828</v>
      </c>
      <c r="GE548">
        <v>0.428411151166474</v>
      </c>
      <c r="GF548">
        <v>0</v>
      </c>
      <c r="GG548">
        <v>1273.526176470588</v>
      </c>
      <c r="GH548">
        <v>-8.023071042128706</v>
      </c>
      <c r="GI548">
        <v>0.8083207528242535</v>
      </c>
      <c r="GJ548">
        <v>0</v>
      </c>
      <c r="GK548">
        <v>2.176661707317073</v>
      </c>
      <c r="GL548">
        <v>0.1735921254355398</v>
      </c>
      <c r="GM548">
        <v>0.01714812866167216</v>
      </c>
      <c r="GN548">
        <v>0</v>
      </c>
      <c r="GO548">
        <v>0</v>
      </c>
      <c r="GP548">
        <v>3</v>
      </c>
      <c r="GQ548" t="s">
        <v>440</v>
      </c>
      <c r="GR548">
        <v>3.13581</v>
      </c>
      <c r="GS548">
        <v>2.76027</v>
      </c>
      <c r="GT548">
        <v>0.150983</v>
      </c>
      <c r="GU548">
        <v>0.153617</v>
      </c>
      <c r="GV548">
        <v>0.107678</v>
      </c>
      <c r="GW548">
        <v>0.0994081</v>
      </c>
      <c r="GX548">
        <v>26988.3</v>
      </c>
      <c r="GY548">
        <v>26879.1</v>
      </c>
      <c r="GZ548">
        <v>29555.1</v>
      </c>
      <c r="HA548">
        <v>29352</v>
      </c>
      <c r="HB548">
        <v>34847</v>
      </c>
      <c r="HC548">
        <v>35021</v>
      </c>
      <c r="HD548">
        <v>41592.6</v>
      </c>
      <c r="HE548">
        <v>41709.7</v>
      </c>
      <c r="HF548">
        <v>1.92307</v>
      </c>
      <c r="HG548">
        <v>1.89355</v>
      </c>
      <c r="HH548">
        <v>0.0243746</v>
      </c>
      <c r="HI548">
        <v>0</v>
      </c>
      <c r="HJ548">
        <v>24.1308</v>
      </c>
      <c r="HK548">
        <v>999.9</v>
      </c>
      <c r="HL548">
        <v>52.4</v>
      </c>
      <c r="HM548">
        <v>28.9</v>
      </c>
      <c r="HN548">
        <v>23.0879</v>
      </c>
      <c r="HO548">
        <v>62.2015</v>
      </c>
      <c r="HP548">
        <v>30.2604</v>
      </c>
      <c r="HQ548">
        <v>1</v>
      </c>
      <c r="HR548">
        <v>0.156768</v>
      </c>
      <c r="HS548">
        <v>3.81066</v>
      </c>
      <c r="HT548">
        <v>20.2998</v>
      </c>
      <c r="HU548">
        <v>5.21879</v>
      </c>
      <c r="HV548">
        <v>12.0159</v>
      </c>
      <c r="HW548">
        <v>4.9893</v>
      </c>
      <c r="HX548">
        <v>3.28798</v>
      </c>
      <c r="HY548">
        <v>9999</v>
      </c>
      <c r="HZ548">
        <v>9999</v>
      </c>
      <c r="IA548">
        <v>9999</v>
      </c>
      <c r="IB548">
        <v>999.9</v>
      </c>
      <c r="IC548">
        <v>4.9728</v>
      </c>
      <c r="ID548">
        <v>1.86646</v>
      </c>
      <c r="IE548">
        <v>1.86584</v>
      </c>
      <c r="IF548">
        <v>1.86576</v>
      </c>
      <c r="IG548">
        <v>1.86764</v>
      </c>
      <c r="IH548">
        <v>1.87012</v>
      </c>
      <c r="II548">
        <v>1.86873</v>
      </c>
      <c r="IJ548">
        <v>1.87024</v>
      </c>
      <c r="IK548">
        <v>0</v>
      </c>
      <c r="IL548">
        <v>0</v>
      </c>
      <c r="IM548">
        <v>0</v>
      </c>
      <c r="IN548">
        <v>0</v>
      </c>
      <c r="IO548" t="s">
        <v>441</v>
      </c>
      <c r="IP548" t="s">
        <v>442</v>
      </c>
      <c r="IQ548" t="s">
        <v>443</v>
      </c>
      <c r="IR548" t="s">
        <v>443</v>
      </c>
      <c r="IS548" t="s">
        <v>443</v>
      </c>
      <c r="IT548" t="s">
        <v>443</v>
      </c>
      <c r="IU548">
        <v>0</v>
      </c>
      <c r="IV548">
        <v>100</v>
      </c>
      <c r="IW548">
        <v>100</v>
      </c>
      <c r="IX548">
        <v>-0.857</v>
      </c>
      <c r="IY548">
        <v>0.104</v>
      </c>
      <c r="IZ548">
        <v>-0.7832898091892299</v>
      </c>
      <c r="JA548">
        <v>-0.0002628084512485203</v>
      </c>
      <c r="JB548">
        <v>2.995354917081976E-07</v>
      </c>
      <c r="JC548">
        <v>-1.087754766273629E-10</v>
      </c>
      <c r="JD548">
        <v>-0.01666594074606723</v>
      </c>
      <c r="JE548">
        <v>-0.02438089335778848</v>
      </c>
      <c r="JF548">
        <v>0.001790740049955031</v>
      </c>
      <c r="JG548">
        <v>-2.386884331579614E-05</v>
      </c>
      <c r="JH548">
        <v>6</v>
      </c>
      <c r="JI548">
        <v>2407</v>
      </c>
      <c r="JJ548">
        <v>1</v>
      </c>
      <c r="JK548">
        <v>23</v>
      </c>
      <c r="JL548">
        <v>33262.7</v>
      </c>
      <c r="JM548">
        <v>29370111.3</v>
      </c>
      <c r="JN548">
        <v>1.27441</v>
      </c>
      <c r="JO548">
        <v>2.25708</v>
      </c>
      <c r="JP548">
        <v>1.39648</v>
      </c>
      <c r="JQ548">
        <v>2.34985</v>
      </c>
      <c r="JR548">
        <v>1.49536</v>
      </c>
      <c r="JS548">
        <v>2.59766</v>
      </c>
      <c r="JT548">
        <v>34.6235</v>
      </c>
      <c r="JU548">
        <v>24.0525</v>
      </c>
      <c r="JV548">
        <v>18</v>
      </c>
      <c r="JW548">
        <v>491.756</v>
      </c>
      <c r="JX548">
        <v>462.78</v>
      </c>
      <c r="JY548">
        <v>19.5081</v>
      </c>
      <c r="JZ548">
        <v>29.3643</v>
      </c>
      <c r="KA548">
        <v>30.0015</v>
      </c>
      <c r="KB548">
        <v>28.8482</v>
      </c>
      <c r="KC548">
        <v>28.744</v>
      </c>
      <c r="KD548">
        <v>25.6439</v>
      </c>
      <c r="KE548">
        <v>0</v>
      </c>
      <c r="KF548">
        <v>100</v>
      </c>
      <c r="KG548">
        <v>19.5128</v>
      </c>
      <c r="KH548">
        <v>875.157</v>
      </c>
      <c r="KI548">
        <v>63.4564</v>
      </c>
      <c r="KJ548">
        <v>101.015</v>
      </c>
      <c r="KK548">
        <v>100.289</v>
      </c>
    </row>
    <row r="549" spans="1:297">
      <c r="A549">
        <v>533</v>
      </c>
      <c r="B549">
        <v>1762206683.1</v>
      </c>
      <c r="C549">
        <v>7105</v>
      </c>
      <c r="D549" t="s">
        <v>1513</v>
      </c>
      <c r="E549" t="s">
        <v>1514</v>
      </c>
      <c r="F549">
        <v>5</v>
      </c>
      <c r="G549" t="s">
        <v>1410</v>
      </c>
      <c r="H549" t="s">
        <v>436</v>
      </c>
      <c r="I549">
        <v>1762206680.3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877.0070276722702</v>
      </c>
      <c r="AK549">
        <v>851.45503030303</v>
      </c>
      <c r="AL549">
        <v>3.421169926808294</v>
      </c>
      <c r="AM549">
        <v>66.09118729744516</v>
      </c>
      <c r="AN549">
        <f>(AP549 - AO549 + DY549*1E3/(8.314*(EA549+273.15)) * AR549/DX549 * AQ549) * DX549/(100*DL549) * 1000/(1000 - AP549)</f>
        <v>0</v>
      </c>
      <c r="AO549">
        <v>22.10940637859608</v>
      </c>
      <c r="AP549">
        <v>24.32889636363635</v>
      </c>
      <c r="AQ549">
        <v>0.0001069967914266671</v>
      </c>
      <c r="AR549">
        <v>107.1573176872002</v>
      </c>
      <c r="AS549">
        <v>19</v>
      </c>
      <c r="AT549">
        <v>4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437</v>
      </c>
      <c r="AY549" t="s">
        <v>437</v>
      </c>
      <c r="AZ549">
        <v>0</v>
      </c>
      <c r="BA549">
        <v>0</v>
      </c>
      <c r="BB549">
        <f>1-AZ549/BA549</f>
        <v>0</v>
      </c>
      <c r="BC549">
        <v>0</v>
      </c>
      <c r="BD549" t="s">
        <v>437</v>
      </c>
      <c r="BE549" t="s">
        <v>437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437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438</v>
      </c>
      <c r="DO549">
        <v>2</v>
      </c>
      <c r="DP549" t="b">
        <v>1</v>
      </c>
      <c r="DQ549">
        <v>1762206680.3</v>
      </c>
      <c r="DR549">
        <v>823.0749</v>
      </c>
      <c r="DS549">
        <v>858.1749</v>
      </c>
      <c r="DT549">
        <v>24.32167</v>
      </c>
      <c r="DU549">
        <v>22.10974</v>
      </c>
      <c r="DV549">
        <v>823.9321</v>
      </c>
      <c r="DW549">
        <v>24.21756</v>
      </c>
      <c r="DX549">
        <v>499.9745999999999</v>
      </c>
      <c r="DY549">
        <v>90.75636999999999</v>
      </c>
      <c r="DZ549">
        <v>0.09991886999999999</v>
      </c>
      <c r="EA549">
        <v>24.40191</v>
      </c>
      <c r="EB549">
        <v>24.53986</v>
      </c>
      <c r="EC549">
        <v>999.9</v>
      </c>
      <c r="ED549">
        <v>0</v>
      </c>
      <c r="EE549">
        <v>0</v>
      </c>
      <c r="EF549">
        <v>10015.058</v>
      </c>
      <c r="EG549">
        <v>0</v>
      </c>
      <c r="EH549">
        <v>929.9811999999999</v>
      </c>
      <c r="EI549">
        <v>-35.10004</v>
      </c>
      <c r="EJ549">
        <v>843.5924000000001</v>
      </c>
      <c r="EK549">
        <v>877.5779</v>
      </c>
      <c r="EL549">
        <v>2.211937</v>
      </c>
      <c r="EM549">
        <v>858.1749</v>
      </c>
      <c r="EN549">
        <v>22.10974</v>
      </c>
      <c r="EO549">
        <v>2.207347</v>
      </c>
      <c r="EP549">
        <v>2.006601</v>
      </c>
      <c r="EQ549">
        <v>19.01574</v>
      </c>
      <c r="ER549">
        <v>17.49651</v>
      </c>
      <c r="ES549">
        <v>2000.025</v>
      </c>
      <c r="ET549">
        <v>0.9799960999999999</v>
      </c>
      <c r="EU549">
        <v>0.02000349</v>
      </c>
      <c r="EV549">
        <v>0</v>
      </c>
      <c r="EW549">
        <v>1271.816</v>
      </c>
      <c r="EX549">
        <v>5.000970000000001</v>
      </c>
      <c r="EY549">
        <v>25281.68</v>
      </c>
      <c r="EZ549">
        <v>16707.77</v>
      </c>
      <c r="FA549">
        <v>40.4748</v>
      </c>
      <c r="FB549">
        <v>41.5558</v>
      </c>
      <c r="FC549">
        <v>40.562</v>
      </c>
      <c r="FD549">
        <v>41.0558</v>
      </c>
      <c r="FE549">
        <v>40.562</v>
      </c>
      <c r="FF549">
        <v>1955.115</v>
      </c>
      <c r="FG549">
        <v>39.90999999999999</v>
      </c>
      <c r="FH549">
        <v>0</v>
      </c>
      <c r="FI549">
        <v>9760.5</v>
      </c>
      <c r="FJ549">
        <v>0</v>
      </c>
      <c r="FK549">
        <v>1272.412</v>
      </c>
      <c r="FL549">
        <v>-8.982307694508211</v>
      </c>
      <c r="FM549">
        <v>-155.3846155680288</v>
      </c>
      <c r="FN549">
        <v>25292.79599999999</v>
      </c>
      <c r="FO549">
        <v>15</v>
      </c>
      <c r="FP549">
        <v>0</v>
      </c>
      <c r="FQ549" t="s">
        <v>439</v>
      </c>
      <c r="FR549">
        <v>1760210915.6</v>
      </c>
      <c r="FS549">
        <v>0</v>
      </c>
      <c r="FT549">
        <v>0</v>
      </c>
      <c r="FU549">
        <v>-0.215</v>
      </c>
      <c r="FV549">
        <v>0</v>
      </c>
      <c r="FW549">
        <v>-0.6919999999999999</v>
      </c>
      <c r="FX549">
        <v>0</v>
      </c>
      <c r="FY549">
        <v>400</v>
      </c>
      <c r="FZ549">
        <v>0</v>
      </c>
      <c r="GA549">
        <v>0.15</v>
      </c>
      <c r="GB549">
        <v>0</v>
      </c>
      <c r="GC549">
        <v>-34.47353170731706</v>
      </c>
      <c r="GD549">
        <v>-3.852940766550496</v>
      </c>
      <c r="GE549">
        <v>0.5091331578372014</v>
      </c>
      <c r="GF549">
        <v>0</v>
      </c>
      <c r="GG549">
        <v>1272.948823529412</v>
      </c>
      <c r="GH549">
        <v>-8.719022154453723</v>
      </c>
      <c r="GI549">
        <v>0.8747361441024958</v>
      </c>
      <c r="GJ549">
        <v>0</v>
      </c>
      <c r="GK549">
        <v>2.187986341463414</v>
      </c>
      <c r="GL549">
        <v>0.1662372125435607</v>
      </c>
      <c r="GM549">
        <v>0.01641993118967452</v>
      </c>
      <c r="GN549">
        <v>0</v>
      </c>
      <c r="GO549">
        <v>0</v>
      </c>
      <c r="GP549">
        <v>3</v>
      </c>
      <c r="GQ549" t="s">
        <v>440</v>
      </c>
      <c r="GR549">
        <v>3.13588</v>
      </c>
      <c r="GS549">
        <v>2.76034</v>
      </c>
      <c r="GT549">
        <v>0.15301</v>
      </c>
      <c r="GU549">
        <v>0.155662</v>
      </c>
      <c r="GV549">
        <v>0.107714</v>
      </c>
      <c r="GW549">
        <v>0.09939829999999999</v>
      </c>
      <c r="GX549">
        <v>26923.7</v>
      </c>
      <c r="GY549">
        <v>26813.7</v>
      </c>
      <c r="GZ549">
        <v>29555.2</v>
      </c>
      <c r="HA549">
        <v>29351.7</v>
      </c>
      <c r="HB549">
        <v>34845.6</v>
      </c>
      <c r="HC549">
        <v>35020.9</v>
      </c>
      <c r="HD549">
        <v>41592.4</v>
      </c>
      <c r="HE549">
        <v>41709.1</v>
      </c>
      <c r="HF549">
        <v>1.92313</v>
      </c>
      <c r="HG549">
        <v>1.89323</v>
      </c>
      <c r="HH549">
        <v>0.0250749</v>
      </c>
      <c r="HI549">
        <v>0</v>
      </c>
      <c r="HJ549">
        <v>24.14</v>
      </c>
      <c r="HK549">
        <v>999.9</v>
      </c>
      <c r="HL549">
        <v>52.4</v>
      </c>
      <c r="HM549">
        <v>28.9</v>
      </c>
      <c r="HN549">
        <v>23.0872</v>
      </c>
      <c r="HO549">
        <v>62.3016</v>
      </c>
      <c r="HP549">
        <v>30.3566</v>
      </c>
      <c r="HQ549">
        <v>1</v>
      </c>
      <c r="HR549">
        <v>0.158155</v>
      </c>
      <c r="HS549">
        <v>3.83136</v>
      </c>
      <c r="HT549">
        <v>20.2995</v>
      </c>
      <c r="HU549">
        <v>5.21699</v>
      </c>
      <c r="HV549">
        <v>12.0159</v>
      </c>
      <c r="HW549">
        <v>4.9888</v>
      </c>
      <c r="HX549">
        <v>3.28785</v>
      </c>
      <c r="HY549">
        <v>9999</v>
      </c>
      <c r="HZ549">
        <v>9999</v>
      </c>
      <c r="IA549">
        <v>9999</v>
      </c>
      <c r="IB549">
        <v>999.9</v>
      </c>
      <c r="IC549">
        <v>4.97283</v>
      </c>
      <c r="ID549">
        <v>1.86646</v>
      </c>
      <c r="IE549">
        <v>1.86584</v>
      </c>
      <c r="IF549">
        <v>1.86579</v>
      </c>
      <c r="IG549">
        <v>1.86766</v>
      </c>
      <c r="IH549">
        <v>1.87013</v>
      </c>
      <c r="II549">
        <v>1.86874</v>
      </c>
      <c r="IJ549">
        <v>1.87026</v>
      </c>
      <c r="IK549">
        <v>0</v>
      </c>
      <c r="IL549">
        <v>0</v>
      </c>
      <c r="IM549">
        <v>0</v>
      </c>
      <c r="IN549">
        <v>0</v>
      </c>
      <c r="IO549" t="s">
        <v>441</v>
      </c>
      <c r="IP549" t="s">
        <v>442</v>
      </c>
      <c r="IQ549" t="s">
        <v>443</v>
      </c>
      <c r="IR549" t="s">
        <v>443</v>
      </c>
      <c r="IS549" t="s">
        <v>443</v>
      </c>
      <c r="IT549" t="s">
        <v>443</v>
      </c>
      <c r="IU549">
        <v>0</v>
      </c>
      <c r="IV549">
        <v>100</v>
      </c>
      <c r="IW549">
        <v>100</v>
      </c>
      <c r="IX549">
        <v>-0.857</v>
      </c>
      <c r="IY549">
        <v>0.1043</v>
      </c>
      <c r="IZ549">
        <v>-0.7832898091892299</v>
      </c>
      <c r="JA549">
        <v>-0.0002628084512485203</v>
      </c>
      <c r="JB549">
        <v>2.995354917081976E-07</v>
      </c>
      <c r="JC549">
        <v>-1.087754766273629E-10</v>
      </c>
      <c r="JD549">
        <v>-0.01666594074606723</v>
      </c>
      <c r="JE549">
        <v>-0.02438089335778848</v>
      </c>
      <c r="JF549">
        <v>0.001790740049955031</v>
      </c>
      <c r="JG549">
        <v>-2.386884331579614E-05</v>
      </c>
      <c r="JH549">
        <v>6</v>
      </c>
      <c r="JI549">
        <v>2407</v>
      </c>
      <c r="JJ549">
        <v>1</v>
      </c>
      <c r="JK549">
        <v>23</v>
      </c>
      <c r="JL549">
        <v>33262.8</v>
      </c>
      <c r="JM549">
        <v>29370111.4</v>
      </c>
      <c r="JN549">
        <v>1.31226</v>
      </c>
      <c r="JO549">
        <v>2.24976</v>
      </c>
      <c r="JP549">
        <v>1.39648</v>
      </c>
      <c r="JQ549">
        <v>2.35229</v>
      </c>
      <c r="JR549">
        <v>1.49536</v>
      </c>
      <c r="JS549">
        <v>2.52441</v>
      </c>
      <c r="JT549">
        <v>34.6235</v>
      </c>
      <c r="JU549">
        <v>24.0437</v>
      </c>
      <c r="JV549">
        <v>18</v>
      </c>
      <c r="JW549">
        <v>491.937</v>
      </c>
      <c r="JX549">
        <v>462.721</v>
      </c>
      <c r="JY549">
        <v>19.5181</v>
      </c>
      <c r="JZ549">
        <v>29.3827</v>
      </c>
      <c r="KA549">
        <v>30.0014</v>
      </c>
      <c r="KB549">
        <v>28.8667</v>
      </c>
      <c r="KC549">
        <v>28.7629</v>
      </c>
      <c r="KD549">
        <v>26.2583</v>
      </c>
      <c r="KE549">
        <v>0</v>
      </c>
      <c r="KF549">
        <v>100</v>
      </c>
      <c r="KG549">
        <v>19.517</v>
      </c>
      <c r="KH549">
        <v>888.5309999999999</v>
      </c>
      <c r="KI549">
        <v>63.4564</v>
      </c>
      <c r="KJ549">
        <v>101.015</v>
      </c>
      <c r="KK549">
        <v>100.287</v>
      </c>
    </row>
    <row r="550" spans="1:297">
      <c r="A550">
        <v>534</v>
      </c>
      <c r="B550">
        <v>1762206688.1</v>
      </c>
      <c r="C550">
        <v>7110</v>
      </c>
      <c r="D550" t="s">
        <v>1515</v>
      </c>
      <c r="E550" t="s">
        <v>1516</v>
      </c>
      <c r="F550">
        <v>5</v>
      </c>
      <c r="G550" t="s">
        <v>1410</v>
      </c>
      <c r="H550" t="s">
        <v>436</v>
      </c>
      <c r="I550">
        <v>1762206685.6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894.2704180490142</v>
      </c>
      <c r="AK550">
        <v>868.5848181818178</v>
      </c>
      <c r="AL550">
        <v>3.427290677169848</v>
      </c>
      <c r="AM550">
        <v>66.09118729744516</v>
      </c>
      <c r="AN550">
        <f>(AP550 - AO550 + DY550*1E3/(8.314*(EA550+273.15)) * AR550/DX550 * AQ550) * DX550/(100*DL550) * 1000/(1000 - AP550)</f>
        <v>0</v>
      </c>
      <c r="AO550">
        <v>22.10911815854992</v>
      </c>
      <c r="AP550">
        <v>24.33629696969697</v>
      </c>
      <c r="AQ550">
        <v>3.871355324751171E-05</v>
      </c>
      <c r="AR550">
        <v>107.1573176872002</v>
      </c>
      <c r="AS550">
        <v>19</v>
      </c>
      <c r="AT550">
        <v>4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437</v>
      </c>
      <c r="AY550" t="s">
        <v>437</v>
      </c>
      <c r="AZ550">
        <v>0</v>
      </c>
      <c r="BA550">
        <v>0</v>
      </c>
      <c r="BB550">
        <f>1-AZ550/BA550</f>
        <v>0</v>
      </c>
      <c r="BC550">
        <v>0</v>
      </c>
      <c r="BD550" t="s">
        <v>437</v>
      </c>
      <c r="BE550" t="s">
        <v>437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437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438</v>
      </c>
      <c r="DO550">
        <v>2</v>
      </c>
      <c r="DP550" t="b">
        <v>1</v>
      </c>
      <c r="DQ550">
        <v>1762206685.6</v>
      </c>
      <c r="DR550">
        <v>840.7597777777778</v>
      </c>
      <c r="DS550">
        <v>876.1637777777778</v>
      </c>
      <c r="DT550">
        <v>24.33351111111111</v>
      </c>
      <c r="DU550">
        <v>22.10905555555556</v>
      </c>
      <c r="DV550">
        <v>841.6172222222223</v>
      </c>
      <c r="DW550">
        <v>24.22913333333333</v>
      </c>
      <c r="DX550">
        <v>499.991888888889</v>
      </c>
      <c r="DY550">
        <v>90.75478888888888</v>
      </c>
      <c r="DZ550">
        <v>0.1000454888888889</v>
      </c>
      <c r="EA550">
        <v>24.41455555555556</v>
      </c>
      <c r="EB550">
        <v>24.55617777777778</v>
      </c>
      <c r="EC550">
        <v>999.9000000000001</v>
      </c>
      <c r="ED550">
        <v>0</v>
      </c>
      <c r="EE550">
        <v>0</v>
      </c>
      <c r="EF550">
        <v>9985.556666666665</v>
      </c>
      <c r="EG550">
        <v>0</v>
      </c>
      <c r="EH550">
        <v>929.9201111111112</v>
      </c>
      <c r="EI550">
        <v>-35.40384444444445</v>
      </c>
      <c r="EJ550">
        <v>861.7287777777779</v>
      </c>
      <c r="EK550">
        <v>895.972888888889</v>
      </c>
      <c r="EL550">
        <v>2.224441111111111</v>
      </c>
      <c r="EM550">
        <v>876.1637777777778</v>
      </c>
      <c r="EN550">
        <v>22.10905555555556</v>
      </c>
      <c r="EO550">
        <v>2.208382222222222</v>
      </c>
      <c r="EP550">
        <v>2.006503333333333</v>
      </c>
      <c r="EQ550">
        <v>19.02324444444444</v>
      </c>
      <c r="ER550">
        <v>17.49575555555556</v>
      </c>
      <c r="ES550">
        <v>1999.932222222222</v>
      </c>
      <c r="ET550">
        <v>0.9799953333333333</v>
      </c>
      <c r="EU550">
        <v>0.02000423333333333</v>
      </c>
      <c r="EV550">
        <v>0</v>
      </c>
      <c r="EW550">
        <v>1270.921111111111</v>
      </c>
      <c r="EX550">
        <v>5.00097</v>
      </c>
      <c r="EY550">
        <v>25266.34444444445</v>
      </c>
      <c r="EZ550">
        <v>16706.97777777778</v>
      </c>
      <c r="FA550">
        <v>40.5</v>
      </c>
      <c r="FB550">
        <v>41.562</v>
      </c>
      <c r="FC550">
        <v>40.57599999999999</v>
      </c>
      <c r="FD550">
        <v>41.062</v>
      </c>
      <c r="FE550">
        <v>40.562</v>
      </c>
      <c r="FF550">
        <v>1955.022222222222</v>
      </c>
      <c r="FG550">
        <v>39.91</v>
      </c>
      <c r="FH550">
        <v>0</v>
      </c>
      <c r="FI550">
        <v>9765.899999856949</v>
      </c>
      <c r="FJ550">
        <v>0</v>
      </c>
      <c r="FK550">
        <v>1271.656153846154</v>
      </c>
      <c r="FL550">
        <v>-8.725470091927885</v>
      </c>
      <c r="FM550">
        <v>-162.335042787652</v>
      </c>
      <c r="FN550">
        <v>25279.31923076923</v>
      </c>
      <c r="FO550">
        <v>15</v>
      </c>
      <c r="FP550">
        <v>0</v>
      </c>
      <c r="FQ550" t="s">
        <v>439</v>
      </c>
      <c r="FR550">
        <v>1760210915.6</v>
      </c>
      <c r="FS550">
        <v>0</v>
      </c>
      <c r="FT550">
        <v>0</v>
      </c>
      <c r="FU550">
        <v>-0.215</v>
      </c>
      <c r="FV550">
        <v>0</v>
      </c>
      <c r="FW550">
        <v>-0.6919999999999999</v>
      </c>
      <c r="FX550">
        <v>0</v>
      </c>
      <c r="FY550">
        <v>400</v>
      </c>
      <c r="FZ550">
        <v>0</v>
      </c>
      <c r="GA550">
        <v>0.15</v>
      </c>
      <c r="GB550">
        <v>0</v>
      </c>
      <c r="GC550">
        <v>-34.92819024390244</v>
      </c>
      <c r="GD550">
        <v>-2.829842508710882</v>
      </c>
      <c r="GE550">
        <v>0.4102837297885562</v>
      </c>
      <c r="GF550">
        <v>0</v>
      </c>
      <c r="GG550">
        <v>1272.084411764706</v>
      </c>
      <c r="GH550">
        <v>-8.897631779154862</v>
      </c>
      <c r="GI550">
        <v>0.8953546493412062</v>
      </c>
      <c r="GJ550">
        <v>0</v>
      </c>
      <c r="GK550">
        <v>2.204080487804879</v>
      </c>
      <c r="GL550">
        <v>0.1613042508710819</v>
      </c>
      <c r="GM550">
        <v>0.01597798896824515</v>
      </c>
      <c r="GN550">
        <v>0</v>
      </c>
      <c r="GO550">
        <v>0</v>
      </c>
      <c r="GP550">
        <v>3</v>
      </c>
      <c r="GQ550" t="s">
        <v>440</v>
      </c>
      <c r="GR550">
        <v>3.13586</v>
      </c>
      <c r="GS550">
        <v>2.76015</v>
      </c>
      <c r="GT550">
        <v>0.155024</v>
      </c>
      <c r="GU550">
        <v>0.15766</v>
      </c>
      <c r="GV550">
        <v>0.107732</v>
      </c>
      <c r="GW550">
        <v>0.0993941</v>
      </c>
      <c r="GX550">
        <v>26858.9</v>
      </c>
      <c r="GY550">
        <v>26749.6</v>
      </c>
      <c r="GZ550">
        <v>29554.4</v>
      </c>
      <c r="HA550">
        <v>29351.1</v>
      </c>
      <c r="HB550">
        <v>34844.3</v>
      </c>
      <c r="HC550">
        <v>35020.4</v>
      </c>
      <c r="HD550">
        <v>41591.7</v>
      </c>
      <c r="HE550">
        <v>41708.2</v>
      </c>
      <c r="HF550">
        <v>1.92297</v>
      </c>
      <c r="HG550">
        <v>1.8929</v>
      </c>
      <c r="HH550">
        <v>0.0248626</v>
      </c>
      <c r="HI550">
        <v>0</v>
      </c>
      <c r="HJ550">
        <v>24.1487</v>
      </c>
      <c r="HK550">
        <v>999.9</v>
      </c>
      <c r="HL550">
        <v>52.4</v>
      </c>
      <c r="HM550">
        <v>28.9</v>
      </c>
      <c r="HN550">
        <v>23.086</v>
      </c>
      <c r="HO550">
        <v>62.1916</v>
      </c>
      <c r="HP550">
        <v>30.2724</v>
      </c>
      <c r="HQ550">
        <v>1</v>
      </c>
      <c r="HR550">
        <v>0.159571</v>
      </c>
      <c r="HS550">
        <v>3.83342</v>
      </c>
      <c r="HT550">
        <v>20.2994</v>
      </c>
      <c r="HU550">
        <v>5.21684</v>
      </c>
      <c r="HV550">
        <v>12.0159</v>
      </c>
      <c r="HW550">
        <v>4.9887</v>
      </c>
      <c r="HX550">
        <v>3.28795</v>
      </c>
      <c r="HY550">
        <v>9999</v>
      </c>
      <c r="HZ550">
        <v>9999</v>
      </c>
      <c r="IA550">
        <v>9999</v>
      </c>
      <c r="IB550">
        <v>999.9</v>
      </c>
      <c r="IC550">
        <v>4.97278</v>
      </c>
      <c r="ID550">
        <v>1.86646</v>
      </c>
      <c r="IE550">
        <v>1.86584</v>
      </c>
      <c r="IF550">
        <v>1.86578</v>
      </c>
      <c r="IG550">
        <v>1.86767</v>
      </c>
      <c r="IH550">
        <v>1.87014</v>
      </c>
      <c r="II550">
        <v>1.86874</v>
      </c>
      <c r="IJ550">
        <v>1.87022</v>
      </c>
      <c r="IK550">
        <v>0</v>
      </c>
      <c r="IL550">
        <v>0</v>
      </c>
      <c r="IM550">
        <v>0</v>
      </c>
      <c r="IN550">
        <v>0</v>
      </c>
      <c r="IO550" t="s">
        <v>441</v>
      </c>
      <c r="IP550" t="s">
        <v>442</v>
      </c>
      <c r="IQ550" t="s">
        <v>443</v>
      </c>
      <c r="IR550" t="s">
        <v>443</v>
      </c>
      <c r="IS550" t="s">
        <v>443</v>
      </c>
      <c r="IT550" t="s">
        <v>443</v>
      </c>
      <c r="IU550">
        <v>0</v>
      </c>
      <c r="IV550">
        <v>100</v>
      </c>
      <c r="IW550">
        <v>100</v>
      </c>
      <c r="IX550">
        <v>-0.857</v>
      </c>
      <c r="IY550">
        <v>0.1045</v>
      </c>
      <c r="IZ550">
        <v>-0.7832898091892299</v>
      </c>
      <c r="JA550">
        <v>-0.0002628084512485203</v>
      </c>
      <c r="JB550">
        <v>2.995354917081976E-07</v>
      </c>
      <c r="JC550">
        <v>-1.087754766273629E-10</v>
      </c>
      <c r="JD550">
        <v>-0.01666594074606723</v>
      </c>
      <c r="JE550">
        <v>-0.02438089335778848</v>
      </c>
      <c r="JF550">
        <v>0.001790740049955031</v>
      </c>
      <c r="JG550">
        <v>-2.386884331579614E-05</v>
      </c>
      <c r="JH550">
        <v>6</v>
      </c>
      <c r="JI550">
        <v>2407</v>
      </c>
      <c r="JJ550">
        <v>1</v>
      </c>
      <c r="JK550">
        <v>23</v>
      </c>
      <c r="JL550">
        <v>33262.9</v>
      </c>
      <c r="JM550">
        <v>29370111.5</v>
      </c>
      <c r="JN550">
        <v>1.33911</v>
      </c>
      <c r="JO550">
        <v>2.2644</v>
      </c>
      <c r="JP550">
        <v>1.39648</v>
      </c>
      <c r="JQ550">
        <v>2.35107</v>
      </c>
      <c r="JR550">
        <v>1.49536</v>
      </c>
      <c r="JS550">
        <v>2.6709</v>
      </c>
      <c r="JT550">
        <v>34.6235</v>
      </c>
      <c r="JU550">
        <v>24.035</v>
      </c>
      <c r="JV550">
        <v>18</v>
      </c>
      <c r="JW550">
        <v>491.985</v>
      </c>
      <c r="JX550">
        <v>462.652</v>
      </c>
      <c r="JY550">
        <v>19.5231</v>
      </c>
      <c r="JZ550">
        <v>29.4003</v>
      </c>
      <c r="KA550">
        <v>30.0014</v>
      </c>
      <c r="KB550">
        <v>28.8844</v>
      </c>
      <c r="KC550">
        <v>28.7804</v>
      </c>
      <c r="KD550">
        <v>26.9231</v>
      </c>
      <c r="KE550">
        <v>0</v>
      </c>
      <c r="KF550">
        <v>100</v>
      </c>
      <c r="KG550">
        <v>19.525</v>
      </c>
      <c r="KH550">
        <v>908.704</v>
      </c>
      <c r="KI550">
        <v>63.4564</v>
      </c>
      <c r="KJ550">
        <v>101.012</v>
      </c>
      <c r="KK550">
        <v>100.285</v>
      </c>
    </row>
    <row r="551" spans="1:297">
      <c r="A551">
        <v>535</v>
      </c>
      <c r="B551">
        <v>1762206693.1</v>
      </c>
      <c r="C551">
        <v>7115</v>
      </c>
      <c r="D551" t="s">
        <v>1517</v>
      </c>
      <c r="E551" t="s">
        <v>1518</v>
      </c>
      <c r="F551">
        <v>5</v>
      </c>
      <c r="G551" t="s">
        <v>1410</v>
      </c>
      <c r="H551" t="s">
        <v>436</v>
      </c>
      <c r="I551">
        <v>1762206690.3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912.025041832928</v>
      </c>
      <c r="AK551">
        <v>886.0550545454549</v>
      </c>
      <c r="AL551">
        <v>3.517782630868527</v>
      </c>
      <c r="AM551">
        <v>66.09118729744516</v>
      </c>
      <c r="AN551">
        <f>(AP551 - AO551 + DY551*1E3/(8.314*(EA551+273.15)) * AR551/DX551 * AQ551) * DX551/(100*DL551) * 1000/(1000 - AP551)</f>
        <v>0</v>
      </c>
      <c r="AO551">
        <v>22.10846321078043</v>
      </c>
      <c r="AP551">
        <v>24.34624606060606</v>
      </c>
      <c r="AQ551">
        <v>6.124632456140717E-05</v>
      </c>
      <c r="AR551">
        <v>107.1573176872002</v>
      </c>
      <c r="AS551">
        <v>19</v>
      </c>
      <c r="AT551">
        <v>4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437</v>
      </c>
      <c r="AY551" t="s">
        <v>437</v>
      </c>
      <c r="AZ551">
        <v>0</v>
      </c>
      <c r="BA551">
        <v>0</v>
      </c>
      <c r="BB551">
        <f>1-AZ551/BA551</f>
        <v>0</v>
      </c>
      <c r="BC551">
        <v>0</v>
      </c>
      <c r="BD551" t="s">
        <v>437</v>
      </c>
      <c r="BE551" t="s">
        <v>437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437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438</v>
      </c>
      <c r="DO551">
        <v>2</v>
      </c>
      <c r="DP551" t="b">
        <v>1</v>
      </c>
      <c r="DQ551">
        <v>1762206690.3</v>
      </c>
      <c r="DR551">
        <v>856.5922</v>
      </c>
      <c r="DS551">
        <v>892.442</v>
      </c>
      <c r="DT551">
        <v>24.3414</v>
      </c>
      <c r="DU551">
        <v>22.10852</v>
      </c>
      <c r="DV551">
        <v>857.4492</v>
      </c>
      <c r="DW551">
        <v>24.2369</v>
      </c>
      <c r="DX551">
        <v>499.9904</v>
      </c>
      <c r="DY551">
        <v>90.75637</v>
      </c>
      <c r="DZ551">
        <v>0.09989911999999999</v>
      </c>
      <c r="EA551">
        <v>24.42468</v>
      </c>
      <c r="EB551">
        <v>24.56023</v>
      </c>
      <c r="EC551">
        <v>999.9</v>
      </c>
      <c r="ED551">
        <v>0</v>
      </c>
      <c r="EE551">
        <v>0</v>
      </c>
      <c r="EF551">
        <v>10013.44</v>
      </c>
      <c r="EG551">
        <v>0</v>
      </c>
      <c r="EH551">
        <v>929.9314999999999</v>
      </c>
      <c r="EI551">
        <v>-35.84978</v>
      </c>
      <c r="EJ551">
        <v>877.9631000000002</v>
      </c>
      <c r="EK551">
        <v>912.6188</v>
      </c>
      <c r="EL551">
        <v>2.232891</v>
      </c>
      <c r="EM551">
        <v>892.442</v>
      </c>
      <c r="EN551">
        <v>22.10852</v>
      </c>
      <c r="EO551">
        <v>2.209138</v>
      </c>
      <c r="EP551">
        <v>2.006488</v>
      </c>
      <c r="EQ551">
        <v>19.02873</v>
      </c>
      <c r="ER551">
        <v>17.49563</v>
      </c>
      <c r="ES551">
        <v>1999.95</v>
      </c>
      <c r="ET551">
        <v>0.9799958</v>
      </c>
      <c r="EU551">
        <v>0.02000378</v>
      </c>
      <c r="EV551">
        <v>0</v>
      </c>
      <c r="EW551">
        <v>1270.27</v>
      </c>
      <c r="EX551">
        <v>5.000970000000001</v>
      </c>
      <c r="EY551">
        <v>25253.99</v>
      </c>
      <c r="EZ551">
        <v>16707.15</v>
      </c>
      <c r="FA551">
        <v>40.5</v>
      </c>
      <c r="FB551">
        <v>41.562</v>
      </c>
      <c r="FC551">
        <v>40.6187</v>
      </c>
      <c r="FD551">
        <v>41.062</v>
      </c>
      <c r="FE551">
        <v>40.562</v>
      </c>
      <c r="FF551">
        <v>1955.04</v>
      </c>
      <c r="FG551">
        <v>39.90999999999999</v>
      </c>
      <c r="FH551">
        <v>0</v>
      </c>
      <c r="FI551">
        <v>9770.700000047684</v>
      </c>
      <c r="FJ551">
        <v>0</v>
      </c>
      <c r="FK551">
        <v>1270.926923076923</v>
      </c>
      <c r="FL551">
        <v>-8.849914550528348</v>
      </c>
      <c r="FM551">
        <v>-158.8478632485219</v>
      </c>
      <c r="FN551">
        <v>25266.51153846154</v>
      </c>
      <c r="FO551">
        <v>15</v>
      </c>
      <c r="FP551">
        <v>0</v>
      </c>
      <c r="FQ551" t="s">
        <v>439</v>
      </c>
      <c r="FR551">
        <v>1760210915.6</v>
      </c>
      <c r="FS551">
        <v>0</v>
      </c>
      <c r="FT551">
        <v>0</v>
      </c>
      <c r="FU551">
        <v>-0.215</v>
      </c>
      <c r="FV551">
        <v>0</v>
      </c>
      <c r="FW551">
        <v>-0.6919999999999999</v>
      </c>
      <c r="FX551">
        <v>0</v>
      </c>
      <c r="FY551">
        <v>400</v>
      </c>
      <c r="FZ551">
        <v>0</v>
      </c>
      <c r="GA551">
        <v>0.15</v>
      </c>
      <c r="GB551">
        <v>0</v>
      </c>
      <c r="GC551">
        <v>-35.13227560975609</v>
      </c>
      <c r="GD551">
        <v>-4.813239721254348</v>
      </c>
      <c r="GE551">
        <v>0.5283295570650299</v>
      </c>
      <c r="GF551">
        <v>0</v>
      </c>
      <c r="GG551">
        <v>1271.561764705883</v>
      </c>
      <c r="GH551">
        <v>-8.938731867007466</v>
      </c>
      <c r="GI551">
        <v>0.8998806149191559</v>
      </c>
      <c r="GJ551">
        <v>0</v>
      </c>
      <c r="GK551">
        <v>2.214163658536585</v>
      </c>
      <c r="GL551">
        <v>0.1409546341463431</v>
      </c>
      <c r="GM551">
        <v>0.01397822291578593</v>
      </c>
      <c r="GN551">
        <v>0</v>
      </c>
      <c r="GO551">
        <v>0</v>
      </c>
      <c r="GP551">
        <v>3</v>
      </c>
      <c r="GQ551" t="s">
        <v>440</v>
      </c>
      <c r="GR551">
        <v>3.13581</v>
      </c>
      <c r="GS551">
        <v>2.76049</v>
      </c>
      <c r="GT551">
        <v>0.157064</v>
      </c>
      <c r="GU551">
        <v>0.15966</v>
      </c>
      <c r="GV551">
        <v>0.107756</v>
      </c>
      <c r="GW551">
        <v>0.0993885</v>
      </c>
      <c r="GX551">
        <v>26793.1</v>
      </c>
      <c r="GY551">
        <v>26684.8</v>
      </c>
      <c r="GZ551">
        <v>29553.5</v>
      </c>
      <c r="HA551">
        <v>29349.9</v>
      </c>
      <c r="HB551">
        <v>34842.1</v>
      </c>
      <c r="HC551">
        <v>35019.3</v>
      </c>
      <c r="HD551">
        <v>41590.1</v>
      </c>
      <c r="HE551">
        <v>41706.6</v>
      </c>
      <c r="HF551">
        <v>1.92275</v>
      </c>
      <c r="HG551">
        <v>1.89282</v>
      </c>
      <c r="HH551">
        <v>0.0248589</v>
      </c>
      <c r="HI551">
        <v>0</v>
      </c>
      <c r="HJ551">
        <v>24.1583</v>
      </c>
      <c r="HK551">
        <v>999.9</v>
      </c>
      <c r="HL551">
        <v>52.4</v>
      </c>
      <c r="HM551">
        <v>28.9</v>
      </c>
      <c r="HN551">
        <v>23.0871</v>
      </c>
      <c r="HO551">
        <v>62.2315</v>
      </c>
      <c r="HP551">
        <v>30.3566</v>
      </c>
      <c r="HQ551">
        <v>1</v>
      </c>
      <c r="HR551">
        <v>0.161212</v>
      </c>
      <c r="HS551">
        <v>3.84255</v>
      </c>
      <c r="HT551">
        <v>20.2993</v>
      </c>
      <c r="HU551">
        <v>5.21699</v>
      </c>
      <c r="HV551">
        <v>12.0159</v>
      </c>
      <c r="HW551">
        <v>4.9887</v>
      </c>
      <c r="HX551">
        <v>3.28788</v>
      </c>
      <c r="HY551">
        <v>9999</v>
      </c>
      <c r="HZ551">
        <v>9999</v>
      </c>
      <c r="IA551">
        <v>9999</v>
      </c>
      <c r="IB551">
        <v>999.9</v>
      </c>
      <c r="IC551">
        <v>4.97283</v>
      </c>
      <c r="ID551">
        <v>1.86646</v>
      </c>
      <c r="IE551">
        <v>1.86584</v>
      </c>
      <c r="IF551">
        <v>1.86578</v>
      </c>
      <c r="IG551">
        <v>1.86763</v>
      </c>
      <c r="IH551">
        <v>1.87012</v>
      </c>
      <c r="II551">
        <v>1.86873</v>
      </c>
      <c r="IJ551">
        <v>1.87024</v>
      </c>
      <c r="IK551">
        <v>0</v>
      </c>
      <c r="IL551">
        <v>0</v>
      </c>
      <c r="IM551">
        <v>0</v>
      </c>
      <c r="IN551">
        <v>0</v>
      </c>
      <c r="IO551" t="s">
        <v>441</v>
      </c>
      <c r="IP551" t="s">
        <v>442</v>
      </c>
      <c r="IQ551" t="s">
        <v>443</v>
      </c>
      <c r="IR551" t="s">
        <v>443</v>
      </c>
      <c r="IS551" t="s">
        <v>443</v>
      </c>
      <c r="IT551" t="s">
        <v>443</v>
      </c>
      <c r="IU551">
        <v>0</v>
      </c>
      <c r="IV551">
        <v>100</v>
      </c>
      <c r="IW551">
        <v>100</v>
      </c>
      <c r="IX551">
        <v>-0.857</v>
      </c>
      <c r="IY551">
        <v>0.1046</v>
      </c>
      <c r="IZ551">
        <v>-0.7832898091892299</v>
      </c>
      <c r="JA551">
        <v>-0.0002628084512485203</v>
      </c>
      <c r="JB551">
        <v>2.995354917081976E-07</v>
      </c>
      <c r="JC551">
        <v>-1.087754766273629E-10</v>
      </c>
      <c r="JD551">
        <v>-0.01666594074606723</v>
      </c>
      <c r="JE551">
        <v>-0.02438089335778848</v>
      </c>
      <c r="JF551">
        <v>0.001790740049955031</v>
      </c>
      <c r="JG551">
        <v>-2.386884331579614E-05</v>
      </c>
      <c r="JH551">
        <v>6</v>
      </c>
      <c r="JI551">
        <v>2407</v>
      </c>
      <c r="JJ551">
        <v>1</v>
      </c>
      <c r="JK551">
        <v>23</v>
      </c>
      <c r="JL551">
        <v>33263</v>
      </c>
      <c r="JM551">
        <v>29370111.6</v>
      </c>
      <c r="JN551">
        <v>1.37451</v>
      </c>
      <c r="JO551">
        <v>2.24243</v>
      </c>
      <c r="JP551">
        <v>1.39648</v>
      </c>
      <c r="JQ551">
        <v>2.35229</v>
      </c>
      <c r="JR551">
        <v>1.49536</v>
      </c>
      <c r="JS551">
        <v>2.70264</v>
      </c>
      <c r="JT551">
        <v>34.6235</v>
      </c>
      <c r="JU551">
        <v>24.0437</v>
      </c>
      <c r="JV551">
        <v>18</v>
      </c>
      <c r="JW551">
        <v>492.007</v>
      </c>
      <c r="JX551">
        <v>462.759</v>
      </c>
      <c r="JY551">
        <v>19.5305</v>
      </c>
      <c r="JZ551">
        <v>29.4193</v>
      </c>
      <c r="KA551">
        <v>30.0015</v>
      </c>
      <c r="KB551">
        <v>28.9048</v>
      </c>
      <c r="KC551">
        <v>28.8</v>
      </c>
      <c r="KD551">
        <v>27.511</v>
      </c>
      <c r="KE551">
        <v>0</v>
      </c>
      <c r="KF551">
        <v>100</v>
      </c>
      <c r="KG551">
        <v>19.5308</v>
      </c>
      <c r="KH551">
        <v>922.135</v>
      </c>
      <c r="KI551">
        <v>63.4564</v>
      </c>
      <c r="KJ551">
        <v>101.009</v>
      </c>
      <c r="KK551">
        <v>100.282</v>
      </c>
    </row>
    <row r="552" spans="1:297">
      <c r="A552">
        <v>536</v>
      </c>
      <c r="B552">
        <v>1762206698.1</v>
      </c>
      <c r="C552">
        <v>7120</v>
      </c>
      <c r="D552" t="s">
        <v>1519</v>
      </c>
      <c r="E552" t="s">
        <v>1520</v>
      </c>
      <c r="F552">
        <v>5</v>
      </c>
      <c r="G552" t="s">
        <v>1410</v>
      </c>
      <c r="H552" t="s">
        <v>436</v>
      </c>
      <c r="I552">
        <v>1762206695.6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929.1526618712164</v>
      </c>
      <c r="AK552">
        <v>903.1666666666666</v>
      </c>
      <c r="AL552">
        <v>3.403305858436696</v>
      </c>
      <c r="AM552">
        <v>66.09118729744516</v>
      </c>
      <c r="AN552">
        <f>(AP552 - AO552 + DY552*1E3/(8.314*(EA552+273.15)) * AR552/DX552 * AQ552) * DX552/(100*DL552) * 1000/(1000 - AP552)</f>
        <v>0</v>
      </c>
      <c r="AO552">
        <v>22.10658722881562</v>
      </c>
      <c r="AP552">
        <v>24.35420545454545</v>
      </c>
      <c r="AQ552">
        <v>3.495059282443445E-05</v>
      </c>
      <c r="AR552">
        <v>107.1573176872002</v>
      </c>
      <c r="AS552">
        <v>19</v>
      </c>
      <c r="AT552">
        <v>4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437</v>
      </c>
      <c r="AY552" t="s">
        <v>437</v>
      </c>
      <c r="AZ552">
        <v>0</v>
      </c>
      <c r="BA552">
        <v>0</v>
      </c>
      <c r="BB552">
        <f>1-AZ552/BA552</f>
        <v>0</v>
      </c>
      <c r="BC552">
        <v>0</v>
      </c>
      <c r="BD552" t="s">
        <v>437</v>
      </c>
      <c r="BE552" t="s">
        <v>437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437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438</v>
      </c>
      <c r="DO552">
        <v>2</v>
      </c>
      <c r="DP552" t="b">
        <v>1</v>
      </c>
      <c r="DQ552">
        <v>1762206695.6</v>
      </c>
      <c r="DR552">
        <v>874.5287777777778</v>
      </c>
      <c r="DS552">
        <v>910.2247777777777</v>
      </c>
      <c r="DT552">
        <v>24.35112222222222</v>
      </c>
      <c r="DU552">
        <v>22.10735555555556</v>
      </c>
      <c r="DV552">
        <v>875.3853333333333</v>
      </c>
      <c r="DW552">
        <v>24.24641111111111</v>
      </c>
      <c r="DX552">
        <v>500.0327777777778</v>
      </c>
      <c r="DY552">
        <v>90.75525555555556</v>
      </c>
      <c r="DZ552">
        <v>0.1000443888888889</v>
      </c>
      <c r="EA552">
        <v>24.43342222222222</v>
      </c>
      <c r="EB552">
        <v>24.57392222222222</v>
      </c>
      <c r="EC552">
        <v>999.9000000000001</v>
      </c>
      <c r="ED552">
        <v>0</v>
      </c>
      <c r="EE552">
        <v>0</v>
      </c>
      <c r="EF552">
        <v>9999.088888888889</v>
      </c>
      <c r="EG552">
        <v>0</v>
      </c>
      <c r="EH552">
        <v>929.8867777777778</v>
      </c>
      <c r="EI552">
        <v>-35.69616666666667</v>
      </c>
      <c r="EJ552">
        <v>896.3562222222222</v>
      </c>
      <c r="EK552">
        <v>930.8025555555555</v>
      </c>
      <c r="EL552">
        <v>2.243752222222222</v>
      </c>
      <c r="EM552">
        <v>910.2247777777777</v>
      </c>
      <c r="EN552">
        <v>22.10735555555556</v>
      </c>
      <c r="EO552">
        <v>2.209993333333333</v>
      </c>
      <c r="EP552">
        <v>2.006357777777778</v>
      </c>
      <c r="EQ552">
        <v>19.03492222222222</v>
      </c>
      <c r="ER552">
        <v>17.49461111111111</v>
      </c>
      <c r="ES552">
        <v>1999.983333333333</v>
      </c>
      <c r="ET552">
        <v>0.9799963333333334</v>
      </c>
      <c r="EU552">
        <v>0.02000326666666667</v>
      </c>
      <c r="EV552">
        <v>0</v>
      </c>
      <c r="EW552">
        <v>1269.531111111111</v>
      </c>
      <c r="EX552">
        <v>5.00097</v>
      </c>
      <c r="EY552">
        <v>25239.72222222222</v>
      </c>
      <c r="EZ552">
        <v>16707.43333333333</v>
      </c>
      <c r="FA552">
        <v>40.5</v>
      </c>
      <c r="FB552">
        <v>41.57599999999999</v>
      </c>
      <c r="FC552">
        <v>40.625</v>
      </c>
      <c r="FD552">
        <v>41.07599999999999</v>
      </c>
      <c r="FE552">
        <v>40.618</v>
      </c>
      <c r="FF552">
        <v>1955.073333333333</v>
      </c>
      <c r="FG552">
        <v>39.91</v>
      </c>
      <c r="FH552">
        <v>0</v>
      </c>
      <c r="FI552">
        <v>9775.5</v>
      </c>
      <c r="FJ552">
        <v>0</v>
      </c>
      <c r="FK552">
        <v>1270.206538461538</v>
      </c>
      <c r="FL552">
        <v>-8.750427369847444</v>
      </c>
      <c r="FM552">
        <v>-156.0376068538471</v>
      </c>
      <c r="FN552">
        <v>25253.69615384615</v>
      </c>
      <c r="FO552">
        <v>15</v>
      </c>
      <c r="FP552">
        <v>0</v>
      </c>
      <c r="FQ552" t="s">
        <v>439</v>
      </c>
      <c r="FR552">
        <v>1760210915.6</v>
      </c>
      <c r="FS552">
        <v>0</v>
      </c>
      <c r="FT552">
        <v>0</v>
      </c>
      <c r="FU552">
        <v>-0.215</v>
      </c>
      <c r="FV552">
        <v>0</v>
      </c>
      <c r="FW552">
        <v>-0.6919999999999999</v>
      </c>
      <c r="FX552">
        <v>0</v>
      </c>
      <c r="FY552">
        <v>400</v>
      </c>
      <c r="FZ552">
        <v>0</v>
      </c>
      <c r="GA552">
        <v>0.15</v>
      </c>
      <c r="GB552">
        <v>0</v>
      </c>
      <c r="GC552">
        <v>-35.49370243902439</v>
      </c>
      <c r="GD552">
        <v>-2.976754703832797</v>
      </c>
      <c r="GE552">
        <v>0.3500485384376625</v>
      </c>
      <c r="GF552">
        <v>0</v>
      </c>
      <c r="GG552">
        <v>1270.657941176471</v>
      </c>
      <c r="GH552">
        <v>-8.783957233790934</v>
      </c>
      <c r="GI552">
        <v>0.8966335057305339</v>
      </c>
      <c r="GJ552">
        <v>0</v>
      </c>
      <c r="GK552">
        <v>2.227545853658536</v>
      </c>
      <c r="GL552">
        <v>0.1243722648083652</v>
      </c>
      <c r="GM552">
        <v>0.01232920446776078</v>
      </c>
      <c r="GN552">
        <v>0</v>
      </c>
      <c r="GO552">
        <v>0</v>
      </c>
      <c r="GP552">
        <v>3</v>
      </c>
      <c r="GQ552" t="s">
        <v>440</v>
      </c>
      <c r="GR552">
        <v>3.13573</v>
      </c>
      <c r="GS552">
        <v>2.7603</v>
      </c>
      <c r="GT552">
        <v>0.159036</v>
      </c>
      <c r="GU552">
        <v>0.161566</v>
      </c>
      <c r="GV552">
        <v>0.107775</v>
      </c>
      <c r="GW552">
        <v>0.09937550000000001</v>
      </c>
      <c r="GX552">
        <v>26728.7</v>
      </c>
      <c r="GY552">
        <v>26623.3</v>
      </c>
      <c r="GZ552">
        <v>29551.8</v>
      </c>
      <c r="HA552">
        <v>29349</v>
      </c>
      <c r="HB552">
        <v>34839.8</v>
      </c>
      <c r="HC552">
        <v>35018.6</v>
      </c>
      <c r="HD552">
        <v>41588.1</v>
      </c>
      <c r="HE552">
        <v>41705.1</v>
      </c>
      <c r="HF552">
        <v>1.92253</v>
      </c>
      <c r="HG552">
        <v>1.89275</v>
      </c>
      <c r="HH552">
        <v>0.025291</v>
      </c>
      <c r="HI552">
        <v>0</v>
      </c>
      <c r="HJ552">
        <v>24.167</v>
      </c>
      <c r="HK552">
        <v>999.9</v>
      </c>
      <c r="HL552">
        <v>52.4</v>
      </c>
      <c r="HM552">
        <v>28.9</v>
      </c>
      <c r="HN552">
        <v>23.088</v>
      </c>
      <c r="HO552">
        <v>62.2415</v>
      </c>
      <c r="HP552">
        <v>30.4327</v>
      </c>
      <c r="HQ552">
        <v>1</v>
      </c>
      <c r="HR552">
        <v>0.162594</v>
      </c>
      <c r="HS552">
        <v>3.84511</v>
      </c>
      <c r="HT552">
        <v>20.2991</v>
      </c>
      <c r="HU552">
        <v>5.21744</v>
      </c>
      <c r="HV552">
        <v>12.0159</v>
      </c>
      <c r="HW552">
        <v>4.98895</v>
      </c>
      <c r="HX552">
        <v>3.28795</v>
      </c>
      <c r="HY552">
        <v>9999</v>
      </c>
      <c r="HZ552">
        <v>9999</v>
      </c>
      <c r="IA552">
        <v>9999</v>
      </c>
      <c r="IB552">
        <v>999.9</v>
      </c>
      <c r="IC552">
        <v>4.97279</v>
      </c>
      <c r="ID552">
        <v>1.86646</v>
      </c>
      <c r="IE552">
        <v>1.86584</v>
      </c>
      <c r="IF552">
        <v>1.86577</v>
      </c>
      <c r="IG552">
        <v>1.86765</v>
      </c>
      <c r="IH552">
        <v>1.87012</v>
      </c>
      <c r="II552">
        <v>1.86873</v>
      </c>
      <c r="IJ552">
        <v>1.87023</v>
      </c>
      <c r="IK552">
        <v>0</v>
      </c>
      <c r="IL552">
        <v>0</v>
      </c>
      <c r="IM552">
        <v>0</v>
      </c>
      <c r="IN552">
        <v>0</v>
      </c>
      <c r="IO552" t="s">
        <v>441</v>
      </c>
      <c r="IP552" t="s">
        <v>442</v>
      </c>
      <c r="IQ552" t="s">
        <v>443</v>
      </c>
      <c r="IR552" t="s">
        <v>443</v>
      </c>
      <c r="IS552" t="s">
        <v>443</v>
      </c>
      <c r="IT552" t="s">
        <v>443</v>
      </c>
      <c r="IU552">
        <v>0</v>
      </c>
      <c r="IV552">
        <v>100</v>
      </c>
      <c r="IW552">
        <v>100</v>
      </c>
      <c r="IX552">
        <v>-0.857</v>
      </c>
      <c r="IY552">
        <v>0.1048</v>
      </c>
      <c r="IZ552">
        <v>-0.7832898091892299</v>
      </c>
      <c r="JA552">
        <v>-0.0002628084512485203</v>
      </c>
      <c r="JB552">
        <v>2.995354917081976E-07</v>
      </c>
      <c r="JC552">
        <v>-1.087754766273629E-10</v>
      </c>
      <c r="JD552">
        <v>-0.01666594074606723</v>
      </c>
      <c r="JE552">
        <v>-0.02438089335778848</v>
      </c>
      <c r="JF552">
        <v>0.001790740049955031</v>
      </c>
      <c r="JG552">
        <v>-2.386884331579614E-05</v>
      </c>
      <c r="JH552">
        <v>6</v>
      </c>
      <c r="JI552">
        <v>2407</v>
      </c>
      <c r="JJ552">
        <v>1</v>
      </c>
      <c r="JK552">
        <v>23</v>
      </c>
      <c r="JL552">
        <v>33263</v>
      </c>
      <c r="JM552">
        <v>29370111.6</v>
      </c>
      <c r="JN552">
        <v>1.40137</v>
      </c>
      <c r="JO552">
        <v>2.25342</v>
      </c>
      <c r="JP552">
        <v>1.39771</v>
      </c>
      <c r="JQ552">
        <v>2.35229</v>
      </c>
      <c r="JR552">
        <v>1.49536</v>
      </c>
      <c r="JS552">
        <v>2.69043</v>
      </c>
      <c r="JT552">
        <v>34.6235</v>
      </c>
      <c r="JU552">
        <v>24.0437</v>
      </c>
      <c r="JV552">
        <v>18</v>
      </c>
      <c r="JW552">
        <v>492.007</v>
      </c>
      <c r="JX552">
        <v>462.855</v>
      </c>
      <c r="JY552">
        <v>19.5348</v>
      </c>
      <c r="JZ552">
        <v>29.4369</v>
      </c>
      <c r="KA552">
        <v>30.0015</v>
      </c>
      <c r="KB552">
        <v>28.9226</v>
      </c>
      <c r="KC552">
        <v>28.8182</v>
      </c>
      <c r="KD552">
        <v>28.1662</v>
      </c>
      <c r="KE552">
        <v>0</v>
      </c>
      <c r="KF552">
        <v>100</v>
      </c>
      <c r="KG552">
        <v>19.5358</v>
      </c>
      <c r="KH552">
        <v>942.182</v>
      </c>
      <c r="KI552">
        <v>63.4564</v>
      </c>
      <c r="KJ552">
        <v>101.004</v>
      </c>
      <c r="KK552">
        <v>100.278</v>
      </c>
    </row>
    <row r="553" spans="1:297">
      <c r="A553">
        <v>537</v>
      </c>
      <c r="B553">
        <v>1762206703.1</v>
      </c>
      <c r="C553">
        <v>7125</v>
      </c>
      <c r="D553" t="s">
        <v>1521</v>
      </c>
      <c r="E553" t="s">
        <v>1522</v>
      </c>
      <c r="F553">
        <v>5</v>
      </c>
      <c r="G553" t="s">
        <v>1410</v>
      </c>
      <c r="H553" t="s">
        <v>436</v>
      </c>
      <c r="I553">
        <v>1762206700.3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946.2476163015849</v>
      </c>
      <c r="AK553">
        <v>920.2997454545452</v>
      </c>
      <c r="AL553">
        <v>3.413423600073265</v>
      </c>
      <c r="AM553">
        <v>66.09118729744516</v>
      </c>
      <c r="AN553">
        <f>(AP553 - AO553 + DY553*1E3/(8.314*(EA553+273.15)) * AR553/DX553 * AQ553) * DX553/(100*DL553) * 1000/(1000 - AP553)</f>
        <v>0</v>
      </c>
      <c r="AO553">
        <v>22.10751202391766</v>
      </c>
      <c r="AP553">
        <v>24.36423393939394</v>
      </c>
      <c r="AQ553">
        <v>5.514386424638456E-05</v>
      </c>
      <c r="AR553">
        <v>107.1573176872002</v>
      </c>
      <c r="AS553">
        <v>19</v>
      </c>
      <c r="AT553">
        <v>4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437</v>
      </c>
      <c r="AY553" t="s">
        <v>437</v>
      </c>
      <c r="AZ553">
        <v>0</v>
      </c>
      <c r="BA553">
        <v>0</v>
      </c>
      <c r="BB553">
        <f>1-AZ553/BA553</f>
        <v>0</v>
      </c>
      <c r="BC553">
        <v>0</v>
      </c>
      <c r="BD553" t="s">
        <v>437</v>
      </c>
      <c r="BE553" t="s">
        <v>437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437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438</v>
      </c>
      <c r="DO553">
        <v>2</v>
      </c>
      <c r="DP553" t="b">
        <v>1</v>
      </c>
      <c r="DQ553">
        <v>1762206700.3</v>
      </c>
      <c r="DR553">
        <v>890.2252999999998</v>
      </c>
      <c r="DS553">
        <v>925.9341000000001</v>
      </c>
      <c r="DT553">
        <v>24.35924</v>
      </c>
      <c r="DU553">
        <v>22.1069</v>
      </c>
      <c r="DV553">
        <v>891.0818999999999</v>
      </c>
      <c r="DW553">
        <v>24.25438</v>
      </c>
      <c r="DX553">
        <v>500.0547</v>
      </c>
      <c r="DY553">
        <v>90.75313</v>
      </c>
      <c r="DZ553">
        <v>0.1001156</v>
      </c>
      <c r="EA553">
        <v>24.44331</v>
      </c>
      <c r="EB553">
        <v>24.58448</v>
      </c>
      <c r="EC553">
        <v>999.9</v>
      </c>
      <c r="ED553">
        <v>0</v>
      </c>
      <c r="EE553">
        <v>0</v>
      </c>
      <c r="EF553">
        <v>9985.371000000001</v>
      </c>
      <c r="EG553">
        <v>0</v>
      </c>
      <c r="EH553">
        <v>929.8444000000002</v>
      </c>
      <c r="EI553">
        <v>-35.70888</v>
      </c>
      <c r="EJ553">
        <v>912.452</v>
      </c>
      <c r="EK553">
        <v>946.8663</v>
      </c>
      <c r="EL553">
        <v>2.252332</v>
      </c>
      <c r="EM553">
        <v>925.9341000000001</v>
      </c>
      <c r="EN553">
        <v>22.1069</v>
      </c>
      <c r="EO553">
        <v>2.210677</v>
      </c>
      <c r="EP553">
        <v>2.006270999999999</v>
      </c>
      <c r="EQ553">
        <v>19.0399</v>
      </c>
      <c r="ER553">
        <v>17.4939</v>
      </c>
      <c r="ES553">
        <v>1999.946</v>
      </c>
      <c r="ET553">
        <v>0.9799960999999999</v>
      </c>
      <c r="EU553">
        <v>0.02000349</v>
      </c>
      <c r="EV553">
        <v>0</v>
      </c>
      <c r="EW553">
        <v>1268.689</v>
      </c>
      <c r="EX553">
        <v>5.000970000000001</v>
      </c>
      <c r="EY553">
        <v>25226.22</v>
      </c>
      <c r="EZ553">
        <v>16707.14</v>
      </c>
      <c r="FA553">
        <v>40.52480000000001</v>
      </c>
      <c r="FB553">
        <v>41.6187</v>
      </c>
      <c r="FC553">
        <v>40.625</v>
      </c>
      <c r="FD553">
        <v>41.1187</v>
      </c>
      <c r="FE553">
        <v>40.625</v>
      </c>
      <c r="FF553">
        <v>1955.036</v>
      </c>
      <c r="FG553">
        <v>39.90999999999999</v>
      </c>
      <c r="FH553">
        <v>0</v>
      </c>
      <c r="FI553">
        <v>9780.899999856949</v>
      </c>
      <c r="FJ553">
        <v>0</v>
      </c>
      <c r="FK553">
        <v>1269.3304</v>
      </c>
      <c r="FL553">
        <v>-9.23307695203351</v>
      </c>
      <c r="FM553">
        <v>-166.161538658286</v>
      </c>
      <c r="FN553">
        <v>25238.284</v>
      </c>
      <c r="FO553">
        <v>15</v>
      </c>
      <c r="FP553">
        <v>0</v>
      </c>
      <c r="FQ553" t="s">
        <v>439</v>
      </c>
      <c r="FR553">
        <v>1760210915.6</v>
      </c>
      <c r="FS553">
        <v>0</v>
      </c>
      <c r="FT553">
        <v>0</v>
      </c>
      <c r="FU553">
        <v>-0.215</v>
      </c>
      <c r="FV553">
        <v>0</v>
      </c>
      <c r="FW553">
        <v>-0.6919999999999999</v>
      </c>
      <c r="FX553">
        <v>0</v>
      </c>
      <c r="FY553">
        <v>400</v>
      </c>
      <c r="FZ553">
        <v>0</v>
      </c>
      <c r="GA553">
        <v>0.15</v>
      </c>
      <c r="GB553">
        <v>0</v>
      </c>
      <c r="GC553">
        <v>-35.63889268292682</v>
      </c>
      <c r="GD553">
        <v>-1.244264111498265</v>
      </c>
      <c r="GE553">
        <v>0.1999049693622667</v>
      </c>
      <c r="GF553">
        <v>0</v>
      </c>
      <c r="GG553">
        <v>1270.037058823529</v>
      </c>
      <c r="GH553">
        <v>-8.929564559931119</v>
      </c>
      <c r="GI553">
        <v>0.9133568641257649</v>
      </c>
      <c r="GJ553">
        <v>0</v>
      </c>
      <c r="GK553">
        <v>2.235840243902439</v>
      </c>
      <c r="GL553">
        <v>0.1142667595818839</v>
      </c>
      <c r="GM553">
        <v>0.01129188106514109</v>
      </c>
      <c r="GN553">
        <v>0</v>
      </c>
      <c r="GO553">
        <v>0</v>
      </c>
      <c r="GP553">
        <v>3</v>
      </c>
      <c r="GQ553" t="s">
        <v>440</v>
      </c>
      <c r="GR553">
        <v>3.13588</v>
      </c>
      <c r="GS553">
        <v>2.76011</v>
      </c>
      <c r="GT553">
        <v>0.160986</v>
      </c>
      <c r="GU553">
        <v>0.163468</v>
      </c>
      <c r="GV553">
        <v>0.107796</v>
      </c>
      <c r="GW553">
        <v>0.0993715</v>
      </c>
      <c r="GX553">
        <v>26665.4</v>
      </c>
      <c r="GY553">
        <v>26562</v>
      </c>
      <c r="GZ553">
        <v>29550.6</v>
      </c>
      <c r="HA553">
        <v>29348</v>
      </c>
      <c r="HB553">
        <v>34837.8</v>
      </c>
      <c r="HC553">
        <v>35017.9</v>
      </c>
      <c r="HD553">
        <v>41586.7</v>
      </c>
      <c r="HE553">
        <v>41704</v>
      </c>
      <c r="HF553">
        <v>1.92285</v>
      </c>
      <c r="HG553">
        <v>1.89258</v>
      </c>
      <c r="HH553">
        <v>0.0253394</v>
      </c>
      <c r="HI553">
        <v>0</v>
      </c>
      <c r="HJ553">
        <v>24.1756</v>
      </c>
      <c r="HK553">
        <v>999.9</v>
      </c>
      <c r="HL553">
        <v>52.4</v>
      </c>
      <c r="HM553">
        <v>28.9</v>
      </c>
      <c r="HN553">
        <v>23.0866</v>
      </c>
      <c r="HO553">
        <v>62.1315</v>
      </c>
      <c r="HP553">
        <v>30.2484</v>
      </c>
      <c r="HQ553">
        <v>1</v>
      </c>
      <c r="HR553">
        <v>0.164149</v>
      </c>
      <c r="HS553">
        <v>3.85236</v>
      </c>
      <c r="HT553">
        <v>20.2991</v>
      </c>
      <c r="HU553">
        <v>5.21744</v>
      </c>
      <c r="HV553">
        <v>12.0159</v>
      </c>
      <c r="HW553">
        <v>4.98925</v>
      </c>
      <c r="HX553">
        <v>3.28808</v>
      </c>
      <c r="HY553">
        <v>9999</v>
      </c>
      <c r="HZ553">
        <v>9999</v>
      </c>
      <c r="IA553">
        <v>9999</v>
      </c>
      <c r="IB553">
        <v>999.9</v>
      </c>
      <c r="IC553">
        <v>4.97279</v>
      </c>
      <c r="ID553">
        <v>1.86646</v>
      </c>
      <c r="IE553">
        <v>1.86584</v>
      </c>
      <c r="IF553">
        <v>1.86578</v>
      </c>
      <c r="IG553">
        <v>1.86764</v>
      </c>
      <c r="IH553">
        <v>1.87012</v>
      </c>
      <c r="II553">
        <v>1.86873</v>
      </c>
      <c r="IJ553">
        <v>1.87025</v>
      </c>
      <c r="IK553">
        <v>0</v>
      </c>
      <c r="IL553">
        <v>0</v>
      </c>
      <c r="IM553">
        <v>0</v>
      </c>
      <c r="IN553">
        <v>0</v>
      </c>
      <c r="IO553" t="s">
        <v>441</v>
      </c>
      <c r="IP553" t="s">
        <v>442</v>
      </c>
      <c r="IQ553" t="s">
        <v>443</v>
      </c>
      <c r="IR553" t="s">
        <v>443</v>
      </c>
      <c r="IS553" t="s">
        <v>443</v>
      </c>
      <c r="IT553" t="s">
        <v>443</v>
      </c>
      <c r="IU553">
        <v>0</v>
      </c>
      <c r="IV553">
        <v>100</v>
      </c>
      <c r="IW553">
        <v>100</v>
      </c>
      <c r="IX553">
        <v>-0.857</v>
      </c>
      <c r="IY553">
        <v>0.105</v>
      </c>
      <c r="IZ553">
        <v>-0.7832898091892299</v>
      </c>
      <c r="JA553">
        <v>-0.0002628084512485203</v>
      </c>
      <c r="JB553">
        <v>2.995354917081976E-07</v>
      </c>
      <c r="JC553">
        <v>-1.087754766273629E-10</v>
      </c>
      <c r="JD553">
        <v>-0.01666594074606723</v>
      </c>
      <c r="JE553">
        <v>-0.02438089335778848</v>
      </c>
      <c r="JF553">
        <v>0.001790740049955031</v>
      </c>
      <c r="JG553">
        <v>-2.386884331579614E-05</v>
      </c>
      <c r="JH553">
        <v>6</v>
      </c>
      <c r="JI553">
        <v>2407</v>
      </c>
      <c r="JJ553">
        <v>1</v>
      </c>
      <c r="JK553">
        <v>23</v>
      </c>
      <c r="JL553">
        <v>33263.1</v>
      </c>
      <c r="JM553">
        <v>29370111.7</v>
      </c>
      <c r="JN553">
        <v>1.43677</v>
      </c>
      <c r="JO553">
        <v>2.23389</v>
      </c>
      <c r="JP553">
        <v>1.39648</v>
      </c>
      <c r="JQ553">
        <v>2.35229</v>
      </c>
      <c r="JR553">
        <v>1.49536</v>
      </c>
      <c r="JS553">
        <v>2.62695</v>
      </c>
      <c r="JT553">
        <v>34.6235</v>
      </c>
      <c r="JU553">
        <v>24.0437</v>
      </c>
      <c r="JV553">
        <v>18</v>
      </c>
      <c r="JW553">
        <v>492.369</v>
      </c>
      <c r="JX553">
        <v>462.893</v>
      </c>
      <c r="JY553">
        <v>19.5408</v>
      </c>
      <c r="JZ553">
        <v>29.456</v>
      </c>
      <c r="KA553">
        <v>30.0015</v>
      </c>
      <c r="KB553">
        <v>28.9418</v>
      </c>
      <c r="KC553">
        <v>28.8373</v>
      </c>
      <c r="KD553">
        <v>28.755</v>
      </c>
      <c r="KE553">
        <v>0</v>
      </c>
      <c r="KF553">
        <v>100</v>
      </c>
      <c r="KG553">
        <v>19.5414</v>
      </c>
      <c r="KH553">
        <v>955.54</v>
      </c>
      <c r="KI553">
        <v>63.4564</v>
      </c>
      <c r="KJ553">
        <v>101</v>
      </c>
      <c r="KK553">
        <v>100.275</v>
      </c>
    </row>
    <row r="554" spans="1:297">
      <c r="A554">
        <v>538</v>
      </c>
      <c r="B554">
        <v>1762206708.1</v>
      </c>
      <c r="C554">
        <v>7130</v>
      </c>
      <c r="D554" t="s">
        <v>1523</v>
      </c>
      <c r="E554" t="s">
        <v>1524</v>
      </c>
      <c r="F554">
        <v>5</v>
      </c>
      <c r="G554" t="s">
        <v>1410</v>
      </c>
      <c r="H554" t="s">
        <v>436</v>
      </c>
      <c r="I554">
        <v>1762206705.6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963.567766552105</v>
      </c>
      <c r="AK554">
        <v>937.5062545454542</v>
      </c>
      <c r="AL554">
        <v>3.44684961363435</v>
      </c>
      <c r="AM554">
        <v>66.09118729744516</v>
      </c>
      <c r="AN554">
        <f>(AP554 - AO554 + DY554*1E3/(8.314*(EA554+273.15)) * AR554/DX554 * AQ554) * DX554/(100*DL554) * 1000/(1000 - AP554)</f>
        <v>0</v>
      </c>
      <c r="AO554">
        <v>22.10642720001389</v>
      </c>
      <c r="AP554">
        <v>24.37071151515151</v>
      </c>
      <c r="AQ554">
        <v>2.469428929064578E-05</v>
      </c>
      <c r="AR554">
        <v>107.1573176872002</v>
      </c>
      <c r="AS554">
        <v>19</v>
      </c>
      <c r="AT554">
        <v>4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437</v>
      </c>
      <c r="AY554" t="s">
        <v>437</v>
      </c>
      <c r="AZ554">
        <v>0</v>
      </c>
      <c r="BA554">
        <v>0</v>
      </c>
      <c r="BB554">
        <f>1-AZ554/BA554</f>
        <v>0</v>
      </c>
      <c r="BC554">
        <v>0</v>
      </c>
      <c r="BD554" t="s">
        <v>437</v>
      </c>
      <c r="BE554" t="s">
        <v>437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437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438</v>
      </c>
      <c r="DO554">
        <v>2</v>
      </c>
      <c r="DP554" t="b">
        <v>1</v>
      </c>
      <c r="DQ554">
        <v>1762206705.6</v>
      </c>
      <c r="DR554">
        <v>907.9321111111112</v>
      </c>
      <c r="DS554">
        <v>943.8847777777778</v>
      </c>
      <c r="DT554">
        <v>24.36851111111111</v>
      </c>
      <c r="DU554">
        <v>22.10687777777778</v>
      </c>
      <c r="DV554">
        <v>908.7884444444444</v>
      </c>
      <c r="DW554">
        <v>24.26343333333334</v>
      </c>
      <c r="DX554">
        <v>499.9622222222222</v>
      </c>
      <c r="DY554">
        <v>90.7508</v>
      </c>
      <c r="DZ554">
        <v>0.09985749999999999</v>
      </c>
      <c r="EA554">
        <v>24.45502222222222</v>
      </c>
      <c r="EB554">
        <v>24.59764444444444</v>
      </c>
      <c r="EC554">
        <v>999.9000000000001</v>
      </c>
      <c r="ED554">
        <v>0</v>
      </c>
      <c r="EE554">
        <v>0</v>
      </c>
      <c r="EF554">
        <v>10004.5</v>
      </c>
      <c r="EG554">
        <v>0</v>
      </c>
      <c r="EH554">
        <v>929.8342222222223</v>
      </c>
      <c r="EI554">
        <v>-35.9526</v>
      </c>
      <c r="EJ554">
        <v>930.6095555555556</v>
      </c>
      <c r="EK554">
        <v>965.2226666666666</v>
      </c>
      <c r="EL554">
        <v>2.261625555555556</v>
      </c>
      <c r="EM554">
        <v>943.8847777777778</v>
      </c>
      <c r="EN554">
        <v>22.10687777777778</v>
      </c>
      <c r="EO554">
        <v>2.211462222222222</v>
      </c>
      <c r="EP554">
        <v>2.006215555555555</v>
      </c>
      <c r="EQ554">
        <v>19.04557777777778</v>
      </c>
      <c r="ER554">
        <v>17.49346666666666</v>
      </c>
      <c r="ES554">
        <v>2000.005555555556</v>
      </c>
      <c r="ET554">
        <v>0.9799970000000001</v>
      </c>
      <c r="EU554">
        <v>0.0200026</v>
      </c>
      <c r="EV554">
        <v>0</v>
      </c>
      <c r="EW554">
        <v>1267.877777777778</v>
      </c>
      <c r="EX554">
        <v>5.00097</v>
      </c>
      <c r="EY554">
        <v>25212.27777777778</v>
      </c>
      <c r="EZ554">
        <v>16707.6</v>
      </c>
      <c r="FA554">
        <v>40.562</v>
      </c>
      <c r="FB554">
        <v>41.625</v>
      </c>
      <c r="FC554">
        <v>40.625</v>
      </c>
      <c r="FD554">
        <v>41.125</v>
      </c>
      <c r="FE554">
        <v>40.625</v>
      </c>
      <c r="FF554">
        <v>1955.095555555556</v>
      </c>
      <c r="FG554">
        <v>39.90777777777777</v>
      </c>
      <c r="FH554">
        <v>0</v>
      </c>
      <c r="FI554">
        <v>9785.700000047684</v>
      </c>
      <c r="FJ554">
        <v>0</v>
      </c>
      <c r="FK554">
        <v>1268.6112</v>
      </c>
      <c r="FL554">
        <v>-9.320769213766793</v>
      </c>
      <c r="FM554">
        <v>-167.1076919692777</v>
      </c>
      <c r="FN554">
        <v>25224.96</v>
      </c>
      <c r="FO554">
        <v>15</v>
      </c>
      <c r="FP554">
        <v>0</v>
      </c>
      <c r="FQ554" t="s">
        <v>439</v>
      </c>
      <c r="FR554">
        <v>1760210915.6</v>
      </c>
      <c r="FS554">
        <v>0</v>
      </c>
      <c r="FT554">
        <v>0</v>
      </c>
      <c r="FU554">
        <v>-0.215</v>
      </c>
      <c r="FV554">
        <v>0</v>
      </c>
      <c r="FW554">
        <v>-0.6919999999999999</v>
      </c>
      <c r="FX554">
        <v>0</v>
      </c>
      <c r="FY554">
        <v>400</v>
      </c>
      <c r="FZ554">
        <v>0</v>
      </c>
      <c r="GA554">
        <v>0.15</v>
      </c>
      <c r="GB554">
        <v>0</v>
      </c>
      <c r="GC554">
        <v>-35.79816097560975</v>
      </c>
      <c r="GD554">
        <v>-0.4193519163763627</v>
      </c>
      <c r="GE554">
        <v>0.1222569283348695</v>
      </c>
      <c r="GF554">
        <v>1</v>
      </c>
      <c r="GG554">
        <v>1269.108235294118</v>
      </c>
      <c r="GH554">
        <v>-9.461573726988174</v>
      </c>
      <c r="GI554">
        <v>0.9646714484528883</v>
      </c>
      <c r="GJ554">
        <v>0</v>
      </c>
      <c r="GK554">
        <v>2.246990487804878</v>
      </c>
      <c r="GL554">
        <v>0.112954076655049</v>
      </c>
      <c r="GM554">
        <v>0.01115981574968529</v>
      </c>
      <c r="GN554">
        <v>0</v>
      </c>
      <c r="GO554">
        <v>1</v>
      </c>
      <c r="GP554">
        <v>3</v>
      </c>
      <c r="GQ554" t="s">
        <v>502</v>
      </c>
      <c r="GR554">
        <v>3.13581</v>
      </c>
      <c r="GS554">
        <v>2.76026</v>
      </c>
      <c r="GT554">
        <v>0.162938</v>
      </c>
      <c r="GU554">
        <v>0.165382</v>
      </c>
      <c r="GV554">
        <v>0.10781</v>
      </c>
      <c r="GW554">
        <v>0.0993634</v>
      </c>
      <c r="GX554">
        <v>26602.9</v>
      </c>
      <c r="GY554">
        <v>26500.4</v>
      </c>
      <c r="GZ554">
        <v>29550.2</v>
      </c>
      <c r="HA554">
        <v>29347.4</v>
      </c>
      <c r="HB554">
        <v>34836.6</v>
      </c>
      <c r="HC554">
        <v>35017.5</v>
      </c>
      <c r="HD554">
        <v>41585.7</v>
      </c>
      <c r="HE554">
        <v>41703.1</v>
      </c>
      <c r="HF554">
        <v>1.92232</v>
      </c>
      <c r="HG554">
        <v>1.8924</v>
      </c>
      <c r="HH554">
        <v>0.0254735</v>
      </c>
      <c r="HI554">
        <v>0</v>
      </c>
      <c r="HJ554">
        <v>24.1849</v>
      </c>
      <c r="HK554">
        <v>999.9</v>
      </c>
      <c r="HL554">
        <v>52.4</v>
      </c>
      <c r="HM554">
        <v>28.9</v>
      </c>
      <c r="HN554">
        <v>23.0887</v>
      </c>
      <c r="HO554">
        <v>62.0215</v>
      </c>
      <c r="HP554">
        <v>30.3365</v>
      </c>
      <c r="HQ554">
        <v>1</v>
      </c>
      <c r="HR554">
        <v>0.165739</v>
      </c>
      <c r="HS554">
        <v>3.8574</v>
      </c>
      <c r="HT554">
        <v>20.2989</v>
      </c>
      <c r="HU554">
        <v>5.21729</v>
      </c>
      <c r="HV554">
        <v>12.0159</v>
      </c>
      <c r="HW554">
        <v>4.9889</v>
      </c>
      <c r="HX554">
        <v>3.28798</v>
      </c>
      <c r="HY554">
        <v>9999</v>
      </c>
      <c r="HZ554">
        <v>9999</v>
      </c>
      <c r="IA554">
        <v>9999</v>
      </c>
      <c r="IB554">
        <v>999.9</v>
      </c>
      <c r="IC554">
        <v>4.97281</v>
      </c>
      <c r="ID554">
        <v>1.86646</v>
      </c>
      <c r="IE554">
        <v>1.86584</v>
      </c>
      <c r="IF554">
        <v>1.86581</v>
      </c>
      <c r="IG554">
        <v>1.86765</v>
      </c>
      <c r="IH554">
        <v>1.87014</v>
      </c>
      <c r="II554">
        <v>1.86873</v>
      </c>
      <c r="IJ554">
        <v>1.87026</v>
      </c>
      <c r="IK554">
        <v>0</v>
      </c>
      <c r="IL554">
        <v>0</v>
      </c>
      <c r="IM554">
        <v>0</v>
      </c>
      <c r="IN554">
        <v>0</v>
      </c>
      <c r="IO554" t="s">
        <v>441</v>
      </c>
      <c r="IP554" t="s">
        <v>442</v>
      </c>
      <c r="IQ554" t="s">
        <v>443</v>
      </c>
      <c r="IR554" t="s">
        <v>443</v>
      </c>
      <c r="IS554" t="s">
        <v>443</v>
      </c>
      <c r="IT554" t="s">
        <v>443</v>
      </c>
      <c r="IU554">
        <v>0</v>
      </c>
      <c r="IV554">
        <v>100</v>
      </c>
      <c r="IW554">
        <v>100</v>
      </c>
      <c r="IX554">
        <v>-0.856</v>
      </c>
      <c r="IY554">
        <v>0.1051</v>
      </c>
      <c r="IZ554">
        <v>-0.7832898091892299</v>
      </c>
      <c r="JA554">
        <v>-0.0002628084512485203</v>
      </c>
      <c r="JB554">
        <v>2.995354917081976E-07</v>
      </c>
      <c r="JC554">
        <v>-1.087754766273629E-10</v>
      </c>
      <c r="JD554">
        <v>-0.01666594074606723</v>
      </c>
      <c r="JE554">
        <v>-0.02438089335778848</v>
      </c>
      <c r="JF554">
        <v>0.001790740049955031</v>
      </c>
      <c r="JG554">
        <v>-2.386884331579614E-05</v>
      </c>
      <c r="JH554">
        <v>6</v>
      </c>
      <c r="JI554">
        <v>2407</v>
      </c>
      <c r="JJ554">
        <v>1</v>
      </c>
      <c r="JK554">
        <v>23</v>
      </c>
      <c r="JL554">
        <v>33263.2</v>
      </c>
      <c r="JM554">
        <v>29370111.8</v>
      </c>
      <c r="JN554">
        <v>1.46362</v>
      </c>
      <c r="JO554">
        <v>2.25952</v>
      </c>
      <c r="JP554">
        <v>1.39771</v>
      </c>
      <c r="JQ554">
        <v>2.34985</v>
      </c>
      <c r="JR554">
        <v>1.49536</v>
      </c>
      <c r="JS554">
        <v>2.59155</v>
      </c>
      <c r="JT554">
        <v>34.6235</v>
      </c>
      <c r="JU554">
        <v>24.035</v>
      </c>
      <c r="JV554">
        <v>18</v>
      </c>
      <c r="JW554">
        <v>492.179</v>
      </c>
      <c r="JX554">
        <v>462.92</v>
      </c>
      <c r="JY554">
        <v>19.5463</v>
      </c>
      <c r="JZ554">
        <v>29.4737</v>
      </c>
      <c r="KA554">
        <v>30.0016</v>
      </c>
      <c r="KB554">
        <v>28.9596</v>
      </c>
      <c r="KC554">
        <v>28.8549</v>
      </c>
      <c r="KD554">
        <v>29.3982</v>
      </c>
      <c r="KE554">
        <v>0</v>
      </c>
      <c r="KF554">
        <v>100</v>
      </c>
      <c r="KG554">
        <v>19.547</v>
      </c>
      <c r="KH554">
        <v>975.575</v>
      </c>
      <c r="KI554">
        <v>63.4564</v>
      </c>
      <c r="KJ554">
        <v>100.998</v>
      </c>
      <c r="KK554">
        <v>100.273</v>
      </c>
    </row>
    <row r="555" spans="1:297">
      <c r="A555">
        <v>539</v>
      </c>
      <c r="B555">
        <v>1762206713.1</v>
      </c>
      <c r="C555">
        <v>7135</v>
      </c>
      <c r="D555" t="s">
        <v>1525</v>
      </c>
      <c r="E555" t="s">
        <v>1526</v>
      </c>
      <c r="F555">
        <v>5</v>
      </c>
      <c r="G555" t="s">
        <v>1410</v>
      </c>
      <c r="H555" t="s">
        <v>436</v>
      </c>
      <c r="I555">
        <v>1762206710.3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980.6517204578597</v>
      </c>
      <c r="AK555">
        <v>954.762509090909</v>
      </c>
      <c r="AL555">
        <v>3.453649492546188</v>
      </c>
      <c r="AM555">
        <v>66.09118729744516</v>
      </c>
      <c r="AN555">
        <f>(AP555 - AO555 + DY555*1E3/(8.314*(EA555+273.15)) * AR555/DX555 * AQ555) * DX555/(100*DL555) * 1000/(1000 - AP555)</f>
        <v>0</v>
      </c>
      <c r="AO555">
        <v>22.10569448605674</v>
      </c>
      <c r="AP555">
        <v>24.37807454545454</v>
      </c>
      <c r="AQ555">
        <v>3.331103003438874E-05</v>
      </c>
      <c r="AR555">
        <v>107.1573176872002</v>
      </c>
      <c r="AS555">
        <v>19</v>
      </c>
      <c r="AT555">
        <v>4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437</v>
      </c>
      <c r="AY555" t="s">
        <v>437</v>
      </c>
      <c r="AZ555">
        <v>0</v>
      </c>
      <c r="BA555">
        <v>0</v>
      </c>
      <c r="BB555">
        <f>1-AZ555/BA555</f>
        <v>0</v>
      </c>
      <c r="BC555">
        <v>0</v>
      </c>
      <c r="BD555" t="s">
        <v>437</v>
      </c>
      <c r="BE555" t="s">
        <v>437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437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438</v>
      </c>
      <c r="DO555">
        <v>2</v>
      </c>
      <c r="DP555" t="b">
        <v>1</v>
      </c>
      <c r="DQ555">
        <v>1762206710.3</v>
      </c>
      <c r="DR555">
        <v>923.7388999999999</v>
      </c>
      <c r="DS555">
        <v>959.6350999999999</v>
      </c>
      <c r="DT555">
        <v>24.37459</v>
      </c>
      <c r="DU555">
        <v>22.10588</v>
      </c>
      <c r="DV555">
        <v>924.595</v>
      </c>
      <c r="DW555">
        <v>24.26942</v>
      </c>
      <c r="DX555">
        <v>500.0152999999999</v>
      </c>
      <c r="DY555">
        <v>90.75062</v>
      </c>
      <c r="DZ555">
        <v>0.10008129</v>
      </c>
      <c r="EA555">
        <v>24.46406</v>
      </c>
      <c r="EB555">
        <v>24.60475</v>
      </c>
      <c r="EC555">
        <v>999.9</v>
      </c>
      <c r="ED555">
        <v>0</v>
      </c>
      <c r="EE555">
        <v>0</v>
      </c>
      <c r="EF555">
        <v>9985.938</v>
      </c>
      <c r="EG555">
        <v>0</v>
      </c>
      <c r="EH555">
        <v>929.8074999999999</v>
      </c>
      <c r="EI555">
        <v>-35.89632</v>
      </c>
      <c r="EJ555">
        <v>946.8171999999998</v>
      </c>
      <c r="EK555">
        <v>981.3282999999999</v>
      </c>
      <c r="EL555">
        <v>2.268735</v>
      </c>
      <c r="EM555">
        <v>959.6350999999999</v>
      </c>
      <c r="EN555">
        <v>22.10588</v>
      </c>
      <c r="EO555">
        <v>2.212009</v>
      </c>
      <c r="EP555">
        <v>2.00612</v>
      </c>
      <c r="EQ555">
        <v>19.04955</v>
      </c>
      <c r="ER555">
        <v>17.49273</v>
      </c>
      <c r="ES555">
        <v>1999.983</v>
      </c>
      <c r="ET555">
        <v>0.9799970000000002</v>
      </c>
      <c r="EU555">
        <v>0.0200026</v>
      </c>
      <c r="EV555">
        <v>0</v>
      </c>
      <c r="EW555">
        <v>1267.066</v>
      </c>
      <c r="EX555">
        <v>5.000970000000001</v>
      </c>
      <c r="EY555">
        <v>25198.47</v>
      </c>
      <c r="EZ555">
        <v>16707.42</v>
      </c>
      <c r="FA555">
        <v>40.562</v>
      </c>
      <c r="FB555">
        <v>41.625</v>
      </c>
      <c r="FC555">
        <v>40.64360000000001</v>
      </c>
      <c r="FD555">
        <v>41.125</v>
      </c>
      <c r="FE555">
        <v>40.625</v>
      </c>
      <c r="FF555">
        <v>1955.073</v>
      </c>
      <c r="FG555">
        <v>39.89999999999999</v>
      </c>
      <c r="FH555">
        <v>0</v>
      </c>
      <c r="FI555">
        <v>9790.5</v>
      </c>
      <c r="FJ555">
        <v>0</v>
      </c>
      <c r="FK555">
        <v>1267.8548</v>
      </c>
      <c r="FL555">
        <v>-9.696923062736792</v>
      </c>
      <c r="FM555">
        <v>-167.9692307312737</v>
      </c>
      <c r="FN555">
        <v>25211.316</v>
      </c>
      <c r="FO555">
        <v>15</v>
      </c>
      <c r="FP555">
        <v>0</v>
      </c>
      <c r="FQ555" t="s">
        <v>439</v>
      </c>
      <c r="FR555">
        <v>1760210915.6</v>
      </c>
      <c r="FS555">
        <v>0</v>
      </c>
      <c r="FT555">
        <v>0</v>
      </c>
      <c r="FU555">
        <v>-0.215</v>
      </c>
      <c r="FV555">
        <v>0</v>
      </c>
      <c r="FW555">
        <v>-0.6919999999999999</v>
      </c>
      <c r="FX555">
        <v>0</v>
      </c>
      <c r="FY555">
        <v>400</v>
      </c>
      <c r="FZ555">
        <v>0</v>
      </c>
      <c r="GA555">
        <v>0.15</v>
      </c>
      <c r="GB555">
        <v>0</v>
      </c>
      <c r="GC555">
        <v>-35.81127073170732</v>
      </c>
      <c r="GD555">
        <v>-0.5916522648085125</v>
      </c>
      <c r="GE555">
        <v>0.1122642380429631</v>
      </c>
      <c r="GF555">
        <v>0</v>
      </c>
      <c r="GG555">
        <v>1268.480294117647</v>
      </c>
      <c r="GH555">
        <v>-9.041864018527406</v>
      </c>
      <c r="GI555">
        <v>0.9238267131057463</v>
      </c>
      <c r="GJ555">
        <v>0</v>
      </c>
      <c r="GK555">
        <v>2.254191951219513</v>
      </c>
      <c r="GL555">
        <v>0.105181672473866</v>
      </c>
      <c r="GM555">
        <v>0.01040210091807491</v>
      </c>
      <c r="GN555">
        <v>0</v>
      </c>
      <c r="GO555">
        <v>0</v>
      </c>
      <c r="GP555">
        <v>3</v>
      </c>
      <c r="GQ555" t="s">
        <v>440</v>
      </c>
      <c r="GR555">
        <v>3.13586</v>
      </c>
      <c r="GS555">
        <v>2.76025</v>
      </c>
      <c r="GT555">
        <v>0.164876</v>
      </c>
      <c r="GU555">
        <v>0.167271</v>
      </c>
      <c r="GV555">
        <v>0.107829</v>
      </c>
      <c r="GW555">
        <v>0.09935860000000001</v>
      </c>
      <c r="GX555">
        <v>26540.3</v>
      </c>
      <c r="GY555">
        <v>26439.6</v>
      </c>
      <c r="GZ555">
        <v>29549.3</v>
      </c>
      <c r="HA555">
        <v>29346.6</v>
      </c>
      <c r="HB555">
        <v>34834.7</v>
      </c>
      <c r="HC555">
        <v>35016.8</v>
      </c>
      <c r="HD555">
        <v>41584.3</v>
      </c>
      <c r="HE555">
        <v>41701.9</v>
      </c>
      <c r="HF555">
        <v>1.92222</v>
      </c>
      <c r="HG555">
        <v>1.89182</v>
      </c>
      <c r="HH555">
        <v>0.0253431</v>
      </c>
      <c r="HI555">
        <v>0</v>
      </c>
      <c r="HJ555">
        <v>24.1938</v>
      </c>
      <c r="HK555">
        <v>999.9</v>
      </c>
      <c r="HL555">
        <v>52.4</v>
      </c>
      <c r="HM555">
        <v>28.9</v>
      </c>
      <c r="HN555">
        <v>23.0886</v>
      </c>
      <c r="HO555">
        <v>62.3016</v>
      </c>
      <c r="HP555">
        <v>30.3966</v>
      </c>
      <c r="HQ555">
        <v>1</v>
      </c>
      <c r="HR555">
        <v>0.16721</v>
      </c>
      <c r="HS555">
        <v>3.87182</v>
      </c>
      <c r="HT555">
        <v>20.2985</v>
      </c>
      <c r="HU555">
        <v>5.21669</v>
      </c>
      <c r="HV555">
        <v>12.0159</v>
      </c>
      <c r="HW555">
        <v>4.98905</v>
      </c>
      <c r="HX555">
        <v>3.28785</v>
      </c>
      <c r="HY555">
        <v>9999</v>
      </c>
      <c r="HZ555">
        <v>9999</v>
      </c>
      <c r="IA555">
        <v>9999</v>
      </c>
      <c r="IB555">
        <v>999.9</v>
      </c>
      <c r="IC555">
        <v>4.97281</v>
      </c>
      <c r="ID555">
        <v>1.86646</v>
      </c>
      <c r="IE555">
        <v>1.86584</v>
      </c>
      <c r="IF555">
        <v>1.86579</v>
      </c>
      <c r="IG555">
        <v>1.86765</v>
      </c>
      <c r="IH555">
        <v>1.87012</v>
      </c>
      <c r="II555">
        <v>1.86874</v>
      </c>
      <c r="IJ555">
        <v>1.87021</v>
      </c>
      <c r="IK555">
        <v>0</v>
      </c>
      <c r="IL555">
        <v>0</v>
      </c>
      <c r="IM555">
        <v>0</v>
      </c>
      <c r="IN555">
        <v>0</v>
      </c>
      <c r="IO555" t="s">
        <v>441</v>
      </c>
      <c r="IP555" t="s">
        <v>442</v>
      </c>
      <c r="IQ555" t="s">
        <v>443</v>
      </c>
      <c r="IR555" t="s">
        <v>443</v>
      </c>
      <c r="IS555" t="s">
        <v>443</v>
      </c>
      <c r="IT555" t="s">
        <v>443</v>
      </c>
      <c r="IU555">
        <v>0</v>
      </c>
      <c r="IV555">
        <v>100</v>
      </c>
      <c r="IW555">
        <v>100</v>
      </c>
      <c r="IX555">
        <v>-0.857</v>
      </c>
      <c r="IY555">
        <v>0.1052</v>
      </c>
      <c r="IZ555">
        <v>-0.7832898091892299</v>
      </c>
      <c r="JA555">
        <v>-0.0002628084512485203</v>
      </c>
      <c r="JB555">
        <v>2.995354917081976E-07</v>
      </c>
      <c r="JC555">
        <v>-1.087754766273629E-10</v>
      </c>
      <c r="JD555">
        <v>-0.01666594074606723</v>
      </c>
      <c r="JE555">
        <v>-0.02438089335778848</v>
      </c>
      <c r="JF555">
        <v>0.001790740049955031</v>
      </c>
      <c r="JG555">
        <v>-2.386884331579614E-05</v>
      </c>
      <c r="JH555">
        <v>6</v>
      </c>
      <c r="JI555">
        <v>2407</v>
      </c>
      <c r="JJ555">
        <v>1</v>
      </c>
      <c r="JK555">
        <v>23</v>
      </c>
      <c r="JL555">
        <v>33263.3</v>
      </c>
      <c r="JM555">
        <v>29370111.9</v>
      </c>
      <c r="JN555">
        <v>1.4978</v>
      </c>
      <c r="JO555">
        <v>2.23999</v>
      </c>
      <c r="JP555">
        <v>1.39648</v>
      </c>
      <c r="JQ555">
        <v>2.35352</v>
      </c>
      <c r="JR555">
        <v>1.49536</v>
      </c>
      <c r="JS555">
        <v>2.66724</v>
      </c>
      <c r="JT555">
        <v>34.6235</v>
      </c>
      <c r="JU555">
        <v>24.0437</v>
      </c>
      <c r="JV555">
        <v>18</v>
      </c>
      <c r="JW555">
        <v>492.269</v>
      </c>
      <c r="JX555">
        <v>462.707</v>
      </c>
      <c r="JY555">
        <v>19.5512</v>
      </c>
      <c r="JZ555">
        <v>29.4928</v>
      </c>
      <c r="KA555">
        <v>30.0015</v>
      </c>
      <c r="KB555">
        <v>28.9789</v>
      </c>
      <c r="KC555">
        <v>28.8746</v>
      </c>
      <c r="KD555">
        <v>29.9704</v>
      </c>
      <c r="KE555">
        <v>0</v>
      </c>
      <c r="KF555">
        <v>100</v>
      </c>
      <c r="KG555">
        <v>19.55</v>
      </c>
      <c r="KH555">
        <v>988.95</v>
      </c>
      <c r="KI555">
        <v>63.4564</v>
      </c>
      <c r="KJ555">
        <v>100.995</v>
      </c>
      <c r="KK555">
        <v>100.27</v>
      </c>
    </row>
    <row r="556" spans="1:297">
      <c r="A556">
        <v>540</v>
      </c>
      <c r="B556">
        <v>1762206718.1</v>
      </c>
      <c r="C556">
        <v>7140</v>
      </c>
      <c r="D556" t="s">
        <v>1527</v>
      </c>
      <c r="E556" t="s">
        <v>1528</v>
      </c>
      <c r="F556">
        <v>5</v>
      </c>
      <c r="G556" t="s">
        <v>1410</v>
      </c>
      <c r="H556" t="s">
        <v>436</v>
      </c>
      <c r="I556">
        <v>1762206715.6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997.9470683452142</v>
      </c>
      <c r="AK556">
        <v>972.0813515151516</v>
      </c>
      <c r="AL556">
        <v>3.461059206361868</v>
      </c>
      <c r="AM556">
        <v>66.09118729744516</v>
      </c>
      <c r="AN556">
        <f>(AP556 - AO556 + DY556*1E3/(8.314*(EA556+273.15)) * AR556/DX556 * AQ556) * DX556/(100*DL556) * 1000/(1000 - AP556)</f>
        <v>0</v>
      </c>
      <c r="AO556">
        <v>22.1063841856645</v>
      </c>
      <c r="AP556">
        <v>24.38387757575757</v>
      </c>
      <c r="AQ556">
        <v>2.483057000811858E-05</v>
      </c>
      <c r="AR556">
        <v>107.1573176872002</v>
      </c>
      <c r="AS556">
        <v>19</v>
      </c>
      <c r="AT556">
        <v>4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437</v>
      </c>
      <c r="AY556" t="s">
        <v>437</v>
      </c>
      <c r="AZ556">
        <v>0</v>
      </c>
      <c r="BA556">
        <v>0</v>
      </c>
      <c r="BB556">
        <f>1-AZ556/BA556</f>
        <v>0</v>
      </c>
      <c r="BC556">
        <v>0</v>
      </c>
      <c r="BD556" t="s">
        <v>437</v>
      </c>
      <c r="BE556" t="s">
        <v>437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437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438</v>
      </c>
      <c r="DO556">
        <v>2</v>
      </c>
      <c r="DP556" t="b">
        <v>1</v>
      </c>
      <c r="DQ556">
        <v>1762206715.6</v>
      </c>
      <c r="DR556">
        <v>941.6292222222223</v>
      </c>
      <c r="DS556">
        <v>977.4513333333333</v>
      </c>
      <c r="DT556">
        <v>24.38168888888889</v>
      </c>
      <c r="DU556">
        <v>22.10612222222223</v>
      </c>
      <c r="DV556">
        <v>942.4852222222222</v>
      </c>
      <c r="DW556">
        <v>24.27635555555555</v>
      </c>
      <c r="DX556">
        <v>499.9992222222223</v>
      </c>
      <c r="DY556">
        <v>90.75125555555556</v>
      </c>
      <c r="DZ556">
        <v>0.09987186666666667</v>
      </c>
      <c r="EA556">
        <v>24.47943333333333</v>
      </c>
      <c r="EB556">
        <v>24.6165</v>
      </c>
      <c r="EC556">
        <v>999.9000000000001</v>
      </c>
      <c r="ED556">
        <v>0</v>
      </c>
      <c r="EE556">
        <v>0</v>
      </c>
      <c r="EF556">
        <v>10006.04666666667</v>
      </c>
      <c r="EG556">
        <v>0</v>
      </c>
      <c r="EH556">
        <v>929.7747777777778</v>
      </c>
      <c r="EI556">
        <v>-35.82183333333334</v>
      </c>
      <c r="EJ556">
        <v>965.1616666666666</v>
      </c>
      <c r="EK556">
        <v>999.5477777777778</v>
      </c>
      <c r="EL556">
        <v>2.275557777777778</v>
      </c>
      <c r="EM556">
        <v>977.4513333333333</v>
      </c>
      <c r="EN556">
        <v>22.10612222222223</v>
      </c>
      <c r="EO556">
        <v>2.212666666666667</v>
      </c>
      <c r="EP556">
        <v>2.006157777777778</v>
      </c>
      <c r="EQ556">
        <v>19.05432222222222</v>
      </c>
      <c r="ER556">
        <v>17.49301111111111</v>
      </c>
      <c r="ES556">
        <v>1999.953333333334</v>
      </c>
      <c r="ET556">
        <v>0.9799970000000001</v>
      </c>
      <c r="EU556">
        <v>0.0200026</v>
      </c>
      <c r="EV556">
        <v>0</v>
      </c>
      <c r="EW556">
        <v>1266.242222222222</v>
      </c>
      <c r="EX556">
        <v>5.00097</v>
      </c>
      <c r="EY556">
        <v>25181.58888888889</v>
      </c>
      <c r="EZ556">
        <v>16707.17777777778</v>
      </c>
      <c r="FA556">
        <v>40.562</v>
      </c>
      <c r="FB556">
        <v>41.625</v>
      </c>
      <c r="FC556">
        <v>40.687</v>
      </c>
      <c r="FD556">
        <v>41.13877777777778</v>
      </c>
      <c r="FE556">
        <v>40.65255555555555</v>
      </c>
      <c r="FF556">
        <v>1955.043333333333</v>
      </c>
      <c r="FG556">
        <v>39.9</v>
      </c>
      <c r="FH556">
        <v>0</v>
      </c>
      <c r="FI556">
        <v>9795.899999856949</v>
      </c>
      <c r="FJ556">
        <v>0</v>
      </c>
      <c r="FK556">
        <v>1267.044615384615</v>
      </c>
      <c r="FL556">
        <v>-10.4444444318403</v>
      </c>
      <c r="FM556">
        <v>-188.5299145069698</v>
      </c>
      <c r="FN556">
        <v>25196.16538461539</v>
      </c>
      <c r="FO556">
        <v>15</v>
      </c>
      <c r="FP556">
        <v>0</v>
      </c>
      <c r="FQ556" t="s">
        <v>439</v>
      </c>
      <c r="FR556">
        <v>1760210915.6</v>
      </c>
      <c r="FS556">
        <v>0</v>
      </c>
      <c r="FT556">
        <v>0</v>
      </c>
      <c r="FU556">
        <v>-0.215</v>
      </c>
      <c r="FV556">
        <v>0</v>
      </c>
      <c r="FW556">
        <v>-0.6919999999999999</v>
      </c>
      <c r="FX556">
        <v>0</v>
      </c>
      <c r="FY556">
        <v>400</v>
      </c>
      <c r="FZ556">
        <v>0</v>
      </c>
      <c r="GA556">
        <v>0.15</v>
      </c>
      <c r="GB556">
        <v>0</v>
      </c>
      <c r="GC556">
        <v>-35.83983902439024</v>
      </c>
      <c r="GD556">
        <v>-0.3811860627178092</v>
      </c>
      <c r="GE556">
        <v>0.1161117142428538</v>
      </c>
      <c r="GF556">
        <v>1</v>
      </c>
      <c r="GG556">
        <v>1267.513529411765</v>
      </c>
      <c r="GH556">
        <v>-9.705118405773364</v>
      </c>
      <c r="GI556">
        <v>0.983050122451871</v>
      </c>
      <c r="GJ556">
        <v>0</v>
      </c>
      <c r="GK556">
        <v>2.264046097560976</v>
      </c>
      <c r="GL556">
        <v>0.09133797909407776</v>
      </c>
      <c r="GM556">
        <v>0.009046095203429277</v>
      </c>
      <c r="GN556">
        <v>1</v>
      </c>
      <c r="GO556">
        <v>2</v>
      </c>
      <c r="GP556">
        <v>3</v>
      </c>
      <c r="GQ556" t="s">
        <v>569</v>
      </c>
      <c r="GR556">
        <v>3.1358</v>
      </c>
      <c r="GS556">
        <v>2.76035</v>
      </c>
      <c r="GT556">
        <v>0.166797</v>
      </c>
      <c r="GU556">
        <v>0.169105</v>
      </c>
      <c r="GV556">
        <v>0.107841</v>
      </c>
      <c r="GW556">
        <v>0.0993565</v>
      </c>
      <c r="GX556">
        <v>26478.1</v>
      </c>
      <c r="GY556">
        <v>26380.5</v>
      </c>
      <c r="GZ556">
        <v>29548.1</v>
      </c>
      <c r="HA556">
        <v>29345.7</v>
      </c>
      <c r="HB556">
        <v>34833.2</v>
      </c>
      <c r="HC556">
        <v>35015.9</v>
      </c>
      <c r="HD556">
        <v>41582.9</v>
      </c>
      <c r="HE556">
        <v>41700.7</v>
      </c>
      <c r="HF556">
        <v>1.922</v>
      </c>
      <c r="HG556">
        <v>1.89175</v>
      </c>
      <c r="HH556">
        <v>0.0254437</v>
      </c>
      <c r="HI556">
        <v>0</v>
      </c>
      <c r="HJ556">
        <v>24.2038</v>
      </c>
      <c r="HK556">
        <v>999.9</v>
      </c>
      <c r="HL556">
        <v>52.4</v>
      </c>
      <c r="HM556">
        <v>28.9</v>
      </c>
      <c r="HN556">
        <v>23.0896</v>
      </c>
      <c r="HO556">
        <v>62.2516</v>
      </c>
      <c r="HP556">
        <v>30.1963</v>
      </c>
      <c r="HQ556">
        <v>1</v>
      </c>
      <c r="HR556">
        <v>0.168653</v>
      </c>
      <c r="HS556">
        <v>3.87382</v>
      </c>
      <c r="HT556">
        <v>20.2984</v>
      </c>
      <c r="HU556">
        <v>5.21594</v>
      </c>
      <c r="HV556">
        <v>12.0159</v>
      </c>
      <c r="HW556">
        <v>4.98885</v>
      </c>
      <c r="HX556">
        <v>3.28768</v>
      </c>
      <c r="HY556">
        <v>9999</v>
      </c>
      <c r="HZ556">
        <v>9999</v>
      </c>
      <c r="IA556">
        <v>9999</v>
      </c>
      <c r="IB556">
        <v>999.9</v>
      </c>
      <c r="IC556">
        <v>4.9728</v>
      </c>
      <c r="ID556">
        <v>1.86646</v>
      </c>
      <c r="IE556">
        <v>1.86584</v>
      </c>
      <c r="IF556">
        <v>1.86578</v>
      </c>
      <c r="IG556">
        <v>1.86763</v>
      </c>
      <c r="IH556">
        <v>1.87012</v>
      </c>
      <c r="II556">
        <v>1.86874</v>
      </c>
      <c r="IJ556">
        <v>1.87022</v>
      </c>
      <c r="IK556">
        <v>0</v>
      </c>
      <c r="IL556">
        <v>0</v>
      </c>
      <c r="IM556">
        <v>0</v>
      </c>
      <c r="IN556">
        <v>0</v>
      </c>
      <c r="IO556" t="s">
        <v>441</v>
      </c>
      <c r="IP556" t="s">
        <v>442</v>
      </c>
      <c r="IQ556" t="s">
        <v>443</v>
      </c>
      <c r="IR556" t="s">
        <v>443</v>
      </c>
      <c r="IS556" t="s">
        <v>443</v>
      </c>
      <c r="IT556" t="s">
        <v>443</v>
      </c>
      <c r="IU556">
        <v>0</v>
      </c>
      <c r="IV556">
        <v>100</v>
      </c>
      <c r="IW556">
        <v>100</v>
      </c>
      <c r="IX556">
        <v>-0.856</v>
      </c>
      <c r="IY556">
        <v>0.1054</v>
      </c>
      <c r="IZ556">
        <v>-0.7832898091892299</v>
      </c>
      <c r="JA556">
        <v>-0.0002628084512485203</v>
      </c>
      <c r="JB556">
        <v>2.995354917081976E-07</v>
      </c>
      <c r="JC556">
        <v>-1.087754766273629E-10</v>
      </c>
      <c r="JD556">
        <v>-0.01666594074606723</v>
      </c>
      <c r="JE556">
        <v>-0.02438089335778848</v>
      </c>
      <c r="JF556">
        <v>0.001790740049955031</v>
      </c>
      <c r="JG556">
        <v>-2.386884331579614E-05</v>
      </c>
      <c r="JH556">
        <v>6</v>
      </c>
      <c r="JI556">
        <v>2407</v>
      </c>
      <c r="JJ556">
        <v>1</v>
      </c>
      <c r="JK556">
        <v>23</v>
      </c>
      <c r="JL556">
        <v>33263.4</v>
      </c>
      <c r="JM556">
        <v>29370112</v>
      </c>
      <c r="JN556">
        <v>1.52344</v>
      </c>
      <c r="JO556">
        <v>2.25342</v>
      </c>
      <c r="JP556">
        <v>1.39648</v>
      </c>
      <c r="JQ556">
        <v>2.35229</v>
      </c>
      <c r="JR556">
        <v>1.49536</v>
      </c>
      <c r="JS556">
        <v>2.69653</v>
      </c>
      <c r="JT556">
        <v>34.6235</v>
      </c>
      <c r="JU556">
        <v>24.0437</v>
      </c>
      <c r="JV556">
        <v>18</v>
      </c>
      <c r="JW556">
        <v>492.274</v>
      </c>
      <c r="JX556">
        <v>462.802</v>
      </c>
      <c r="JY556">
        <v>19.5545</v>
      </c>
      <c r="JZ556">
        <v>29.5102</v>
      </c>
      <c r="KA556">
        <v>30.0015</v>
      </c>
      <c r="KB556">
        <v>28.9971</v>
      </c>
      <c r="KC556">
        <v>28.8926</v>
      </c>
      <c r="KD556">
        <v>30.6121</v>
      </c>
      <c r="KE556">
        <v>0</v>
      </c>
      <c r="KF556">
        <v>100</v>
      </c>
      <c r="KG556">
        <v>19.5553</v>
      </c>
      <c r="KH556">
        <v>1009</v>
      </c>
      <c r="KI556">
        <v>63.4564</v>
      </c>
      <c r="KJ556">
        <v>100.991</v>
      </c>
      <c r="KK556">
        <v>100.267</v>
      </c>
    </row>
    <row r="557" spans="1:297">
      <c r="A557">
        <v>541</v>
      </c>
      <c r="B557">
        <v>1762206723.1</v>
      </c>
      <c r="C557">
        <v>7145</v>
      </c>
      <c r="D557" t="s">
        <v>1529</v>
      </c>
      <c r="E557" t="s">
        <v>1530</v>
      </c>
      <c r="F557">
        <v>5</v>
      </c>
      <c r="G557" t="s">
        <v>1410</v>
      </c>
      <c r="H557" t="s">
        <v>436</v>
      </c>
      <c r="I557">
        <v>1762206720.3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1015.07125976048</v>
      </c>
      <c r="AK557">
        <v>989.1958969696969</v>
      </c>
      <c r="AL557">
        <v>3.425835261504595</v>
      </c>
      <c r="AM557">
        <v>66.09118729744516</v>
      </c>
      <c r="AN557">
        <f>(AP557 - AO557 + DY557*1E3/(8.314*(EA557+273.15)) * AR557/DX557 * AQ557) * DX557/(100*DL557) * 1000/(1000 - AP557)</f>
        <v>0</v>
      </c>
      <c r="AO557">
        <v>22.10515356383927</v>
      </c>
      <c r="AP557">
        <v>24.38912606060605</v>
      </c>
      <c r="AQ557">
        <v>2.10904909451971E-05</v>
      </c>
      <c r="AR557">
        <v>107.1573176872002</v>
      </c>
      <c r="AS557">
        <v>19</v>
      </c>
      <c r="AT557">
        <v>4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437</v>
      </c>
      <c r="AY557" t="s">
        <v>437</v>
      </c>
      <c r="AZ557">
        <v>0</v>
      </c>
      <c r="BA557">
        <v>0</v>
      </c>
      <c r="BB557">
        <f>1-AZ557/BA557</f>
        <v>0</v>
      </c>
      <c r="BC557">
        <v>0</v>
      </c>
      <c r="BD557" t="s">
        <v>437</v>
      </c>
      <c r="BE557" t="s">
        <v>437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437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438</v>
      </c>
      <c r="DO557">
        <v>2</v>
      </c>
      <c r="DP557" t="b">
        <v>1</v>
      </c>
      <c r="DQ557">
        <v>1762206720.3</v>
      </c>
      <c r="DR557">
        <v>957.3816</v>
      </c>
      <c r="DS557">
        <v>993.202</v>
      </c>
      <c r="DT557">
        <v>24.38678</v>
      </c>
      <c r="DU557">
        <v>22.10564</v>
      </c>
      <c r="DV557">
        <v>958.2375</v>
      </c>
      <c r="DW557">
        <v>24.28135</v>
      </c>
      <c r="DX557">
        <v>500.0351000000001</v>
      </c>
      <c r="DY557">
        <v>90.75095999999999</v>
      </c>
      <c r="DZ557">
        <v>0.10003465</v>
      </c>
      <c r="EA557">
        <v>24.51259</v>
      </c>
      <c r="EB557">
        <v>24.60643</v>
      </c>
      <c r="EC557">
        <v>999.9</v>
      </c>
      <c r="ED557">
        <v>0</v>
      </c>
      <c r="EE557">
        <v>0</v>
      </c>
      <c r="EF557">
        <v>9997.810000000001</v>
      </c>
      <c r="EG557">
        <v>0</v>
      </c>
      <c r="EH557">
        <v>929.7593999999999</v>
      </c>
      <c r="EI557">
        <v>-35.82046999999999</v>
      </c>
      <c r="EJ557">
        <v>981.3128</v>
      </c>
      <c r="EK557">
        <v>1015.654</v>
      </c>
      <c r="EL557">
        <v>2.281137</v>
      </c>
      <c r="EM557">
        <v>993.202</v>
      </c>
      <c r="EN557">
        <v>22.10564</v>
      </c>
      <c r="EO557">
        <v>2.213124</v>
      </c>
      <c r="EP557">
        <v>2.006107</v>
      </c>
      <c r="EQ557">
        <v>19.05762</v>
      </c>
      <c r="ER557">
        <v>17.49263</v>
      </c>
      <c r="ES557">
        <v>1999.99</v>
      </c>
      <c r="ET557">
        <v>0.9799976000000001</v>
      </c>
      <c r="EU557">
        <v>0.020002</v>
      </c>
      <c r="EV557">
        <v>0</v>
      </c>
      <c r="EW557">
        <v>1265.101</v>
      </c>
      <c r="EX557">
        <v>5.000970000000001</v>
      </c>
      <c r="EY557">
        <v>25162.96</v>
      </c>
      <c r="EZ557">
        <v>16707.49</v>
      </c>
      <c r="FA557">
        <v>40.5746</v>
      </c>
      <c r="FB557">
        <v>41.64980000000001</v>
      </c>
      <c r="FC557">
        <v>40.687</v>
      </c>
      <c r="FD557">
        <v>41.125</v>
      </c>
      <c r="FE557">
        <v>40.6746</v>
      </c>
      <c r="FF557">
        <v>1955.08</v>
      </c>
      <c r="FG557">
        <v>39.89999999999999</v>
      </c>
      <c r="FH557">
        <v>0</v>
      </c>
      <c r="FI557">
        <v>9800.700000047684</v>
      </c>
      <c r="FJ557">
        <v>0</v>
      </c>
      <c r="FK557">
        <v>1266.135769230769</v>
      </c>
      <c r="FL557">
        <v>-12.58017093251863</v>
      </c>
      <c r="FM557">
        <v>-211.9863247700184</v>
      </c>
      <c r="FN557">
        <v>25180.2076923077</v>
      </c>
      <c r="FO557">
        <v>15</v>
      </c>
      <c r="FP557">
        <v>0</v>
      </c>
      <c r="FQ557" t="s">
        <v>439</v>
      </c>
      <c r="FR557">
        <v>1760210915.6</v>
      </c>
      <c r="FS557">
        <v>0</v>
      </c>
      <c r="FT557">
        <v>0</v>
      </c>
      <c r="FU557">
        <v>-0.215</v>
      </c>
      <c r="FV557">
        <v>0</v>
      </c>
      <c r="FW557">
        <v>-0.6919999999999999</v>
      </c>
      <c r="FX557">
        <v>0</v>
      </c>
      <c r="FY557">
        <v>400</v>
      </c>
      <c r="FZ557">
        <v>0</v>
      </c>
      <c r="GA557">
        <v>0.15</v>
      </c>
      <c r="GB557">
        <v>0</v>
      </c>
      <c r="GC557">
        <v>-35.86185853658537</v>
      </c>
      <c r="GD557">
        <v>0.2401881533100375</v>
      </c>
      <c r="GE557">
        <v>0.1051594723372495</v>
      </c>
      <c r="GF557">
        <v>1</v>
      </c>
      <c r="GG557">
        <v>1266.867647058824</v>
      </c>
      <c r="GH557">
        <v>-10.62521008314172</v>
      </c>
      <c r="GI557">
        <v>1.072819426786893</v>
      </c>
      <c r="GJ557">
        <v>0</v>
      </c>
      <c r="GK557">
        <v>2.269827073170732</v>
      </c>
      <c r="GL557">
        <v>0.08194850174216126</v>
      </c>
      <c r="GM557">
        <v>0.008125842918798511</v>
      </c>
      <c r="GN557">
        <v>1</v>
      </c>
      <c r="GO557">
        <v>2</v>
      </c>
      <c r="GP557">
        <v>3</v>
      </c>
      <c r="GQ557" t="s">
        <v>569</v>
      </c>
      <c r="GR557">
        <v>3.13584</v>
      </c>
      <c r="GS557">
        <v>2.76019</v>
      </c>
      <c r="GT557">
        <v>0.168683</v>
      </c>
      <c r="GU557">
        <v>0.170964</v>
      </c>
      <c r="GV557">
        <v>0.107856</v>
      </c>
      <c r="GW557">
        <v>0.0993469</v>
      </c>
      <c r="GX557">
        <v>26417.4</v>
      </c>
      <c r="GY557">
        <v>26320.9</v>
      </c>
      <c r="GZ557">
        <v>29547.5</v>
      </c>
      <c r="HA557">
        <v>29345.2</v>
      </c>
      <c r="HB557">
        <v>34832</v>
      </c>
      <c r="HC557">
        <v>35015.6</v>
      </c>
      <c r="HD557">
        <v>41582.1</v>
      </c>
      <c r="HE557">
        <v>41699.9</v>
      </c>
      <c r="HF557">
        <v>1.92188</v>
      </c>
      <c r="HG557">
        <v>1.89183</v>
      </c>
      <c r="HH557">
        <v>0.0224859</v>
      </c>
      <c r="HI557">
        <v>0</v>
      </c>
      <c r="HJ557">
        <v>24.2122</v>
      </c>
      <c r="HK557">
        <v>999.9</v>
      </c>
      <c r="HL557">
        <v>52.4</v>
      </c>
      <c r="HM557">
        <v>28.9</v>
      </c>
      <c r="HN557">
        <v>23.0891</v>
      </c>
      <c r="HO557">
        <v>62.2316</v>
      </c>
      <c r="HP557">
        <v>30.1963</v>
      </c>
      <c r="HQ557">
        <v>1</v>
      </c>
      <c r="HR557">
        <v>0.170224</v>
      </c>
      <c r="HS557">
        <v>3.88632</v>
      </c>
      <c r="HT557">
        <v>20.2983</v>
      </c>
      <c r="HU557">
        <v>5.21624</v>
      </c>
      <c r="HV557">
        <v>12.0159</v>
      </c>
      <c r="HW557">
        <v>4.9887</v>
      </c>
      <c r="HX557">
        <v>3.2877</v>
      </c>
      <c r="HY557">
        <v>9999</v>
      </c>
      <c r="HZ557">
        <v>9999</v>
      </c>
      <c r="IA557">
        <v>9999</v>
      </c>
      <c r="IB557">
        <v>999.9</v>
      </c>
      <c r="IC557">
        <v>4.97282</v>
      </c>
      <c r="ID557">
        <v>1.86646</v>
      </c>
      <c r="IE557">
        <v>1.86584</v>
      </c>
      <c r="IF557">
        <v>1.86579</v>
      </c>
      <c r="IG557">
        <v>1.86764</v>
      </c>
      <c r="IH557">
        <v>1.87012</v>
      </c>
      <c r="II557">
        <v>1.86874</v>
      </c>
      <c r="IJ557">
        <v>1.87022</v>
      </c>
      <c r="IK557">
        <v>0</v>
      </c>
      <c r="IL557">
        <v>0</v>
      </c>
      <c r="IM557">
        <v>0</v>
      </c>
      <c r="IN557">
        <v>0</v>
      </c>
      <c r="IO557" t="s">
        <v>441</v>
      </c>
      <c r="IP557" t="s">
        <v>442</v>
      </c>
      <c r="IQ557" t="s">
        <v>443</v>
      </c>
      <c r="IR557" t="s">
        <v>443</v>
      </c>
      <c r="IS557" t="s">
        <v>443</v>
      </c>
      <c r="IT557" t="s">
        <v>443</v>
      </c>
      <c r="IU557">
        <v>0</v>
      </c>
      <c r="IV557">
        <v>100</v>
      </c>
      <c r="IW557">
        <v>100</v>
      </c>
      <c r="IX557">
        <v>-0.856</v>
      </c>
      <c r="IY557">
        <v>0.1055</v>
      </c>
      <c r="IZ557">
        <v>-0.7832898091892299</v>
      </c>
      <c r="JA557">
        <v>-0.0002628084512485203</v>
      </c>
      <c r="JB557">
        <v>2.995354917081976E-07</v>
      </c>
      <c r="JC557">
        <v>-1.087754766273629E-10</v>
      </c>
      <c r="JD557">
        <v>-0.01666594074606723</v>
      </c>
      <c r="JE557">
        <v>-0.02438089335778848</v>
      </c>
      <c r="JF557">
        <v>0.001790740049955031</v>
      </c>
      <c r="JG557">
        <v>-2.386884331579614E-05</v>
      </c>
      <c r="JH557">
        <v>6</v>
      </c>
      <c r="JI557">
        <v>2407</v>
      </c>
      <c r="JJ557">
        <v>1</v>
      </c>
      <c r="JK557">
        <v>23</v>
      </c>
      <c r="JL557">
        <v>33263.5</v>
      </c>
      <c r="JM557">
        <v>29370112.1</v>
      </c>
      <c r="JN557">
        <v>1.55762</v>
      </c>
      <c r="JO557">
        <v>2.23999</v>
      </c>
      <c r="JP557">
        <v>1.39648</v>
      </c>
      <c r="JQ557">
        <v>2.35107</v>
      </c>
      <c r="JR557">
        <v>1.49536</v>
      </c>
      <c r="JS557">
        <v>2.64771</v>
      </c>
      <c r="JT557">
        <v>34.6235</v>
      </c>
      <c r="JU557">
        <v>24.0437</v>
      </c>
      <c r="JV557">
        <v>18</v>
      </c>
      <c r="JW557">
        <v>492.346</v>
      </c>
      <c r="JX557">
        <v>462.997</v>
      </c>
      <c r="JY557">
        <v>19.5594</v>
      </c>
      <c r="JZ557">
        <v>29.5283</v>
      </c>
      <c r="KA557">
        <v>30.0015</v>
      </c>
      <c r="KB557">
        <v>29.016</v>
      </c>
      <c r="KC557">
        <v>28.9114</v>
      </c>
      <c r="KD557">
        <v>31.1852</v>
      </c>
      <c r="KE557">
        <v>0</v>
      </c>
      <c r="KF557">
        <v>100</v>
      </c>
      <c r="KG557">
        <v>19.5584</v>
      </c>
      <c r="KH557">
        <v>1022.38</v>
      </c>
      <c r="KI557">
        <v>63.4564</v>
      </c>
      <c r="KJ557">
        <v>100.989</v>
      </c>
      <c r="KK557">
        <v>100.265</v>
      </c>
    </row>
    <row r="558" spans="1:297">
      <c r="A558">
        <v>542</v>
      </c>
      <c r="B558">
        <v>1762206728.1</v>
      </c>
      <c r="C558">
        <v>7150</v>
      </c>
      <c r="D558" t="s">
        <v>1531</v>
      </c>
      <c r="E558" t="s">
        <v>1532</v>
      </c>
      <c r="F558">
        <v>5</v>
      </c>
      <c r="G558" t="s">
        <v>1410</v>
      </c>
      <c r="H558" t="s">
        <v>436</v>
      </c>
      <c r="I558">
        <v>1762206725.6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1032.203730474678</v>
      </c>
      <c r="AK558">
        <v>1006.276078787878</v>
      </c>
      <c r="AL558">
        <v>3.416713858536316</v>
      </c>
      <c r="AM558">
        <v>66.09118729744516</v>
      </c>
      <c r="AN558">
        <f>(AP558 - AO558 + DY558*1E3/(8.314*(EA558+273.15)) * AR558/DX558 * AQ558) * DX558/(100*DL558) * 1000/(1000 - AP558)</f>
        <v>0</v>
      </c>
      <c r="AO558">
        <v>22.10326451479092</v>
      </c>
      <c r="AP558">
        <v>24.39132787878788</v>
      </c>
      <c r="AQ558">
        <v>-1.556056848173943E-05</v>
      </c>
      <c r="AR558">
        <v>107.1573176872002</v>
      </c>
      <c r="AS558">
        <v>19</v>
      </c>
      <c r="AT558">
        <v>4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437</v>
      </c>
      <c r="AY558" t="s">
        <v>437</v>
      </c>
      <c r="AZ558">
        <v>0</v>
      </c>
      <c r="BA558">
        <v>0</v>
      </c>
      <c r="BB558">
        <f>1-AZ558/BA558</f>
        <v>0</v>
      </c>
      <c r="BC558">
        <v>0</v>
      </c>
      <c r="BD558" t="s">
        <v>437</v>
      </c>
      <c r="BE558" t="s">
        <v>437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437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438</v>
      </c>
      <c r="DO558">
        <v>2</v>
      </c>
      <c r="DP558" t="b">
        <v>1</v>
      </c>
      <c r="DQ558">
        <v>1762206725.6</v>
      </c>
      <c r="DR558">
        <v>975.0651111111113</v>
      </c>
      <c r="DS558">
        <v>1011.025555555555</v>
      </c>
      <c r="DT558">
        <v>24.39223333333333</v>
      </c>
      <c r="DU558">
        <v>22.10358888888889</v>
      </c>
      <c r="DV558">
        <v>975.9204444444445</v>
      </c>
      <c r="DW558">
        <v>24.2867</v>
      </c>
      <c r="DX558">
        <v>499.97</v>
      </c>
      <c r="DY558">
        <v>90.75076666666666</v>
      </c>
      <c r="DZ558">
        <v>0.09998074444444444</v>
      </c>
      <c r="EA558">
        <v>24.52771111111111</v>
      </c>
      <c r="EB558">
        <v>24.5726</v>
      </c>
      <c r="EC558">
        <v>999.9000000000001</v>
      </c>
      <c r="ED558">
        <v>0</v>
      </c>
      <c r="EE558">
        <v>0</v>
      </c>
      <c r="EF558">
        <v>9997.625555555554</v>
      </c>
      <c r="EG558">
        <v>0</v>
      </c>
      <c r="EH558">
        <v>929.7265555555556</v>
      </c>
      <c r="EI558">
        <v>-35.95963333333334</v>
      </c>
      <c r="EJ558">
        <v>999.4443333333334</v>
      </c>
      <c r="EK558">
        <v>1033.876666666667</v>
      </c>
      <c r="EL558">
        <v>2.288652222222222</v>
      </c>
      <c r="EM558">
        <v>1011.025555555555</v>
      </c>
      <c r="EN558">
        <v>22.10358888888889</v>
      </c>
      <c r="EO558">
        <v>2.213614444444445</v>
      </c>
      <c r="EP558">
        <v>2.005916666666667</v>
      </c>
      <c r="EQ558">
        <v>19.06117777777778</v>
      </c>
      <c r="ER558">
        <v>17.49112222222222</v>
      </c>
      <c r="ES558">
        <v>2000.004444444445</v>
      </c>
      <c r="ET558">
        <v>0.9799979999999999</v>
      </c>
      <c r="EU558">
        <v>0.0200016</v>
      </c>
      <c r="EV558">
        <v>0</v>
      </c>
      <c r="EW558">
        <v>1264.003333333333</v>
      </c>
      <c r="EX558">
        <v>5.00097</v>
      </c>
      <c r="EY558">
        <v>25144.9</v>
      </c>
      <c r="EZ558">
        <v>16707.58888888889</v>
      </c>
      <c r="FA558">
        <v>40.618</v>
      </c>
      <c r="FB558">
        <v>41.687</v>
      </c>
      <c r="FC558">
        <v>40.687</v>
      </c>
      <c r="FD558">
        <v>41.18011111111111</v>
      </c>
      <c r="FE558">
        <v>40.687</v>
      </c>
      <c r="FF558">
        <v>1955.098888888889</v>
      </c>
      <c r="FG558">
        <v>39.9</v>
      </c>
      <c r="FH558">
        <v>0</v>
      </c>
      <c r="FI558">
        <v>9805.5</v>
      </c>
      <c r="FJ558">
        <v>0</v>
      </c>
      <c r="FK558">
        <v>1265.133846153846</v>
      </c>
      <c r="FL558">
        <v>-13.57196582537138</v>
      </c>
      <c r="FM558">
        <v>-217.5282052000092</v>
      </c>
      <c r="FN558">
        <v>25163.51923076923</v>
      </c>
      <c r="FO558">
        <v>15</v>
      </c>
      <c r="FP558">
        <v>0</v>
      </c>
      <c r="FQ558" t="s">
        <v>439</v>
      </c>
      <c r="FR558">
        <v>1760210915.6</v>
      </c>
      <c r="FS558">
        <v>0</v>
      </c>
      <c r="FT558">
        <v>0</v>
      </c>
      <c r="FU558">
        <v>-0.215</v>
      </c>
      <c r="FV558">
        <v>0</v>
      </c>
      <c r="FW558">
        <v>-0.6919999999999999</v>
      </c>
      <c r="FX558">
        <v>0</v>
      </c>
      <c r="FY558">
        <v>400</v>
      </c>
      <c r="FZ558">
        <v>0</v>
      </c>
      <c r="GA558">
        <v>0.15</v>
      </c>
      <c r="GB558">
        <v>0</v>
      </c>
      <c r="GC558">
        <v>-35.8777</v>
      </c>
      <c r="GD558">
        <v>-0.1513547038328249</v>
      </c>
      <c r="GE558">
        <v>0.1094492175372313</v>
      </c>
      <c r="GF558">
        <v>1</v>
      </c>
      <c r="GG558">
        <v>1265.737058823529</v>
      </c>
      <c r="GH558">
        <v>-12.53200916917414</v>
      </c>
      <c r="GI558">
        <v>1.252236891260552</v>
      </c>
      <c r="GJ558">
        <v>0</v>
      </c>
      <c r="GK558">
        <v>2.278059024390244</v>
      </c>
      <c r="GL558">
        <v>0.07714118466899128</v>
      </c>
      <c r="GM558">
        <v>0.007666052122556077</v>
      </c>
      <c r="GN558">
        <v>1</v>
      </c>
      <c r="GO558">
        <v>2</v>
      </c>
      <c r="GP558">
        <v>3</v>
      </c>
      <c r="GQ558" t="s">
        <v>569</v>
      </c>
      <c r="GR558">
        <v>3.13575</v>
      </c>
      <c r="GS558">
        <v>2.76029</v>
      </c>
      <c r="GT558">
        <v>0.170548</v>
      </c>
      <c r="GU558">
        <v>0.172803</v>
      </c>
      <c r="GV558">
        <v>0.107855</v>
      </c>
      <c r="GW558">
        <v>0.09933500000000001</v>
      </c>
      <c r="GX558">
        <v>26357.8</v>
      </c>
      <c r="GY558">
        <v>26261.5</v>
      </c>
      <c r="GZ558">
        <v>29547.3</v>
      </c>
      <c r="HA558">
        <v>29344.2</v>
      </c>
      <c r="HB558">
        <v>34831.6</v>
      </c>
      <c r="HC558">
        <v>35014.9</v>
      </c>
      <c r="HD558">
        <v>41581.5</v>
      </c>
      <c r="HE558">
        <v>41698.4</v>
      </c>
      <c r="HF558">
        <v>1.9216</v>
      </c>
      <c r="HG558">
        <v>1.89153</v>
      </c>
      <c r="HH558">
        <v>0.0212714</v>
      </c>
      <c r="HI558">
        <v>0</v>
      </c>
      <c r="HJ558">
        <v>24.2221</v>
      </c>
      <c r="HK558">
        <v>999.9</v>
      </c>
      <c r="HL558">
        <v>52.4</v>
      </c>
      <c r="HM558">
        <v>28.9</v>
      </c>
      <c r="HN558">
        <v>23.0865</v>
      </c>
      <c r="HO558">
        <v>62.4516</v>
      </c>
      <c r="HP558">
        <v>30.2284</v>
      </c>
      <c r="HQ558">
        <v>1</v>
      </c>
      <c r="HR558">
        <v>0.171692</v>
      </c>
      <c r="HS558">
        <v>3.89356</v>
      </c>
      <c r="HT558">
        <v>20.298</v>
      </c>
      <c r="HU558">
        <v>5.21639</v>
      </c>
      <c r="HV558">
        <v>12.0159</v>
      </c>
      <c r="HW558">
        <v>4.98865</v>
      </c>
      <c r="HX558">
        <v>3.28798</v>
      </c>
      <c r="HY558">
        <v>9999</v>
      </c>
      <c r="HZ558">
        <v>9999</v>
      </c>
      <c r="IA558">
        <v>9999</v>
      </c>
      <c r="IB558">
        <v>999.9</v>
      </c>
      <c r="IC558">
        <v>4.9728</v>
      </c>
      <c r="ID558">
        <v>1.86646</v>
      </c>
      <c r="IE558">
        <v>1.86584</v>
      </c>
      <c r="IF558">
        <v>1.8658</v>
      </c>
      <c r="IG558">
        <v>1.86764</v>
      </c>
      <c r="IH558">
        <v>1.87012</v>
      </c>
      <c r="II558">
        <v>1.86873</v>
      </c>
      <c r="IJ558">
        <v>1.8702</v>
      </c>
      <c r="IK558">
        <v>0</v>
      </c>
      <c r="IL558">
        <v>0</v>
      </c>
      <c r="IM558">
        <v>0</v>
      </c>
      <c r="IN558">
        <v>0</v>
      </c>
      <c r="IO558" t="s">
        <v>441</v>
      </c>
      <c r="IP558" t="s">
        <v>442</v>
      </c>
      <c r="IQ558" t="s">
        <v>443</v>
      </c>
      <c r="IR558" t="s">
        <v>443</v>
      </c>
      <c r="IS558" t="s">
        <v>443</v>
      </c>
      <c r="IT558" t="s">
        <v>443</v>
      </c>
      <c r="IU558">
        <v>0</v>
      </c>
      <c r="IV558">
        <v>100</v>
      </c>
      <c r="IW558">
        <v>100</v>
      </c>
      <c r="IX558">
        <v>-0.855</v>
      </c>
      <c r="IY558">
        <v>0.1055</v>
      </c>
      <c r="IZ558">
        <v>-0.7832898091892299</v>
      </c>
      <c r="JA558">
        <v>-0.0002628084512485203</v>
      </c>
      <c r="JB558">
        <v>2.995354917081976E-07</v>
      </c>
      <c r="JC558">
        <v>-1.087754766273629E-10</v>
      </c>
      <c r="JD558">
        <v>-0.01666594074606723</v>
      </c>
      <c r="JE558">
        <v>-0.02438089335778848</v>
      </c>
      <c r="JF558">
        <v>0.001790740049955031</v>
      </c>
      <c r="JG558">
        <v>-2.386884331579614E-05</v>
      </c>
      <c r="JH558">
        <v>6</v>
      </c>
      <c r="JI558">
        <v>2407</v>
      </c>
      <c r="JJ558">
        <v>1</v>
      </c>
      <c r="JK558">
        <v>23</v>
      </c>
      <c r="JL558">
        <v>33263.5</v>
      </c>
      <c r="JM558">
        <v>29370112.1</v>
      </c>
      <c r="JN558">
        <v>1.58325</v>
      </c>
      <c r="JO558">
        <v>2.24365</v>
      </c>
      <c r="JP558">
        <v>1.39648</v>
      </c>
      <c r="JQ558">
        <v>2.35229</v>
      </c>
      <c r="JR558">
        <v>1.49536</v>
      </c>
      <c r="JS558">
        <v>2.59155</v>
      </c>
      <c r="JT558">
        <v>34.6235</v>
      </c>
      <c r="JU558">
        <v>24.0437</v>
      </c>
      <c r="JV558">
        <v>18</v>
      </c>
      <c r="JW558">
        <v>492.318</v>
      </c>
      <c r="JX558">
        <v>462.952</v>
      </c>
      <c r="JY558">
        <v>19.5625</v>
      </c>
      <c r="JZ558">
        <v>29.5464</v>
      </c>
      <c r="KA558">
        <v>30.0015</v>
      </c>
      <c r="KB558">
        <v>29.0342</v>
      </c>
      <c r="KC558">
        <v>28.93</v>
      </c>
      <c r="KD558">
        <v>31.8159</v>
      </c>
      <c r="KE558">
        <v>0</v>
      </c>
      <c r="KF558">
        <v>100</v>
      </c>
      <c r="KG558">
        <v>19.5621</v>
      </c>
      <c r="KH558">
        <v>1042.41</v>
      </c>
      <c r="KI558">
        <v>63.4564</v>
      </c>
      <c r="KJ558">
        <v>100.988</v>
      </c>
      <c r="KK558">
        <v>100.262</v>
      </c>
    </row>
    <row r="559" spans="1:297">
      <c r="A559">
        <v>543</v>
      </c>
      <c r="B559">
        <v>1762206733.1</v>
      </c>
      <c r="C559">
        <v>7155</v>
      </c>
      <c r="D559" t="s">
        <v>1533</v>
      </c>
      <c r="E559" t="s">
        <v>1534</v>
      </c>
      <c r="F559">
        <v>5</v>
      </c>
      <c r="G559" t="s">
        <v>1410</v>
      </c>
      <c r="H559" t="s">
        <v>436</v>
      </c>
      <c r="I559">
        <v>1762206730.3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1049.03094413345</v>
      </c>
      <c r="AK559">
        <v>1023.329636363636</v>
      </c>
      <c r="AL559">
        <v>3.409610319256902</v>
      </c>
      <c r="AM559">
        <v>66.09118729744516</v>
      </c>
      <c r="AN559">
        <f>(AP559 - AO559 + DY559*1E3/(8.314*(EA559+273.15)) * AR559/DX559 * AQ559) * DX559/(100*DL559) * 1000/(1000 - AP559)</f>
        <v>0</v>
      </c>
      <c r="AO559">
        <v>22.10261549427291</v>
      </c>
      <c r="AP559">
        <v>24.39917212121212</v>
      </c>
      <c r="AQ559">
        <v>2.667329662254991E-05</v>
      </c>
      <c r="AR559">
        <v>107.1573176872002</v>
      </c>
      <c r="AS559">
        <v>19</v>
      </c>
      <c r="AT559">
        <v>4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437</v>
      </c>
      <c r="AY559" t="s">
        <v>437</v>
      </c>
      <c r="AZ559">
        <v>0</v>
      </c>
      <c r="BA559">
        <v>0</v>
      </c>
      <c r="BB559">
        <f>1-AZ559/BA559</f>
        <v>0</v>
      </c>
      <c r="BC559">
        <v>0</v>
      </c>
      <c r="BD559" t="s">
        <v>437</v>
      </c>
      <c r="BE559" t="s">
        <v>437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437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438</v>
      </c>
      <c r="DO559">
        <v>2</v>
      </c>
      <c r="DP559" t="b">
        <v>1</v>
      </c>
      <c r="DQ559">
        <v>1762206730.3</v>
      </c>
      <c r="DR559">
        <v>990.7202000000001</v>
      </c>
      <c r="DS559">
        <v>1026.477</v>
      </c>
      <c r="DT559">
        <v>24.39561</v>
      </c>
      <c r="DU559">
        <v>22.10257</v>
      </c>
      <c r="DV559">
        <v>991.5754999999999</v>
      </c>
      <c r="DW559">
        <v>24.29002</v>
      </c>
      <c r="DX559">
        <v>500.0272999999999</v>
      </c>
      <c r="DY559">
        <v>90.75217000000001</v>
      </c>
      <c r="DZ559">
        <v>0.09996310999999999</v>
      </c>
      <c r="EA559">
        <v>24.53888</v>
      </c>
      <c r="EB559">
        <v>24.56085</v>
      </c>
      <c r="EC559">
        <v>999.9</v>
      </c>
      <c r="ED559">
        <v>0</v>
      </c>
      <c r="EE559">
        <v>0</v>
      </c>
      <c r="EF559">
        <v>10013</v>
      </c>
      <c r="EG559">
        <v>0</v>
      </c>
      <c r="EH559">
        <v>929.7020999999999</v>
      </c>
      <c r="EI559">
        <v>-35.75693</v>
      </c>
      <c r="EJ559">
        <v>1015.493</v>
      </c>
      <c r="EK559">
        <v>1049.678</v>
      </c>
      <c r="EL559">
        <v>2.293052</v>
      </c>
      <c r="EM559">
        <v>1026.477</v>
      </c>
      <c r="EN559">
        <v>22.10257</v>
      </c>
      <c r="EO559">
        <v>2.213955</v>
      </c>
      <c r="EP559">
        <v>2.005855</v>
      </c>
      <c r="EQ559">
        <v>19.06363</v>
      </c>
      <c r="ER559">
        <v>17.49064</v>
      </c>
      <c r="ES559">
        <v>1999.963</v>
      </c>
      <c r="ET559">
        <v>0.9799979000000001</v>
      </c>
      <c r="EU559">
        <v>0.0200017</v>
      </c>
      <c r="EV559">
        <v>0</v>
      </c>
      <c r="EW559">
        <v>1263.366</v>
      </c>
      <c r="EX559">
        <v>5.000970000000001</v>
      </c>
      <c r="EY559">
        <v>25129.95</v>
      </c>
      <c r="EZ559">
        <v>16707.24</v>
      </c>
      <c r="FA559">
        <v>40.625</v>
      </c>
      <c r="FB559">
        <v>41.687</v>
      </c>
      <c r="FC559">
        <v>40.7122</v>
      </c>
      <c r="FD559">
        <v>41.187</v>
      </c>
      <c r="FE559">
        <v>40.687</v>
      </c>
      <c r="FF559">
        <v>1955.063</v>
      </c>
      <c r="FG559">
        <v>39.89999999999999</v>
      </c>
      <c r="FH559">
        <v>0</v>
      </c>
      <c r="FI559">
        <v>9810.899999856949</v>
      </c>
      <c r="FJ559">
        <v>0</v>
      </c>
      <c r="FK559">
        <v>1264.044</v>
      </c>
      <c r="FL559">
        <v>-9.815384629490342</v>
      </c>
      <c r="FM559">
        <v>-192.976923282915</v>
      </c>
      <c r="FN559">
        <v>25143.888</v>
      </c>
      <c r="FO559">
        <v>15</v>
      </c>
      <c r="FP559">
        <v>0</v>
      </c>
      <c r="FQ559" t="s">
        <v>439</v>
      </c>
      <c r="FR559">
        <v>1760210915.6</v>
      </c>
      <c r="FS559">
        <v>0</v>
      </c>
      <c r="FT559">
        <v>0</v>
      </c>
      <c r="FU559">
        <v>-0.215</v>
      </c>
      <c r="FV559">
        <v>0</v>
      </c>
      <c r="FW559">
        <v>-0.6919999999999999</v>
      </c>
      <c r="FX559">
        <v>0</v>
      </c>
      <c r="FY559">
        <v>400</v>
      </c>
      <c r="FZ559">
        <v>0</v>
      </c>
      <c r="GA559">
        <v>0.15</v>
      </c>
      <c r="GB559">
        <v>0</v>
      </c>
      <c r="GC559">
        <v>-35.85913170731707</v>
      </c>
      <c r="GD559">
        <v>0.06266341463411637</v>
      </c>
      <c r="GE559">
        <v>0.1322811832184398</v>
      </c>
      <c r="GF559">
        <v>1</v>
      </c>
      <c r="GG559">
        <v>1264.921764705883</v>
      </c>
      <c r="GH559">
        <v>-12.15309396366056</v>
      </c>
      <c r="GI559">
        <v>1.218437935826113</v>
      </c>
      <c r="GJ559">
        <v>0</v>
      </c>
      <c r="GK559">
        <v>2.283020731707317</v>
      </c>
      <c r="GL559">
        <v>0.07212689895470309</v>
      </c>
      <c r="GM559">
        <v>0.007179744675888253</v>
      </c>
      <c r="GN559">
        <v>1</v>
      </c>
      <c r="GO559">
        <v>2</v>
      </c>
      <c r="GP559">
        <v>3</v>
      </c>
      <c r="GQ559" t="s">
        <v>569</v>
      </c>
      <c r="GR559">
        <v>3.13576</v>
      </c>
      <c r="GS559">
        <v>2.76047</v>
      </c>
      <c r="GT559">
        <v>0.172397</v>
      </c>
      <c r="GU559">
        <v>0.174563</v>
      </c>
      <c r="GV559">
        <v>0.107875</v>
      </c>
      <c r="GW559">
        <v>0.0993339</v>
      </c>
      <c r="GX559">
        <v>26298</v>
      </c>
      <c r="GY559">
        <v>26204.7</v>
      </c>
      <c r="GZ559">
        <v>29546.4</v>
      </c>
      <c r="HA559">
        <v>29343.3</v>
      </c>
      <c r="HB559">
        <v>34829.7</v>
      </c>
      <c r="HC559">
        <v>35014.1</v>
      </c>
      <c r="HD559">
        <v>41580.1</v>
      </c>
      <c r="HE559">
        <v>41697.4</v>
      </c>
      <c r="HF559">
        <v>1.9214</v>
      </c>
      <c r="HG559">
        <v>1.89155</v>
      </c>
      <c r="HH559">
        <v>0.0196286</v>
      </c>
      <c r="HI559">
        <v>0</v>
      </c>
      <c r="HJ559">
        <v>24.2325</v>
      </c>
      <c r="HK559">
        <v>999.9</v>
      </c>
      <c r="HL559">
        <v>52.4</v>
      </c>
      <c r="HM559">
        <v>28.9</v>
      </c>
      <c r="HN559">
        <v>23.0882</v>
      </c>
      <c r="HO559">
        <v>62.4616</v>
      </c>
      <c r="HP559">
        <v>30.4006</v>
      </c>
      <c r="HQ559">
        <v>1</v>
      </c>
      <c r="HR559">
        <v>0.173204</v>
      </c>
      <c r="HS559">
        <v>3.90934</v>
      </c>
      <c r="HT559">
        <v>20.2977</v>
      </c>
      <c r="HU559">
        <v>5.21594</v>
      </c>
      <c r="HV559">
        <v>12.0159</v>
      </c>
      <c r="HW559">
        <v>4.9889</v>
      </c>
      <c r="HX559">
        <v>3.28785</v>
      </c>
      <c r="HY559">
        <v>9999</v>
      </c>
      <c r="HZ559">
        <v>9999</v>
      </c>
      <c r="IA559">
        <v>9999</v>
      </c>
      <c r="IB559">
        <v>999.9</v>
      </c>
      <c r="IC559">
        <v>4.97279</v>
      </c>
      <c r="ID559">
        <v>1.86646</v>
      </c>
      <c r="IE559">
        <v>1.86583</v>
      </c>
      <c r="IF559">
        <v>1.8658</v>
      </c>
      <c r="IG559">
        <v>1.86764</v>
      </c>
      <c r="IH559">
        <v>1.87012</v>
      </c>
      <c r="II559">
        <v>1.86873</v>
      </c>
      <c r="IJ559">
        <v>1.8702</v>
      </c>
      <c r="IK559">
        <v>0</v>
      </c>
      <c r="IL559">
        <v>0</v>
      </c>
      <c r="IM559">
        <v>0</v>
      </c>
      <c r="IN559">
        <v>0</v>
      </c>
      <c r="IO559" t="s">
        <v>441</v>
      </c>
      <c r="IP559" t="s">
        <v>442</v>
      </c>
      <c r="IQ559" t="s">
        <v>443</v>
      </c>
      <c r="IR559" t="s">
        <v>443</v>
      </c>
      <c r="IS559" t="s">
        <v>443</v>
      </c>
      <c r="IT559" t="s">
        <v>443</v>
      </c>
      <c r="IU559">
        <v>0</v>
      </c>
      <c r="IV559">
        <v>100</v>
      </c>
      <c r="IW559">
        <v>100</v>
      </c>
      <c r="IX559">
        <v>-0.86</v>
      </c>
      <c r="IY559">
        <v>0.1057</v>
      </c>
      <c r="IZ559">
        <v>-0.7832898091892299</v>
      </c>
      <c r="JA559">
        <v>-0.0002628084512485203</v>
      </c>
      <c r="JB559">
        <v>2.995354917081976E-07</v>
      </c>
      <c r="JC559">
        <v>-1.087754766273629E-10</v>
      </c>
      <c r="JD559">
        <v>-0.01666594074606723</v>
      </c>
      <c r="JE559">
        <v>-0.02438089335778848</v>
      </c>
      <c r="JF559">
        <v>0.001790740049955031</v>
      </c>
      <c r="JG559">
        <v>-2.386884331579614E-05</v>
      </c>
      <c r="JH559">
        <v>6</v>
      </c>
      <c r="JI559">
        <v>2407</v>
      </c>
      <c r="JJ559">
        <v>1</v>
      </c>
      <c r="JK559">
        <v>23</v>
      </c>
      <c r="JL559">
        <v>33263.6</v>
      </c>
      <c r="JM559">
        <v>29370112.2</v>
      </c>
      <c r="JN559">
        <v>1.61865</v>
      </c>
      <c r="JO559">
        <v>2.23389</v>
      </c>
      <c r="JP559">
        <v>1.39648</v>
      </c>
      <c r="JQ559">
        <v>2.35229</v>
      </c>
      <c r="JR559">
        <v>1.49536</v>
      </c>
      <c r="JS559">
        <v>2.67578</v>
      </c>
      <c r="JT559">
        <v>34.6235</v>
      </c>
      <c r="JU559">
        <v>24.0437</v>
      </c>
      <c r="JV559">
        <v>18</v>
      </c>
      <c r="JW559">
        <v>492.339</v>
      </c>
      <c r="JX559">
        <v>463.116</v>
      </c>
      <c r="JY559">
        <v>19.5656</v>
      </c>
      <c r="JZ559">
        <v>29.5651</v>
      </c>
      <c r="KA559">
        <v>30.0015</v>
      </c>
      <c r="KB559">
        <v>29.0525</v>
      </c>
      <c r="KC559">
        <v>28.9488</v>
      </c>
      <c r="KD559">
        <v>32.3993</v>
      </c>
      <c r="KE559">
        <v>0</v>
      </c>
      <c r="KF559">
        <v>100</v>
      </c>
      <c r="KG559">
        <v>19.5633</v>
      </c>
      <c r="KH559">
        <v>1055.78</v>
      </c>
      <c r="KI559">
        <v>63.4564</v>
      </c>
      <c r="KJ559">
        <v>100.985</v>
      </c>
      <c r="KK559">
        <v>100.259</v>
      </c>
    </row>
    <row r="560" spans="1:297">
      <c r="A560">
        <v>544</v>
      </c>
      <c r="B560">
        <v>1762206738.1</v>
      </c>
      <c r="C560">
        <v>7160</v>
      </c>
      <c r="D560" t="s">
        <v>1535</v>
      </c>
      <c r="E560" t="s">
        <v>1536</v>
      </c>
      <c r="F560">
        <v>5</v>
      </c>
      <c r="G560" t="s">
        <v>1410</v>
      </c>
      <c r="H560" t="s">
        <v>436</v>
      </c>
      <c r="I560">
        <v>1762206735.6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1066.248083167921</v>
      </c>
      <c r="AK560">
        <v>1040.295333333333</v>
      </c>
      <c r="AL560">
        <v>3.387922790380571</v>
      </c>
      <c r="AM560">
        <v>66.09118729744516</v>
      </c>
      <c r="AN560">
        <f>(AP560 - AO560 + DY560*1E3/(8.314*(EA560+273.15)) * AR560/DX560 * AQ560) * DX560/(100*DL560) * 1000/(1000 - AP560)</f>
        <v>0</v>
      </c>
      <c r="AO560">
        <v>22.10168216862875</v>
      </c>
      <c r="AP560">
        <v>24.40102424242424</v>
      </c>
      <c r="AQ560">
        <v>5.142125016421348E-06</v>
      </c>
      <c r="AR560">
        <v>107.1573176872002</v>
      </c>
      <c r="AS560">
        <v>19</v>
      </c>
      <c r="AT560">
        <v>4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437</v>
      </c>
      <c r="AY560" t="s">
        <v>437</v>
      </c>
      <c r="AZ560">
        <v>0</v>
      </c>
      <c r="BA560">
        <v>0</v>
      </c>
      <c r="BB560">
        <f>1-AZ560/BA560</f>
        <v>0</v>
      </c>
      <c r="BC560">
        <v>0</v>
      </c>
      <c r="BD560" t="s">
        <v>437</v>
      </c>
      <c r="BE560" t="s">
        <v>437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437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438</v>
      </c>
      <c r="DO560">
        <v>2</v>
      </c>
      <c r="DP560" t="b">
        <v>1</v>
      </c>
      <c r="DQ560">
        <v>1762206735.6</v>
      </c>
      <c r="DR560">
        <v>1008.3</v>
      </c>
      <c r="DS560">
        <v>1044.261111111111</v>
      </c>
      <c r="DT560">
        <v>24.40048888888889</v>
      </c>
      <c r="DU560">
        <v>22.10213333333333</v>
      </c>
      <c r="DV560">
        <v>1009.152222222222</v>
      </c>
      <c r="DW560">
        <v>24.29477777777778</v>
      </c>
      <c r="DX560">
        <v>500.0116666666666</v>
      </c>
      <c r="DY560">
        <v>90.75299999999999</v>
      </c>
      <c r="DZ560">
        <v>0.09998474444444444</v>
      </c>
      <c r="EA560">
        <v>24.54838888888889</v>
      </c>
      <c r="EB560">
        <v>24.56148888888889</v>
      </c>
      <c r="EC560">
        <v>999.9000000000001</v>
      </c>
      <c r="ED560">
        <v>0</v>
      </c>
      <c r="EE560">
        <v>0</v>
      </c>
      <c r="EF560">
        <v>10015.57777777778</v>
      </c>
      <c r="EG560">
        <v>0</v>
      </c>
      <c r="EH560">
        <v>929.6548888888889</v>
      </c>
      <c r="EI560">
        <v>-35.96193333333333</v>
      </c>
      <c r="EJ560">
        <v>1033.518888888889</v>
      </c>
      <c r="EK560">
        <v>1067.862222222222</v>
      </c>
      <c r="EL560">
        <v>2.29837</v>
      </c>
      <c r="EM560">
        <v>1044.261111111111</v>
      </c>
      <c r="EN560">
        <v>22.10213333333333</v>
      </c>
      <c r="EO560">
        <v>2.214416666666667</v>
      </c>
      <c r="EP560">
        <v>2.005834444444444</v>
      </c>
      <c r="EQ560">
        <v>19.06701111111111</v>
      </c>
      <c r="ER560">
        <v>17.49047777777778</v>
      </c>
      <c r="ES560">
        <v>1999.985555555555</v>
      </c>
      <c r="ET560">
        <v>0.9799983333333332</v>
      </c>
      <c r="EU560">
        <v>0.02000126666666667</v>
      </c>
      <c r="EV560">
        <v>0</v>
      </c>
      <c r="EW560">
        <v>1262.468888888889</v>
      </c>
      <c r="EX560">
        <v>5.00097</v>
      </c>
      <c r="EY560">
        <v>25114.97777777778</v>
      </c>
      <c r="EZ560">
        <v>16707.44444444444</v>
      </c>
      <c r="FA560">
        <v>40.625</v>
      </c>
      <c r="FB560">
        <v>41.687</v>
      </c>
      <c r="FC560">
        <v>40.75</v>
      </c>
      <c r="FD560">
        <v>41.187</v>
      </c>
      <c r="FE560">
        <v>40.687</v>
      </c>
      <c r="FF560">
        <v>1955.085555555556</v>
      </c>
      <c r="FG560">
        <v>39.9</v>
      </c>
      <c r="FH560">
        <v>0</v>
      </c>
      <c r="FI560">
        <v>9815.700000047684</v>
      </c>
      <c r="FJ560">
        <v>0</v>
      </c>
      <c r="FK560">
        <v>1263.2252</v>
      </c>
      <c r="FL560">
        <v>-9.172307677348389</v>
      </c>
      <c r="FM560">
        <v>-177.615384178231</v>
      </c>
      <c r="FN560">
        <v>25128.848</v>
      </c>
      <c r="FO560">
        <v>15</v>
      </c>
      <c r="FP560">
        <v>0</v>
      </c>
      <c r="FQ560" t="s">
        <v>439</v>
      </c>
      <c r="FR560">
        <v>1760210915.6</v>
      </c>
      <c r="FS560">
        <v>0</v>
      </c>
      <c r="FT560">
        <v>0</v>
      </c>
      <c r="FU560">
        <v>-0.215</v>
      </c>
      <c r="FV560">
        <v>0</v>
      </c>
      <c r="FW560">
        <v>-0.6919999999999999</v>
      </c>
      <c r="FX560">
        <v>0</v>
      </c>
      <c r="FY560">
        <v>400</v>
      </c>
      <c r="FZ560">
        <v>0</v>
      </c>
      <c r="GA560">
        <v>0.15</v>
      </c>
      <c r="GB560">
        <v>0</v>
      </c>
      <c r="GC560">
        <v>-35.86062926829268</v>
      </c>
      <c r="GD560">
        <v>-0.3387721254355565</v>
      </c>
      <c r="GE560">
        <v>0.1549425373326327</v>
      </c>
      <c r="GF560">
        <v>1</v>
      </c>
      <c r="GG560">
        <v>1263.799117647059</v>
      </c>
      <c r="GH560">
        <v>-10.29656226297719</v>
      </c>
      <c r="GI560">
        <v>1.035985940306193</v>
      </c>
      <c r="GJ560">
        <v>0</v>
      </c>
      <c r="GK560">
        <v>2.289905853658536</v>
      </c>
      <c r="GL560">
        <v>0.06723846689895618</v>
      </c>
      <c r="GM560">
        <v>0.006717710838180926</v>
      </c>
      <c r="GN560">
        <v>1</v>
      </c>
      <c r="GO560">
        <v>2</v>
      </c>
      <c r="GP560">
        <v>3</v>
      </c>
      <c r="GQ560" t="s">
        <v>569</v>
      </c>
      <c r="GR560">
        <v>3.13582</v>
      </c>
      <c r="GS560">
        <v>2.76035</v>
      </c>
      <c r="GT560">
        <v>0.17422</v>
      </c>
      <c r="GU560">
        <v>0.176375</v>
      </c>
      <c r="GV560">
        <v>0.107874</v>
      </c>
      <c r="GW560">
        <v>0.099325</v>
      </c>
      <c r="GX560">
        <v>26239.3</v>
      </c>
      <c r="GY560">
        <v>26146.2</v>
      </c>
      <c r="GZ560">
        <v>29545.6</v>
      </c>
      <c r="HA560">
        <v>29342.5</v>
      </c>
      <c r="HB560">
        <v>34829.1</v>
      </c>
      <c r="HC560">
        <v>35013.3</v>
      </c>
      <c r="HD560">
        <v>41579.2</v>
      </c>
      <c r="HE560">
        <v>41695.9</v>
      </c>
      <c r="HF560">
        <v>1.9212</v>
      </c>
      <c r="HG560">
        <v>1.89135</v>
      </c>
      <c r="HH560">
        <v>0.019446</v>
      </c>
      <c r="HI560">
        <v>0</v>
      </c>
      <c r="HJ560">
        <v>24.2425</v>
      </c>
      <c r="HK560">
        <v>999.9</v>
      </c>
      <c r="HL560">
        <v>52.4</v>
      </c>
      <c r="HM560">
        <v>28.9</v>
      </c>
      <c r="HN560">
        <v>23.0879</v>
      </c>
      <c r="HO560">
        <v>62.3216</v>
      </c>
      <c r="HP560">
        <v>30.1322</v>
      </c>
      <c r="HQ560">
        <v>1</v>
      </c>
      <c r="HR560">
        <v>0.174652</v>
      </c>
      <c r="HS560">
        <v>3.90729</v>
      </c>
      <c r="HT560">
        <v>20.2976</v>
      </c>
      <c r="HU560">
        <v>5.21609</v>
      </c>
      <c r="HV560">
        <v>12.0159</v>
      </c>
      <c r="HW560">
        <v>4.9888</v>
      </c>
      <c r="HX560">
        <v>3.28795</v>
      </c>
      <c r="HY560">
        <v>9999</v>
      </c>
      <c r="HZ560">
        <v>9999</v>
      </c>
      <c r="IA560">
        <v>9999</v>
      </c>
      <c r="IB560">
        <v>999.9</v>
      </c>
      <c r="IC560">
        <v>4.9728</v>
      </c>
      <c r="ID560">
        <v>1.86646</v>
      </c>
      <c r="IE560">
        <v>1.86584</v>
      </c>
      <c r="IF560">
        <v>1.86576</v>
      </c>
      <c r="IG560">
        <v>1.86761</v>
      </c>
      <c r="IH560">
        <v>1.87012</v>
      </c>
      <c r="II560">
        <v>1.86874</v>
      </c>
      <c r="IJ560">
        <v>1.8702</v>
      </c>
      <c r="IK560">
        <v>0</v>
      </c>
      <c r="IL560">
        <v>0</v>
      </c>
      <c r="IM560">
        <v>0</v>
      </c>
      <c r="IN560">
        <v>0</v>
      </c>
      <c r="IO560" t="s">
        <v>441</v>
      </c>
      <c r="IP560" t="s">
        <v>442</v>
      </c>
      <c r="IQ560" t="s">
        <v>443</v>
      </c>
      <c r="IR560" t="s">
        <v>443</v>
      </c>
      <c r="IS560" t="s">
        <v>443</v>
      </c>
      <c r="IT560" t="s">
        <v>443</v>
      </c>
      <c r="IU560">
        <v>0</v>
      </c>
      <c r="IV560">
        <v>100</v>
      </c>
      <c r="IW560">
        <v>100</v>
      </c>
      <c r="IX560">
        <v>-0.85</v>
      </c>
      <c r="IY560">
        <v>0.1057</v>
      </c>
      <c r="IZ560">
        <v>-0.7832898091892299</v>
      </c>
      <c r="JA560">
        <v>-0.0002628084512485203</v>
      </c>
      <c r="JB560">
        <v>2.995354917081976E-07</v>
      </c>
      <c r="JC560">
        <v>-1.087754766273629E-10</v>
      </c>
      <c r="JD560">
        <v>-0.01666594074606723</v>
      </c>
      <c r="JE560">
        <v>-0.02438089335778848</v>
      </c>
      <c r="JF560">
        <v>0.001790740049955031</v>
      </c>
      <c r="JG560">
        <v>-2.386884331579614E-05</v>
      </c>
      <c r="JH560">
        <v>6</v>
      </c>
      <c r="JI560">
        <v>2407</v>
      </c>
      <c r="JJ560">
        <v>1</v>
      </c>
      <c r="JK560">
        <v>23</v>
      </c>
      <c r="JL560">
        <v>33263.7</v>
      </c>
      <c r="JM560">
        <v>29370112.3</v>
      </c>
      <c r="JN560">
        <v>1.64673</v>
      </c>
      <c r="JO560">
        <v>2.23389</v>
      </c>
      <c r="JP560">
        <v>1.39771</v>
      </c>
      <c r="JQ560">
        <v>2.35229</v>
      </c>
      <c r="JR560">
        <v>1.49536</v>
      </c>
      <c r="JS560">
        <v>2.70874</v>
      </c>
      <c r="JT560">
        <v>34.6235</v>
      </c>
      <c r="JU560">
        <v>24.0525</v>
      </c>
      <c r="JV560">
        <v>18</v>
      </c>
      <c r="JW560">
        <v>492.354</v>
      </c>
      <c r="JX560">
        <v>463.13</v>
      </c>
      <c r="JY560">
        <v>19.5675</v>
      </c>
      <c r="JZ560">
        <v>29.5826</v>
      </c>
      <c r="KA560">
        <v>30.0015</v>
      </c>
      <c r="KB560">
        <v>29.0701</v>
      </c>
      <c r="KC560">
        <v>28.9669</v>
      </c>
      <c r="KD560">
        <v>32.9584</v>
      </c>
      <c r="KE560">
        <v>0</v>
      </c>
      <c r="KF560">
        <v>100</v>
      </c>
      <c r="KG560">
        <v>19.5687</v>
      </c>
      <c r="KH560">
        <v>1075.82</v>
      </c>
      <c r="KI560">
        <v>63.4564</v>
      </c>
      <c r="KJ560">
        <v>100.982</v>
      </c>
      <c r="KK560">
        <v>100.256</v>
      </c>
    </row>
    <row r="561" spans="1:297">
      <c r="A561">
        <v>545</v>
      </c>
      <c r="B561">
        <v>1762206743.1</v>
      </c>
      <c r="C561">
        <v>7165</v>
      </c>
      <c r="D561" t="s">
        <v>1537</v>
      </c>
      <c r="E561" t="s">
        <v>1538</v>
      </c>
      <c r="F561">
        <v>5</v>
      </c>
      <c r="G561" t="s">
        <v>1410</v>
      </c>
      <c r="H561" t="s">
        <v>436</v>
      </c>
      <c r="I561">
        <v>1762206740.3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1083.207808030013</v>
      </c>
      <c r="AK561">
        <v>1057.480060606061</v>
      </c>
      <c r="AL561">
        <v>3.432120144920336</v>
      </c>
      <c r="AM561">
        <v>66.09118729744516</v>
      </c>
      <c r="AN561">
        <f>(AP561 - AO561 + DY561*1E3/(8.314*(EA561+273.15)) * AR561/DX561 * AQ561) * DX561/(100*DL561) * 1000/(1000 - AP561)</f>
        <v>0</v>
      </c>
      <c r="AO561">
        <v>22.10084596850846</v>
      </c>
      <c r="AP561">
        <v>24.4057012121212</v>
      </c>
      <c r="AQ561">
        <v>1.779356978031336E-05</v>
      </c>
      <c r="AR561">
        <v>107.1573176872002</v>
      </c>
      <c r="AS561">
        <v>19</v>
      </c>
      <c r="AT561">
        <v>4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437</v>
      </c>
      <c r="AY561" t="s">
        <v>437</v>
      </c>
      <c r="AZ561">
        <v>0</v>
      </c>
      <c r="BA561">
        <v>0</v>
      </c>
      <c r="BB561">
        <f>1-AZ561/BA561</f>
        <v>0</v>
      </c>
      <c r="BC561">
        <v>0</v>
      </c>
      <c r="BD561" t="s">
        <v>437</v>
      </c>
      <c r="BE561" t="s">
        <v>437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437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438</v>
      </c>
      <c r="DO561">
        <v>2</v>
      </c>
      <c r="DP561" t="b">
        <v>1</v>
      </c>
      <c r="DQ561">
        <v>1762206740.3</v>
      </c>
      <c r="DR561">
        <v>1023.976</v>
      </c>
      <c r="DS561">
        <v>1059.813</v>
      </c>
      <c r="DT561">
        <v>24.40327</v>
      </c>
      <c r="DU561">
        <v>22.10116</v>
      </c>
      <c r="DV561">
        <v>1024.832</v>
      </c>
      <c r="DW561">
        <v>24.29751</v>
      </c>
      <c r="DX561">
        <v>500.0414</v>
      </c>
      <c r="DY561">
        <v>90.75202999999999</v>
      </c>
      <c r="DZ561">
        <v>0.10000945</v>
      </c>
      <c r="EA561">
        <v>24.56033</v>
      </c>
      <c r="EB561">
        <v>24.56488</v>
      </c>
      <c r="EC561">
        <v>999.9</v>
      </c>
      <c r="ED561">
        <v>0</v>
      </c>
      <c r="EE561">
        <v>0</v>
      </c>
      <c r="EF561">
        <v>9999.869999999999</v>
      </c>
      <c r="EG561">
        <v>0</v>
      </c>
      <c r="EH561">
        <v>929.6301000000001</v>
      </c>
      <c r="EI561">
        <v>-35.83683</v>
      </c>
      <c r="EJ561">
        <v>1049.591</v>
      </c>
      <c r="EK561">
        <v>1083.766</v>
      </c>
      <c r="EL561">
        <v>2.302113</v>
      </c>
      <c r="EM561">
        <v>1059.813</v>
      </c>
      <c r="EN561">
        <v>22.10116</v>
      </c>
      <c r="EO561">
        <v>2.214647</v>
      </c>
      <c r="EP561">
        <v>2.005724</v>
      </c>
      <c r="EQ561">
        <v>19.06865</v>
      </c>
      <c r="ER561">
        <v>17.4896</v>
      </c>
      <c r="ES561">
        <v>1999.925</v>
      </c>
      <c r="ET561">
        <v>0.9799979000000001</v>
      </c>
      <c r="EU561">
        <v>0.02000169</v>
      </c>
      <c r="EV561">
        <v>0</v>
      </c>
      <c r="EW561">
        <v>1261.581</v>
      </c>
      <c r="EX561">
        <v>5.000970000000001</v>
      </c>
      <c r="EY561">
        <v>25100.86</v>
      </c>
      <c r="EZ561">
        <v>16706.96</v>
      </c>
      <c r="FA561">
        <v>40.625</v>
      </c>
      <c r="FB561">
        <v>41.687</v>
      </c>
      <c r="FC561">
        <v>40.75</v>
      </c>
      <c r="FD561">
        <v>41.1996</v>
      </c>
      <c r="FE561">
        <v>40.7122</v>
      </c>
      <c r="FF561">
        <v>1955.025</v>
      </c>
      <c r="FG561">
        <v>39.89999999999999</v>
      </c>
      <c r="FH561">
        <v>0</v>
      </c>
      <c r="FI561">
        <v>9820.5</v>
      </c>
      <c r="FJ561">
        <v>0</v>
      </c>
      <c r="FK561">
        <v>1262.4336</v>
      </c>
      <c r="FL561">
        <v>-10.88692307777807</v>
      </c>
      <c r="FM561">
        <v>-170.0461536554521</v>
      </c>
      <c r="FN561">
        <v>25114.696</v>
      </c>
      <c r="FO561">
        <v>15</v>
      </c>
      <c r="FP561">
        <v>0</v>
      </c>
      <c r="FQ561" t="s">
        <v>439</v>
      </c>
      <c r="FR561">
        <v>1760210915.6</v>
      </c>
      <c r="FS561">
        <v>0</v>
      </c>
      <c r="FT561">
        <v>0</v>
      </c>
      <c r="FU561">
        <v>-0.215</v>
      </c>
      <c r="FV561">
        <v>0</v>
      </c>
      <c r="FW561">
        <v>-0.6919999999999999</v>
      </c>
      <c r="FX561">
        <v>0</v>
      </c>
      <c r="FY561">
        <v>400</v>
      </c>
      <c r="FZ561">
        <v>0</v>
      </c>
      <c r="GA561">
        <v>0.15</v>
      </c>
      <c r="GB561">
        <v>0</v>
      </c>
      <c r="GC561">
        <v>-35.88359268292683</v>
      </c>
      <c r="GD561">
        <v>0.007919163763096876</v>
      </c>
      <c r="GE561">
        <v>0.1509318928786218</v>
      </c>
      <c r="GF561">
        <v>1</v>
      </c>
      <c r="GG561">
        <v>1263.045</v>
      </c>
      <c r="GH561">
        <v>-10.15783040360078</v>
      </c>
      <c r="GI561">
        <v>1.024773289131623</v>
      </c>
      <c r="GJ561">
        <v>0</v>
      </c>
      <c r="GK561">
        <v>2.294105121951219</v>
      </c>
      <c r="GL561">
        <v>0.05691114982579053</v>
      </c>
      <c r="GM561">
        <v>0.005695394426030112</v>
      </c>
      <c r="GN561">
        <v>1</v>
      </c>
      <c r="GO561">
        <v>2</v>
      </c>
      <c r="GP561">
        <v>3</v>
      </c>
      <c r="GQ561" t="s">
        <v>569</v>
      </c>
      <c r="GR561">
        <v>3.13573</v>
      </c>
      <c r="GS561">
        <v>2.76026</v>
      </c>
      <c r="GT561">
        <v>0.176046</v>
      </c>
      <c r="GU561">
        <v>0.178105</v>
      </c>
      <c r="GV561">
        <v>0.107884</v>
      </c>
      <c r="GW561">
        <v>0.0993166</v>
      </c>
      <c r="GX561">
        <v>26180.8</v>
      </c>
      <c r="GY561">
        <v>26090.4</v>
      </c>
      <c r="GZ561">
        <v>29545.3</v>
      </c>
      <c r="HA561">
        <v>29341.6</v>
      </c>
      <c r="HB561">
        <v>34828.3</v>
      </c>
      <c r="HC561">
        <v>35012.5</v>
      </c>
      <c r="HD561">
        <v>41578.6</v>
      </c>
      <c r="HE561">
        <v>41694.5</v>
      </c>
      <c r="HF561">
        <v>1.92097</v>
      </c>
      <c r="HG561">
        <v>1.89163</v>
      </c>
      <c r="HH561">
        <v>0.0191182</v>
      </c>
      <c r="HI561">
        <v>0</v>
      </c>
      <c r="HJ561">
        <v>24.2529</v>
      </c>
      <c r="HK561">
        <v>999.9</v>
      </c>
      <c r="HL561">
        <v>52.4</v>
      </c>
      <c r="HM561">
        <v>28.9</v>
      </c>
      <c r="HN561">
        <v>23.0868</v>
      </c>
      <c r="HO561">
        <v>62.3616</v>
      </c>
      <c r="HP561">
        <v>30.3405</v>
      </c>
      <c r="HQ561">
        <v>1</v>
      </c>
      <c r="HR561">
        <v>0.176131</v>
      </c>
      <c r="HS561">
        <v>3.92596</v>
      </c>
      <c r="HT561">
        <v>20.2972</v>
      </c>
      <c r="HU561">
        <v>5.21714</v>
      </c>
      <c r="HV561">
        <v>12.0159</v>
      </c>
      <c r="HW561">
        <v>4.9889</v>
      </c>
      <c r="HX561">
        <v>3.28805</v>
      </c>
      <c r="HY561">
        <v>9999</v>
      </c>
      <c r="HZ561">
        <v>9999</v>
      </c>
      <c r="IA561">
        <v>9999</v>
      </c>
      <c r="IB561">
        <v>999.9</v>
      </c>
      <c r="IC561">
        <v>4.97281</v>
      </c>
      <c r="ID561">
        <v>1.86646</v>
      </c>
      <c r="IE561">
        <v>1.86584</v>
      </c>
      <c r="IF561">
        <v>1.86576</v>
      </c>
      <c r="IG561">
        <v>1.86767</v>
      </c>
      <c r="IH561">
        <v>1.87012</v>
      </c>
      <c r="II561">
        <v>1.86874</v>
      </c>
      <c r="IJ561">
        <v>1.87021</v>
      </c>
      <c r="IK561">
        <v>0</v>
      </c>
      <c r="IL561">
        <v>0</v>
      </c>
      <c r="IM561">
        <v>0</v>
      </c>
      <c r="IN561">
        <v>0</v>
      </c>
      <c r="IO561" t="s">
        <v>441</v>
      </c>
      <c r="IP561" t="s">
        <v>442</v>
      </c>
      <c r="IQ561" t="s">
        <v>443</v>
      </c>
      <c r="IR561" t="s">
        <v>443</v>
      </c>
      <c r="IS561" t="s">
        <v>443</v>
      </c>
      <c r="IT561" t="s">
        <v>443</v>
      </c>
      <c r="IU561">
        <v>0</v>
      </c>
      <c r="IV561">
        <v>100</v>
      </c>
      <c r="IW561">
        <v>100</v>
      </c>
      <c r="IX561">
        <v>-0.86</v>
      </c>
      <c r="IY561">
        <v>0.1058</v>
      </c>
      <c r="IZ561">
        <v>-0.7832898091892299</v>
      </c>
      <c r="JA561">
        <v>-0.0002628084512485203</v>
      </c>
      <c r="JB561">
        <v>2.995354917081976E-07</v>
      </c>
      <c r="JC561">
        <v>-1.087754766273629E-10</v>
      </c>
      <c r="JD561">
        <v>-0.01666594074606723</v>
      </c>
      <c r="JE561">
        <v>-0.02438089335778848</v>
      </c>
      <c r="JF561">
        <v>0.001790740049955031</v>
      </c>
      <c r="JG561">
        <v>-2.386884331579614E-05</v>
      </c>
      <c r="JH561">
        <v>6</v>
      </c>
      <c r="JI561">
        <v>2407</v>
      </c>
      <c r="JJ561">
        <v>1</v>
      </c>
      <c r="JK561">
        <v>23</v>
      </c>
      <c r="JL561">
        <v>33263.8</v>
      </c>
      <c r="JM561">
        <v>29370112.4</v>
      </c>
      <c r="JN561">
        <v>1.67847</v>
      </c>
      <c r="JO561">
        <v>2.23267</v>
      </c>
      <c r="JP561">
        <v>1.39648</v>
      </c>
      <c r="JQ561">
        <v>2.34619</v>
      </c>
      <c r="JR561">
        <v>1.49536</v>
      </c>
      <c r="JS561">
        <v>2.68555</v>
      </c>
      <c r="JT561">
        <v>34.6235</v>
      </c>
      <c r="JU561">
        <v>24.0437</v>
      </c>
      <c r="JV561">
        <v>18</v>
      </c>
      <c r="JW561">
        <v>492.362</v>
      </c>
      <c r="JX561">
        <v>463.453</v>
      </c>
      <c r="JY561">
        <v>19.5715</v>
      </c>
      <c r="JZ561">
        <v>29.6009</v>
      </c>
      <c r="KA561">
        <v>30.0015</v>
      </c>
      <c r="KB561">
        <v>29.0891</v>
      </c>
      <c r="KC561">
        <v>28.9857</v>
      </c>
      <c r="KD561">
        <v>33.6046</v>
      </c>
      <c r="KE561">
        <v>0</v>
      </c>
      <c r="KF561">
        <v>100</v>
      </c>
      <c r="KG561">
        <v>19.5687</v>
      </c>
      <c r="KH561">
        <v>1089.18</v>
      </c>
      <c r="KI561">
        <v>63.4564</v>
      </c>
      <c r="KJ561">
        <v>100.981</v>
      </c>
      <c r="KK561">
        <v>100.253</v>
      </c>
    </row>
    <row r="562" spans="1:297">
      <c r="A562">
        <v>546</v>
      </c>
      <c r="B562">
        <v>1762206748.1</v>
      </c>
      <c r="C562">
        <v>7170</v>
      </c>
      <c r="D562" t="s">
        <v>1539</v>
      </c>
      <c r="E562" t="s">
        <v>1540</v>
      </c>
      <c r="F562">
        <v>5</v>
      </c>
      <c r="G562" t="s">
        <v>1410</v>
      </c>
      <c r="H562" t="s">
        <v>436</v>
      </c>
      <c r="I562">
        <v>1762206745.6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1100.129442376868</v>
      </c>
      <c r="AK562">
        <v>1074.394484848485</v>
      </c>
      <c r="AL562">
        <v>3.390846699240113</v>
      </c>
      <c r="AM562">
        <v>66.09118729744516</v>
      </c>
      <c r="AN562">
        <f>(AP562 - AO562 + DY562*1E3/(8.314*(EA562+273.15)) * AR562/DX562 * AQ562) * DX562/(100*DL562) * 1000/(1000 - AP562)</f>
        <v>0</v>
      </c>
      <c r="AO562">
        <v>22.09799276981401</v>
      </c>
      <c r="AP562">
        <v>24.40786666666667</v>
      </c>
      <c r="AQ562">
        <v>2.458701292921499E-06</v>
      </c>
      <c r="AR562">
        <v>107.1573176872002</v>
      </c>
      <c r="AS562">
        <v>18</v>
      </c>
      <c r="AT562">
        <v>4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437</v>
      </c>
      <c r="AY562" t="s">
        <v>437</v>
      </c>
      <c r="AZ562">
        <v>0</v>
      </c>
      <c r="BA562">
        <v>0</v>
      </c>
      <c r="BB562">
        <f>1-AZ562/BA562</f>
        <v>0</v>
      </c>
      <c r="BC562">
        <v>0</v>
      </c>
      <c r="BD562" t="s">
        <v>437</v>
      </c>
      <c r="BE562" t="s">
        <v>437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437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438</v>
      </c>
      <c r="DO562">
        <v>2</v>
      </c>
      <c r="DP562" t="b">
        <v>1</v>
      </c>
      <c r="DQ562">
        <v>1762206745.6</v>
      </c>
      <c r="DR562">
        <v>1041.536666666667</v>
      </c>
      <c r="DS562">
        <v>1077.477777777778</v>
      </c>
      <c r="DT562">
        <v>24.40735555555555</v>
      </c>
      <c r="DU562">
        <v>22.0987</v>
      </c>
      <c r="DV562">
        <v>1042.391111111111</v>
      </c>
      <c r="DW562">
        <v>24.30152222222222</v>
      </c>
      <c r="DX562">
        <v>500.0108888888889</v>
      </c>
      <c r="DY562">
        <v>90.75438888888888</v>
      </c>
      <c r="DZ562">
        <v>0.1000235666666667</v>
      </c>
      <c r="EA562">
        <v>24.5693</v>
      </c>
      <c r="EB562">
        <v>24.56654444444444</v>
      </c>
      <c r="EC562">
        <v>999.9000000000001</v>
      </c>
      <c r="ED562">
        <v>0</v>
      </c>
      <c r="EE562">
        <v>0</v>
      </c>
      <c r="EF562">
        <v>9999.572222222221</v>
      </c>
      <c r="EG562">
        <v>0</v>
      </c>
      <c r="EH562">
        <v>929.582888888889</v>
      </c>
      <c r="EI562">
        <v>-35.94102222222222</v>
      </c>
      <c r="EJ562">
        <v>1067.594444444444</v>
      </c>
      <c r="EK562">
        <v>1101.825555555555</v>
      </c>
      <c r="EL562">
        <v>2.308668888888889</v>
      </c>
      <c r="EM562">
        <v>1077.477777777778</v>
      </c>
      <c r="EN562">
        <v>22.0987</v>
      </c>
      <c r="EO562">
        <v>2.215075555555555</v>
      </c>
      <c r="EP562">
        <v>2.005551111111111</v>
      </c>
      <c r="EQ562">
        <v>19.07176666666667</v>
      </c>
      <c r="ER562">
        <v>17.48824444444445</v>
      </c>
      <c r="ES562">
        <v>2000.041111111111</v>
      </c>
      <c r="ET562">
        <v>0.9799993333333332</v>
      </c>
      <c r="EU562">
        <v>0.02000026666666667</v>
      </c>
      <c r="EV562">
        <v>0</v>
      </c>
      <c r="EW562">
        <v>1261.006666666667</v>
      </c>
      <c r="EX562">
        <v>5.00097</v>
      </c>
      <c r="EY562">
        <v>25088.02222222222</v>
      </c>
      <c r="EZ562">
        <v>16707.93333333333</v>
      </c>
      <c r="FA562">
        <v>40.65255555555555</v>
      </c>
      <c r="FB562">
        <v>41.743</v>
      </c>
      <c r="FC562">
        <v>40.75</v>
      </c>
      <c r="FD562">
        <v>41.25</v>
      </c>
      <c r="FE562">
        <v>40.75</v>
      </c>
      <c r="FF562">
        <v>1955.141111111111</v>
      </c>
      <c r="FG562">
        <v>39.9</v>
      </c>
      <c r="FH562">
        <v>0</v>
      </c>
      <c r="FI562">
        <v>9825.899999856949</v>
      </c>
      <c r="FJ562">
        <v>0</v>
      </c>
      <c r="FK562">
        <v>1261.623846153846</v>
      </c>
      <c r="FL562">
        <v>-9.104957272688774</v>
      </c>
      <c r="FM562">
        <v>-163.0905981860682</v>
      </c>
      <c r="FN562">
        <v>25100.72307692308</v>
      </c>
      <c r="FO562">
        <v>15</v>
      </c>
      <c r="FP562">
        <v>0</v>
      </c>
      <c r="FQ562" t="s">
        <v>439</v>
      </c>
      <c r="FR562">
        <v>1760210915.6</v>
      </c>
      <c r="FS562">
        <v>0</v>
      </c>
      <c r="FT562">
        <v>0</v>
      </c>
      <c r="FU562">
        <v>-0.215</v>
      </c>
      <c r="FV562">
        <v>0</v>
      </c>
      <c r="FW562">
        <v>-0.6919999999999999</v>
      </c>
      <c r="FX562">
        <v>0</v>
      </c>
      <c r="FY562">
        <v>400</v>
      </c>
      <c r="FZ562">
        <v>0</v>
      </c>
      <c r="GA562">
        <v>0.15</v>
      </c>
      <c r="GB562">
        <v>0</v>
      </c>
      <c r="GC562">
        <v>-35.8543375</v>
      </c>
      <c r="GD562">
        <v>-0.1799358348966761</v>
      </c>
      <c r="GE562">
        <v>0.1965157038095173</v>
      </c>
      <c r="GF562">
        <v>1</v>
      </c>
      <c r="GG562">
        <v>1262.203529411765</v>
      </c>
      <c r="GH562">
        <v>-9.424904500194241</v>
      </c>
      <c r="GI562">
        <v>0.9538062522242102</v>
      </c>
      <c r="GJ562">
        <v>0</v>
      </c>
      <c r="GK562">
        <v>2.2998695</v>
      </c>
      <c r="GL562">
        <v>0.06050544090055758</v>
      </c>
      <c r="GM562">
        <v>0.005888920083512771</v>
      </c>
      <c r="GN562">
        <v>1</v>
      </c>
      <c r="GO562">
        <v>2</v>
      </c>
      <c r="GP562">
        <v>3</v>
      </c>
      <c r="GQ562" t="s">
        <v>569</v>
      </c>
      <c r="GR562">
        <v>3.13583</v>
      </c>
      <c r="GS562">
        <v>2.76034</v>
      </c>
      <c r="GT562">
        <v>0.177841</v>
      </c>
      <c r="GU562">
        <v>0.179922</v>
      </c>
      <c r="GV562">
        <v>0.10789</v>
      </c>
      <c r="GW562">
        <v>0.0993045</v>
      </c>
      <c r="GX562">
        <v>26122.8</v>
      </c>
      <c r="GY562">
        <v>26032.1</v>
      </c>
      <c r="GZ562">
        <v>29544.4</v>
      </c>
      <c r="HA562">
        <v>29341</v>
      </c>
      <c r="HB562">
        <v>34827.2</v>
      </c>
      <c r="HC562">
        <v>35012.4</v>
      </c>
      <c r="HD562">
        <v>41577.5</v>
      </c>
      <c r="HE562">
        <v>41693.8</v>
      </c>
      <c r="HF562">
        <v>1.92135</v>
      </c>
      <c r="HG562">
        <v>1.89105</v>
      </c>
      <c r="HH562">
        <v>0.018701</v>
      </c>
      <c r="HI562">
        <v>0</v>
      </c>
      <c r="HJ562">
        <v>24.263</v>
      </c>
      <c r="HK562">
        <v>999.9</v>
      </c>
      <c r="HL562">
        <v>52.4</v>
      </c>
      <c r="HM562">
        <v>28.9</v>
      </c>
      <c r="HN562">
        <v>23.0875</v>
      </c>
      <c r="HO562">
        <v>62.2816</v>
      </c>
      <c r="HP562">
        <v>30.1362</v>
      </c>
      <c r="HQ562">
        <v>1</v>
      </c>
      <c r="HR562">
        <v>0.177637</v>
      </c>
      <c r="HS562">
        <v>3.93143</v>
      </c>
      <c r="HT562">
        <v>20.2972</v>
      </c>
      <c r="HU562">
        <v>5.21819</v>
      </c>
      <c r="HV562">
        <v>12.0159</v>
      </c>
      <c r="HW562">
        <v>4.9888</v>
      </c>
      <c r="HX562">
        <v>3.28798</v>
      </c>
      <c r="HY562">
        <v>9999</v>
      </c>
      <c r="HZ562">
        <v>9999</v>
      </c>
      <c r="IA562">
        <v>9999</v>
      </c>
      <c r="IB562">
        <v>999.9</v>
      </c>
      <c r="IC562">
        <v>4.9728</v>
      </c>
      <c r="ID562">
        <v>1.86646</v>
      </c>
      <c r="IE562">
        <v>1.86582</v>
      </c>
      <c r="IF562">
        <v>1.86578</v>
      </c>
      <c r="IG562">
        <v>1.86766</v>
      </c>
      <c r="IH562">
        <v>1.87012</v>
      </c>
      <c r="II562">
        <v>1.86873</v>
      </c>
      <c r="IJ562">
        <v>1.87023</v>
      </c>
      <c r="IK562">
        <v>0</v>
      </c>
      <c r="IL562">
        <v>0</v>
      </c>
      <c r="IM562">
        <v>0</v>
      </c>
      <c r="IN562">
        <v>0</v>
      </c>
      <c r="IO562" t="s">
        <v>441</v>
      </c>
      <c r="IP562" t="s">
        <v>442</v>
      </c>
      <c r="IQ562" t="s">
        <v>443</v>
      </c>
      <c r="IR562" t="s">
        <v>443</v>
      </c>
      <c r="IS562" t="s">
        <v>443</v>
      </c>
      <c r="IT562" t="s">
        <v>443</v>
      </c>
      <c r="IU562">
        <v>0</v>
      </c>
      <c r="IV562">
        <v>100</v>
      </c>
      <c r="IW562">
        <v>100</v>
      </c>
      <c r="IX562">
        <v>-0.85</v>
      </c>
      <c r="IY562">
        <v>0.1058</v>
      </c>
      <c r="IZ562">
        <v>-0.7832898091892299</v>
      </c>
      <c r="JA562">
        <v>-0.0002628084512485203</v>
      </c>
      <c r="JB562">
        <v>2.995354917081976E-07</v>
      </c>
      <c r="JC562">
        <v>-1.087754766273629E-10</v>
      </c>
      <c r="JD562">
        <v>-0.01666594074606723</v>
      </c>
      <c r="JE562">
        <v>-0.02438089335778848</v>
      </c>
      <c r="JF562">
        <v>0.001790740049955031</v>
      </c>
      <c r="JG562">
        <v>-2.386884331579614E-05</v>
      </c>
      <c r="JH562">
        <v>6</v>
      </c>
      <c r="JI562">
        <v>2407</v>
      </c>
      <c r="JJ562">
        <v>1</v>
      </c>
      <c r="JK562">
        <v>23</v>
      </c>
      <c r="JL562">
        <v>33263.9</v>
      </c>
      <c r="JM562">
        <v>29370112.5</v>
      </c>
      <c r="JN562">
        <v>1.7041</v>
      </c>
      <c r="JO562">
        <v>2.23511</v>
      </c>
      <c r="JP562">
        <v>1.39771</v>
      </c>
      <c r="JQ562">
        <v>2.34619</v>
      </c>
      <c r="JR562">
        <v>1.49536</v>
      </c>
      <c r="JS562">
        <v>2.52808</v>
      </c>
      <c r="JT562">
        <v>34.6235</v>
      </c>
      <c r="JU562">
        <v>24.0437</v>
      </c>
      <c r="JV562">
        <v>18</v>
      </c>
      <c r="JW562">
        <v>492.748</v>
      </c>
      <c r="JX562">
        <v>463.223</v>
      </c>
      <c r="JY562">
        <v>19.5722</v>
      </c>
      <c r="JZ562">
        <v>29.6183</v>
      </c>
      <c r="KA562">
        <v>30.0015</v>
      </c>
      <c r="KB562">
        <v>29.1074</v>
      </c>
      <c r="KC562">
        <v>29.0032</v>
      </c>
      <c r="KD562">
        <v>34.1095</v>
      </c>
      <c r="KE562">
        <v>0</v>
      </c>
      <c r="KF562">
        <v>100</v>
      </c>
      <c r="KG562">
        <v>19.5717</v>
      </c>
      <c r="KH562">
        <v>1109.21</v>
      </c>
      <c r="KI562">
        <v>63.4564</v>
      </c>
      <c r="KJ562">
        <v>100.978</v>
      </c>
      <c r="KK562">
        <v>100.251</v>
      </c>
    </row>
    <row r="563" spans="1:297">
      <c r="A563">
        <v>547</v>
      </c>
      <c r="B563">
        <v>1762206753.1</v>
      </c>
      <c r="C563">
        <v>7175</v>
      </c>
      <c r="D563" t="s">
        <v>1541</v>
      </c>
      <c r="E563" t="s">
        <v>1542</v>
      </c>
      <c r="F563">
        <v>5</v>
      </c>
      <c r="G563" t="s">
        <v>1410</v>
      </c>
      <c r="H563" t="s">
        <v>436</v>
      </c>
      <c r="I563">
        <v>1762206750.3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1117.161073740778</v>
      </c>
      <c r="AK563">
        <v>1091.452</v>
      </c>
      <c r="AL563">
        <v>3.392933965531797</v>
      </c>
      <c r="AM563">
        <v>66.09118729744516</v>
      </c>
      <c r="AN563">
        <f>(AP563 - AO563 + DY563*1E3/(8.314*(EA563+273.15)) * AR563/DX563 * AQ563) * DX563/(100*DL563) * 1000/(1000 - AP563)</f>
        <v>0</v>
      </c>
      <c r="AO563">
        <v>22.09719089516389</v>
      </c>
      <c r="AP563">
        <v>24.40838545454544</v>
      </c>
      <c r="AQ563">
        <v>3.854902903527569E-06</v>
      </c>
      <c r="AR563">
        <v>107.1573176872002</v>
      </c>
      <c r="AS563">
        <v>18</v>
      </c>
      <c r="AT563">
        <v>4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437</v>
      </c>
      <c r="AY563" t="s">
        <v>437</v>
      </c>
      <c r="AZ563">
        <v>0</v>
      </c>
      <c r="BA563">
        <v>0</v>
      </c>
      <c r="BB563">
        <f>1-AZ563/BA563</f>
        <v>0</v>
      </c>
      <c r="BC563">
        <v>0</v>
      </c>
      <c r="BD563" t="s">
        <v>437</v>
      </c>
      <c r="BE563" t="s">
        <v>437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437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438</v>
      </c>
      <c r="DO563">
        <v>2</v>
      </c>
      <c r="DP563" t="b">
        <v>1</v>
      </c>
      <c r="DQ563">
        <v>1762206750.3</v>
      </c>
      <c r="DR563">
        <v>1057.209</v>
      </c>
      <c r="DS563">
        <v>1093.034</v>
      </c>
      <c r="DT563">
        <v>24.40797</v>
      </c>
      <c r="DU563">
        <v>22.09727</v>
      </c>
      <c r="DV563">
        <v>1058.063</v>
      </c>
      <c r="DW563">
        <v>24.30211</v>
      </c>
      <c r="DX563">
        <v>499.9879</v>
      </c>
      <c r="DY563">
        <v>90.75459000000001</v>
      </c>
      <c r="DZ563">
        <v>0.09988242</v>
      </c>
      <c r="EA563">
        <v>24.57827</v>
      </c>
      <c r="EB563">
        <v>24.57791</v>
      </c>
      <c r="EC563">
        <v>999.9</v>
      </c>
      <c r="ED563">
        <v>0</v>
      </c>
      <c r="EE563">
        <v>0</v>
      </c>
      <c r="EF563">
        <v>10007.425</v>
      </c>
      <c r="EG563">
        <v>0</v>
      </c>
      <c r="EH563">
        <v>929.5450000000001</v>
      </c>
      <c r="EI563">
        <v>-35.82548999999999</v>
      </c>
      <c r="EJ563">
        <v>1083.66</v>
      </c>
      <c r="EK563">
        <v>1117.733</v>
      </c>
      <c r="EL563">
        <v>2.310683</v>
      </c>
      <c r="EM563">
        <v>1093.034</v>
      </c>
      <c r="EN563">
        <v>22.09727</v>
      </c>
      <c r="EO563">
        <v>2.215135</v>
      </c>
      <c r="EP563">
        <v>2.005431</v>
      </c>
      <c r="EQ563">
        <v>19.0722</v>
      </c>
      <c r="ER563">
        <v>17.48728</v>
      </c>
      <c r="ES563">
        <v>2000</v>
      </c>
      <c r="ET563">
        <v>0.9799991</v>
      </c>
      <c r="EU563">
        <v>0.0200005</v>
      </c>
      <c r="EV563">
        <v>0</v>
      </c>
      <c r="EW563">
        <v>1260.205</v>
      </c>
      <c r="EX563">
        <v>5.000970000000001</v>
      </c>
      <c r="EY563">
        <v>25074.96</v>
      </c>
      <c r="EZ563">
        <v>16707.57</v>
      </c>
      <c r="FA563">
        <v>40.6808</v>
      </c>
      <c r="FB563">
        <v>41.75</v>
      </c>
      <c r="FC563">
        <v>40.75</v>
      </c>
      <c r="FD563">
        <v>41.25</v>
      </c>
      <c r="FE563">
        <v>40.75</v>
      </c>
      <c r="FF563">
        <v>1955.1</v>
      </c>
      <c r="FG563">
        <v>39.89999999999999</v>
      </c>
      <c r="FH563">
        <v>0</v>
      </c>
      <c r="FI563">
        <v>9830.700000047684</v>
      </c>
      <c r="FJ563">
        <v>0</v>
      </c>
      <c r="FK563">
        <v>1260.888461538462</v>
      </c>
      <c r="FL563">
        <v>-8.49435898015728</v>
      </c>
      <c r="FM563">
        <v>-158.7589742697221</v>
      </c>
      <c r="FN563">
        <v>25087.73461538462</v>
      </c>
      <c r="FO563">
        <v>15</v>
      </c>
      <c r="FP563">
        <v>0</v>
      </c>
      <c r="FQ563" t="s">
        <v>439</v>
      </c>
      <c r="FR563">
        <v>1760210915.6</v>
      </c>
      <c r="FS563">
        <v>0</v>
      </c>
      <c r="FT563">
        <v>0</v>
      </c>
      <c r="FU563">
        <v>-0.215</v>
      </c>
      <c r="FV563">
        <v>0</v>
      </c>
      <c r="FW563">
        <v>-0.6919999999999999</v>
      </c>
      <c r="FX563">
        <v>0</v>
      </c>
      <c r="FY563">
        <v>400</v>
      </c>
      <c r="FZ563">
        <v>0</v>
      </c>
      <c r="GA563">
        <v>0.15</v>
      </c>
      <c r="GB563">
        <v>0</v>
      </c>
      <c r="GC563">
        <v>-35.877855</v>
      </c>
      <c r="GD563">
        <v>0.02029418386493424</v>
      </c>
      <c r="GE563">
        <v>0.2081986106461808</v>
      </c>
      <c r="GF563">
        <v>1</v>
      </c>
      <c r="GG563">
        <v>1261.364705882353</v>
      </c>
      <c r="GH563">
        <v>-9.154163487655682</v>
      </c>
      <c r="GI563">
        <v>0.927812846537857</v>
      </c>
      <c r="GJ563">
        <v>0</v>
      </c>
      <c r="GK563">
        <v>2.30442775</v>
      </c>
      <c r="GL563">
        <v>0.05327043151969434</v>
      </c>
      <c r="GM563">
        <v>0.005235597142399318</v>
      </c>
      <c r="GN563">
        <v>1</v>
      </c>
      <c r="GO563">
        <v>2</v>
      </c>
      <c r="GP563">
        <v>3</v>
      </c>
      <c r="GQ563" t="s">
        <v>569</v>
      </c>
      <c r="GR563">
        <v>3.13576</v>
      </c>
      <c r="GS563">
        <v>2.76031</v>
      </c>
      <c r="GT563">
        <v>0.17962</v>
      </c>
      <c r="GU563">
        <v>0.181581</v>
      </c>
      <c r="GV563">
        <v>0.107889</v>
      </c>
      <c r="GW563">
        <v>0.0992968</v>
      </c>
      <c r="GX563">
        <v>26065</v>
      </c>
      <c r="GY563">
        <v>25978.9</v>
      </c>
      <c r="GZ563">
        <v>29543.1</v>
      </c>
      <c r="HA563">
        <v>29340.7</v>
      </c>
      <c r="HB563">
        <v>34825.8</v>
      </c>
      <c r="HC563">
        <v>35012.2</v>
      </c>
      <c r="HD563">
        <v>41575.7</v>
      </c>
      <c r="HE563">
        <v>41693.1</v>
      </c>
      <c r="HF563">
        <v>1.92097</v>
      </c>
      <c r="HG563">
        <v>1.89112</v>
      </c>
      <c r="HH563">
        <v>0.0194833</v>
      </c>
      <c r="HI563">
        <v>0</v>
      </c>
      <c r="HJ563">
        <v>24.2733</v>
      </c>
      <c r="HK563">
        <v>999.9</v>
      </c>
      <c r="HL563">
        <v>52.4</v>
      </c>
      <c r="HM563">
        <v>28.9</v>
      </c>
      <c r="HN563">
        <v>23.0881</v>
      </c>
      <c r="HO563">
        <v>62.2616</v>
      </c>
      <c r="HP563">
        <v>30.1923</v>
      </c>
      <c r="HQ563">
        <v>1</v>
      </c>
      <c r="HR563">
        <v>0.179123</v>
      </c>
      <c r="HS563">
        <v>3.94425</v>
      </c>
      <c r="HT563">
        <v>20.297</v>
      </c>
      <c r="HU563">
        <v>5.21819</v>
      </c>
      <c r="HV563">
        <v>12.0159</v>
      </c>
      <c r="HW563">
        <v>4.98885</v>
      </c>
      <c r="HX563">
        <v>3.2879</v>
      </c>
      <c r="HY563">
        <v>9999</v>
      </c>
      <c r="HZ563">
        <v>9999</v>
      </c>
      <c r="IA563">
        <v>9999</v>
      </c>
      <c r="IB563">
        <v>999.9</v>
      </c>
      <c r="IC563">
        <v>4.97281</v>
      </c>
      <c r="ID563">
        <v>1.86646</v>
      </c>
      <c r="IE563">
        <v>1.86583</v>
      </c>
      <c r="IF563">
        <v>1.86579</v>
      </c>
      <c r="IG563">
        <v>1.86765</v>
      </c>
      <c r="IH563">
        <v>1.87012</v>
      </c>
      <c r="II563">
        <v>1.86874</v>
      </c>
      <c r="IJ563">
        <v>1.87021</v>
      </c>
      <c r="IK563">
        <v>0</v>
      </c>
      <c r="IL563">
        <v>0</v>
      </c>
      <c r="IM563">
        <v>0</v>
      </c>
      <c r="IN563">
        <v>0</v>
      </c>
      <c r="IO563" t="s">
        <v>441</v>
      </c>
      <c r="IP563" t="s">
        <v>442</v>
      </c>
      <c r="IQ563" t="s">
        <v>443</v>
      </c>
      <c r="IR563" t="s">
        <v>443</v>
      </c>
      <c r="IS563" t="s">
        <v>443</v>
      </c>
      <c r="IT563" t="s">
        <v>443</v>
      </c>
      <c r="IU563">
        <v>0</v>
      </c>
      <c r="IV563">
        <v>100</v>
      </c>
      <c r="IW563">
        <v>100</v>
      </c>
      <c r="IX563">
        <v>-0.86</v>
      </c>
      <c r="IY563">
        <v>0.1059</v>
      </c>
      <c r="IZ563">
        <v>-0.7832898091892299</v>
      </c>
      <c r="JA563">
        <v>-0.0002628084512485203</v>
      </c>
      <c r="JB563">
        <v>2.995354917081976E-07</v>
      </c>
      <c r="JC563">
        <v>-1.087754766273629E-10</v>
      </c>
      <c r="JD563">
        <v>-0.01666594074606723</v>
      </c>
      <c r="JE563">
        <v>-0.02438089335778848</v>
      </c>
      <c r="JF563">
        <v>0.001790740049955031</v>
      </c>
      <c r="JG563">
        <v>-2.386884331579614E-05</v>
      </c>
      <c r="JH563">
        <v>6</v>
      </c>
      <c r="JI563">
        <v>2407</v>
      </c>
      <c r="JJ563">
        <v>1</v>
      </c>
      <c r="JK563">
        <v>23</v>
      </c>
      <c r="JL563">
        <v>33264</v>
      </c>
      <c r="JM563">
        <v>29370112.6</v>
      </c>
      <c r="JN563">
        <v>1.73462</v>
      </c>
      <c r="JO563">
        <v>2.22534</v>
      </c>
      <c r="JP563">
        <v>1.39648</v>
      </c>
      <c r="JQ563">
        <v>2.34619</v>
      </c>
      <c r="JR563">
        <v>1.49536</v>
      </c>
      <c r="JS563">
        <v>2.66479</v>
      </c>
      <c r="JT563">
        <v>34.6235</v>
      </c>
      <c r="JU563">
        <v>24.0525</v>
      </c>
      <c r="JV563">
        <v>18</v>
      </c>
      <c r="JW563">
        <v>492.662</v>
      </c>
      <c r="JX563">
        <v>463.414</v>
      </c>
      <c r="JY563">
        <v>19.5744</v>
      </c>
      <c r="JZ563">
        <v>29.6366</v>
      </c>
      <c r="KA563">
        <v>30.0015</v>
      </c>
      <c r="KB563">
        <v>29.1264</v>
      </c>
      <c r="KC563">
        <v>29.0214</v>
      </c>
      <c r="KD563">
        <v>34.7221</v>
      </c>
      <c r="KE563">
        <v>0</v>
      </c>
      <c r="KF563">
        <v>100</v>
      </c>
      <c r="KG563">
        <v>19.5723</v>
      </c>
      <c r="KH563">
        <v>1122.59</v>
      </c>
      <c r="KI563">
        <v>63.4564</v>
      </c>
      <c r="KJ563">
        <v>100.974</v>
      </c>
      <c r="KK563">
        <v>100.249</v>
      </c>
    </row>
    <row r="564" spans="1:297">
      <c r="A564">
        <v>548</v>
      </c>
      <c r="B564">
        <v>1762206758.1</v>
      </c>
      <c r="C564">
        <v>7180</v>
      </c>
      <c r="D564" t="s">
        <v>1543</v>
      </c>
      <c r="E564" t="s">
        <v>1544</v>
      </c>
      <c r="F564">
        <v>5</v>
      </c>
      <c r="G564" t="s">
        <v>1410</v>
      </c>
      <c r="H564" t="s">
        <v>436</v>
      </c>
      <c r="I564">
        <v>1762206755.6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1133.459076664873</v>
      </c>
      <c r="AK564">
        <v>1107.924</v>
      </c>
      <c r="AL564">
        <v>3.292898295524559</v>
      </c>
      <c r="AM564">
        <v>66.09118729744516</v>
      </c>
      <c r="AN564">
        <f>(AP564 - AO564 + DY564*1E3/(8.314*(EA564+273.15)) * AR564/DX564 * AQ564) * DX564/(100*DL564) * 1000/(1000 - AP564)</f>
        <v>0</v>
      </c>
      <c r="AO564">
        <v>22.09479657331778</v>
      </c>
      <c r="AP564">
        <v>24.40959454545454</v>
      </c>
      <c r="AQ564">
        <v>-7.173587496034563E-06</v>
      </c>
      <c r="AR564">
        <v>107.1573176872002</v>
      </c>
      <c r="AS564">
        <v>18</v>
      </c>
      <c r="AT564">
        <v>4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437</v>
      </c>
      <c r="AY564" t="s">
        <v>437</v>
      </c>
      <c r="AZ564">
        <v>0</v>
      </c>
      <c r="BA564">
        <v>0</v>
      </c>
      <c r="BB564">
        <f>1-AZ564/BA564</f>
        <v>0</v>
      </c>
      <c r="BC564">
        <v>0</v>
      </c>
      <c r="BD564" t="s">
        <v>437</v>
      </c>
      <c r="BE564" t="s">
        <v>437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437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438</v>
      </c>
      <c r="DO564">
        <v>2</v>
      </c>
      <c r="DP564" t="b">
        <v>1</v>
      </c>
      <c r="DQ564">
        <v>1762206755.6</v>
      </c>
      <c r="DR564">
        <v>1074.453333333333</v>
      </c>
      <c r="DS564">
        <v>1110.007777777778</v>
      </c>
      <c r="DT564">
        <v>24.41014444444444</v>
      </c>
      <c r="DU564">
        <v>22.09501111111111</v>
      </c>
      <c r="DV564">
        <v>1075.31</v>
      </c>
      <c r="DW564">
        <v>24.30425555555555</v>
      </c>
      <c r="DX564">
        <v>500.0035555555556</v>
      </c>
      <c r="DY564">
        <v>90.75433333333334</v>
      </c>
      <c r="DZ564">
        <v>0.1000753777777778</v>
      </c>
      <c r="EA564">
        <v>24.57767777777778</v>
      </c>
      <c r="EB564">
        <v>24.59793333333333</v>
      </c>
      <c r="EC564">
        <v>999.9000000000001</v>
      </c>
      <c r="ED564">
        <v>0</v>
      </c>
      <c r="EE564">
        <v>0</v>
      </c>
      <c r="EF564">
        <v>10009.31111111111</v>
      </c>
      <c r="EG564">
        <v>0</v>
      </c>
      <c r="EH564">
        <v>929.5145555555557</v>
      </c>
      <c r="EI564">
        <v>-35.55271111111111</v>
      </c>
      <c r="EJ564">
        <v>1101.34</v>
      </c>
      <c r="EK564">
        <v>1135.086666666667</v>
      </c>
      <c r="EL564">
        <v>2.315137777777778</v>
      </c>
      <c r="EM564">
        <v>1110.007777777778</v>
      </c>
      <c r="EN564">
        <v>22.09501111111111</v>
      </c>
      <c r="EO564">
        <v>2.215325555555556</v>
      </c>
      <c r="EP564">
        <v>2.005216666666667</v>
      </c>
      <c r="EQ564">
        <v>19.07357777777777</v>
      </c>
      <c r="ER564">
        <v>17.4856</v>
      </c>
      <c r="ES564">
        <v>1999.938888888889</v>
      </c>
      <c r="ET564">
        <v>0.9799986666666665</v>
      </c>
      <c r="EU564">
        <v>0.02000093333333334</v>
      </c>
      <c r="EV564">
        <v>0</v>
      </c>
      <c r="EW564">
        <v>1259.734444444445</v>
      </c>
      <c r="EX564">
        <v>5.00097</v>
      </c>
      <c r="EY564">
        <v>25064.85555555555</v>
      </c>
      <c r="EZ564">
        <v>16707.05555555556</v>
      </c>
      <c r="FA564">
        <v>40.687</v>
      </c>
      <c r="FB564">
        <v>41.75</v>
      </c>
      <c r="FC564">
        <v>40.79822222222222</v>
      </c>
      <c r="FD564">
        <v>41.25</v>
      </c>
      <c r="FE564">
        <v>40.75</v>
      </c>
      <c r="FF564">
        <v>1955.038888888889</v>
      </c>
      <c r="FG564">
        <v>39.9</v>
      </c>
      <c r="FH564">
        <v>0</v>
      </c>
      <c r="FI564">
        <v>9836.099999904633</v>
      </c>
      <c r="FJ564">
        <v>0</v>
      </c>
      <c r="FK564">
        <v>1260.1864</v>
      </c>
      <c r="FL564">
        <v>-7.372307704388657</v>
      </c>
      <c r="FM564">
        <v>-128.6769231982558</v>
      </c>
      <c r="FN564">
        <v>25074.292</v>
      </c>
      <c r="FO564">
        <v>15</v>
      </c>
      <c r="FP564">
        <v>0</v>
      </c>
      <c r="FQ564" t="s">
        <v>439</v>
      </c>
      <c r="FR564">
        <v>1760210915.6</v>
      </c>
      <c r="FS564">
        <v>0</v>
      </c>
      <c r="FT564">
        <v>0</v>
      </c>
      <c r="FU564">
        <v>-0.215</v>
      </c>
      <c r="FV564">
        <v>0</v>
      </c>
      <c r="FW564">
        <v>-0.6919999999999999</v>
      </c>
      <c r="FX564">
        <v>0</v>
      </c>
      <c r="FY564">
        <v>400</v>
      </c>
      <c r="FZ564">
        <v>0</v>
      </c>
      <c r="GA564">
        <v>0.15</v>
      </c>
      <c r="GB564">
        <v>0</v>
      </c>
      <c r="GC564">
        <v>-35.78355609756098</v>
      </c>
      <c r="GD564">
        <v>1.13504111498254</v>
      </c>
      <c r="GE564">
        <v>0.2423412329640314</v>
      </c>
      <c r="GF564">
        <v>0</v>
      </c>
      <c r="GG564">
        <v>1260.683823529412</v>
      </c>
      <c r="GH564">
        <v>-7.548204741732483</v>
      </c>
      <c r="GI564">
        <v>0.7752267778485346</v>
      </c>
      <c r="GJ564">
        <v>0</v>
      </c>
      <c r="GK564">
        <v>2.308785853658537</v>
      </c>
      <c r="GL564">
        <v>0.04940320557490991</v>
      </c>
      <c r="GM564">
        <v>0.005017283287630874</v>
      </c>
      <c r="GN564">
        <v>1</v>
      </c>
      <c r="GO564">
        <v>1</v>
      </c>
      <c r="GP564">
        <v>3</v>
      </c>
      <c r="GQ564" t="s">
        <v>502</v>
      </c>
      <c r="GR564">
        <v>3.13587</v>
      </c>
      <c r="GS564">
        <v>2.76046</v>
      </c>
      <c r="GT564">
        <v>0.18134</v>
      </c>
      <c r="GU564">
        <v>0.183278</v>
      </c>
      <c r="GV564">
        <v>0.107887</v>
      </c>
      <c r="GW564">
        <v>0.09928919999999999</v>
      </c>
      <c r="GX564">
        <v>26009.1</v>
      </c>
      <c r="GY564">
        <v>25924.5</v>
      </c>
      <c r="GZ564">
        <v>29541.8</v>
      </c>
      <c r="HA564">
        <v>29340.1</v>
      </c>
      <c r="HB564">
        <v>34824.4</v>
      </c>
      <c r="HC564">
        <v>35011.6</v>
      </c>
      <c r="HD564">
        <v>41573.8</v>
      </c>
      <c r="HE564">
        <v>41692</v>
      </c>
      <c r="HF564">
        <v>1.92078</v>
      </c>
      <c r="HG564">
        <v>1.89075</v>
      </c>
      <c r="HH564">
        <v>0.0196695</v>
      </c>
      <c r="HI564">
        <v>0</v>
      </c>
      <c r="HJ564">
        <v>24.2834</v>
      </c>
      <c r="HK564">
        <v>999.9</v>
      </c>
      <c r="HL564">
        <v>52.4</v>
      </c>
      <c r="HM564">
        <v>28.9</v>
      </c>
      <c r="HN564">
        <v>23.0852</v>
      </c>
      <c r="HO564">
        <v>62.2416</v>
      </c>
      <c r="HP564">
        <v>30.1522</v>
      </c>
      <c r="HQ564">
        <v>1</v>
      </c>
      <c r="HR564">
        <v>0.180701</v>
      </c>
      <c r="HS564">
        <v>3.95156</v>
      </c>
      <c r="HT564">
        <v>20.2968</v>
      </c>
      <c r="HU564">
        <v>5.21819</v>
      </c>
      <c r="HV564">
        <v>12.0159</v>
      </c>
      <c r="HW564">
        <v>4.98855</v>
      </c>
      <c r="HX564">
        <v>3.28798</v>
      </c>
      <c r="HY564">
        <v>9999</v>
      </c>
      <c r="HZ564">
        <v>9999</v>
      </c>
      <c r="IA564">
        <v>9999</v>
      </c>
      <c r="IB564">
        <v>999.9</v>
      </c>
      <c r="IC564">
        <v>4.9728</v>
      </c>
      <c r="ID564">
        <v>1.86646</v>
      </c>
      <c r="IE564">
        <v>1.86582</v>
      </c>
      <c r="IF564">
        <v>1.86579</v>
      </c>
      <c r="IG564">
        <v>1.86764</v>
      </c>
      <c r="IH564">
        <v>1.87012</v>
      </c>
      <c r="II564">
        <v>1.86873</v>
      </c>
      <c r="IJ564">
        <v>1.8702</v>
      </c>
      <c r="IK564">
        <v>0</v>
      </c>
      <c r="IL564">
        <v>0</v>
      </c>
      <c r="IM564">
        <v>0</v>
      </c>
      <c r="IN564">
        <v>0</v>
      </c>
      <c r="IO564" t="s">
        <v>441</v>
      </c>
      <c r="IP564" t="s">
        <v>442</v>
      </c>
      <c r="IQ564" t="s">
        <v>443</v>
      </c>
      <c r="IR564" t="s">
        <v>443</v>
      </c>
      <c r="IS564" t="s">
        <v>443</v>
      </c>
      <c r="IT564" t="s">
        <v>443</v>
      </c>
      <c r="IU564">
        <v>0</v>
      </c>
      <c r="IV564">
        <v>100</v>
      </c>
      <c r="IW564">
        <v>100</v>
      </c>
      <c r="IX564">
        <v>-0.85</v>
      </c>
      <c r="IY564">
        <v>0.1059</v>
      </c>
      <c r="IZ564">
        <v>-0.7832898091892299</v>
      </c>
      <c r="JA564">
        <v>-0.0002628084512485203</v>
      </c>
      <c r="JB564">
        <v>2.995354917081976E-07</v>
      </c>
      <c r="JC564">
        <v>-1.087754766273629E-10</v>
      </c>
      <c r="JD564">
        <v>-0.01666594074606723</v>
      </c>
      <c r="JE564">
        <v>-0.02438089335778848</v>
      </c>
      <c r="JF564">
        <v>0.001790740049955031</v>
      </c>
      <c r="JG564">
        <v>-2.386884331579614E-05</v>
      </c>
      <c r="JH564">
        <v>6</v>
      </c>
      <c r="JI564">
        <v>2407</v>
      </c>
      <c r="JJ564">
        <v>1</v>
      </c>
      <c r="JK564">
        <v>23</v>
      </c>
      <c r="JL564">
        <v>33264</v>
      </c>
      <c r="JM564">
        <v>29370112.6</v>
      </c>
      <c r="JN564">
        <v>1.7627</v>
      </c>
      <c r="JO564">
        <v>2.22778</v>
      </c>
      <c r="JP564">
        <v>1.39648</v>
      </c>
      <c r="JQ564">
        <v>2.34619</v>
      </c>
      <c r="JR564">
        <v>1.49536</v>
      </c>
      <c r="JS564">
        <v>2.7002</v>
      </c>
      <c r="JT564">
        <v>34.6235</v>
      </c>
      <c r="JU564">
        <v>24.0525</v>
      </c>
      <c r="JV564">
        <v>18</v>
      </c>
      <c r="JW564">
        <v>492.672</v>
      </c>
      <c r="JX564">
        <v>463.316</v>
      </c>
      <c r="JY564">
        <v>19.575</v>
      </c>
      <c r="JZ564">
        <v>29.6541</v>
      </c>
      <c r="KA564">
        <v>30.0015</v>
      </c>
      <c r="KB564">
        <v>29.1435</v>
      </c>
      <c r="KC564">
        <v>29.0395</v>
      </c>
      <c r="KD564">
        <v>35.2763</v>
      </c>
      <c r="KE564">
        <v>0</v>
      </c>
      <c r="KF564">
        <v>100</v>
      </c>
      <c r="KG564">
        <v>19.5736</v>
      </c>
      <c r="KH564">
        <v>1142.63</v>
      </c>
      <c r="KI564">
        <v>63.4564</v>
      </c>
      <c r="KJ564">
        <v>100.969</v>
      </c>
      <c r="KK564">
        <v>100.247</v>
      </c>
    </row>
    <row r="565" spans="1:297">
      <c r="A565">
        <v>549</v>
      </c>
      <c r="B565">
        <v>1762206763.1</v>
      </c>
      <c r="C565">
        <v>7185</v>
      </c>
      <c r="D565" t="s">
        <v>1545</v>
      </c>
      <c r="E565" t="s">
        <v>1546</v>
      </c>
      <c r="F565">
        <v>5</v>
      </c>
      <c r="G565" t="s">
        <v>1410</v>
      </c>
      <c r="H565" t="s">
        <v>436</v>
      </c>
      <c r="I565">
        <v>1762206760.3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1150.209704799648</v>
      </c>
      <c r="AK565">
        <v>1124.69806060606</v>
      </c>
      <c r="AL565">
        <v>3.35496200063152</v>
      </c>
      <c r="AM565">
        <v>66.09118729744516</v>
      </c>
      <c r="AN565">
        <f>(AP565 - AO565 + DY565*1E3/(8.314*(EA565+273.15)) * AR565/DX565 * AQ565) * DX565/(100*DL565) * 1000/(1000 - AP565)</f>
        <v>0</v>
      </c>
      <c r="AO565">
        <v>22.09418625654449</v>
      </c>
      <c r="AP565">
        <v>24.41080787878788</v>
      </c>
      <c r="AQ565">
        <v>4.768924957478306E-06</v>
      </c>
      <c r="AR565">
        <v>107.1573176872002</v>
      </c>
      <c r="AS565">
        <v>18</v>
      </c>
      <c r="AT565">
        <v>4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437</v>
      </c>
      <c r="AY565" t="s">
        <v>437</v>
      </c>
      <c r="AZ565">
        <v>0</v>
      </c>
      <c r="BA565">
        <v>0</v>
      </c>
      <c r="BB565">
        <f>1-AZ565/BA565</f>
        <v>0</v>
      </c>
      <c r="BC565">
        <v>0</v>
      </c>
      <c r="BD565" t="s">
        <v>437</v>
      </c>
      <c r="BE565" t="s">
        <v>437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437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438</v>
      </c>
      <c r="DO565">
        <v>2</v>
      </c>
      <c r="DP565" t="b">
        <v>1</v>
      </c>
      <c r="DQ565">
        <v>1762206760.3</v>
      </c>
      <c r="DR565">
        <v>1089.718</v>
      </c>
      <c r="DS565">
        <v>1125.42</v>
      </c>
      <c r="DT565">
        <v>24.40999</v>
      </c>
      <c r="DU565">
        <v>22.09398</v>
      </c>
      <c r="DV565">
        <v>1090.571</v>
      </c>
      <c r="DW565">
        <v>24.30409</v>
      </c>
      <c r="DX565">
        <v>500.0463</v>
      </c>
      <c r="DY565">
        <v>90.75712</v>
      </c>
      <c r="DZ565">
        <v>0.10003951</v>
      </c>
      <c r="EA565">
        <v>24.56633</v>
      </c>
      <c r="EB565">
        <v>24.62882</v>
      </c>
      <c r="EC565">
        <v>999.9</v>
      </c>
      <c r="ED565">
        <v>0</v>
      </c>
      <c r="EE565">
        <v>0</v>
      </c>
      <c r="EF565">
        <v>10005.06</v>
      </c>
      <c r="EG565">
        <v>0</v>
      </c>
      <c r="EH565">
        <v>929.5006999999999</v>
      </c>
      <c r="EI565">
        <v>-35.70439</v>
      </c>
      <c r="EJ565">
        <v>1116.982</v>
      </c>
      <c r="EK565">
        <v>1150.847</v>
      </c>
      <c r="EL565">
        <v>2.315995</v>
      </c>
      <c r="EM565">
        <v>1125.42</v>
      </c>
      <c r="EN565">
        <v>22.09398</v>
      </c>
      <c r="EO565">
        <v>2.215381</v>
      </c>
      <c r="EP565">
        <v>2.005186</v>
      </c>
      <c r="EQ565">
        <v>19.07396</v>
      </c>
      <c r="ER565">
        <v>17.48536</v>
      </c>
      <c r="ES565">
        <v>1999.994</v>
      </c>
      <c r="ET565">
        <v>0.9799994</v>
      </c>
      <c r="EU565">
        <v>0.02000021</v>
      </c>
      <c r="EV565">
        <v>0</v>
      </c>
      <c r="EW565">
        <v>1259.254</v>
      </c>
      <c r="EX565">
        <v>5.000970000000001</v>
      </c>
      <c r="EY565">
        <v>25057.9</v>
      </c>
      <c r="EZ565">
        <v>16707.54</v>
      </c>
      <c r="FA565">
        <v>40.687</v>
      </c>
      <c r="FB565">
        <v>41.75</v>
      </c>
      <c r="FC565">
        <v>40.812</v>
      </c>
      <c r="FD565">
        <v>41.27480000000001</v>
      </c>
      <c r="FE565">
        <v>40.77480000000001</v>
      </c>
      <c r="FF565">
        <v>1955.094</v>
      </c>
      <c r="FG565">
        <v>39.89999999999999</v>
      </c>
      <c r="FH565">
        <v>0</v>
      </c>
      <c r="FI565">
        <v>9840.899999856949</v>
      </c>
      <c r="FJ565">
        <v>0</v>
      </c>
      <c r="FK565">
        <v>1259.6244</v>
      </c>
      <c r="FL565">
        <v>-6.24923077488486</v>
      </c>
      <c r="FM565">
        <v>-102.2538461606991</v>
      </c>
      <c r="FN565">
        <v>25064.668</v>
      </c>
      <c r="FO565">
        <v>15</v>
      </c>
      <c r="FP565">
        <v>0</v>
      </c>
      <c r="FQ565" t="s">
        <v>439</v>
      </c>
      <c r="FR565">
        <v>1760210915.6</v>
      </c>
      <c r="FS565">
        <v>0</v>
      </c>
      <c r="FT565">
        <v>0</v>
      </c>
      <c r="FU565">
        <v>-0.215</v>
      </c>
      <c r="FV565">
        <v>0</v>
      </c>
      <c r="FW565">
        <v>-0.6919999999999999</v>
      </c>
      <c r="FX565">
        <v>0</v>
      </c>
      <c r="FY565">
        <v>400</v>
      </c>
      <c r="FZ565">
        <v>0</v>
      </c>
      <c r="GA565">
        <v>0.15</v>
      </c>
      <c r="GB565">
        <v>0</v>
      </c>
      <c r="GC565">
        <v>-35.73489512195123</v>
      </c>
      <c r="GD565">
        <v>0.742457142857133</v>
      </c>
      <c r="GE565">
        <v>0.2277792437397306</v>
      </c>
      <c r="GF565">
        <v>0</v>
      </c>
      <c r="GG565">
        <v>1260.195294117647</v>
      </c>
      <c r="GH565">
        <v>-7.328647827665321</v>
      </c>
      <c r="GI565">
        <v>0.7554205501655694</v>
      </c>
      <c r="GJ565">
        <v>0</v>
      </c>
      <c r="GK565">
        <v>2.311746097560976</v>
      </c>
      <c r="GL565">
        <v>0.03642752613241121</v>
      </c>
      <c r="GM565">
        <v>0.003740966927340779</v>
      </c>
      <c r="GN565">
        <v>1</v>
      </c>
      <c r="GO565">
        <v>1</v>
      </c>
      <c r="GP565">
        <v>3</v>
      </c>
      <c r="GQ565" t="s">
        <v>502</v>
      </c>
      <c r="GR565">
        <v>3.13582</v>
      </c>
      <c r="GS565">
        <v>2.76021</v>
      </c>
      <c r="GT565">
        <v>0.183065</v>
      </c>
      <c r="GU565">
        <v>0.184981</v>
      </c>
      <c r="GV565">
        <v>0.107886</v>
      </c>
      <c r="GW565">
        <v>0.09928579999999999</v>
      </c>
      <c r="GX565">
        <v>25953.9</v>
      </c>
      <c r="GY565">
        <v>25869.8</v>
      </c>
      <c r="GZ565">
        <v>29541.6</v>
      </c>
      <c r="HA565">
        <v>29339.5</v>
      </c>
      <c r="HB565">
        <v>34824.4</v>
      </c>
      <c r="HC565">
        <v>35011.3</v>
      </c>
      <c r="HD565">
        <v>41573.7</v>
      </c>
      <c r="HE565">
        <v>41691.4</v>
      </c>
      <c r="HF565">
        <v>1.9208</v>
      </c>
      <c r="HG565">
        <v>1.89067</v>
      </c>
      <c r="HH565">
        <v>0.0220574</v>
      </c>
      <c r="HI565">
        <v>0</v>
      </c>
      <c r="HJ565">
        <v>24.2928</v>
      </c>
      <c r="HK565">
        <v>999.9</v>
      </c>
      <c r="HL565">
        <v>52.4</v>
      </c>
      <c r="HM565">
        <v>28.9</v>
      </c>
      <c r="HN565">
        <v>23.0863</v>
      </c>
      <c r="HO565">
        <v>62.1916</v>
      </c>
      <c r="HP565">
        <v>30.3165</v>
      </c>
      <c r="HQ565">
        <v>1</v>
      </c>
      <c r="HR565">
        <v>0.182144</v>
      </c>
      <c r="HS565">
        <v>3.96207</v>
      </c>
      <c r="HT565">
        <v>20.2963</v>
      </c>
      <c r="HU565">
        <v>5.21789</v>
      </c>
      <c r="HV565">
        <v>12.0159</v>
      </c>
      <c r="HW565">
        <v>4.98835</v>
      </c>
      <c r="HX565">
        <v>3.28788</v>
      </c>
      <c r="HY565">
        <v>9999</v>
      </c>
      <c r="HZ565">
        <v>9999</v>
      </c>
      <c r="IA565">
        <v>9999</v>
      </c>
      <c r="IB565">
        <v>999.9</v>
      </c>
      <c r="IC565">
        <v>4.9728</v>
      </c>
      <c r="ID565">
        <v>1.86647</v>
      </c>
      <c r="IE565">
        <v>1.86581</v>
      </c>
      <c r="IF565">
        <v>1.86579</v>
      </c>
      <c r="IG565">
        <v>1.86765</v>
      </c>
      <c r="IH565">
        <v>1.87012</v>
      </c>
      <c r="II565">
        <v>1.86874</v>
      </c>
      <c r="IJ565">
        <v>1.8702</v>
      </c>
      <c r="IK565">
        <v>0</v>
      </c>
      <c r="IL565">
        <v>0</v>
      </c>
      <c r="IM565">
        <v>0</v>
      </c>
      <c r="IN565">
        <v>0</v>
      </c>
      <c r="IO565" t="s">
        <v>441</v>
      </c>
      <c r="IP565" t="s">
        <v>442</v>
      </c>
      <c r="IQ565" t="s">
        <v>443</v>
      </c>
      <c r="IR565" t="s">
        <v>443</v>
      </c>
      <c r="IS565" t="s">
        <v>443</v>
      </c>
      <c r="IT565" t="s">
        <v>443</v>
      </c>
      <c r="IU565">
        <v>0</v>
      </c>
      <c r="IV565">
        <v>100</v>
      </c>
      <c r="IW565">
        <v>100</v>
      </c>
      <c r="IX565">
        <v>-0.85</v>
      </c>
      <c r="IY565">
        <v>0.1059</v>
      </c>
      <c r="IZ565">
        <v>-0.7832898091892299</v>
      </c>
      <c r="JA565">
        <v>-0.0002628084512485203</v>
      </c>
      <c r="JB565">
        <v>2.995354917081976E-07</v>
      </c>
      <c r="JC565">
        <v>-1.087754766273629E-10</v>
      </c>
      <c r="JD565">
        <v>-0.01666594074606723</v>
      </c>
      <c r="JE565">
        <v>-0.02438089335778848</v>
      </c>
      <c r="JF565">
        <v>0.001790740049955031</v>
      </c>
      <c r="JG565">
        <v>-2.386884331579614E-05</v>
      </c>
      <c r="JH565">
        <v>6</v>
      </c>
      <c r="JI565">
        <v>2407</v>
      </c>
      <c r="JJ565">
        <v>1</v>
      </c>
      <c r="JK565">
        <v>23</v>
      </c>
      <c r="JL565">
        <v>33264.1</v>
      </c>
      <c r="JM565">
        <v>29370112.7</v>
      </c>
      <c r="JN565">
        <v>1.79443</v>
      </c>
      <c r="JO565">
        <v>2.23145</v>
      </c>
      <c r="JP565">
        <v>1.39771</v>
      </c>
      <c r="JQ565">
        <v>2.34497</v>
      </c>
      <c r="JR565">
        <v>1.49536</v>
      </c>
      <c r="JS565">
        <v>2.52808</v>
      </c>
      <c r="JT565">
        <v>34.6235</v>
      </c>
      <c r="JU565">
        <v>24.0437</v>
      </c>
      <c r="JV565">
        <v>18</v>
      </c>
      <c r="JW565">
        <v>492.841</v>
      </c>
      <c r="JX565">
        <v>463.417</v>
      </c>
      <c r="JY565">
        <v>19.576</v>
      </c>
      <c r="JZ565">
        <v>29.6723</v>
      </c>
      <c r="KA565">
        <v>30.0015</v>
      </c>
      <c r="KB565">
        <v>29.1625</v>
      </c>
      <c r="KC565">
        <v>29.0584</v>
      </c>
      <c r="KD565">
        <v>35.9092</v>
      </c>
      <c r="KE565">
        <v>0</v>
      </c>
      <c r="KF565">
        <v>100</v>
      </c>
      <c r="KG565">
        <v>19.5741</v>
      </c>
      <c r="KH565">
        <v>1155.99</v>
      </c>
      <c r="KI565">
        <v>63.4564</v>
      </c>
      <c r="KJ565">
        <v>100.969</v>
      </c>
      <c r="KK565">
        <v>100.245</v>
      </c>
    </row>
    <row r="566" spans="1:297">
      <c r="A566">
        <v>550</v>
      </c>
      <c r="B566">
        <v>1762206768.1</v>
      </c>
      <c r="C566">
        <v>7190</v>
      </c>
      <c r="D566" t="s">
        <v>1547</v>
      </c>
      <c r="E566" t="s">
        <v>1548</v>
      </c>
      <c r="F566">
        <v>5</v>
      </c>
      <c r="G566" t="s">
        <v>1410</v>
      </c>
      <c r="H566" t="s">
        <v>436</v>
      </c>
      <c r="I566">
        <v>1762206765.6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1167.273091430732</v>
      </c>
      <c r="AK566">
        <v>1141.517515151515</v>
      </c>
      <c r="AL566">
        <v>3.378471733891375</v>
      </c>
      <c r="AM566">
        <v>66.09118729744516</v>
      </c>
      <c r="AN566">
        <f>(AP566 - AO566 + DY566*1E3/(8.314*(EA566+273.15)) * AR566/DX566 * AQ566) * DX566/(100*DL566) * 1000/(1000 - AP566)</f>
        <v>0</v>
      </c>
      <c r="AO566">
        <v>22.09213764840232</v>
      </c>
      <c r="AP566">
        <v>24.40955212121212</v>
      </c>
      <c r="AQ566">
        <v>1.986576049698968E-06</v>
      </c>
      <c r="AR566">
        <v>107.1573176872002</v>
      </c>
      <c r="AS566">
        <v>18</v>
      </c>
      <c r="AT566">
        <v>4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437</v>
      </c>
      <c r="AY566" t="s">
        <v>437</v>
      </c>
      <c r="AZ566">
        <v>0</v>
      </c>
      <c r="BA566">
        <v>0</v>
      </c>
      <c r="BB566">
        <f>1-AZ566/BA566</f>
        <v>0</v>
      </c>
      <c r="BC566">
        <v>0</v>
      </c>
      <c r="BD566" t="s">
        <v>437</v>
      </c>
      <c r="BE566" t="s">
        <v>437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437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438</v>
      </c>
      <c r="DO566">
        <v>2</v>
      </c>
      <c r="DP566" t="b">
        <v>1</v>
      </c>
      <c r="DQ566">
        <v>1762206765.6</v>
      </c>
      <c r="DR566">
        <v>1107.05</v>
      </c>
      <c r="DS566">
        <v>1143.072222222222</v>
      </c>
      <c r="DT566">
        <v>24.40945555555556</v>
      </c>
      <c r="DU566">
        <v>22.09283333333333</v>
      </c>
      <c r="DV566">
        <v>1107.904444444445</v>
      </c>
      <c r="DW566">
        <v>24.30358888888889</v>
      </c>
      <c r="DX566">
        <v>500.0528888888888</v>
      </c>
      <c r="DY566">
        <v>90.75615555555555</v>
      </c>
      <c r="DZ566">
        <v>0.1000692555555555</v>
      </c>
      <c r="EA566">
        <v>24.57055555555555</v>
      </c>
      <c r="EB566">
        <v>24.66906666666667</v>
      </c>
      <c r="EC566">
        <v>999.9000000000001</v>
      </c>
      <c r="ED566">
        <v>0</v>
      </c>
      <c r="EE566">
        <v>0</v>
      </c>
      <c r="EF566">
        <v>9994.299999999999</v>
      </c>
      <c r="EG566">
        <v>0</v>
      </c>
      <c r="EH566">
        <v>929.4632222222222</v>
      </c>
      <c r="EI566">
        <v>-36.02282222222222</v>
      </c>
      <c r="EJ566">
        <v>1134.747777777778</v>
      </c>
      <c r="EK566">
        <v>1168.897777777778</v>
      </c>
      <c r="EL566">
        <v>2.316625555555555</v>
      </c>
      <c r="EM566">
        <v>1143.072222222222</v>
      </c>
      <c r="EN566">
        <v>22.09283333333333</v>
      </c>
      <c r="EO566">
        <v>2.215307777777777</v>
      </c>
      <c r="EP566">
        <v>2.005061111111111</v>
      </c>
      <c r="EQ566">
        <v>19.07346666666666</v>
      </c>
      <c r="ER566">
        <v>17.48435555555555</v>
      </c>
      <c r="ES566">
        <v>1999.968888888889</v>
      </c>
      <c r="ET566">
        <v>0.9799993333333334</v>
      </c>
      <c r="EU566">
        <v>0.02000026666666667</v>
      </c>
      <c r="EV566">
        <v>0</v>
      </c>
      <c r="EW566">
        <v>1258.53</v>
      </c>
      <c r="EX566">
        <v>5.00097</v>
      </c>
      <c r="EY566">
        <v>25045.38888888889</v>
      </c>
      <c r="EZ566">
        <v>16707.32222222222</v>
      </c>
      <c r="FA566">
        <v>40.70099999999999</v>
      </c>
      <c r="FB566">
        <v>41.812</v>
      </c>
      <c r="FC566">
        <v>40.812</v>
      </c>
      <c r="FD566">
        <v>41.312</v>
      </c>
      <c r="FE566">
        <v>40.79133333333333</v>
      </c>
      <c r="FF566">
        <v>1955.068888888889</v>
      </c>
      <c r="FG566">
        <v>39.9</v>
      </c>
      <c r="FH566">
        <v>0</v>
      </c>
      <c r="FI566">
        <v>9845.700000047684</v>
      </c>
      <c r="FJ566">
        <v>0</v>
      </c>
      <c r="FK566">
        <v>1259.1016</v>
      </c>
      <c r="FL566">
        <v>-7.45615382794522</v>
      </c>
      <c r="FM566">
        <v>-124.053845865042</v>
      </c>
      <c r="FN566">
        <v>25055.352</v>
      </c>
      <c r="FO566">
        <v>15</v>
      </c>
      <c r="FP566">
        <v>0</v>
      </c>
      <c r="FQ566" t="s">
        <v>439</v>
      </c>
      <c r="FR566">
        <v>1760210915.6</v>
      </c>
      <c r="FS566">
        <v>0</v>
      </c>
      <c r="FT566">
        <v>0</v>
      </c>
      <c r="FU566">
        <v>-0.215</v>
      </c>
      <c r="FV566">
        <v>0</v>
      </c>
      <c r="FW566">
        <v>-0.6919999999999999</v>
      </c>
      <c r="FX566">
        <v>0</v>
      </c>
      <c r="FY566">
        <v>400</v>
      </c>
      <c r="FZ566">
        <v>0</v>
      </c>
      <c r="GA566">
        <v>0.15</v>
      </c>
      <c r="GB566">
        <v>0</v>
      </c>
      <c r="GC566">
        <v>-35.7728275</v>
      </c>
      <c r="GD566">
        <v>-0.4165654784239058</v>
      </c>
      <c r="GE566">
        <v>0.221023422952749</v>
      </c>
      <c r="GF566">
        <v>1</v>
      </c>
      <c r="GG566">
        <v>1259.521470588235</v>
      </c>
      <c r="GH566">
        <v>-6.64400305826169</v>
      </c>
      <c r="GI566">
        <v>0.6851626357079382</v>
      </c>
      <c r="GJ566">
        <v>0</v>
      </c>
      <c r="GK566">
        <v>2.3144045</v>
      </c>
      <c r="GL566">
        <v>0.02234431519699479</v>
      </c>
      <c r="GM566">
        <v>0.002407199565885636</v>
      </c>
      <c r="GN566">
        <v>1</v>
      </c>
      <c r="GO566">
        <v>2</v>
      </c>
      <c r="GP566">
        <v>3</v>
      </c>
      <c r="GQ566" t="s">
        <v>569</v>
      </c>
      <c r="GR566">
        <v>3.13581</v>
      </c>
      <c r="GS566">
        <v>2.76021</v>
      </c>
      <c r="GT566">
        <v>0.184788</v>
      </c>
      <c r="GU566">
        <v>0.186684</v>
      </c>
      <c r="GV566">
        <v>0.107877</v>
      </c>
      <c r="GW566">
        <v>0.0992709</v>
      </c>
      <c r="GX566">
        <v>25898.1</v>
      </c>
      <c r="GY566">
        <v>25814.9</v>
      </c>
      <c r="GZ566">
        <v>29540.6</v>
      </c>
      <c r="HA566">
        <v>29338.8</v>
      </c>
      <c r="HB566">
        <v>34823.5</v>
      </c>
      <c r="HC566">
        <v>35011.1</v>
      </c>
      <c r="HD566">
        <v>41572</v>
      </c>
      <c r="HE566">
        <v>41690.4</v>
      </c>
      <c r="HF566">
        <v>1.92052</v>
      </c>
      <c r="HG566">
        <v>1.89067</v>
      </c>
      <c r="HH566">
        <v>0.0231639</v>
      </c>
      <c r="HI566">
        <v>0</v>
      </c>
      <c r="HJ566">
        <v>24.302</v>
      </c>
      <c r="HK566">
        <v>999.9</v>
      </c>
      <c r="HL566">
        <v>52.4</v>
      </c>
      <c r="HM566">
        <v>28.9</v>
      </c>
      <c r="HN566">
        <v>23.0873</v>
      </c>
      <c r="HO566">
        <v>62.2316</v>
      </c>
      <c r="HP566">
        <v>30.2123</v>
      </c>
      <c r="HQ566">
        <v>1</v>
      </c>
      <c r="HR566">
        <v>0.183633</v>
      </c>
      <c r="HS566">
        <v>3.96954</v>
      </c>
      <c r="HT566">
        <v>20.2959</v>
      </c>
      <c r="HU566">
        <v>5.21774</v>
      </c>
      <c r="HV566">
        <v>12.0159</v>
      </c>
      <c r="HW566">
        <v>4.9883</v>
      </c>
      <c r="HX566">
        <v>3.28795</v>
      </c>
      <c r="HY566">
        <v>9999</v>
      </c>
      <c r="HZ566">
        <v>9999</v>
      </c>
      <c r="IA566">
        <v>9999</v>
      </c>
      <c r="IB566">
        <v>999.9</v>
      </c>
      <c r="IC566">
        <v>4.9728</v>
      </c>
      <c r="ID566">
        <v>1.86648</v>
      </c>
      <c r="IE566">
        <v>1.86582</v>
      </c>
      <c r="IF566">
        <v>1.86577</v>
      </c>
      <c r="IG566">
        <v>1.86766</v>
      </c>
      <c r="IH566">
        <v>1.87012</v>
      </c>
      <c r="II566">
        <v>1.86874</v>
      </c>
      <c r="IJ566">
        <v>1.8702</v>
      </c>
      <c r="IK566">
        <v>0</v>
      </c>
      <c r="IL566">
        <v>0</v>
      </c>
      <c r="IM566">
        <v>0</v>
      </c>
      <c r="IN566">
        <v>0</v>
      </c>
      <c r="IO566" t="s">
        <v>441</v>
      </c>
      <c r="IP566" t="s">
        <v>442</v>
      </c>
      <c r="IQ566" t="s">
        <v>443</v>
      </c>
      <c r="IR566" t="s">
        <v>443</v>
      </c>
      <c r="IS566" t="s">
        <v>443</v>
      </c>
      <c r="IT566" t="s">
        <v>443</v>
      </c>
      <c r="IU566">
        <v>0</v>
      </c>
      <c r="IV566">
        <v>100</v>
      </c>
      <c r="IW566">
        <v>100</v>
      </c>
      <c r="IX566">
        <v>-0.85</v>
      </c>
      <c r="IY566">
        <v>0.1058</v>
      </c>
      <c r="IZ566">
        <v>-0.7832898091892299</v>
      </c>
      <c r="JA566">
        <v>-0.0002628084512485203</v>
      </c>
      <c r="JB566">
        <v>2.995354917081976E-07</v>
      </c>
      <c r="JC566">
        <v>-1.087754766273629E-10</v>
      </c>
      <c r="JD566">
        <v>-0.01666594074606723</v>
      </c>
      <c r="JE566">
        <v>-0.02438089335778848</v>
      </c>
      <c r="JF566">
        <v>0.001790740049955031</v>
      </c>
      <c r="JG566">
        <v>-2.386884331579614E-05</v>
      </c>
      <c r="JH566">
        <v>6</v>
      </c>
      <c r="JI566">
        <v>2407</v>
      </c>
      <c r="JJ566">
        <v>1</v>
      </c>
      <c r="JK566">
        <v>23</v>
      </c>
      <c r="JL566">
        <v>33264.2</v>
      </c>
      <c r="JM566">
        <v>29370112.8</v>
      </c>
      <c r="JN566">
        <v>1.82251</v>
      </c>
      <c r="JO566">
        <v>2.22534</v>
      </c>
      <c r="JP566">
        <v>1.39648</v>
      </c>
      <c r="JQ566">
        <v>2.34619</v>
      </c>
      <c r="JR566">
        <v>1.49536</v>
      </c>
      <c r="JS566">
        <v>2.65015</v>
      </c>
      <c r="JT566">
        <v>34.6235</v>
      </c>
      <c r="JU566">
        <v>24.0525</v>
      </c>
      <c r="JV566">
        <v>18</v>
      </c>
      <c r="JW566">
        <v>492.816</v>
      </c>
      <c r="JX566">
        <v>463.562</v>
      </c>
      <c r="JY566">
        <v>19.5762</v>
      </c>
      <c r="JZ566">
        <v>29.6902</v>
      </c>
      <c r="KA566">
        <v>30.0015</v>
      </c>
      <c r="KB566">
        <v>29.1812</v>
      </c>
      <c r="KC566">
        <v>29.0769</v>
      </c>
      <c r="KD566">
        <v>36.47</v>
      </c>
      <c r="KE566">
        <v>0</v>
      </c>
      <c r="KF566">
        <v>100</v>
      </c>
      <c r="KG566">
        <v>19.5747</v>
      </c>
      <c r="KH566">
        <v>1176.02</v>
      </c>
      <c r="KI566">
        <v>63.4564</v>
      </c>
      <c r="KJ566">
        <v>100.965</v>
      </c>
      <c r="KK566">
        <v>100.243</v>
      </c>
    </row>
    <row r="567" spans="1:297">
      <c r="A567">
        <v>551</v>
      </c>
      <c r="B567">
        <v>1762206773.1</v>
      </c>
      <c r="C567">
        <v>7195</v>
      </c>
      <c r="D567" t="s">
        <v>1549</v>
      </c>
      <c r="E567" t="s">
        <v>1550</v>
      </c>
      <c r="F567">
        <v>5</v>
      </c>
      <c r="G567" t="s">
        <v>1410</v>
      </c>
      <c r="H567" t="s">
        <v>436</v>
      </c>
      <c r="I567">
        <v>1762206770.3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1184.386006892548</v>
      </c>
      <c r="AK567">
        <v>1158.529575757576</v>
      </c>
      <c r="AL567">
        <v>3.403384744810353</v>
      </c>
      <c r="AM567">
        <v>66.09118729744516</v>
      </c>
      <c r="AN567">
        <f>(AP567 - AO567 + DY567*1E3/(8.314*(EA567+273.15)) * AR567/DX567 * AQ567) * DX567/(100*DL567) * 1000/(1000 - AP567)</f>
        <v>0</v>
      </c>
      <c r="AO567">
        <v>22.09051676535473</v>
      </c>
      <c r="AP567">
        <v>24.4089606060606</v>
      </c>
      <c r="AQ567">
        <v>-6.076187393689297E-06</v>
      </c>
      <c r="AR567">
        <v>107.1573176872002</v>
      </c>
      <c r="AS567">
        <v>18</v>
      </c>
      <c r="AT567">
        <v>4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437</v>
      </c>
      <c r="AY567" t="s">
        <v>437</v>
      </c>
      <c r="AZ567">
        <v>0</v>
      </c>
      <c r="BA567">
        <v>0</v>
      </c>
      <c r="BB567">
        <f>1-AZ567/BA567</f>
        <v>0</v>
      </c>
      <c r="BC567">
        <v>0</v>
      </c>
      <c r="BD567" t="s">
        <v>437</v>
      </c>
      <c r="BE567" t="s">
        <v>437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437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438</v>
      </c>
      <c r="DO567">
        <v>2</v>
      </c>
      <c r="DP567" t="b">
        <v>1</v>
      </c>
      <c r="DQ567">
        <v>1762206770.3</v>
      </c>
      <c r="DR567">
        <v>1122.607</v>
      </c>
      <c r="DS567">
        <v>1158.862</v>
      </c>
      <c r="DT567">
        <v>24.40971</v>
      </c>
      <c r="DU567">
        <v>22.09094</v>
      </c>
      <c r="DV567">
        <v>1123.461</v>
      </c>
      <c r="DW567">
        <v>24.30383</v>
      </c>
      <c r="DX567">
        <v>499.9610000000001</v>
      </c>
      <c r="DY567">
        <v>90.75504000000001</v>
      </c>
      <c r="DZ567">
        <v>0.09991193000000001</v>
      </c>
      <c r="EA567">
        <v>24.57539</v>
      </c>
      <c r="EB567">
        <v>24.69482</v>
      </c>
      <c r="EC567">
        <v>999.9</v>
      </c>
      <c r="ED567">
        <v>0</v>
      </c>
      <c r="EE567">
        <v>0</v>
      </c>
      <c r="EF567">
        <v>10003.12</v>
      </c>
      <c r="EG567">
        <v>0</v>
      </c>
      <c r="EH567">
        <v>929.4368000000001</v>
      </c>
      <c r="EI567">
        <v>-36.25521999999999</v>
      </c>
      <c r="EJ567">
        <v>1150.695</v>
      </c>
      <c r="EK567">
        <v>1185.042</v>
      </c>
      <c r="EL567">
        <v>2.318785</v>
      </c>
      <c r="EM567">
        <v>1158.862</v>
      </c>
      <c r="EN567">
        <v>22.09094</v>
      </c>
      <c r="EO567">
        <v>2.215304000000001</v>
      </c>
      <c r="EP567">
        <v>2.004863</v>
      </c>
      <c r="EQ567">
        <v>19.07342</v>
      </c>
      <c r="ER567">
        <v>17.48277</v>
      </c>
      <c r="ES567">
        <v>1999.975</v>
      </c>
      <c r="ET567">
        <v>0.9799997000000001</v>
      </c>
      <c r="EU567">
        <v>0.0199999</v>
      </c>
      <c r="EV567">
        <v>0</v>
      </c>
      <c r="EW567">
        <v>1257.656</v>
      </c>
      <c r="EX567">
        <v>5.000970000000001</v>
      </c>
      <c r="EY567">
        <v>25033.13</v>
      </c>
      <c r="EZ567">
        <v>16707.39</v>
      </c>
      <c r="FA567">
        <v>40.7122</v>
      </c>
      <c r="FB567">
        <v>41.812</v>
      </c>
      <c r="FC567">
        <v>40.812</v>
      </c>
      <c r="FD567">
        <v>41.312</v>
      </c>
      <c r="FE567">
        <v>40.812</v>
      </c>
      <c r="FF567">
        <v>1955.075</v>
      </c>
      <c r="FG567">
        <v>39.89999999999999</v>
      </c>
      <c r="FH567">
        <v>0</v>
      </c>
      <c r="FI567">
        <v>9850.5</v>
      </c>
      <c r="FJ567">
        <v>0</v>
      </c>
      <c r="FK567">
        <v>1258.4376</v>
      </c>
      <c r="FL567">
        <v>-8.754615374102048</v>
      </c>
      <c r="FM567">
        <v>-151.0923076745794</v>
      </c>
      <c r="FN567">
        <v>25044.892</v>
      </c>
      <c r="FO567">
        <v>15</v>
      </c>
      <c r="FP567">
        <v>0</v>
      </c>
      <c r="FQ567" t="s">
        <v>439</v>
      </c>
      <c r="FR567">
        <v>1760210915.6</v>
      </c>
      <c r="FS567">
        <v>0</v>
      </c>
      <c r="FT567">
        <v>0</v>
      </c>
      <c r="FU567">
        <v>-0.215</v>
      </c>
      <c r="FV567">
        <v>0</v>
      </c>
      <c r="FW567">
        <v>-0.6919999999999999</v>
      </c>
      <c r="FX567">
        <v>0</v>
      </c>
      <c r="FY567">
        <v>400</v>
      </c>
      <c r="FZ567">
        <v>0</v>
      </c>
      <c r="GA567">
        <v>0.15</v>
      </c>
      <c r="GB567">
        <v>0</v>
      </c>
      <c r="GC567">
        <v>-35.85217</v>
      </c>
      <c r="GD567">
        <v>-2.822667917448355</v>
      </c>
      <c r="GE567">
        <v>0.2780397464392457</v>
      </c>
      <c r="GF567">
        <v>0</v>
      </c>
      <c r="GG567">
        <v>1258.846470588235</v>
      </c>
      <c r="GH567">
        <v>-7.688006110283185</v>
      </c>
      <c r="GI567">
        <v>0.7851297470629787</v>
      </c>
      <c r="GJ567">
        <v>0</v>
      </c>
      <c r="GK567">
        <v>2.31644075</v>
      </c>
      <c r="GL567">
        <v>0.0160969981238233</v>
      </c>
      <c r="GM567">
        <v>0.001708136978552984</v>
      </c>
      <c r="GN567">
        <v>1</v>
      </c>
      <c r="GO567">
        <v>1</v>
      </c>
      <c r="GP567">
        <v>3</v>
      </c>
      <c r="GQ567" t="s">
        <v>502</v>
      </c>
      <c r="GR567">
        <v>3.13577</v>
      </c>
      <c r="GS567">
        <v>2.76027</v>
      </c>
      <c r="GT567">
        <v>0.186519</v>
      </c>
      <c r="GU567">
        <v>0.18842</v>
      </c>
      <c r="GV567">
        <v>0.107868</v>
      </c>
      <c r="GW567">
        <v>0.09926359999999999</v>
      </c>
      <c r="GX567">
        <v>25842.1</v>
      </c>
      <c r="GY567">
        <v>25759.3</v>
      </c>
      <c r="GZ567">
        <v>29539.7</v>
      </c>
      <c r="HA567">
        <v>29338.4</v>
      </c>
      <c r="HB567">
        <v>34822.8</v>
      </c>
      <c r="HC567">
        <v>35010.9</v>
      </c>
      <c r="HD567">
        <v>41570.7</v>
      </c>
      <c r="HE567">
        <v>41689.8</v>
      </c>
      <c r="HF567">
        <v>1.92033</v>
      </c>
      <c r="HG567">
        <v>1.8905</v>
      </c>
      <c r="HH567">
        <v>0.0241064</v>
      </c>
      <c r="HI567">
        <v>0</v>
      </c>
      <c r="HJ567">
        <v>24.3117</v>
      </c>
      <c r="HK567">
        <v>999.9</v>
      </c>
      <c r="HL567">
        <v>52.4</v>
      </c>
      <c r="HM567">
        <v>28.9</v>
      </c>
      <c r="HN567">
        <v>23.0881</v>
      </c>
      <c r="HO567">
        <v>62.1216</v>
      </c>
      <c r="HP567">
        <v>30.2684</v>
      </c>
      <c r="HQ567">
        <v>1</v>
      </c>
      <c r="HR567">
        <v>0.185137</v>
      </c>
      <c r="HS567">
        <v>3.97877</v>
      </c>
      <c r="HT567">
        <v>20.2958</v>
      </c>
      <c r="HU567">
        <v>5.21744</v>
      </c>
      <c r="HV567">
        <v>12.0159</v>
      </c>
      <c r="HW567">
        <v>4.9879</v>
      </c>
      <c r="HX567">
        <v>3.28775</v>
      </c>
      <c r="HY567">
        <v>9999</v>
      </c>
      <c r="HZ567">
        <v>9999</v>
      </c>
      <c r="IA567">
        <v>9999</v>
      </c>
      <c r="IB567">
        <v>999.9</v>
      </c>
      <c r="IC567">
        <v>4.97278</v>
      </c>
      <c r="ID567">
        <v>1.86646</v>
      </c>
      <c r="IE567">
        <v>1.86582</v>
      </c>
      <c r="IF567">
        <v>1.86577</v>
      </c>
      <c r="IG567">
        <v>1.86766</v>
      </c>
      <c r="IH567">
        <v>1.87012</v>
      </c>
      <c r="II567">
        <v>1.86874</v>
      </c>
      <c r="IJ567">
        <v>1.8702</v>
      </c>
      <c r="IK567">
        <v>0</v>
      </c>
      <c r="IL567">
        <v>0</v>
      </c>
      <c r="IM567">
        <v>0</v>
      </c>
      <c r="IN567">
        <v>0</v>
      </c>
      <c r="IO567" t="s">
        <v>441</v>
      </c>
      <c r="IP567" t="s">
        <v>442</v>
      </c>
      <c r="IQ567" t="s">
        <v>443</v>
      </c>
      <c r="IR567" t="s">
        <v>443</v>
      </c>
      <c r="IS567" t="s">
        <v>443</v>
      </c>
      <c r="IT567" t="s">
        <v>443</v>
      </c>
      <c r="IU567">
        <v>0</v>
      </c>
      <c r="IV567">
        <v>100</v>
      </c>
      <c r="IW567">
        <v>100</v>
      </c>
      <c r="IX567">
        <v>-0.86</v>
      </c>
      <c r="IY567">
        <v>0.1058</v>
      </c>
      <c r="IZ567">
        <v>-0.7832898091892299</v>
      </c>
      <c r="JA567">
        <v>-0.0002628084512485203</v>
      </c>
      <c r="JB567">
        <v>2.995354917081976E-07</v>
      </c>
      <c r="JC567">
        <v>-1.087754766273629E-10</v>
      </c>
      <c r="JD567">
        <v>-0.01666594074606723</v>
      </c>
      <c r="JE567">
        <v>-0.02438089335778848</v>
      </c>
      <c r="JF567">
        <v>0.001790740049955031</v>
      </c>
      <c r="JG567">
        <v>-2.386884331579614E-05</v>
      </c>
      <c r="JH567">
        <v>6</v>
      </c>
      <c r="JI567">
        <v>2407</v>
      </c>
      <c r="JJ567">
        <v>1</v>
      </c>
      <c r="JK567">
        <v>23</v>
      </c>
      <c r="JL567">
        <v>33264.3</v>
      </c>
      <c r="JM567">
        <v>29370112.9</v>
      </c>
      <c r="JN567">
        <v>1.85303</v>
      </c>
      <c r="JO567">
        <v>2.22412</v>
      </c>
      <c r="JP567">
        <v>1.39648</v>
      </c>
      <c r="JQ567">
        <v>2.34497</v>
      </c>
      <c r="JR567">
        <v>1.49536</v>
      </c>
      <c r="JS567">
        <v>2.70264</v>
      </c>
      <c r="JT567">
        <v>34.6235</v>
      </c>
      <c r="JU567">
        <v>24.0437</v>
      </c>
      <c r="JV567">
        <v>18</v>
      </c>
      <c r="JW567">
        <v>492.829</v>
      </c>
      <c r="JX567">
        <v>463.586</v>
      </c>
      <c r="JY567">
        <v>19.5765</v>
      </c>
      <c r="JZ567">
        <v>29.7081</v>
      </c>
      <c r="KA567">
        <v>30.0015</v>
      </c>
      <c r="KB567">
        <v>29.1986</v>
      </c>
      <c r="KC567">
        <v>29.0942</v>
      </c>
      <c r="KD567">
        <v>37.0902</v>
      </c>
      <c r="KE567">
        <v>0</v>
      </c>
      <c r="KF567">
        <v>100</v>
      </c>
      <c r="KG567">
        <v>19.5747</v>
      </c>
      <c r="KH567">
        <v>1189.4</v>
      </c>
      <c r="KI567">
        <v>63.4564</v>
      </c>
      <c r="KJ567">
        <v>100.962</v>
      </c>
      <c r="KK567">
        <v>100.242</v>
      </c>
    </row>
    <row r="568" spans="1:297">
      <c r="A568">
        <v>552</v>
      </c>
      <c r="B568">
        <v>1762206778.1</v>
      </c>
      <c r="C568">
        <v>7200</v>
      </c>
      <c r="D568" t="s">
        <v>1551</v>
      </c>
      <c r="E568" t="s">
        <v>1552</v>
      </c>
      <c r="F568">
        <v>5</v>
      </c>
      <c r="G568" t="s">
        <v>1410</v>
      </c>
      <c r="H568" t="s">
        <v>436</v>
      </c>
      <c r="I568">
        <v>1762206775.6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1201.743586235878</v>
      </c>
      <c r="AK568">
        <v>1175.66103030303</v>
      </c>
      <c r="AL568">
        <v>3.418031852553509</v>
      </c>
      <c r="AM568">
        <v>66.09118729744516</v>
      </c>
      <c r="AN568">
        <f>(AP568 - AO568 + DY568*1E3/(8.314*(EA568+273.15)) * AR568/DX568 * AQ568) * DX568/(100*DL568) * 1000/(1000 - AP568)</f>
        <v>0</v>
      </c>
      <c r="AO568">
        <v>22.08959672453883</v>
      </c>
      <c r="AP568">
        <v>24.40664181818181</v>
      </c>
      <c r="AQ568">
        <v>-4.715543985925468E-07</v>
      </c>
      <c r="AR568">
        <v>107.1573176872002</v>
      </c>
      <c r="AS568">
        <v>18</v>
      </c>
      <c r="AT568">
        <v>4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437</v>
      </c>
      <c r="AY568" t="s">
        <v>437</v>
      </c>
      <c r="AZ568">
        <v>0</v>
      </c>
      <c r="BA568">
        <v>0</v>
      </c>
      <c r="BB568">
        <f>1-AZ568/BA568</f>
        <v>0</v>
      </c>
      <c r="BC568">
        <v>0</v>
      </c>
      <c r="BD568" t="s">
        <v>437</v>
      </c>
      <c r="BE568" t="s">
        <v>437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437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438</v>
      </c>
      <c r="DO568">
        <v>2</v>
      </c>
      <c r="DP568" t="b">
        <v>1</v>
      </c>
      <c r="DQ568">
        <v>1762206775.6</v>
      </c>
      <c r="DR568">
        <v>1140.295555555555</v>
      </c>
      <c r="DS568">
        <v>1176.751111111111</v>
      </c>
      <c r="DT568">
        <v>24.40705555555555</v>
      </c>
      <c r="DU568">
        <v>22.0903</v>
      </c>
      <c r="DV568">
        <v>1141.15</v>
      </c>
      <c r="DW568">
        <v>24.30125555555556</v>
      </c>
      <c r="DX568">
        <v>500.035</v>
      </c>
      <c r="DY568">
        <v>90.75588888888889</v>
      </c>
      <c r="DZ568">
        <v>0.1000316444444444</v>
      </c>
      <c r="EA568">
        <v>24.58626666666667</v>
      </c>
      <c r="EB568">
        <v>24.70997777777778</v>
      </c>
      <c r="EC568">
        <v>999.9000000000001</v>
      </c>
      <c r="ED568">
        <v>0</v>
      </c>
      <c r="EE568">
        <v>0</v>
      </c>
      <c r="EF568">
        <v>9998</v>
      </c>
      <c r="EG568">
        <v>0</v>
      </c>
      <c r="EH568">
        <v>929.4436666666667</v>
      </c>
      <c r="EI568">
        <v>-36.45577777777778</v>
      </c>
      <c r="EJ568">
        <v>1168.823333333333</v>
      </c>
      <c r="EK568">
        <v>1203.333333333333</v>
      </c>
      <c r="EL568">
        <v>2.316793333333333</v>
      </c>
      <c r="EM568">
        <v>1176.751111111111</v>
      </c>
      <c r="EN568">
        <v>22.0903</v>
      </c>
      <c r="EO568">
        <v>2.215087777777778</v>
      </c>
      <c r="EP568">
        <v>2.004825555555556</v>
      </c>
      <c r="EQ568">
        <v>19.07184444444444</v>
      </c>
      <c r="ER568">
        <v>17.48248888888889</v>
      </c>
      <c r="ES568">
        <v>1999.978888888889</v>
      </c>
      <c r="ET568">
        <v>0.98</v>
      </c>
      <c r="EU568">
        <v>0.0199996</v>
      </c>
      <c r="EV568">
        <v>0</v>
      </c>
      <c r="EW568">
        <v>1257.268888888889</v>
      </c>
      <c r="EX568">
        <v>5.00097</v>
      </c>
      <c r="EY568">
        <v>25018.28888888888</v>
      </c>
      <c r="EZ568">
        <v>16707.38888888889</v>
      </c>
      <c r="FA568">
        <v>40.75</v>
      </c>
      <c r="FB568">
        <v>41.812</v>
      </c>
      <c r="FC568">
        <v>40.84</v>
      </c>
      <c r="FD568">
        <v>41.312</v>
      </c>
      <c r="FE568">
        <v>40.812</v>
      </c>
      <c r="FF568">
        <v>1955.078888888889</v>
      </c>
      <c r="FG568">
        <v>39.9</v>
      </c>
      <c r="FH568">
        <v>0</v>
      </c>
      <c r="FI568">
        <v>9855.899999856949</v>
      </c>
      <c r="FJ568">
        <v>0</v>
      </c>
      <c r="FK568">
        <v>1257.753076923077</v>
      </c>
      <c r="FL568">
        <v>-8.132649567350251</v>
      </c>
      <c r="FM568">
        <v>-163.2615384637615</v>
      </c>
      <c r="FN568">
        <v>25031.54615384616</v>
      </c>
      <c r="FO568">
        <v>15</v>
      </c>
      <c r="FP568">
        <v>0</v>
      </c>
      <c r="FQ568" t="s">
        <v>439</v>
      </c>
      <c r="FR568">
        <v>1760210915.6</v>
      </c>
      <c r="FS568">
        <v>0</v>
      </c>
      <c r="FT568">
        <v>0</v>
      </c>
      <c r="FU568">
        <v>-0.215</v>
      </c>
      <c r="FV568">
        <v>0</v>
      </c>
      <c r="FW568">
        <v>-0.6919999999999999</v>
      </c>
      <c r="FX568">
        <v>0</v>
      </c>
      <c r="FY568">
        <v>400</v>
      </c>
      <c r="FZ568">
        <v>0</v>
      </c>
      <c r="GA568">
        <v>0.15</v>
      </c>
      <c r="GB568">
        <v>0</v>
      </c>
      <c r="GC568">
        <v>-36.09593170731707</v>
      </c>
      <c r="GD568">
        <v>-2.920708013937329</v>
      </c>
      <c r="GE568">
        <v>0.3030319828882472</v>
      </c>
      <c r="GF568">
        <v>0</v>
      </c>
      <c r="GG568">
        <v>1258.179411764706</v>
      </c>
      <c r="GH568">
        <v>-8.091978607654438</v>
      </c>
      <c r="GI568">
        <v>0.8228678014633252</v>
      </c>
      <c r="GJ568">
        <v>0</v>
      </c>
      <c r="GK568">
        <v>2.317036341463414</v>
      </c>
      <c r="GL568">
        <v>0.006651219512201234</v>
      </c>
      <c r="GM568">
        <v>0.001245790484866246</v>
      </c>
      <c r="GN568">
        <v>1</v>
      </c>
      <c r="GO568">
        <v>1</v>
      </c>
      <c r="GP568">
        <v>3</v>
      </c>
      <c r="GQ568" t="s">
        <v>502</v>
      </c>
      <c r="GR568">
        <v>3.13576</v>
      </c>
      <c r="GS568">
        <v>2.76017</v>
      </c>
      <c r="GT568">
        <v>0.188244</v>
      </c>
      <c r="GU568">
        <v>0.190081</v>
      </c>
      <c r="GV568">
        <v>0.107858</v>
      </c>
      <c r="GW568">
        <v>0.0992522</v>
      </c>
      <c r="GX568">
        <v>25786.2</v>
      </c>
      <c r="GY568">
        <v>25705.3</v>
      </c>
      <c r="GZ568">
        <v>29538.6</v>
      </c>
      <c r="HA568">
        <v>29337.1</v>
      </c>
      <c r="HB568">
        <v>34821.9</v>
      </c>
      <c r="HC568">
        <v>35009.8</v>
      </c>
      <c r="HD568">
        <v>41569.1</v>
      </c>
      <c r="HE568">
        <v>41687.9</v>
      </c>
      <c r="HF568">
        <v>1.9201</v>
      </c>
      <c r="HG568">
        <v>1.89032</v>
      </c>
      <c r="HH568">
        <v>0.0235774</v>
      </c>
      <c r="HI568">
        <v>0</v>
      </c>
      <c r="HJ568">
        <v>24.3204</v>
      </c>
      <c r="HK568">
        <v>999.9</v>
      </c>
      <c r="HL568">
        <v>52.4</v>
      </c>
      <c r="HM568">
        <v>28.9</v>
      </c>
      <c r="HN568">
        <v>23.0855</v>
      </c>
      <c r="HO568">
        <v>62.3416</v>
      </c>
      <c r="HP568">
        <v>30.2404</v>
      </c>
      <c r="HQ568">
        <v>1</v>
      </c>
      <c r="HR568">
        <v>0.186598</v>
      </c>
      <c r="HS568">
        <v>3.98699</v>
      </c>
      <c r="HT568">
        <v>20.2958</v>
      </c>
      <c r="HU568">
        <v>5.21819</v>
      </c>
      <c r="HV568">
        <v>12.0159</v>
      </c>
      <c r="HW568">
        <v>4.98815</v>
      </c>
      <c r="HX568">
        <v>3.28755</v>
      </c>
      <c r="HY568">
        <v>9999</v>
      </c>
      <c r="HZ568">
        <v>9999</v>
      </c>
      <c r="IA568">
        <v>9999</v>
      </c>
      <c r="IB568">
        <v>999.9</v>
      </c>
      <c r="IC568">
        <v>4.97277</v>
      </c>
      <c r="ID568">
        <v>1.86646</v>
      </c>
      <c r="IE568">
        <v>1.86583</v>
      </c>
      <c r="IF568">
        <v>1.8658</v>
      </c>
      <c r="IG568">
        <v>1.86766</v>
      </c>
      <c r="IH568">
        <v>1.87012</v>
      </c>
      <c r="II568">
        <v>1.86874</v>
      </c>
      <c r="IJ568">
        <v>1.8702</v>
      </c>
      <c r="IK568">
        <v>0</v>
      </c>
      <c r="IL568">
        <v>0</v>
      </c>
      <c r="IM568">
        <v>0</v>
      </c>
      <c r="IN568">
        <v>0</v>
      </c>
      <c r="IO568" t="s">
        <v>441</v>
      </c>
      <c r="IP568" t="s">
        <v>442</v>
      </c>
      <c r="IQ568" t="s">
        <v>443</v>
      </c>
      <c r="IR568" t="s">
        <v>443</v>
      </c>
      <c r="IS568" t="s">
        <v>443</v>
      </c>
      <c r="IT568" t="s">
        <v>443</v>
      </c>
      <c r="IU568">
        <v>0</v>
      </c>
      <c r="IV568">
        <v>100</v>
      </c>
      <c r="IW568">
        <v>100</v>
      </c>
      <c r="IX568">
        <v>-0.85</v>
      </c>
      <c r="IY568">
        <v>0.1058</v>
      </c>
      <c r="IZ568">
        <v>-0.7832898091892299</v>
      </c>
      <c r="JA568">
        <v>-0.0002628084512485203</v>
      </c>
      <c r="JB568">
        <v>2.995354917081976E-07</v>
      </c>
      <c r="JC568">
        <v>-1.087754766273629E-10</v>
      </c>
      <c r="JD568">
        <v>-0.01666594074606723</v>
      </c>
      <c r="JE568">
        <v>-0.02438089335778848</v>
      </c>
      <c r="JF568">
        <v>0.001790740049955031</v>
      </c>
      <c r="JG568">
        <v>-2.386884331579614E-05</v>
      </c>
      <c r="JH568">
        <v>6</v>
      </c>
      <c r="JI568">
        <v>2407</v>
      </c>
      <c r="JJ568">
        <v>1</v>
      </c>
      <c r="JK568">
        <v>23</v>
      </c>
      <c r="JL568">
        <v>33264.4</v>
      </c>
      <c r="JM568">
        <v>29370113</v>
      </c>
      <c r="JN568">
        <v>1.8811</v>
      </c>
      <c r="JO568">
        <v>2.22778</v>
      </c>
      <c r="JP568">
        <v>1.39771</v>
      </c>
      <c r="JQ568">
        <v>2.34497</v>
      </c>
      <c r="JR568">
        <v>1.49536</v>
      </c>
      <c r="JS568">
        <v>2.62207</v>
      </c>
      <c r="JT568">
        <v>34.6235</v>
      </c>
      <c r="JU568">
        <v>24.0437</v>
      </c>
      <c r="JV568">
        <v>18</v>
      </c>
      <c r="JW568">
        <v>492.836</v>
      </c>
      <c r="JX568">
        <v>463.619</v>
      </c>
      <c r="JY568">
        <v>19.5764</v>
      </c>
      <c r="JZ568">
        <v>29.726</v>
      </c>
      <c r="KA568">
        <v>30.0015</v>
      </c>
      <c r="KB568">
        <v>29.2173</v>
      </c>
      <c r="KC568">
        <v>29.1128</v>
      </c>
      <c r="KD568">
        <v>37.6471</v>
      </c>
      <c r="KE568">
        <v>0</v>
      </c>
      <c r="KF568">
        <v>100</v>
      </c>
      <c r="KG568">
        <v>19.5747</v>
      </c>
      <c r="KH568">
        <v>1209.44</v>
      </c>
      <c r="KI568">
        <v>63.4564</v>
      </c>
      <c r="KJ568">
        <v>100.958</v>
      </c>
      <c r="KK568">
        <v>100.237</v>
      </c>
    </row>
    <row r="569" spans="1:297">
      <c r="A569">
        <v>553</v>
      </c>
      <c r="B569">
        <v>1762206783.1</v>
      </c>
      <c r="C569">
        <v>7205</v>
      </c>
      <c r="D569" t="s">
        <v>1553</v>
      </c>
      <c r="E569" t="s">
        <v>1554</v>
      </c>
      <c r="F569">
        <v>5</v>
      </c>
      <c r="G569" t="s">
        <v>1410</v>
      </c>
      <c r="H569" t="s">
        <v>436</v>
      </c>
      <c r="I569">
        <v>1762206780.3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1218.519373041072</v>
      </c>
      <c r="AK569">
        <v>1192.727818181818</v>
      </c>
      <c r="AL569">
        <v>3.41277693972155</v>
      </c>
      <c r="AM569">
        <v>66.09118729744516</v>
      </c>
      <c r="AN569">
        <f>(AP569 - AO569 + DY569*1E3/(8.314*(EA569+273.15)) * AR569/DX569 * AQ569) * DX569/(100*DL569) * 1000/(1000 - AP569)</f>
        <v>0</v>
      </c>
      <c r="AO569">
        <v>22.08715735525973</v>
      </c>
      <c r="AP569">
        <v>24.40514606060606</v>
      </c>
      <c r="AQ569">
        <v>-7.15495363599297E-06</v>
      </c>
      <c r="AR569">
        <v>107.1573176872002</v>
      </c>
      <c r="AS569">
        <v>18</v>
      </c>
      <c r="AT569">
        <v>4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437</v>
      </c>
      <c r="AY569" t="s">
        <v>437</v>
      </c>
      <c r="AZ569">
        <v>0</v>
      </c>
      <c r="BA569">
        <v>0</v>
      </c>
      <c r="BB569">
        <f>1-AZ569/BA569</f>
        <v>0</v>
      </c>
      <c r="BC569">
        <v>0</v>
      </c>
      <c r="BD569" t="s">
        <v>437</v>
      </c>
      <c r="BE569" t="s">
        <v>437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437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438</v>
      </c>
      <c r="DO569">
        <v>2</v>
      </c>
      <c r="DP569" t="b">
        <v>1</v>
      </c>
      <c r="DQ569">
        <v>1762206780.3</v>
      </c>
      <c r="DR569">
        <v>1155.955</v>
      </c>
      <c r="DS569">
        <v>1192.243</v>
      </c>
      <c r="DT569">
        <v>24.40617</v>
      </c>
      <c r="DU569">
        <v>22.08739</v>
      </c>
      <c r="DV569">
        <v>1156.81</v>
      </c>
      <c r="DW569">
        <v>24.30036</v>
      </c>
      <c r="DX569">
        <v>500.0042</v>
      </c>
      <c r="DY569">
        <v>90.75672</v>
      </c>
      <c r="DZ569">
        <v>0.09996474</v>
      </c>
      <c r="EA569">
        <v>24.59257</v>
      </c>
      <c r="EB569">
        <v>24.70958</v>
      </c>
      <c r="EC569">
        <v>999.9</v>
      </c>
      <c r="ED569">
        <v>0</v>
      </c>
      <c r="EE569">
        <v>0</v>
      </c>
      <c r="EF569">
        <v>9995.367000000002</v>
      </c>
      <c r="EG569">
        <v>0</v>
      </c>
      <c r="EH569">
        <v>929.3996000000001</v>
      </c>
      <c r="EI569">
        <v>-36.28801</v>
      </c>
      <c r="EJ569">
        <v>1184.874</v>
      </c>
      <c r="EK569">
        <v>1219.17</v>
      </c>
      <c r="EL569">
        <v>2.31879</v>
      </c>
      <c r="EM569">
        <v>1192.243</v>
      </c>
      <c r="EN569">
        <v>22.08739</v>
      </c>
      <c r="EO569">
        <v>2.215025</v>
      </c>
      <c r="EP569">
        <v>2.00458</v>
      </c>
      <c r="EQ569">
        <v>19.07139</v>
      </c>
      <c r="ER569">
        <v>17.48056</v>
      </c>
      <c r="ES569">
        <v>1999.959</v>
      </c>
      <c r="ET569">
        <v>0.9800000000000001</v>
      </c>
      <c r="EU569">
        <v>0.0199996</v>
      </c>
      <c r="EV569">
        <v>0</v>
      </c>
      <c r="EW569">
        <v>1256.343</v>
      </c>
      <c r="EX569">
        <v>5.000970000000001</v>
      </c>
      <c r="EY569">
        <v>25004.61</v>
      </c>
      <c r="EZ569">
        <v>16707.25</v>
      </c>
      <c r="FA569">
        <v>40.75</v>
      </c>
      <c r="FB569">
        <v>41.8246</v>
      </c>
      <c r="FC569">
        <v>40.8687</v>
      </c>
      <c r="FD569">
        <v>41.312</v>
      </c>
      <c r="FE569">
        <v>40.812</v>
      </c>
      <c r="FF569">
        <v>1955.059</v>
      </c>
      <c r="FG569">
        <v>39.89999999999999</v>
      </c>
      <c r="FH569">
        <v>0</v>
      </c>
      <c r="FI569">
        <v>9860.700000047684</v>
      </c>
      <c r="FJ569">
        <v>0</v>
      </c>
      <c r="FK569">
        <v>1257.053076923077</v>
      </c>
      <c r="FL569">
        <v>-8.794529919451559</v>
      </c>
      <c r="FM569">
        <v>-170.5743589398791</v>
      </c>
      <c r="FN569">
        <v>25018.38076923077</v>
      </c>
      <c r="FO569">
        <v>15</v>
      </c>
      <c r="FP569">
        <v>0</v>
      </c>
      <c r="FQ569" t="s">
        <v>439</v>
      </c>
      <c r="FR569">
        <v>1760210915.6</v>
      </c>
      <c r="FS569">
        <v>0</v>
      </c>
      <c r="FT569">
        <v>0</v>
      </c>
      <c r="FU569">
        <v>-0.215</v>
      </c>
      <c r="FV569">
        <v>0</v>
      </c>
      <c r="FW569">
        <v>-0.6919999999999999</v>
      </c>
      <c r="FX569">
        <v>0</v>
      </c>
      <c r="FY569">
        <v>400</v>
      </c>
      <c r="FZ569">
        <v>0</v>
      </c>
      <c r="GA569">
        <v>0.15</v>
      </c>
      <c r="GB569">
        <v>0</v>
      </c>
      <c r="GC569">
        <v>-36.21033658536586</v>
      </c>
      <c r="GD569">
        <v>-1.712772125435606</v>
      </c>
      <c r="GE569">
        <v>0.2271299550178032</v>
      </c>
      <c r="GF569">
        <v>0</v>
      </c>
      <c r="GG569">
        <v>1257.649117647059</v>
      </c>
      <c r="GH569">
        <v>-8.431321621021343</v>
      </c>
      <c r="GI569">
        <v>0.860021776902984</v>
      </c>
      <c r="GJ569">
        <v>0</v>
      </c>
      <c r="GK569">
        <v>2.317655853658537</v>
      </c>
      <c r="GL569">
        <v>0.006538327526131473</v>
      </c>
      <c r="GM569">
        <v>0.001234936505941166</v>
      </c>
      <c r="GN569">
        <v>1</v>
      </c>
      <c r="GO569">
        <v>1</v>
      </c>
      <c r="GP569">
        <v>3</v>
      </c>
      <c r="GQ569" t="s">
        <v>502</v>
      </c>
      <c r="GR569">
        <v>3.13576</v>
      </c>
      <c r="GS569">
        <v>2.76025</v>
      </c>
      <c r="GT569">
        <v>0.189956</v>
      </c>
      <c r="GU569">
        <v>0.191764</v>
      </c>
      <c r="GV569">
        <v>0.107853</v>
      </c>
      <c r="GW569">
        <v>0.0992487</v>
      </c>
      <c r="GX569">
        <v>25731.2</v>
      </c>
      <c r="GY569">
        <v>25651.2</v>
      </c>
      <c r="GZ569">
        <v>29538.1</v>
      </c>
      <c r="HA569">
        <v>29336.4</v>
      </c>
      <c r="HB569">
        <v>34821.4</v>
      </c>
      <c r="HC569">
        <v>35008.9</v>
      </c>
      <c r="HD569">
        <v>41568.2</v>
      </c>
      <c r="HE569">
        <v>41686.6</v>
      </c>
      <c r="HF569">
        <v>1.91987</v>
      </c>
      <c r="HG569">
        <v>1.89008</v>
      </c>
      <c r="HH569">
        <v>0.0233576</v>
      </c>
      <c r="HI569">
        <v>0</v>
      </c>
      <c r="HJ569">
        <v>24.3286</v>
      </c>
      <c r="HK569">
        <v>999.9</v>
      </c>
      <c r="HL569">
        <v>52.4</v>
      </c>
      <c r="HM569">
        <v>28.9</v>
      </c>
      <c r="HN569">
        <v>23.0875</v>
      </c>
      <c r="HO569">
        <v>62.2616</v>
      </c>
      <c r="HP569">
        <v>30.2244</v>
      </c>
      <c r="HQ569">
        <v>1</v>
      </c>
      <c r="HR569">
        <v>0.188034</v>
      </c>
      <c r="HS569">
        <v>3.99775</v>
      </c>
      <c r="HT569">
        <v>20.2954</v>
      </c>
      <c r="HU569">
        <v>5.21789</v>
      </c>
      <c r="HV569">
        <v>12.0159</v>
      </c>
      <c r="HW569">
        <v>4.98785</v>
      </c>
      <c r="HX569">
        <v>3.28768</v>
      </c>
      <c r="HY569">
        <v>9999</v>
      </c>
      <c r="HZ569">
        <v>9999</v>
      </c>
      <c r="IA569">
        <v>9999</v>
      </c>
      <c r="IB569">
        <v>999.9</v>
      </c>
      <c r="IC569">
        <v>4.97278</v>
      </c>
      <c r="ID569">
        <v>1.86646</v>
      </c>
      <c r="IE569">
        <v>1.86581</v>
      </c>
      <c r="IF569">
        <v>1.86577</v>
      </c>
      <c r="IG569">
        <v>1.86765</v>
      </c>
      <c r="IH569">
        <v>1.87012</v>
      </c>
      <c r="II569">
        <v>1.86871</v>
      </c>
      <c r="IJ569">
        <v>1.8702</v>
      </c>
      <c r="IK569">
        <v>0</v>
      </c>
      <c r="IL569">
        <v>0</v>
      </c>
      <c r="IM569">
        <v>0</v>
      </c>
      <c r="IN569">
        <v>0</v>
      </c>
      <c r="IO569" t="s">
        <v>441</v>
      </c>
      <c r="IP569" t="s">
        <v>442</v>
      </c>
      <c r="IQ569" t="s">
        <v>443</v>
      </c>
      <c r="IR569" t="s">
        <v>443</v>
      </c>
      <c r="IS569" t="s">
        <v>443</v>
      </c>
      <c r="IT569" t="s">
        <v>443</v>
      </c>
      <c r="IU569">
        <v>0</v>
      </c>
      <c r="IV569">
        <v>100</v>
      </c>
      <c r="IW569">
        <v>100</v>
      </c>
      <c r="IX569">
        <v>-0.85</v>
      </c>
      <c r="IY569">
        <v>0.1058</v>
      </c>
      <c r="IZ569">
        <v>-0.7832898091892299</v>
      </c>
      <c r="JA569">
        <v>-0.0002628084512485203</v>
      </c>
      <c r="JB569">
        <v>2.995354917081976E-07</v>
      </c>
      <c r="JC569">
        <v>-1.087754766273629E-10</v>
      </c>
      <c r="JD569">
        <v>-0.01666594074606723</v>
      </c>
      <c r="JE569">
        <v>-0.02438089335778848</v>
      </c>
      <c r="JF569">
        <v>0.001790740049955031</v>
      </c>
      <c r="JG569">
        <v>-2.386884331579614E-05</v>
      </c>
      <c r="JH569">
        <v>6</v>
      </c>
      <c r="JI569">
        <v>2407</v>
      </c>
      <c r="JJ569">
        <v>1</v>
      </c>
      <c r="JK569">
        <v>23</v>
      </c>
      <c r="JL569">
        <v>33264.5</v>
      </c>
      <c r="JM569">
        <v>29370113.1</v>
      </c>
      <c r="JN569">
        <v>1.91284</v>
      </c>
      <c r="JO569">
        <v>2.22412</v>
      </c>
      <c r="JP569">
        <v>1.39648</v>
      </c>
      <c r="JQ569">
        <v>2.34497</v>
      </c>
      <c r="JR569">
        <v>1.49536</v>
      </c>
      <c r="JS569">
        <v>2.58057</v>
      </c>
      <c r="JT569">
        <v>34.6235</v>
      </c>
      <c r="JU569">
        <v>24.0437</v>
      </c>
      <c r="JV569">
        <v>18</v>
      </c>
      <c r="JW569">
        <v>492.833</v>
      </c>
      <c r="JX569">
        <v>463.605</v>
      </c>
      <c r="JY569">
        <v>19.5762</v>
      </c>
      <c r="JZ569">
        <v>29.744</v>
      </c>
      <c r="KA569">
        <v>30.0014</v>
      </c>
      <c r="KB569">
        <v>29.2348</v>
      </c>
      <c r="KC569">
        <v>29.1313</v>
      </c>
      <c r="KD569">
        <v>38.2767</v>
      </c>
      <c r="KE569">
        <v>0</v>
      </c>
      <c r="KF569">
        <v>100</v>
      </c>
      <c r="KG569">
        <v>19.5739</v>
      </c>
      <c r="KH569">
        <v>1222.81</v>
      </c>
      <c r="KI569">
        <v>63.4564</v>
      </c>
      <c r="KJ569">
        <v>100.956</v>
      </c>
      <c r="KK569">
        <v>100.234</v>
      </c>
    </row>
    <row r="570" spans="1:297">
      <c r="A570">
        <v>554</v>
      </c>
      <c r="B570">
        <v>1762206788.1</v>
      </c>
      <c r="C570">
        <v>7210</v>
      </c>
      <c r="D570" t="s">
        <v>1555</v>
      </c>
      <c r="E570" t="s">
        <v>1556</v>
      </c>
      <c r="F570">
        <v>5</v>
      </c>
      <c r="G570" t="s">
        <v>1410</v>
      </c>
      <c r="H570" t="s">
        <v>436</v>
      </c>
      <c r="I570">
        <v>1762206785.6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1235.793191162585</v>
      </c>
      <c r="AK570">
        <v>1209.833636363636</v>
      </c>
      <c r="AL570">
        <v>3.420199776304012</v>
      </c>
      <c r="AM570">
        <v>66.09118729744516</v>
      </c>
      <c r="AN570">
        <f>(AP570 - AO570 + DY570*1E3/(8.314*(EA570+273.15)) * AR570/DX570 * AQ570) * DX570/(100*DL570) * 1000/(1000 - AP570)</f>
        <v>0</v>
      </c>
      <c r="AO570">
        <v>22.08711040669771</v>
      </c>
      <c r="AP570">
        <v>24.40291575757576</v>
      </c>
      <c r="AQ570">
        <v>-4.897428460830673E-06</v>
      </c>
      <c r="AR570">
        <v>107.1573176872002</v>
      </c>
      <c r="AS570">
        <v>18</v>
      </c>
      <c r="AT570">
        <v>4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437</v>
      </c>
      <c r="AY570" t="s">
        <v>437</v>
      </c>
      <c r="AZ570">
        <v>0</v>
      </c>
      <c r="BA570">
        <v>0</v>
      </c>
      <c r="BB570">
        <f>1-AZ570/BA570</f>
        <v>0</v>
      </c>
      <c r="BC570">
        <v>0</v>
      </c>
      <c r="BD570" t="s">
        <v>437</v>
      </c>
      <c r="BE570" t="s">
        <v>437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437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438</v>
      </c>
      <c r="DO570">
        <v>2</v>
      </c>
      <c r="DP570" t="b">
        <v>1</v>
      </c>
      <c r="DQ570">
        <v>1762206785.6</v>
      </c>
      <c r="DR570">
        <v>1173.64</v>
      </c>
      <c r="DS570">
        <v>1210.163333333333</v>
      </c>
      <c r="DT570">
        <v>24.40365555555555</v>
      </c>
      <c r="DU570">
        <v>22.08722222222222</v>
      </c>
      <c r="DV570">
        <v>1174.491111111111</v>
      </c>
      <c r="DW570">
        <v>24.29787777777778</v>
      </c>
      <c r="DX570">
        <v>500.0403333333334</v>
      </c>
      <c r="DY570">
        <v>90.75701111111111</v>
      </c>
      <c r="DZ570">
        <v>0.1000058444444444</v>
      </c>
      <c r="EA570">
        <v>24.59797777777778</v>
      </c>
      <c r="EB570">
        <v>24.71825555555555</v>
      </c>
      <c r="EC570">
        <v>999.9000000000001</v>
      </c>
      <c r="ED570">
        <v>0</v>
      </c>
      <c r="EE570">
        <v>0</v>
      </c>
      <c r="EF570">
        <v>9992.5</v>
      </c>
      <c r="EG570">
        <v>0</v>
      </c>
      <c r="EH570">
        <v>929.3746666666668</v>
      </c>
      <c r="EI570">
        <v>-36.52535555555556</v>
      </c>
      <c r="EJ570">
        <v>1202.996666666667</v>
      </c>
      <c r="EK570">
        <v>1237.496666666667</v>
      </c>
      <c r="EL570">
        <v>2.31642</v>
      </c>
      <c r="EM570">
        <v>1210.163333333333</v>
      </c>
      <c r="EN570">
        <v>22.08722222222222</v>
      </c>
      <c r="EO570">
        <v>2.214801111111111</v>
      </c>
      <c r="EP570">
        <v>2.004568888888889</v>
      </c>
      <c r="EQ570">
        <v>19.06978888888889</v>
      </c>
      <c r="ER570">
        <v>17.48047777777778</v>
      </c>
      <c r="ES570">
        <v>1999.945555555555</v>
      </c>
      <c r="ET570">
        <v>0.98</v>
      </c>
      <c r="EU570">
        <v>0.0199996</v>
      </c>
      <c r="EV570">
        <v>0</v>
      </c>
      <c r="EW570">
        <v>1255.362222222222</v>
      </c>
      <c r="EX570">
        <v>5.00097</v>
      </c>
      <c r="EY570">
        <v>24988.7</v>
      </c>
      <c r="EZ570">
        <v>16707.11111111111</v>
      </c>
      <c r="FA570">
        <v>40.75</v>
      </c>
      <c r="FB570">
        <v>41.84</v>
      </c>
      <c r="FC570">
        <v>40.875</v>
      </c>
      <c r="FD570">
        <v>41.32599999999999</v>
      </c>
      <c r="FE570">
        <v>40.854</v>
      </c>
      <c r="FF570">
        <v>1955.045555555555</v>
      </c>
      <c r="FG570">
        <v>39.9</v>
      </c>
      <c r="FH570">
        <v>0</v>
      </c>
      <c r="FI570">
        <v>9866.099999904633</v>
      </c>
      <c r="FJ570">
        <v>0</v>
      </c>
      <c r="FK570">
        <v>1256.1548</v>
      </c>
      <c r="FL570">
        <v>-11.07692311774904</v>
      </c>
      <c r="FM570">
        <v>-174.2461540230422</v>
      </c>
      <c r="FN570">
        <v>25001.804</v>
      </c>
      <c r="FO570">
        <v>15</v>
      </c>
      <c r="FP570">
        <v>0</v>
      </c>
      <c r="FQ570" t="s">
        <v>439</v>
      </c>
      <c r="FR570">
        <v>1760210915.6</v>
      </c>
      <c r="FS570">
        <v>0</v>
      </c>
      <c r="FT570">
        <v>0</v>
      </c>
      <c r="FU570">
        <v>-0.215</v>
      </c>
      <c r="FV570">
        <v>0</v>
      </c>
      <c r="FW570">
        <v>-0.6919999999999999</v>
      </c>
      <c r="FX570">
        <v>0</v>
      </c>
      <c r="FY570">
        <v>400</v>
      </c>
      <c r="FZ570">
        <v>0</v>
      </c>
      <c r="GA570">
        <v>0.15</v>
      </c>
      <c r="GB570">
        <v>0</v>
      </c>
      <c r="GC570">
        <v>-36.362995</v>
      </c>
      <c r="GD570">
        <v>-0.7786514071293223</v>
      </c>
      <c r="GE570">
        <v>0.1484730041960488</v>
      </c>
      <c r="GF570">
        <v>0</v>
      </c>
      <c r="GG570">
        <v>1256.729411764706</v>
      </c>
      <c r="GH570">
        <v>-9.406875485072995</v>
      </c>
      <c r="GI570">
        <v>0.9613193788210573</v>
      </c>
      <c r="GJ570">
        <v>0</v>
      </c>
      <c r="GK570">
        <v>2.31781425</v>
      </c>
      <c r="GL570">
        <v>-0.005107429643528768</v>
      </c>
      <c r="GM570">
        <v>0.001159180502553454</v>
      </c>
      <c r="GN570">
        <v>1</v>
      </c>
      <c r="GO570">
        <v>1</v>
      </c>
      <c r="GP570">
        <v>3</v>
      </c>
      <c r="GQ570" t="s">
        <v>502</v>
      </c>
      <c r="GR570">
        <v>3.1358</v>
      </c>
      <c r="GS570">
        <v>2.76016</v>
      </c>
      <c r="GT570">
        <v>0.191654</v>
      </c>
      <c r="GU570">
        <v>0.193452</v>
      </c>
      <c r="GV570">
        <v>0.107839</v>
      </c>
      <c r="GW570">
        <v>0.0992416</v>
      </c>
      <c r="GX570">
        <v>25676.5</v>
      </c>
      <c r="GY570">
        <v>25596.7</v>
      </c>
      <c r="GZ570">
        <v>29537.4</v>
      </c>
      <c r="HA570">
        <v>29335.5</v>
      </c>
      <c r="HB570">
        <v>34821.2</v>
      </c>
      <c r="HC570">
        <v>35008.3</v>
      </c>
      <c r="HD570">
        <v>41567.2</v>
      </c>
      <c r="HE570">
        <v>41685.6</v>
      </c>
      <c r="HF570">
        <v>1.91978</v>
      </c>
      <c r="HG570">
        <v>1.88983</v>
      </c>
      <c r="HH570">
        <v>0.0238605</v>
      </c>
      <c r="HI570">
        <v>0</v>
      </c>
      <c r="HJ570">
        <v>24.3367</v>
      </c>
      <c r="HK570">
        <v>999.9</v>
      </c>
      <c r="HL570">
        <v>52.4</v>
      </c>
      <c r="HM570">
        <v>28.9</v>
      </c>
      <c r="HN570">
        <v>23.0863</v>
      </c>
      <c r="HO570">
        <v>62.3616</v>
      </c>
      <c r="HP570">
        <v>30.2604</v>
      </c>
      <c r="HQ570">
        <v>1</v>
      </c>
      <c r="HR570">
        <v>0.189586</v>
      </c>
      <c r="HS570">
        <v>4.00792</v>
      </c>
      <c r="HT570">
        <v>20.2953</v>
      </c>
      <c r="HU570">
        <v>5.21879</v>
      </c>
      <c r="HV570">
        <v>12.0159</v>
      </c>
      <c r="HW570">
        <v>4.98855</v>
      </c>
      <c r="HX570">
        <v>3.28793</v>
      </c>
      <c r="HY570">
        <v>9999</v>
      </c>
      <c r="HZ570">
        <v>9999</v>
      </c>
      <c r="IA570">
        <v>9999</v>
      </c>
      <c r="IB570">
        <v>999.9</v>
      </c>
      <c r="IC570">
        <v>4.9728</v>
      </c>
      <c r="ID570">
        <v>1.86646</v>
      </c>
      <c r="IE570">
        <v>1.86584</v>
      </c>
      <c r="IF570">
        <v>1.86581</v>
      </c>
      <c r="IG570">
        <v>1.86766</v>
      </c>
      <c r="IH570">
        <v>1.87012</v>
      </c>
      <c r="II570">
        <v>1.86874</v>
      </c>
      <c r="IJ570">
        <v>1.8702</v>
      </c>
      <c r="IK570">
        <v>0</v>
      </c>
      <c r="IL570">
        <v>0</v>
      </c>
      <c r="IM570">
        <v>0</v>
      </c>
      <c r="IN570">
        <v>0</v>
      </c>
      <c r="IO570" t="s">
        <v>441</v>
      </c>
      <c r="IP570" t="s">
        <v>442</v>
      </c>
      <c r="IQ570" t="s">
        <v>443</v>
      </c>
      <c r="IR570" t="s">
        <v>443</v>
      </c>
      <c r="IS570" t="s">
        <v>443</v>
      </c>
      <c r="IT570" t="s">
        <v>443</v>
      </c>
      <c r="IU570">
        <v>0</v>
      </c>
      <c r="IV570">
        <v>100</v>
      </c>
      <c r="IW570">
        <v>100</v>
      </c>
      <c r="IX570">
        <v>-0.85</v>
      </c>
      <c r="IY570">
        <v>0.1058</v>
      </c>
      <c r="IZ570">
        <v>-0.7832898091892299</v>
      </c>
      <c r="JA570">
        <v>-0.0002628084512485203</v>
      </c>
      <c r="JB570">
        <v>2.995354917081976E-07</v>
      </c>
      <c r="JC570">
        <v>-1.087754766273629E-10</v>
      </c>
      <c r="JD570">
        <v>-0.01666594074606723</v>
      </c>
      <c r="JE570">
        <v>-0.02438089335778848</v>
      </c>
      <c r="JF570">
        <v>0.001790740049955031</v>
      </c>
      <c r="JG570">
        <v>-2.386884331579614E-05</v>
      </c>
      <c r="JH570">
        <v>6</v>
      </c>
      <c r="JI570">
        <v>2407</v>
      </c>
      <c r="JJ570">
        <v>1</v>
      </c>
      <c r="JK570">
        <v>23</v>
      </c>
      <c r="JL570">
        <v>33264.5</v>
      </c>
      <c r="JM570">
        <v>29370113.1</v>
      </c>
      <c r="JN570">
        <v>1.9397</v>
      </c>
      <c r="JO570">
        <v>2.22412</v>
      </c>
      <c r="JP570">
        <v>1.39648</v>
      </c>
      <c r="JQ570">
        <v>2.34497</v>
      </c>
      <c r="JR570">
        <v>1.49536</v>
      </c>
      <c r="JS570">
        <v>2.64893</v>
      </c>
      <c r="JT570">
        <v>34.6235</v>
      </c>
      <c r="JU570">
        <v>24.0437</v>
      </c>
      <c r="JV570">
        <v>18</v>
      </c>
      <c r="JW570">
        <v>492.919</v>
      </c>
      <c r="JX570">
        <v>463.581</v>
      </c>
      <c r="JY570">
        <v>19.5755</v>
      </c>
      <c r="JZ570">
        <v>29.7613</v>
      </c>
      <c r="KA570">
        <v>30.0015</v>
      </c>
      <c r="KB570">
        <v>29.2536</v>
      </c>
      <c r="KC570">
        <v>29.1487</v>
      </c>
      <c r="KD570">
        <v>38.817</v>
      </c>
      <c r="KE570">
        <v>0</v>
      </c>
      <c r="KF570">
        <v>100</v>
      </c>
      <c r="KG570">
        <v>19.5734</v>
      </c>
      <c r="KH570">
        <v>1242.84</v>
      </c>
      <c r="KI570">
        <v>63.4564</v>
      </c>
      <c r="KJ570">
        <v>100.953</v>
      </c>
      <c r="KK570">
        <v>100.232</v>
      </c>
    </row>
    <row r="571" spans="1:297">
      <c r="A571">
        <v>555</v>
      </c>
      <c r="B571">
        <v>1762206793.1</v>
      </c>
      <c r="C571">
        <v>7215</v>
      </c>
      <c r="D571" t="s">
        <v>1557</v>
      </c>
      <c r="E571" t="s">
        <v>1558</v>
      </c>
      <c r="F571">
        <v>5</v>
      </c>
      <c r="G571" t="s">
        <v>1410</v>
      </c>
      <c r="H571" t="s">
        <v>436</v>
      </c>
      <c r="I571">
        <v>1762206790.3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1253.21175886267</v>
      </c>
      <c r="AK571">
        <v>1227.148303030303</v>
      </c>
      <c r="AL571">
        <v>3.458305205830182</v>
      </c>
      <c r="AM571">
        <v>66.09118729744516</v>
      </c>
      <c r="AN571">
        <f>(AP571 - AO571 + DY571*1E3/(8.314*(EA571+273.15)) * AR571/DX571 * AQ571) * DX571/(100*DL571) * 1000/(1000 - AP571)</f>
        <v>0</v>
      </c>
      <c r="AO571">
        <v>22.08592864772281</v>
      </c>
      <c r="AP571">
        <v>24.40032909090909</v>
      </c>
      <c r="AQ571">
        <v>-5.449926268395439E-06</v>
      </c>
      <c r="AR571">
        <v>107.1573176872002</v>
      </c>
      <c r="AS571">
        <v>18</v>
      </c>
      <c r="AT571">
        <v>4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437</v>
      </c>
      <c r="AY571" t="s">
        <v>437</v>
      </c>
      <c r="AZ571">
        <v>0</v>
      </c>
      <c r="BA571">
        <v>0</v>
      </c>
      <c r="BB571">
        <f>1-AZ571/BA571</f>
        <v>0</v>
      </c>
      <c r="BC571">
        <v>0</v>
      </c>
      <c r="BD571" t="s">
        <v>437</v>
      </c>
      <c r="BE571" t="s">
        <v>437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437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438</v>
      </c>
      <c r="DO571">
        <v>2</v>
      </c>
      <c r="DP571" t="b">
        <v>1</v>
      </c>
      <c r="DQ571">
        <v>1762206790.3</v>
      </c>
      <c r="DR571">
        <v>1189.449</v>
      </c>
      <c r="DS571">
        <v>1226.136</v>
      </c>
      <c r="DT571">
        <v>24.40163</v>
      </c>
      <c r="DU571">
        <v>22.08633</v>
      </c>
      <c r="DV571">
        <v>1190.304</v>
      </c>
      <c r="DW571">
        <v>24.29592</v>
      </c>
      <c r="DX571">
        <v>499.9947</v>
      </c>
      <c r="DY571">
        <v>90.75505999999999</v>
      </c>
      <c r="DZ571">
        <v>0.0998704</v>
      </c>
      <c r="EA571">
        <v>24.60674</v>
      </c>
      <c r="EB571">
        <v>24.73517</v>
      </c>
      <c r="EC571">
        <v>999.9</v>
      </c>
      <c r="ED571">
        <v>0</v>
      </c>
      <c r="EE571">
        <v>0</v>
      </c>
      <c r="EF571">
        <v>10003.125</v>
      </c>
      <c r="EG571">
        <v>0</v>
      </c>
      <c r="EH571">
        <v>929.3567999999999</v>
      </c>
      <c r="EI571">
        <v>-36.68599</v>
      </c>
      <c r="EJ571">
        <v>1219.2</v>
      </c>
      <c r="EK571">
        <v>1253.828</v>
      </c>
      <c r="EL571">
        <v>2.315276</v>
      </c>
      <c r="EM571">
        <v>1226.136</v>
      </c>
      <c r="EN571">
        <v>22.08633</v>
      </c>
      <c r="EO571">
        <v>2.21457</v>
      </c>
      <c r="EP571">
        <v>2.004447</v>
      </c>
      <c r="EQ571">
        <v>19.0681</v>
      </c>
      <c r="ER571">
        <v>17.47951</v>
      </c>
      <c r="ES571">
        <v>1999.982</v>
      </c>
      <c r="ET571">
        <v>0.9800006</v>
      </c>
      <c r="EU571">
        <v>0.01999901</v>
      </c>
      <c r="EV571">
        <v>0</v>
      </c>
      <c r="EW571">
        <v>1254.559</v>
      </c>
      <c r="EX571">
        <v>5.000970000000001</v>
      </c>
      <c r="EY571">
        <v>24973.92</v>
      </c>
      <c r="EZ571">
        <v>16707.44</v>
      </c>
      <c r="FA571">
        <v>40.75</v>
      </c>
      <c r="FB571">
        <v>41.8687</v>
      </c>
      <c r="FC571">
        <v>40.875</v>
      </c>
      <c r="FD571">
        <v>41.3687</v>
      </c>
      <c r="FE571">
        <v>40.8687</v>
      </c>
      <c r="FF571">
        <v>1955.082</v>
      </c>
      <c r="FG571">
        <v>39.89999999999999</v>
      </c>
      <c r="FH571">
        <v>0</v>
      </c>
      <c r="FI571">
        <v>9870.899999856949</v>
      </c>
      <c r="FJ571">
        <v>0</v>
      </c>
      <c r="FK571">
        <v>1255.2672</v>
      </c>
      <c r="FL571">
        <v>-10.85230772474552</v>
      </c>
      <c r="FM571">
        <v>-191.9307694163857</v>
      </c>
      <c r="FN571">
        <v>24986.968</v>
      </c>
      <c r="FO571">
        <v>15</v>
      </c>
      <c r="FP571">
        <v>0</v>
      </c>
      <c r="FQ571" t="s">
        <v>439</v>
      </c>
      <c r="FR571">
        <v>1760210915.6</v>
      </c>
      <c r="FS571">
        <v>0</v>
      </c>
      <c r="FT571">
        <v>0</v>
      </c>
      <c r="FU571">
        <v>-0.215</v>
      </c>
      <c r="FV571">
        <v>0</v>
      </c>
      <c r="FW571">
        <v>-0.6919999999999999</v>
      </c>
      <c r="FX571">
        <v>0</v>
      </c>
      <c r="FY571">
        <v>400</v>
      </c>
      <c r="FZ571">
        <v>0</v>
      </c>
      <c r="GA571">
        <v>0.15</v>
      </c>
      <c r="GB571">
        <v>0</v>
      </c>
      <c r="GC571">
        <v>-36.4870731707317</v>
      </c>
      <c r="GD571">
        <v>-0.945689895470439</v>
      </c>
      <c r="GE571">
        <v>0.1580618264715022</v>
      </c>
      <c r="GF571">
        <v>0</v>
      </c>
      <c r="GG571">
        <v>1255.857941176471</v>
      </c>
      <c r="GH571">
        <v>-10.80320856375925</v>
      </c>
      <c r="GI571">
        <v>1.090395986926103</v>
      </c>
      <c r="GJ571">
        <v>0</v>
      </c>
      <c r="GK571">
        <v>2.316911219512195</v>
      </c>
      <c r="GL571">
        <v>-0.008766689895473028</v>
      </c>
      <c r="GM571">
        <v>0.001402044143771029</v>
      </c>
      <c r="GN571">
        <v>1</v>
      </c>
      <c r="GO571">
        <v>1</v>
      </c>
      <c r="GP571">
        <v>3</v>
      </c>
      <c r="GQ571" t="s">
        <v>502</v>
      </c>
      <c r="GR571">
        <v>3.13578</v>
      </c>
      <c r="GS571">
        <v>2.76032</v>
      </c>
      <c r="GT571">
        <v>0.193353</v>
      </c>
      <c r="GU571">
        <v>0.195109</v>
      </c>
      <c r="GV571">
        <v>0.107826</v>
      </c>
      <c r="GW571">
        <v>0.0992302</v>
      </c>
      <c r="GX571">
        <v>25622.2</v>
      </c>
      <c r="GY571">
        <v>25543.5</v>
      </c>
      <c r="GZ571">
        <v>29537.3</v>
      </c>
      <c r="HA571">
        <v>29335</v>
      </c>
      <c r="HB571">
        <v>34821.5</v>
      </c>
      <c r="HC571">
        <v>35008.3</v>
      </c>
      <c r="HD571">
        <v>41566.7</v>
      </c>
      <c r="HE571">
        <v>41684.9</v>
      </c>
      <c r="HF571">
        <v>1.91957</v>
      </c>
      <c r="HG571">
        <v>1.88983</v>
      </c>
      <c r="HH571">
        <v>0.0235215</v>
      </c>
      <c r="HI571">
        <v>0</v>
      </c>
      <c r="HJ571">
        <v>24.345</v>
      </c>
      <c r="HK571">
        <v>999.9</v>
      </c>
      <c r="HL571">
        <v>52.4</v>
      </c>
      <c r="HM571">
        <v>28.9</v>
      </c>
      <c r="HN571">
        <v>23.0859</v>
      </c>
      <c r="HO571">
        <v>62.4616</v>
      </c>
      <c r="HP571">
        <v>30.1843</v>
      </c>
      <c r="HQ571">
        <v>1</v>
      </c>
      <c r="HR571">
        <v>0.191077</v>
      </c>
      <c r="HS571">
        <v>4.01898</v>
      </c>
      <c r="HT571">
        <v>20.2952</v>
      </c>
      <c r="HU571">
        <v>5.21849</v>
      </c>
      <c r="HV571">
        <v>12.0159</v>
      </c>
      <c r="HW571">
        <v>4.9884</v>
      </c>
      <c r="HX571">
        <v>3.28795</v>
      </c>
      <c r="HY571">
        <v>9999</v>
      </c>
      <c r="HZ571">
        <v>9999</v>
      </c>
      <c r="IA571">
        <v>9999</v>
      </c>
      <c r="IB571">
        <v>999.9</v>
      </c>
      <c r="IC571">
        <v>4.97279</v>
      </c>
      <c r="ID571">
        <v>1.86646</v>
      </c>
      <c r="IE571">
        <v>1.86584</v>
      </c>
      <c r="IF571">
        <v>1.8658</v>
      </c>
      <c r="IG571">
        <v>1.86764</v>
      </c>
      <c r="IH571">
        <v>1.87012</v>
      </c>
      <c r="II571">
        <v>1.86874</v>
      </c>
      <c r="IJ571">
        <v>1.8702</v>
      </c>
      <c r="IK571">
        <v>0</v>
      </c>
      <c r="IL571">
        <v>0</v>
      </c>
      <c r="IM571">
        <v>0</v>
      </c>
      <c r="IN571">
        <v>0</v>
      </c>
      <c r="IO571" t="s">
        <v>441</v>
      </c>
      <c r="IP571" t="s">
        <v>442</v>
      </c>
      <c r="IQ571" t="s">
        <v>443</v>
      </c>
      <c r="IR571" t="s">
        <v>443</v>
      </c>
      <c r="IS571" t="s">
        <v>443</v>
      </c>
      <c r="IT571" t="s">
        <v>443</v>
      </c>
      <c r="IU571">
        <v>0</v>
      </c>
      <c r="IV571">
        <v>100</v>
      </c>
      <c r="IW571">
        <v>100</v>
      </c>
      <c r="IX571">
        <v>-0.86</v>
      </c>
      <c r="IY571">
        <v>0.1057</v>
      </c>
      <c r="IZ571">
        <v>-0.7832898091892299</v>
      </c>
      <c r="JA571">
        <v>-0.0002628084512485203</v>
      </c>
      <c r="JB571">
        <v>2.995354917081976E-07</v>
      </c>
      <c r="JC571">
        <v>-1.087754766273629E-10</v>
      </c>
      <c r="JD571">
        <v>-0.01666594074606723</v>
      </c>
      <c r="JE571">
        <v>-0.02438089335778848</v>
      </c>
      <c r="JF571">
        <v>0.001790740049955031</v>
      </c>
      <c r="JG571">
        <v>-2.386884331579614E-05</v>
      </c>
      <c r="JH571">
        <v>6</v>
      </c>
      <c r="JI571">
        <v>2407</v>
      </c>
      <c r="JJ571">
        <v>1</v>
      </c>
      <c r="JK571">
        <v>23</v>
      </c>
      <c r="JL571">
        <v>33264.6</v>
      </c>
      <c r="JM571">
        <v>29370113.2</v>
      </c>
      <c r="JN571">
        <v>1.97021</v>
      </c>
      <c r="JO571">
        <v>2.21924</v>
      </c>
      <c r="JP571">
        <v>1.39648</v>
      </c>
      <c r="JQ571">
        <v>2.34497</v>
      </c>
      <c r="JR571">
        <v>1.49536</v>
      </c>
      <c r="JS571">
        <v>2.71118</v>
      </c>
      <c r="JT571">
        <v>34.6235</v>
      </c>
      <c r="JU571">
        <v>24.0437</v>
      </c>
      <c r="JV571">
        <v>18</v>
      </c>
      <c r="JW571">
        <v>492.932</v>
      </c>
      <c r="JX571">
        <v>463.726</v>
      </c>
      <c r="JY571">
        <v>19.5747</v>
      </c>
      <c r="JZ571">
        <v>29.7793</v>
      </c>
      <c r="KA571">
        <v>30.0015</v>
      </c>
      <c r="KB571">
        <v>29.2711</v>
      </c>
      <c r="KC571">
        <v>29.1672</v>
      </c>
      <c r="KD571">
        <v>39.4268</v>
      </c>
      <c r="KE571">
        <v>0</v>
      </c>
      <c r="KF571">
        <v>100</v>
      </c>
      <c r="KG571">
        <v>19.5719</v>
      </c>
      <c r="KH571">
        <v>1256.2</v>
      </c>
      <c r="KI571">
        <v>63.4564</v>
      </c>
      <c r="KJ571">
        <v>100.953</v>
      </c>
      <c r="KK571">
        <v>100.23</v>
      </c>
    </row>
    <row r="572" spans="1:297">
      <c r="A572">
        <v>556</v>
      </c>
      <c r="B572">
        <v>1762206798.1</v>
      </c>
      <c r="C572">
        <v>7220</v>
      </c>
      <c r="D572" t="s">
        <v>1559</v>
      </c>
      <c r="E572" t="s">
        <v>1560</v>
      </c>
      <c r="F572">
        <v>5</v>
      </c>
      <c r="G572" t="s">
        <v>1410</v>
      </c>
      <c r="H572" t="s">
        <v>436</v>
      </c>
      <c r="I572">
        <v>1762206795.6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1270.380665076012</v>
      </c>
      <c r="AK572">
        <v>1244.302303030302</v>
      </c>
      <c r="AL572">
        <v>3.437090621727698</v>
      </c>
      <c r="AM572">
        <v>66.09118729744516</v>
      </c>
      <c r="AN572">
        <f>(AP572 - AO572 + DY572*1E3/(8.314*(EA572+273.15)) * AR572/DX572 * AQ572) * DX572/(100*DL572) * 1000/(1000 - AP572)</f>
        <v>0</v>
      </c>
      <c r="AO572">
        <v>22.08301105749704</v>
      </c>
      <c r="AP572">
        <v>24.39769878787879</v>
      </c>
      <c r="AQ572">
        <v>-8.175706458716273E-06</v>
      </c>
      <c r="AR572">
        <v>107.1573176872002</v>
      </c>
      <c r="AS572">
        <v>18</v>
      </c>
      <c r="AT572">
        <v>4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437</v>
      </c>
      <c r="AY572" t="s">
        <v>437</v>
      </c>
      <c r="AZ572">
        <v>0</v>
      </c>
      <c r="BA572">
        <v>0</v>
      </c>
      <c r="BB572">
        <f>1-AZ572/BA572</f>
        <v>0</v>
      </c>
      <c r="BC572">
        <v>0</v>
      </c>
      <c r="BD572" t="s">
        <v>437</v>
      </c>
      <c r="BE572" t="s">
        <v>437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437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438</v>
      </c>
      <c r="DO572">
        <v>2</v>
      </c>
      <c r="DP572" t="b">
        <v>1</v>
      </c>
      <c r="DQ572">
        <v>1762206795.6</v>
      </c>
      <c r="DR572">
        <v>1207.224444444444</v>
      </c>
      <c r="DS572">
        <v>1243.965555555556</v>
      </c>
      <c r="DT572">
        <v>24.39916666666667</v>
      </c>
      <c r="DU572">
        <v>22.08391111111111</v>
      </c>
      <c r="DV572">
        <v>1208.083333333333</v>
      </c>
      <c r="DW572">
        <v>24.2935</v>
      </c>
      <c r="DX572">
        <v>500.0056666666667</v>
      </c>
      <c r="DY572">
        <v>90.75572222222223</v>
      </c>
      <c r="DZ572">
        <v>0.09999354444444444</v>
      </c>
      <c r="EA572">
        <v>24.64488888888889</v>
      </c>
      <c r="EB572">
        <v>24.71488888888889</v>
      </c>
      <c r="EC572">
        <v>999.9000000000001</v>
      </c>
      <c r="ED572">
        <v>0</v>
      </c>
      <c r="EE572">
        <v>0</v>
      </c>
      <c r="EF572">
        <v>10015</v>
      </c>
      <c r="EG572">
        <v>0</v>
      </c>
      <c r="EH572">
        <v>929.3147777777779</v>
      </c>
      <c r="EI572">
        <v>-36.74145555555555</v>
      </c>
      <c r="EJ572">
        <v>1237.417777777778</v>
      </c>
      <c r="EK572">
        <v>1272.058888888889</v>
      </c>
      <c r="EL572">
        <v>2.315257777777778</v>
      </c>
      <c r="EM572">
        <v>1243.965555555556</v>
      </c>
      <c r="EN572">
        <v>22.08391111111111</v>
      </c>
      <c r="EO572">
        <v>2.214364444444444</v>
      </c>
      <c r="EP572">
        <v>2.004242222222222</v>
      </c>
      <c r="EQ572">
        <v>19.06662222222222</v>
      </c>
      <c r="ER572">
        <v>17.47787777777778</v>
      </c>
      <c r="ES572">
        <v>1999.963333333334</v>
      </c>
      <c r="ET572">
        <v>0.9800006666666666</v>
      </c>
      <c r="EU572">
        <v>0.01999893333333333</v>
      </c>
      <c r="EV572">
        <v>0</v>
      </c>
      <c r="EW572">
        <v>1253.327777777778</v>
      </c>
      <c r="EX572">
        <v>5.00097</v>
      </c>
      <c r="EY572">
        <v>24952.16666666667</v>
      </c>
      <c r="EZ572">
        <v>16707.28888888889</v>
      </c>
      <c r="FA572">
        <v>40.79133333333333</v>
      </c>
      <c r="FB572">
        <v>41.875</v>
      </c>
      <c r="FC572">
        <v>40.875</v>
      </c>
      <c r="FD572">
        <v>41.375</v>
      </c>
      <c r="FE572">
        <v>40.875</v>
      </c>
      <c r="FF572">
        <v>1955.063333333333</v>
      </c>
      <c r="FG572">
        <v>39.9</v>
      </c>
      <c r="FH572">
        <v>0</v>
      </c>
      <c r="FI572">
        <v>9875.700000047684</v>
      </c>
      <c r="FJ572">
        <v>0</v>
      </c>
      <c r="FK572">
        <v>1254.3064</v>
      </c>
      <c r="FL572">
        <v>-12.28769229525149</v>
      </c>
      <c r="FM572">
        <v>-220.4846149734658</v>
      </c>
      <c r="FN572">
        <v>24970.276</v>
      </c>
      <c r="FO572">
        <v>15</v>
      </c>
      <c r="FP572">
        <v>0</v>
      </c>
      <c r="FQ572" t="s">
        <v>439</v>
      </c>
      <c r="FR572">
        <v>1760210915.6</v>
      </c>
      <c r="FS572">
        <v>0</v>
      </c>
      <c r="FT572">
        <v>0</v>
      </c>
      <c r="FU572">
        <v>-0.215</v>
      </c>
      <c r="FV572">
        <v>0</v>
      </c>
      <c r="FW572">
        <v>-0.6919999999999999</v>
      </c>
      <c r="FX572">
        <v>0</v>
      </c>
      <c r="FY572">
        <v>400</v>
      </c>
      <c r="FZ572">
        <v>0</v>
      </c>
      <c r="GA572">
        <v>0.15</v>
      </c>
      <c r="GB572">
        <v>0</v>
      </c>
      <c r="GC572">
        <v>-36.54198</v>
      </c>
      <c r="GD572">
        <v>-1.790010506566516</v>
      </c>
      <c r="GE572">
        <v>0.1859840735116849</v>
      </c>
      <c r="GF572">
        <v>0</v>
      </c>
      <c r="GG572">
        <v>1255.060588235294</v>
      </c>
      <c r="GH572">
        <v>-11.14469061480994</v>
      </c>
      <c r="GI572">
        <v>1.122096098370956</v>
      </c>
      <c r="GJ572">
        <v>0</v>
      </c>
      <c r="GK572">
        <v>2.316521</v>
      </c>
      <c r="GL572">
        <v>-0.01475279549719255</v>
      </c>
      <c r="GM572">
        <v>0.001577355064657252</v>
      </c>
      <c r="GN572">
        <v>1</v>
      </c>
      <c r="GO572">
        <v>1</v>
      </c>
      <c r="GP572">
        <v>3</v>
      </c>
      <c r="GQ572" t="s">
        <v>502</v>
      </c>
      <c r="GR572">
        <v>3.13578</v>
      </c>
      <c r="GS572">
        <v>2.7603</v>
      </c>
      <c r="GT572">
        <v>0.195037</v>
      </c>
      <c r="GU572">
        <v>0.196769</v>
      </c>
      <c r="GV572">
        <v>0.107815</v>
      </c>
      <c r="GW572">
        <v>0.0992185</v>
      </c>
      <c r="GX572">
        <v>25567.4</v>
      </c>
      <c r="GY572">
        <v>25489.8</v>
      </c>
      <c r="GZ572">
        <v>29535.9</v>
      </c>
      <c r="HA572">
        <v>29334.1</v>
      </c>
      <c r="HB572">
        <v>34820.6</v>
      </c>
      <c r="HC572">
        <v>35007.6</v>
      </c>
      <c r="HD572">
        <v>41565.1</v>
      </c>
      <c r="HE572">
        <v>41683.4</v>
      </c>
      <c r="HF572">
        <v>1.9195</v>
      </c>
      <c r="HG572">
        <v>1.88965</v>
      </c>
      <c r="HH572">
        <v>0.0208206</v>
      </c>
      <c r="HI572">
        <v>0</v>
      </c>
      <c r="HJ572">
        <v>24.3527</v>
      </c>
      <c r="HK572">
        <v>999.9</v>
      </c>
      <c r="HL572">
        <v>52.4</v>
      </c>
      <c r="HM572">
        <v>28.9</v>
      </c>
      <c r="HN572">
        <v>23.0873</v>
      </c>
      <c r="HO572">
        <v>62.1716</v>
      </c>
      <c r="HP572">
        <v>30.2484</v>
      </c>
      <c r="HQ572">
        <v>1</v>
      </c>
      <c r="HR572">
        <v>0.192574</v>
      </c>
      <c r="HS572">
        <v>4.02662</v>
      </c>
      <c r="HT572">
        <v>20.295</v>
      </c>
      <c r="HU572">
        <v>5.21804</v>
      </c>
      <c r="HV572">
        <v>12.0159</v>
      </c>
      <c r="HW572">
        <v>4.9883</v>
      </c>
      <c r="HX572">
        <v>3.28765</v>
      </c>
      <c r="HY572">
        <v>9999</v>
      </c>
      <c r="HZ572">
        <v>9999</v>
      </c>
      <c r="IA572">
        <v>9999</v>
      </c>
      <c r="IB572">
        <v>999.9</v>
      </c>
      <c r="IC572">
        <v>4.97278</v>
      </c>
      <c r="ID572">
        <v>1.86646</v>
      </c>
      <c r="IE572">
        <v>1.86583</v>
      </c>
      <c r="IF572">
        <v>1.86578</v>
      </c>
      <c r="IG572">
        <v>1.86763</v>
      </c>
      <c r="IH572">
        <v>1.87012</v>
      </c>
      <c r="II572">
        <v>1.86874</v>
      </c>
      <c r="IJ572">
        <v>1.8702</v>
      </c>
      <c r="IK572">
        <v>0</v>
      </c>
      <c r="IL572">
        <v>0</v>
      </c>
      <c r="IM572">
        <v>0</v>
      </c>
      <c r="IN572">
        <v>0</v>
      </c>
      <c r="IO572" t="s">
        <v>441</v>
      </c>
      <c r="IP572" t="s">
        <v>442</v>
      </c>
      <c r="IQ572" t="s">
        <v>443</v>
      </c>
      <c r="IR572" t="s">
        <v>443</v>
      </c>
      <c r="IS572" t="s">
        <v>443</v>
      </c>
      <c r="IT572" t="s">
        <v>443</v>
      </c>
      <c r="IU572">
        <v>0</v>
      </c>
      <c r="IV572">
        <v>100</v>
      </c>
      <c r="IW572">
        <v>100</v>
      </c>
      <c r="IX572">
        <v>-0.86</v>
      </c>
      <c r="IY572">
        <v>0.1057</v>
      </c>
      <c r="IZ572">
        <v>-0.7832898091892299</v>
      </c>
      <c r="JA572">
        <v>-0.0002628084512485203</v>
      </c>
      <c r="JB572">
        <v>2.995354917081976E-07</v>
      </c>
      <c r="JC572">
        <v>-1.087754766273629E-10</v>
      </c>
      <c r="JD572">
        <v>-0.01666594074606723</v>
      </c>
      <c r="JE572">
        <v>-0.02438089335778848</v>
      </c>
      <c r="JF572">
        <v>0.001790740049955031</v>
      </c>
      <c r="JG572">
        <v>-2.386884331579614E-05</v>
      </c>
      <c r="JH572">
        <v>6</v>
      </c>
      <c r="JI572">
        <v>2407</v>
      </c>
      <c r="JJ572">
        <v>1</v>
      </c>
      <c r="JK572">
        <v>23</v>
      </c>
      <c r="JL572">
        <v>33264.7</v>
      </c>
      <c r="JM572">
        <v>29370113.3</v>
      </c>
      <c r="JN572">
        <v>1.99585</v>
      </c>
      <c r="JO572">
        <v>2.22168</v>
      </c>
      <c r="JP572">
        <v>1.39648</v>
      </c>
      <c r="JQ572">
        <v>2.34619</v>
      </c>
      <c r="JR572">
        <v>1.49536</v>
      </c>
      <c r="JS572">
        <v>2.6062</v>
      </c>
      <c r="JT572">
        <v>34.6235</v>
      </c>
      <c r="JU572">
        <v>24.035</v>
      </c>
      <c r="JV572">
        <v>18</v>
      </c>
      <c r="JW572">
        <v>493.031</v>
      </c>
      <c r="JX572">
        <v>463.751</v>
      </c>
      <c r="JY572">
        <v>19.5734</v>
      </c>
      <c r="JZ572">
        <v>29.796</v>
      </c>
      <c r="KA572">
        <v>30.0015</v>
      </c>
      <c r="KB572">
        <v>29.2892</v>
      </c>
      <c r="KC572">
        <v>29.1847</v>
      </c>
      <c r="KD572">
        <v>39.9521</v>
      </c>
      <c r="KE572">
        <v>0</v>
      </c>
      <c r="KF572">
        <v>100</v>
      </c>
      <c r="KG572">
        <v>19.5715</v>
      </c>
      <c r="KH572">
        <v>1269.56</v>
      </c>
      <c r="KI572">
        <v>63.4564</v>
      </c>
      <c r="KJ572">
        <v>100.949</v>
      </c>
      <c r="KK572">
        <v>100.227</v>
      </c>
    </row>
    <row r="573" spans="1:297">
      <c r="A573">
        <v>557</v>
      </c>
      <c r="B573">
        <v>1762206803.1</v>
      </c>
      <c r="C573">
        <v>7225</v>
      </c>
      <c r="D573" t="s">
        <v>1561</v>
      </c>
      <c r="E573" t="s">
        <v>1562</v>
      </c>
      <c r="F573">
        <v>5</v>
      </c>
      <c r="G573" t="s">
        <v>1410</v>
      </c>
      <c r="H573" t="s">
        <v>436</v>
      </c>
      <c r="I573">
        <v>1762206800.3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1287.683370942298</v>
      </c>
      <c r="AK573">
        <v>1261.591818181818</v>
      </c>
      <c r="AL573">
        <v>3.459134767911061</v>
      </c>
      <c r="AM573">
        <v>66.09118729744516</v>
      </c>
      <c r="AN573">
        <f>(AP573 - AO573 + DY573*1E3/(8.314*(EA573+273.15)) * AR573/DX573 * AQ573) * DX573/(100*DL573) * 1000/(1000 - AP573)</f>
        <v>0</v>
      </c>
      <c r="AO573">
        <v>22.08306628712313</v>
      </c>
      <c r="AP573">
        <v>24.40002242424242</v>
      </c>
      <c r="AQ573">
        <v>3.635405013244146E-06</v>
      </c>
      <c r="AR573">
        <v>107.1573176872002</v>
      </c>
      <c r="AS573">
        <v>18</v>
      </c>
      <c r="AT573">
        <v>4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437</v>
      </c>
      <c r="AY573" t="s">
        <v>437</v>
      </c>
      <c r="AZ573">
        <v>0</v>
      </c>
      <c r="BA573">
        <v>0</v>
      </c>
      <c r="BB573">
        <f>1-AZ573/BA573</f>
        <v>0</v>
      </c>
      <c r="BC573">
        <v>0</v>
      </c>
      <c r="BD573" t="s">
        <v>437</v>
      </c>
      <c r="BE573" t="s">
        <v>437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437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438</v>
      </c>
      <c r="DO573">
        <v>2</v>
      </c>
      <c r="DP573" t="b">
        <v>1</v>
      </c>
      <c r="DQ573">
        <v>1762206800.3</v>
      </c>
      <c r="DR573">
        <v>1223.043</v>
      </c>
      <c r="DS573">
        <v>1259.822</v>
      </c>
      <c r="DT573">
        <v>24.39898</v>
      </c>
      <c r="DU573">
        <v>22.08253</v>
      </c>
      <c r="DV573">
        <v>1223.898</v>
      </c>
      <c r="DW573">
        <v>24.29331</v>
      </c>
      <c r="DX573">
        <v>500.0093999999999</v>
      </c>
      <c r="DY573">
        <v>90.75399</v>
      </c>
      <c r="DZ573">
        <v>0.1000216</v>
      </c>
      <c r="EA573">
        <v>24.65498</v>
      </c>
      <c r="EB573">
        <v>24.68699</v>
      </c>
      <c r="EC573">
        <v>999.9</v>
      </c>
      <c r="ED573">
        <v>0</v>
      </c>
      <c r="EE573">
        <v>0</v>
      </c>
      <c r="EF573">
        <v>9994.552</v>
      </c>
      <c r="EG573">
        <v>0</v>
      </c>
      <c r="EH573">
        <v>929.284</v>
      </c>
      <c r="EI573">
        <v>-36.77761</v>
      </c>
      <c r="EJ573">
        <v>1253.629</v>
      </c>
      <c r="EK573">
        <v>1288.268</v>
      </c>
      <c r="EL573">
        <v>2.316446</v>
      </c>
      <c r="EM573">
        <v>1259.822</v>
      </c>
      <c r="EN573">
        <v>22.08253</v>
      </c>
      <c r="EO573">
        <v>2.214304</v>
      </c>
      <c r="EP573">
        <v>2.004077</v>
      </c>
      <c r="EQ573">
        <v>19.06618</v>
      </c>
      <c r="ER573">
        <v>17.4766</v>
      </c>
      <c r="ES573">
        <v>2000.021</v>
      </c>
      <c r="ET573">
        <v>0.9800015</v>
      </c>
      <c r="EU573">
        <v>0.01999811</v>
      </c>
      <c r="EV573">
        <v>0</v>
      </c>
      <c r="EW573">
        <v>1252.308</v>
      </c>
      <c r="EX573">
        <v>5.000970000000001</v>
      </c>
      <c r="EY573">
        <v>24936.19</v>
      </c>
      <c r="EZ573">
        <v>16707.75</v>
      </c>
      <c r="FA573">
        <v>40.812</v>
      </c>
      <c r="FB573">
        <v>41.875</v>
      </c>
      <c r="FC573">
        <v>40.9122</v>
      </c>
      <c r="FD573">
        <v>41.375</v>
      </c>
      <c r="FE573">
        <v>40.875</v>
      </c>
      <c r="FF573">
        <v>1955.121</v>
      </c>
      <c r="FG573">
        <v>39.89999999999999</v>
      </c>
      <c r="FH573">
        <v>0</v>
      </c>
      <c r="FI573">
        <v>9880.5</v>
      </c>
      <c r="FJ573">
        <v>0</v>
      </c>
      <c r="FK573">
        <v>1253.3268</v>
      </c>
      <c r="FL573">
        <v>-13.52461537825739</v>
      </c>
      <c r="FM573">
        <v>-225.0615384517471</v>
      </c>
      <c r="FN573">
        <v>24952.936</v>
      </c>
      <c r="FO573">
        <v>15</v>
      </c>
      <c r="FP573">
        <v>0</v>
      </c>
      <c r="FQ573" t="s">
        <v>439</v>
      </c>
      <c r="FR573">
        <v>1760210915.6</v>
      </c>
      <c r="FS573">
        <v>0</v>
      </c>
      <c r="FT573">
        <v>0</v>
      </c>
      <c r="FU573">
        <v>-0.215</v>
      </c>
      <c r="FV573">
        <v>0</v>
      </c>
      <c r="FW573">
        <v>-0.6919999999999999</v>
      </c>
      <c r="FX573">
        <v>0</v>
      </c>
      <c r="FY573">
        <v>400</v>
      </c>
      <c r="FZ573">
        <v>0</v>
      </c>
      <c r="GA573">
        <v>0.15</v>
      </c>
      <c r="GB573">
        <v>0</v>
      </c>
      <c r="GC573">
        <v>-36.67155</v>
      </c>
      <c r="GD573">
        <v>-1.147670544089951</v>
      </c>
      <c r="GE573">
        <v>0.1320531294593199</v>
      </c>
      <c r="GF573">
        <v>0</v>
      </c>
      <c r="GG573">
        <v>1253.99205882353</v>
      </c>
      <c r="GH573">
        <v>-12.13032850218333</v>
      </c>
      <c r="GI573">
        <v>1.21316256466498</v>
      </c>
      <c r="GJ573">
        <v>0</v>
      </c>
      <c r="GK573">
        <v>2.31589375</v>
      </c>
      <c r="GL573">
        <v>-0.002276735459668622</v>
      </c>
      <c r="GM573">
        <v>0.0009048996836666018</v>
      </c>
      <c r="GN573">
        <v>1</v>
      </c>
      <c r="GO573">
        <v>1</v>
      </c>
      <c r="GP573">
        <v>3</v>
      </c>
      <c r="GQ573" t="s">
        <v>502</v>
      </c>
      <c r="GR573">
        <v>3.13578</v>
      </c>
      <c r="GS573">
        <v>2.76029</v>
      </c>
      <c r="GT573">
        <v>0.196706</v>
      </c>
      <c r="GU573">
        <v>0.198379</v>
      </c>
      <c r="GV573">
        <v>0.107809</v>
      </c>
      <c r="GW573">
        <v>0.0992116</v>
      </c>
      <c r="GX573">
        <v>25513.6</v>
      </c>
      <c r="GY573">
        <v>25437.7</v>
      </c>
      <c r="GZ573">
        <v>29535.2</v>
      </c>
      <c r="HA573">
        <v>29333</v>
      </c>
      <c r="HB573">
        <v>34820.1</v>
      </c>
      <c r="HC573">
        <v>35006.7</v>
      </c>
      <c r="HD573">
        <v>41564.1</v>
      </c>
      <c r="HE573">
        <v>41682.1</v>
      </c>
      <c r="HF573">
        <v>1.91952</v>
      </c>
      <c r="HG573">
        <v>1.88937</v>
      </c>
      <c r="HH573">
        <v>0.0192039</v>
      </c>
      <c r="HI573">
        <v>0</v>
      </c>
      <c r="HJ573">
        <v>24.3604</v>
      </c>
      <c r="HK573">
        <v>999.9</v>
      </c>
      <c r="HL573">
        <v>52.4</v>
      </c>
      <c r="HM573">
        <v>28.9</v>
      </c>
      <c r="HN573">
        <v>23.0868</v>
      </c>
      <c r="HO573">
        <v>62.4216</v>
      </c>
      <c r="HP573">
        <v>30.1562</v>
      </c>
      <c r="HQ573">
        <v>1</v>
      </c>
      <c r="HR573">
        <v>0.19405</v>
      </c>
      <c r="HS573">
        <v>4.03908</v>
      </c>
      <c r="HT573">
        <v>20.2947</v>
      </c>
      <c r="HU573">
        <v>5.21774</v>
      </c>
      <c r="HV573">
        <v>12.0159</v>
      </c>
      <c r="HW573">
        <v>4.9887</v>
      </c>
      <c r="HX573">
        <v>3.28758</v>
      </c>
      <c r="HY573">
        <v>9999</v>
      </c>
      <c r="HZ573">
        <v>9999</v>
      </c>
      <c r="IA573">
        <v>9999</v>
      </c>
      <c r="IB573">
        <v>999.9</v>
      </c>
      <c r="IC573">
        <v>4.97279</v>
      </c>
      <c r="ID573">
        <v>1.86646</v>
      </c>
      <c r="IE573">
        <v>1.8658</v>
      </c>
      <c r="IF573">
        <v>1.86575</v>
      </c>
      <c r="IG573">
        <v>1.86762</v>
      </c>
      <c r="IH573">
        <v>1.87012</v>
      </c>
      <c r="II573">
        <v>1.86873</v>
      </c>
      <c r="IJ573">
        <v>1.87015</v>
      </c>
      <c r="IK573">
        <v>0</v>
      </c>
      <c r="IL573">
        <v>0</v>
      </c>
      <c r="IM573">
        <v>0</v>
      </c>
      <c r="IN573">
        <v>0</v>
      </c>
      <c r="IO573" t="s">
        <v>441</v>
      </c>
      <c r="IP573" t="s">
        <v>442</v>
      </c>
      <c r="IQ573" t="s">
        <v>443</v>
      </c>
      <c r="IR573" t="s">
        <v>443</v>
      </c>
      <c r="IS573" t="s">
        <v>443</v>
      </c>
      <c r="IT573" t="s">
        <v>443</v>
      </c>
      <c r="IU573">
        <v>0</v>
      </c>
      <c r="IV573">
        <v>100</v>
      </c>
      <c r="IW573">
        <v>100</v>
      </c>
      <c r="IX573">
        <v>-0.86</v>
      </c>
      <c r="IY573">
        <v>0.1057</v>
      </c>
      <c r="IZ573">
        <v>-0.7832898091892299</v>
      </c>
      <c r="JA573">
        <v>-0.0002628084512485203</v>
      </c>
      <c r="JB573">
        <v>2.995354917081976E-07</v>
      </c>
      <c r="JC573">
        <v>-1.087754766273629E-10</v>
      </c>
      <c r="JD573">
        <v>-0.01666594074606723</v>
      </c>
      <c r="JE573">
        <v>-0.02438089335778848</v>
      </c>
      <c r="JF573">
        <v>0.001790740049955031</v>
      </c>
      <c r="JG573">
        <v>-2.386884331579614E-05</v>
      </c>
      <c r="JH573">
        <v>6</v>
      </c>
      <c r="JI573">
        <v>2407</v>
      </c>
      <c r="JJ573">
        <v>1</v>
      </c>
      <c r="JK573">
        <v>23</v>
      </c>
      <c r="JL573">
        <v>33264.8</v>
      </c>
      <c r="JM573">
        <v>29370113.4</v>
      </c>
      <c r="JN573">
        <v>2.02637</v>
      </c>
      <c r="JO573">
        <v>2.21802</v>
      </c>
      <c r="JP573">
        <v>1.39648</v>
      </c>
      <c r="JQ573">
        <v>2.34619</v>
      </c>
      <c r="JR573">
        <v>1.49536</v>
      </c>
      <c r="JS573">
        <v>2.59277</v>
      </c>
      <c r="JT573">
        <v>34.6235</v>
      </c>
      <c r="JU573">
        <v>24.0437</v>
      </c>
      <c r="JV573">
        <v>18</v>
      </c>
      <c r="JW573">
        <v>493.192</v>
      </c>
      <c r="JX573">
        <v>463.716</v>
      </c>
      <c r="JY573">
        <v>19.5727</v>
      </c>
      <c r="JZ573">
        <v>29.814</v>
      </c>
      <c r="KA573">
        <v>30.0015</v>
      </c>
      <c r="KB573">
        <v>29.3074</v>
      </c>
      <c r="KC573">
        <v>29.2027</v>
      </c>
      <c r="KD573">
        <v>40.5527</v>
      </c>
      <c r="KE573">
        <v>0</v>
      </c>
      <c r="KF573">
        <v>100</v>
      </c>
      <c r="KG573">
        <v>19.57</v>
      </c>
      <c r="KH573">
        <v>1289.6</v>
      </c>
      <c r="KI573">
        <v>63.4564</v>
      </c>
      <c r="KJ573">
        <v>100.946</v>
      </c>
      <c r="KK573">
        <v>100.223</v>
      </c>
    </row>
    <row r="574" spans="1:297">
      <c r="A574">
        <v>558</v>
      </c>
      <c r="B574">
        <v>1762206808.1</v>
      </c>
      <c r="C574">
        <v>7230</v>
      </c>
      <c r="D574" t="s">
        <v>1563</v>
      </c>
      <c r="E574" t="s">
        <v>1564</v>
      </c>
      <c r="F574">
        <v>5</v>
      </c>
      <c r="G574" t="s">
        <v>1410</v>
      </c>
      <c r="H574" t="s">
        <v>436</v>
      </c>
      <c r="I574">
        <v>1762206805.6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1304.774489765906</v>
      </c>
      <c r="AK574">
        <v>1278.687272727272</v>
      </c>
      <c r="AL574">
        <v>3.399382507852694</v>
      </c>
      <c r="AM574">
        <v>66.09118729744516</v>
      </c>
      <c r="AN574">
        <f>(AP574 - AO574 + DY574*1E3/(8.314*(EA574+273.15)) * AR574/DX574 * AQ574) * DX574/(100*DL574) * 1000/(1000 - AP574)</f>
        <v>0</v>
      </c>
      <c r="AO574">
        <v>22.0817549620719</v>
      </c>
      <c r="AP574">
        <v>24.3972303030303</v>
      </c>
      <c r="AQ574">
        <v>-1.217997259231182E-06</v>
      </c>
      <c r="AR574">
        <v>107.1573176872002</v>
      </c>
      <c r="AS574">
        <v>18</v>
      </c>
      <c r="AT574">
        <v>4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437</v>
      </c>
      <c r="AY574" t="s">
        <v>437</v>
      </c>
      <c r="AZ574">
        <v>0</v>
      </c>
      <c r="BA574">
        <v>0</v>
      </c>
      <c r="BB574">
        <f>1-AZ574/BA574</f>
        <v>0</v>
      </c>
      <c r="BC574">
        <v>0</v>
      </c>
      <c r="BD574" t="s">
        <v>437</v>
      </c>
      <c r="BE574" t="s">
        <v>437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437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438</v>
      </c>
      <c r="DO574">
        <v>2</v>
      </c>
      <c r="DP574" t="b">
        <v>1</v>
      </c>
      <c r="DQ574">
        <v>1762206805.6</v>
      </c>
      <c r="DR574">
        <v>1240.881111111111</v>
      </c>
      <c r="DS574">
        <v>1277.551111111111</v>
      </c>
      <c r="DT574">
        <v>24.39802222222222</v>
      </c>
      <c r="DU574">
        <v>22.0824</v>
      </c>
      <c r="DV574">
        <v>1241.736666666667</v>
      </c>
      <c r="DW574">
        <v>24.29237777777778</v>
      </c>
      <c r="DX574">
        <v>500.0096666666666</v>
      </c>
      <c r="DY574">
        <v>90.75013333333332</v>
      </c>
      <c r="DZ574">
        <v>0.09995561111111111</v>
      </c>
      <c r="EA574">
        <v>24.66114444444445</v>
      </c>
      <c r="EB574">
        <v>24.67564444444444</v>
      </c>
      <c r="EC574">
        <v>999.9000000000001</v>
      </c>
      <c r="ED574">
        <v>0</v>
      </c>
      <c r="EE574">
        <v>0</v>
      </c>
      <c r="EF574">
        <v>9998.612222222222</v>
      </c>
      <c r="EG574">
        <v>0</v>
      </c>
      <c r="EH574">
        <v>929.2243333333333</v>
      </c>
      <c r="EI574">
        <v>-36.6702</v>
      </c>
      <c r="EJ574">
        <v>1271.913333333333</v>
      </c>
      <c r="EK574">
        <v>1306.4</v>
      </c>
      <c r="EL574">
        <v>2.315617777777778</v>
      </c>
      <c r="EM574">
        <v>1277.551111111111</v>
      </c>
      <c r="EN574">
        <v>22.0824</v>
      </c>
      <c r="EO574">
        <v>2.214122222222223</v>
      </c>
      <c r="EP574">
        <v>2.003981111111111</v>
      </c>
      <c r="EQ574">
        <v>19.06487777777778</v>
      </c>
      <c r="ER574">
        <v>17.47583333333333</v>
      </c>
      <c r="ES574">
        <v>2000.011111111111</v>
      </c>
      <c r="ET574">
        <v>0.9800016666666667</v>
      </c>
      <c r="EU574">
        <v>0.01999795555555555</v>
      </c>
      <c r="EV574">
        <v>0</v>
      </c>
      <c r="EW574">
        <v>1251.602222222222</v>
      </c>
      <c r="EX574">
        <v>5.00097</v>
      </c>
      <c r="EY574">
        <v>24918.95555555556</v>
      </c>
      <c r="EZ574">
        <v>16707.67777777778</v>
      </c>
      <c r="FA574">
        <v>40.812</v>
      </c>
      <c r="FB574">
        <v>41.88877777777778</v>
      </c>
      <c r="FC574">
        <v>40.937</v>
      </c>
      <c r="FD574">
        <v>41.41633333333333</v>
      </c>
      <c r="FE574">
        <v>40.875</v>
      </c>
      <c r="FF574">
        <v>1955.111111111111</v>
      </c>
      <c r="FG574">
        <v>39.9</v>
      </c>
      <c r="FH574">
        <v>0</v>
      </c>
      <c r="FI574">
        <v>9885.899999856949</v>
      </c>
      <c r="FJ574">
        <v>0</v>
      </c>
      <c r="FK574">
        <v>1252.376153846154</v>
      </c>
      <c r="FL574">
        <v>-10.6406837651295</v>
      </c>
      <c r="FM574">
        <v>-201.6786324143333</v>
      </c>
      <c r="FN574">
        <v>24934.56538461539</v>
      </c>
      <c r="FO574">
        <v>15</v>
      </c>
      <c r="FP574">
        <v>0</v>
      </c>
      <c r="FQ574" t="s">
        <v>439</v>
      </c>
      <c r="FR574">
        <v>1760210915.6</v>
      </c>
      <c r="FS574">
        <v>0</v>
      </c>
      <c r="FT574">
        <v>0</v>
      </c>
      <c r="FU574">
        <v>-0.215</v>
      </c>
      <c r="FV574">
        <v>0</v>
      </c>
      <c r="FW574">
        <v>-0.6919999999999999</v>
      </c>
      <c r="FX574">
        <v>0</v>
      </c>
      <c r="FY574">
        <v>400</v>
      </c>
      <c r="FZ574">
        <v>0</v>
      </c>
      <c r="GA574">
        <v>0.15</v>
      </c>
      <c r="GB574">
        <v>0</v>
      </c>
      <c r="GC574">
        <v>-36.716055</v>
      </c>
      <c r="GD574">
        <v>0.03261388367728677</v>
      </c>
      <c r="GE574">
        <v>0.06685428165046774</v>
      </c>
      <c r="GF574">
        <v>1</v>
      </c>
      <c r="GG574">
        <v>1253.077647058823</v>
      </c>
      <c r="GH574">
        <v>-12.15859433531524</v>
      </c>
      <c r="GI574">
        <v>1.223000309805967</v>
      </c>
      <c r="GJ574">
        <v>0</v>
      </c>
      <c r="GK574">
        <v>2.31564775</v>
      </c>
      <c r="GL574">
        <v>0.002079737335834773</v>
      </c>
      <c r="GM574">
        <v>0.0007593467175802778</v>
      </c>
      <c r="GN574">
        <v>1</v>
      </c>
      <c r="GO574">
        <v>2</v>
      </c>
      <c r="GP574">
        <v>3</v>
      </c>
      <c r="GQ574" t="s">
        <v>569</v>
      </c>
      <c r="GR574">
        <v>3.13572</v>
      </c>
      <c r="GS574">
        <v>2.76022</v>
      </c>
      <c r="GT574">
        <v>0.198348</v>
      </c>
      <c r="GU574">
        <v>0.199991</v>
      </c>
      <c r="GV574">
        <v>0.107798</v>
      </c>
      <c r="GW574">
        <v>0.0992005</v>
      </c>
      <c r="GX574">
        <v>25460.7</v>
      </c>
      <c r="GY574">
        <v>25386.2</v>
      </c>
      <c r="GZ574">
        <v>29534.6</v>
      </c>
      <c r="HA574">
        <v>29332.8</v>
      </c>
      <c r="HB574">
        <v>34819.9</v>
      </c>
      <c r="HC574">
        <v>35007</v>
      </c>
      <c r="HD574">
        <v>41563.3</v>
      </c>
      <c r="HE574">
        <v>41681.8</v>
      </c>
      <c r="HF574">
        <v>1.91947</v>
      </c>
      <c r="HG574">
        <v>1.88923</v>
      </c>
      <c r="HH574">
        <v>0.0185817</v>
      </c>
      <c r="HI574">
        <v>0</v>
      </c>
      <c r="HJ574">
        <v>24.3686</v>
      </c>
      <c r="HK574">
        <v>999.9</v>
      </c>
      <c r="HL574">
        <v>52.4</v>
      </c>
      <c r="HM574">
        <v>28.9</v>
      </c>
      <c r="HN574">
        <v>23.0875</v>
      </c>
      <c r="HO574">
        <v>62.0116</v>
      </c>
      <c r="HP574">
        <v>30.1723</v>
      </c>
      <c r="HQ574">
        <v>1</v>
      </c>
      <c r="HR574">
        <v>0.19544</v>
      </c>
      <c r="HS574">
        <v>4.05321</v>
      </c>
      <c r="HT574">
        <v>20.2943</v>
      </c>
      <c r="HU574">
        <v>5.21774</v>
      </c>
      <c r="HV574">
        <v>12.0159</v>
      </c>
      <c r="HW574">
        <v>4.98835</v>
      </c>
      <c r="HX574">
        <v>3.28765</v>
      </c>
      <c r="HY574">
        <v>9999</v>
      </c>
      <c r="HZ574">
        <v>9999</v>
      </c>
      <c r="IA574">
        <v>9999</v>
      </c>
      <c r="IB574">
        <v>999.9</v>
      </c>
      <c r="IC574">
        <v>4.97282</v>
      </c>
      <c r="ID574">
        <v>1.86646</v>
      </c>
      <c r="IE574">
        <v>1.86583</v>
      </c>
      <c r="IF574">
        <v>1.86579</v>
      </c>
      <c r="IG574">
        <v>1.86764</v>
      </c>
      <c r="IH574">
        <v>1.87012</v>
      </c>
      <c r="II574">
        <v>1.86873</v>
      </c>
      <c r="IJ574">
        <v>1.87017</v>
      </c>
      <c r="IK574">
        <v>0</v>
      </c>
      <c r="IL574">
        <v>0</v>
      </c>
      <c r="IM574">
        <v>0</v>
      </c>
      <c r="IN574">
        <v>0</v>
      </c>
      <c r="IO574" t="s">
        <v>441</v>
      </c>
      <c r="IP574" t="s">
        <v>442</v>
      </c>
      <c r="IQ574" t="s">
        <v>443</v>
      </c>
      <c r="IR574" t="s">
        <v>443</v>
      </c>
      <c r="IS574" t="s">
        <v>443</v>
      </c>
      <c r="IT574" t="s">
        <v>443</v>
      </c>
      <c r="IU574">
        <v>0</v>
      </c>
      <c r="IV574">
        <v>100</v>
      </c>
      <c r="IW574">
        <v>100</v>
      </c>
      <c r="IX574">
        <v>-0.86</v>
      </c>
      <c r="IY574">
        <v>0.1056</v>
      </c>
      <c r="IZ574">
        <v>-0.7832898091892299</v>
      </c>
      <c r="JA574">
        <v>-0.0002628084512485203</v>
      </c>
      <c r="JB574">
        <v>2.995354917081976E-07</v>
      </c>
      <c r="JC574">
        <v>-1.087754766273629E-10</v>
      </c>
      <c r="JD574">
        <v>-0.01666594074606723</v>
      </c>
      <c r="JE574">
        <v>-0.02438089335778848</v>
      </c>
      <c r="JF574">
        <v>0.001790740049955031</v>
      </c>
      <c r="JG574">
        <v>-2.386884331579614E-05</v>
      </c>
      <c r="JH574">
        <v>6</v>
      </c>
      <c r="JI574">
        <v>2407</v>
      </c>
      <c r="JJ574">
        <v>1</v>
      </c>
      <c r="JK574">
        <v>23</v>
      </c>
      <c r="JL574">
        <v>33264.9</v>
      </c>
      <c r="JM574">
        <v>29370113.5</v>
      </c>
      <c r="JN574">
        <v>2.052</v>
      </c>
      <c r="JO574">
        <v>2.22046</v>
      </c>
      <c r="JP574">
        <v>1.39648</v>
      </c>
      <c r="JQ574">
        <v>2.34619</v>
      </c>
      <c r="JR574">
        <v>1.49536</v>
      </c>
      <c r="JS574">
        <v>2.70142</v>
      </c>
      <c r="JT574">
        <v>34.6235</v>
      </c>
      <c r="JU574">
        <v>24.0437</v>
      </c>
      <c r="JV574">
        <v>18</v>
      </c>
      <c r="JW574">
        <v>493.301</v>
      </c>
      <c r="JX574">
        <v>463.76</v>
      </c>
      <c r="JY574">
        <v>19.5712</v>
      </c>
      <c r="JZ574">
        <v>29.8313</v>
      </c>
      <c r="KA574">
        <v>30.0014</v>
      </c>
      <c r="KB574">
        <v>29.325</v>
      </c>
      <c r="KC574">
        <v>29.2206</v>
      </c>
      <c r="KD574">
        <v>41.0796</v>
      </c>
      <c r="KE574">
        <v>0</v>
      </c>
      <c r="KF574">
        <v>100</v>
      </c>
      <c r="KG574">
        <v>19.5679</v>
      </c>
      <c r="KH574">
        <v>1302.96</v>
      </c>
      <c r="KI574">
        <v>63.4564</v>
      </c>
      <c r="KJ574">
        <v>100.944</v>
      </c>
      <c r="KK574">
        <v>100.222</v>
      </c>
    </row>
    <row r="575" spans="1:297">
      <c r="A575">
        <v>559</v>
      </c>
      <c r="B575">
        <v>1762206813.1</v>
      </c>
      <c r="C575">
        <v>7235</v>
      </c>
      <c r="D575" t="s">
        <v>1565</v>
      </c>
      <c r="E575" t="s">
        <v>1566</v>
      </c>
      <c r="F575">
        <v>5</v>
      </c>
      <c r="G575" t="s">
        <v>1410</v>
      </c>
      <c r="H575" t="s">
        <v>436</v>
      </c>
      <c r="I575">
        <v>1762206810.3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1321.759986150365</v>
      </c>
      <c r="AK575">
        <v>1295.713878787878</v>
      </c>
      <c r="AL575">
        <v>3.418279407687985</v>
      </c>
      <c r="AM575">
        <v>66.09118729744516</v>
      </c>
      <c r="AN575">
        <f>(AP575 - AO575 + DY575*1E3/(8.314*(EA575+273.15)) * AR575/DX575 * AQ575) * DX575/(100*DL575) * 1000/(1000 - AP575)</f>
        <v>0</v>
      </c>
      <c r="AO575">
        <v>22.08075686353725</v>
      </c>
      <c r="AP575">
        <v>24.39426666666666</v>
      </c>
      <c r="AQ575">
        <v>-2.043417088882939E-05</v>
      </c>
      <c r="AR575">
        <v>107.1573176872002</v>
      </c>
      <c r="AS575">
        <v>18</v>
      </c>
      <c r="AT575">
        <v>4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437</v>
      </c>
      <c r="AY575" t="s">
        <v>437</v>
      </c>
      <c r="AZ575">
        <v>0</v>
      </c>
      <c r="BA575">
        <v>0</v>
      </c>
      <c r="BB575">
        <f>1-AZ575/BA575</f>
        <v>0</v>
      </c>
      <c r="BC575">
        <v>0</v>
      </c>
      <c r="BD575" t="s">
        <v>437</v>
      </c>
      <c r="BE575" t="s">
        <v>437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437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438</v>
      </c>
      <c r="DO575">
        <v>2</v>
      </c>
      <c r="DP575" t="b">
        <v>1</v>
      </c>
      <c r="DQ575">
        <v>1762206810.3</v>
      </c>
      <c r="DR575">
        <v>1256.438</v>
      </c>
      <c r="DS575">
        <v>1293.222</v>
      </c>
      <c r="DT575">
        <v>24.39735</v>
      </c>
      <c r="DU575">
        <v>22.08088</v>
      </c>
      <c r="DV575">
        <v>1257.294</v>
      </c>
      <c r="DW575">
        <v>24.29172</v>
      </c>
      <c r="DX575">
        <v>499.9743</v>
      </c>
      <c r="DY575">
        <v>90.74971000000001</v>
      </c>
      <c r="DZ575">
        <v>0.09993531999999999</v>
      </c>
      <c r="EA575">
        <v>24.66743</v>
      </c>
      <c r="EB575">
        <v>24.67206</v>
      </c>
      <c r="EC575">
        <v>999.9</v>
      </c>
      <c r="ED575">
        <v>0</v>
      </c>
      <c r="EE575">
        <v>0</v>
      </c>
      <c r="EF575">
        <v>10010.076</v>
      </c>
      <c r="EG575">
        <v>0</v>
      </c>
      <c r="EH575">
        <v>929.0914</v>
      </c>
      <c r="EI575">
        <v>-36.78394</v>
      </c>
      <c r="EJ575">
        <v>1287.857</v>
      </c>
      <c r="EK575">
        <v>1322.421</v>
      </c>
      <c r="EL575">
        <v>2.316458</v>
      </c>
      <c r="EM575">
        <v>1293.222</v>
      </c>
      <c r="EN575">
        <v>22.08088</v>
      </c>
      <c r="EO575">
        <v>2.21405</v>
      </c>
      <c r="EP575">
        <v>2.003833</v>
      </c>
      <c r="EQ575">
        <v>19.06436</v>
      </c>
      <c r="ER575">
        <v>17.47465</v>
      </c>
      <c r="ES575">
        <v>1999.974</v>
      </c>
      <c r="ET575">
        <v>0.9800015</v>
      </c>
      <c r="EU575">
        <v>0.01999811</v>
      </c>
      <c r="EV575">
        <v>0</v>
      </c>
      <c r="EW575">
        <v>1250.854</v>
      </c>
      <c r="EX575">
        <v>5.000970000000001</v>
      </c>
      <c r="EY575">
        <v>24904.77</v>
      </c>
      <c r="EZ575">
        <v>16707.36</v>
      </c>
      <c r="FA575">
        <v>40.8246</v>
      </c>
      <c r="FB575">
        <v>41.91840000000001</v>
      </c>
      <c r="FC575">
        <v>40.937</v>
      </c>
      <c r="FD575">
        <v>41.437</v>
      </c>
      <c r="FE575">
        <v>40.9184</v>
      </c>
      <c r="FF575">
        <v>1955.074</v>
      </c>
      <c r="FG575">
        <v>39.89999999999999</v>
      </c>
      <c r="FH575">
        <v>0</v>
      </c>
      <c r="FI575">
        <v>9890.700000047684</v>
      </c>
      <c r="FJ575">
        <v>0</v>
      </c>
      <c r="FK575">
        <v>1251.543461538462</v>
      </c>
      <c r="FL575">
        <v>-9.866324784898028</v>
      </c>
      <c r="FM575">
        <v>-185.4153844670966</v>
      </c>
      <c r="FN575">
        <v>24919.40769230769</v>
      </c>
      <c r="FO575">
        <v>15</v>
      </c>
      <c r="FP575">
        <v>0</v>
      </c>
      <c r="FQ575" t="s">
        <v>439</v>
      </c>
      <c r="FR575">
        <v>1760210915.6</v>
      </c>
      <c r="FS575">
        <v>0</v>
      </c>
      <c r="FT575">
        <v>0</v>
      </c>
      <c r="FU575">
        <v>-0.215</v>
      </c>
      <c r="FV575">
        <v>0</v>
      </c>
      <c r="FW575">
        <v>-0.6919999999999999</v>
      </c>
      <c r="FX575">
        <v>0</v>
      </c>
      <c r="FY575">
        <v>400</v>
      </c>
      <c r="FZ575">
        <v>0</v>
      </c>
      <c r="GA575">
        <v>0.15</v>
      </c>
      <c r="GB575">
        <v>0</v>
      </c>
      <c r="GC575">
        <v>-36.73924634146341</v>
      </c>
      <c r="GD575">
        <v>-0.1013205574913307</v>
      </c>
      <c r="GE575">
        <v>0.07508198152706001</v>
      </c>
      <c r="GF575">
        <v>1</v>
      </c>
      <c r="GG575">
        <v>1252.087352941177</v>
      </c>
      <c r="GH575">
        <v>-10.47135217696044</v>
      </c>
      <c r="GI575">
        <v>1.065919401057197</v>
      </c>
      <c r="GJ575">
        <v>0</v>
      </c>
      <c r="GK575">
        <v>2.315912926829268</v>
      </c>
      <c r="GL575">
        <v>0.003234773519166812</v>
      </c>
      <c r="GM575">
        <v>0.001028435335132135</v>
      </c>
      <c r="GN575">
        <v>1</v>
      </c>
      <c r="GO575">
        <v>2</v>
      </c>
      <c r="GP575">
        <v>3</v>
      </c>
      <c r="GQ575" t="s">
        <v>569</v>
      </c>
      <c r="GR575">
        <v>3.13578</v>
      </c>
      <c r="GS575">
        <v>2.76035</v>
      </c>
      <c r="GT575">
        <v>0.19998</v>
      </c>
      <c r="GU575">
        <v>0.201605</v>
      </c>
      <c r="GV575">
        <v>0.107781</v>
      </c>
      <c r="GW575">
        <v>0.09919360000000001</v>
      </c>
      <c r="GX575">
        <v>25407.9</v>
      </c>
      <c r="GY575">
        <v>25334.1</v>
      </c>
      <c r="GZ575">
        <v>29533.6</v>
      </c>
      <c r="HA575">
        <v>29332</v>
      </c>
      <c r="HB575">
        <v>34819.7</v>
      </c>
      <c r="HC575">
        <v>35006.1</v>
      </c>
      <c r="HD575">
        <v>41562.1</v>
      </c>
      <c r="HE575">
        <v>41680.4</v>
      </c>
      <c r="HF575">
        <v>1.9193</v>
      </c>
      <c r="HG575">
        <v>1.88883</v>
      </c>
      <c r="HH575">
        <v>0.0177026</v>
      </c>
      <c r="HI575">
        <v>0</v>
      </c>
      <c r="HJ575">
        <v>24.3773</v>
      </c>
      <c r="HK575">
        <v>999.9</v>
      </c>
      <c r="HL575">
        <v>52.4</v>
      </c>
      <c r="HM575">
        <v>28.9</v>
      </c>
      <c r="HN575">
        <v>23.0882</v>
      </c>
      <c r="HO575">
        <v>62.3816</v>
      </c>
      <c r="HP575">
        <v>30.2604</v>
      </c>
      <c r="HQ575">
        <v>1</v>
      </c>
      <c r="HR575">
        <v>0.196905</v>
      </c>
      <c r="HS575">
        <v>4.06127</v>
      </c>
      <c r="HT575">
        <v>20.2942</v>
      </c>
      <c r="HU575">
        <v>5.21789</v>
      </c>
      <c r="HV575">
        <v>12.0159</v>
      </c>
      <c r="HW575">
        <v>4.9889</v>
      </c>
      <c r="HX575">
        <v>3.28798</v>
      </c>
      <c r="HY575">
        <v>9999</v>
      </c>
      <c r="HZ575">
        <v>9999</v>
      </c>
      <c r="IA575">
        <v>9999</v>
      </c>
      <c r="IB575">
        <v>999.9</v>
      </c>
      <c r="IC575">
        <v>4.97282</v>
      </c>
      <c r="ID575">
        <v>1.86646</v>
      </c>
      <c r="IE575">
        <v>1.86583</v>
      </c>
      <c r="IF575">
        <v>1.86579</v>
      </c>
      <c r="IG575">
        <v>1.86762</v>
      </c>
      <c r="IH575">
        <v>1.87012</v>
      </c>
      <c r="II575">
        <v>1.86874</v>
      </c>
      <c r="IJ575">
        <v>1.87018</v>
      </c>
      <c r="IK575">
        <v>0</v>
      </c>
      <c r="IL575">
        <v>0</v>
      </c>
      <c r="IM575">
        <v>0</v>
      </c>
      <c r="IN575">
        <v>0</v>
      </c>
      <c r="IO575" t="s">
        <v>441</v>
      </c>
      <c r="IP575" t="s">
        <v>442</v>
      </c>
      <c r="IQ575" t="s">
        <v>443</v>
      </c>
      <c r="IR575" t="s">
        <v>443</v>
      </c>
      <c r="IS575" t="s">
        <v>443</v>
      </c>
      <c r="IT575" t="s">
        <v>443</v>
      </c>
      <c r="IU575">
        <v>0</v>
      </c>
      <c r="IV575">
        <v>100</v>
      </c>
      <c r="IW575">
        <v>100</v>
      </c>
      <c r="IX575">
        <v>-0.86</v>
      </c>
      <c r="IY575">
        <v>0.1056</v>
      </c>
      <c r="IZ575">
        <v>-0.7832898091892299</v>
      </c>
      <c r="JA575">
        <v>-0.0002628084512485203</v>
      </c>
      <c r="JB575">
        <v>2.995354917081976E-07</v>
      </c>
      <c r="JC575">
        <v>-1.087754766273629E-10</v>
      </c>
      <c r="JD575">
        <v>-0.01666594074606723</v>
      </c>
      <c r="JE575">
        <v>-0.02438089335778848</v>
      </c>
      <c r="JF575">
        <v>0.001790740049955031</v>
      </c>
      <c r="JG575">
        <v>-2.386884331579614E-05</v>
      </c>
      <c r="JH575">
        <v>6</v>
      </c>
      <c r="JI575">
        <v>2407</v>
      </c>
      <c r="JJ575">
        <v>1</v>
      </c>
      <c r="JK575">
        <v>23</v>
      </c>
      <c r="JL575">
        <v>33265</v>
      </c>
      <c r="JM575">
        <v>29370113.6</v>
      </c>
      <c r="JN575">
        <v>2.08252</v>
      </c>
      <c r="JO575">
        <v>2.22046</v>
      </c>
      <c r="JP575">
        <v>1.39648</v>
      </c>
      <c r="JQ575">
        <v>2.34741</v>
      </c>
      <c r="JR575">
        <v>1.49536</v>
      </c>
      <c r="JS575">
        <v>2.53662</v>
      </c>
      <c r="JT575">
        <v>34.6235</v>
      </c>
      <c r="JU575">
        <v>24.035</v>
      </c>
      <c r="JV575">
        <v>18</v>
      </c>
      <c r="JW575">
        <v>493.33</v>
      </c>
      <c r="JX575">
        <v>463.65</v>
      </c>
      <c r="JY575">
        <v>19.5691</v>
      </c>
      <c r="JZ575">
        <v>29.8487</v>
      </c>
      <c r="KA575">
        <v>30.0014</v>
      </c>
      <c r="KB575">
        <v>29.3425</v>
      </c>
      <c r="KC575">
        <v>29.2392</v>
      </c>
      <c r="KD575">
        <v>41.6756</v>
      </c>
      <c r="KE575">
        <v>0</v>
      </c>
      <c r="KF575">
        <v>100</v>
      </c>
      <c r="KG575">
        <v>19.5667</v>
      </c>
      <c r="KH575">
        <v>1323.01</v>
      </c>
      <c r="KI575">
        <v>63.4564</v>
      </c>
      <c r="KJ575">
        <v>100.941</v>
      </c>
      <c r="KK575">
        <v>100.219</v>
      </c>
    </row>
    <row r="576" spans="1:297">
      <c r="A576">
        <v>560</v>
      </c>
      <c r="B576">
        <v>1762206818.1</v>
      </c>
      <c r="C576">
        <v>7240</v>
      </c>
      <c r="D576" t="s">
        <v>1567</v>
      </c>
      <c r="E576" t="s">
        <v>1568</v>
      </c>
      <c r="F576">
        <v>5</v>
      </c>
      <c r="G576" t="s">
        <v>1410</v>
      </c>
      <c r="H576" t="s">
        <v>436</v>
      </c>
      <c r="I576">
        <v>1762206815.6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1338.988427850242</v>
      </c>
      <c r="AK576">
        <v>1312.795878787879</v>
      </c>
      <c r="AL576">
        <v>3.413388562264213</v>
      </c>
      <c r="AM576">
        <v>66.09118729744516</v>
      </c>
      <c r="AN576">
        <f>(AP576 - AO576 + DY576*1E3/(8.314*(EA576+273.15)) * AR576/DX576 * AQ576) * DX576/(100*DL576) * 1000/(1000 - AP576)</f>
        <v>0</v>
      </c>
      <c r="AO576">
        <v>22.08047156388546</v>
      </c>
      <c r="AP576">
        <v>24.39084727272726</v>
      </c>
      <c r="AQ576">
        <v>-8.991406076962365E-06</v>
      </c>
      <c r="AR576">
        <v>107.1573176872002</v>
      </c>
      <c r="AS576">
        <v>18</v>
      </c>
      <c r="AT576">
        <v>4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437</v>
      </c>
      <c r="AY576" t="s">
        <v>437</v>
      </c>
      <c r="AZ576">
        <v>0</v>
      </c>
      <c r="BA576">
        <v>0</v>
      </c>
      <c r="BB576">
        <f>1-AZ576/BA576</f>
        <v>0</v>
      </c>
      <c r="BC576">
        <v>0</v>
      </c>
      <c r="BD576" t="s">
        <v>437</v>
      </c>
      <c r="BE576" t="s">
        <v>437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437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438</v>
      </c>
      <c r="DO576">
        <v>2</v>
      </c>
      <c r="DP576" t="b">
        <v>1</v>
      </c>
      <c r="DQ576">
        <v>1762206815.6</v>
      </c>
      <c r="DR576">
        <v>1274.126666666667</v>
      </c>
      <c r="DS576">
        <v>1311.011111111111</v>
      </c>
      <c r="DT576">
        <v>24.39235555555555</v>
      </c>
      <c r="DU576">
        <v>22.08067777777778</v>
      </c>
      <c r="DV576">
        <v>1274.983333333333</v>
      </c>
      <c r="DW576">
        <v>24.28683333333333</v>
      </c>
      <c r="DX576">
        <v>500.0421111111111</v>
      </c>
      <c r="DY576">
        <v>90.74877777777778</v>
      </c>
      <c r="DZ576">
        <v>0.1000513333333333</v>
      </c>
      <c r="EA576">
        <v>24.67788888888889</v>
      </c>
      <c r="EB576">
        <v>24.66798888888889</v>
      </c>
      <c r="EC576">
        <v>999.9000000000001</v>
      </c>
      <c r="ED576">
        <v>0</v>
      </c>
      <c r="EE576">
        <v>0</v>
      </c>
      <c r="EF576">
        <v>9992.42888888889</v>
      </c>
      <c r="EG576">
        <v>0</v>
      </c>
      <c r="EH576">
        <v>929.1585555555555</v>
      </c>
      <c r="EI576">
        <v>-36.88477777777778</v>
      </c>
      <c r="EJ576">
        <v>1305.982222222222</v>
      </c>
      <c r="EK576">
        <v>1340.613333333333</v>
      </c>
      <c r="EL576">
        <v>2.311671111111111</v>
      </c>
      <c r="EM576">
        <v>1311.011111111111</v>
      </c>
      <c r="EN576">
        <v>22.08067777777778</v>
      </c>
      <c r="EO576">
        <v>2.213576666666667</v>
      </c>
      <c r="EP576">
        <v>2.003793333333333</v>
      </c>
      <c r="EQ576">
        <v>19.06091111111111</v>
      </c>
      <c r="ER576">
        <v>17.47434444444444</v>
      </c>
      <c r="ES576">
        <v>2000.035555555555</v>
      </c>
      <c r="ET576">
        <v>0.9800023333333334</v>
      </c>
      <c r="EU576">
        <v>0.01999726666666667</v>
      </c>
      <c r="EV576">
        <v>0</v>
      </c>
      <c r="EW576">
        <v>1250.004444444445</v>
      </c>
      <c r="EX576">
        <v>5.00097</v>
      </c>
      <c r="EY576">
        <v>24889.86666666666</v>
      </c>
      <c r="EZ576">
        <v>16707.87777777778</v>
      </c>
      <c r="FA576">
        <v>40.854</v>
      </c>
      <c r="FB576">
        <v>41.937</v>
      </c>
      <c r="FC576">
        <v>40.937</v>
      </c>
      <c r="FD576">
        <v>41.437</v>
      </c>
      <c r="FE576">
        <v>40.937</v>
      </c>
      <c r="FF576">
        <v>1955.135555555556</v>
      </c>
      <c r="FG576">
        <v>39.89888888888888</v>
      </c>
      <c r="FH576">
        <v>0</v>
      </c>
      <c r="FI576">
        <v>9895.5</v>
      </c>
      <c r="FJ576">
        <v>0</v>
      </c>
      <c r="FK576">
        <v>1250.808846153846</v>
      </c>
      <c r="FL576">
        <v>-9.135384620829571</v>
      </c>
      <c r="FM576">
        <v>-171.3025641273511</v>
      </c>
      <c r="FN576">
        <v>24904.74615384615</v>
      </c>
      <c r="FO576">
        <v>15</v>
      </c>
      <c r="FP576">
        <v>0</v>
      </c>
      <c r="FQ576" t="s">
        <v>439</v>
      </c>
      <c r="FR576">
        <v>1760210915.6</v>
      </c>
      <c r="FS576">
        <v>0</v>
      </c>
      <c r="FT576">
        <v>0</v>
      </c>
      <c r="FU576">
        <v>-0.215</v>
      </c>
      <c r="FV576">
        <v>0</v>
      </c>
      <c r="FW576">
        <v>-0.6919999999999999</v>
      </c>
      <c r="FX576">
        <v>0</v>
      </c>
      <c r="FY576">
        <v>400</v>
      </c>
      <c r="FZ576">
        <v>0</v>
      </c>
      <c r="GA576">
        <v>0.15</v>
      </c>
      <c r="GB576">
        <v>0</v>
      </c>
      <c r="GC576">
        <v>-36.7789375</v>
      </c>
      <c r="GD576">
        <v>-0.4386675422138321</v>
      </c>
      <c r="GE576">
        <v>0.09808671848803013</v>
      </c>
      <c r="GF576">
        <v>1</v>
      </c>
      <c r="GG576">
        <v>1251.263529411765</v>
      </c>
      <c r="GH576">
        <v>-9.244614208720289</v>
      </c>
      <c r="GI576">
        <v>0.9503184678366553</v>
      </c>
      <c r="GJ576">
        <v>0</v>
      </c>
      <c r="GK576">
        <v>2.31522725</v>
      </c>
      <c r="GL576">
        <v>-0.01402727954972395</v>
      </c>
      <c r="GM576">
        <v>0.002006776005811307</v>
      </c>
      <c r="GN576">
        <v>1</v>
      </c>
      <c r="GO576">
        <v>2</v>
      </c>
      <c r="GP576">
        <v>3</v>
      </c>
      <c r="GQ576" t="s">
        <v>569</v>
      </c>
      <c r="GR576">
        <v>3.13583</v>
      </c>
      <c r="GS576">
        <v>2.76027</v>
      </c>
      <c r="GT576">
        <v>0.201601</v>
      </c>
      <c r="GU576">
        <v>0.203181</v>
      </c>
      <c r="GV576">
        <v>0.107764</v>
      </c>
      <c r="GW576">
        <v>0.0991875</v>
      </c>
      <c r="GX576">
        <v>25355.3</v>
      </c>
      <c r="GY576">
        <v>25283.5</v>
      </c>
      <c r="GZ576">
        <v>29532.6</v>
      </c>
      <c r="HA576">
        <v>29331.5</v>
      </c>
      <c r="HB576">
        <v>34819</v>
      </c>
      <c r="HC576">
        <v>35006.1</v>
      </c>
      <c r="HD576">
        <v>41560.5</v>
      </c>
      <c r="HE576">
        <v>41680</v>
      </c>
      <c r="HF576">
        <v>1.91925</v>
      </c>
      <c r="HG576">
        <v>1.88873</v>
      </c>
      <c r="HH576">
        <v>0.017494</v>
      </c>
      <c r="HI576">
        <v>0</v>
      </c>
      <c r="HJ576">
        <v>24.3855</v>
      </c>
      <c r="HK576">
        <v>999.9</v>
      </c>
      <c r="HL576">
        <v>52.4</v>
      </c>
      <c r="HM576">
        <v>28.9</v>
      </c>
      <c r="HN576">
        <v>23.0882</v>
      </c>
      <c r="HO576">
        <v>62.0916</v>
      </c>
      <c r="HP576">
        <v>30.0361</v>
      </c>
      <c r="HQ576">
        <v>1</v>
      </c>
      <c r="HR576">
        <v>0.198397</v>
      </c>
      <c r="HS576">
        <v>4.06508</v>
      </c>
      <c r="HT576">
        <v>20.2941</v>
      </c>
      <c r="HU576">
        <v>5.21819</v>
      </c>
      <c r="HV576">
        <v>12.0159</v>
      </c>
      <c r="HW576">
        <v>4.9889</v>
      </c>
      <c r="HX576">
        <v>3.28772</v>
      </c>
      <c r="HY576">
        <v>9999</v>
      </c>
      <c r="HZ576">
        <v>9999</v>
      </c>
      <c r="IA576">
        <v>9999</v>
      </c>
      <c r="IB576">
        <v>999.9</v>
      </c>
      <c r="IC576">
        <v>4.97282</v>
      </c>
      <c r="ID576">
        <v>1.86646</v>
      </c>
      <c r="IE576">
        <v>1.86583</v>
      </c>
      <c r="IF576">
        <v>1.86582</v>
      </c>
      <c r="IG576">
        <v>1.86764</v>
      </c>
      <c r="IH576">
        <v>1.87012</v>
      </c>
      <c r="II576">
        <v>1.86873</v>
      </c>
      <c r="IJ576">
        <v>1.87018</v>
      </c>
      <c r="IK576">
        <v>0</v>
      </c>
      <c r="IL576">
        <v>0</v>
      </c>
      <c r="IM576">
        <v>0</v>
      </c>
      <c r="IN576">
        <v>0</v>
      </c>
      <c r="IO576" t="s">
        <v>441</v>
      </c>
      <c r="IP576" t="s">
        <v>442</v>
      </c>
      <c r="IQ576" t="s">
        <v>443</v>
      </c>
      <c r="IR576" t="s">
        <v>443</v>
      </c>
      <c r="IS576" t="s">
        <v>443</v>
      </c>
      <c r="IT576" t="s">
        <v>443</v>
      </c>
      <c r="IU576">
        <v>0</v>
      </c>
      <c r="IV576">
        <v>100</v>
      </c>
      <c r="IW576">
        <v>100</v>
      </c>
      <c r="IX576">
        <v>-0.85</v>
      </c>
      <c r="IY576">
        <v>0.1055</v>
      </c>
      <c r="IZ576">
        <v>-0.7832898091892299</v>
      </c>
      <c r="JA576">
        <v>-0.0002628084512485203</v>
      </c>
      <c r="JB576">
        <v>2.995354917081976E-07</v>
      </c>
      <c r="JC576">
        <v>-1.087754766273629E-10</v>
      </c>
      <c r="JD576">
        <v>-0.01666594074606723</v>
      </c>
      <c r="JE576">
        <v>-0.02438089335778848</v>
      </c>
      <c r="JF576">
        <v>0.001790740049955031</v>
      </c>
      <c r="JG576">
        <v>-2.386884331579614E-05</v>
      </c>
      <c r="JH576">
        <v>6</v>
      </c>
      <c r="JI576">
        <v>2407</v>
      </c>
      <c r="JJ576">
        <v>1</v>
      </c>
      <c r="JK576">
        <v>23</v>
      </c>
      <c r="JL576">
        <v>33265</v>
      </c>
      <c r="JM576">
        <v>29370113.6</v>
      </c>
      <c r="JN576">
        <v>2.10815</v>
      </c>
      <c r="JO576">
        <v>2.21436</v>
      </c>
      <c r="JP576">
        <v>1.39648</v>
      </c>
      <c r="JQ576">
        <v>2.34741</v>
      </c>
      <c r="JR576">
        <v>1.49536</v>
      </c>
      <c r="JS576">
        <v>2.69531</v>
      </c>
      <c r="JT576">
        <v>34.6235</v>
      </c>
      <c r="JU576">
        <v>24.0525</v>
      </c>
      <c r="JV576">
        <v>18</v>
      </c>
      <c r="JW576">
        <v>493.444</v>
      </c>
      <c r="JX576">
        <v>463.723</v>
      </c>
      <c r="JY576">
        <v>19.568</v>
      </c>
      <c r="JZ576">
        <v>29.8661</v>
      </c>
      <c r="KA576">
        <v>30.0015</v>
      </c>
      <c r="KB576">
        <v>29.3607</v>
      </c>
      <c r="KC576">
        <v>29.2567</v>
      </c>
      <c r="KD576">
        <v>42.2019</v>
      </c>
      <c r="KE576">
        <v>0</v>
      </c>
      <c r="KF576">
        <v>100</v>
      </c>
      <c r="KG576">
        <v>19.5667</v>
      </c>
      <c r="KH576">
        <v>1336.41</v>
      </c>
      <c r="KI576">
        <v>63.4564</v>
      </c>
      <c r="KJ576">
        <v>100.937</v>
      </c>
      <c r="KK576">
        <v>100.218</v>
      </c>
    </row>
    <row r="577" spans="1:297">
      <c r="A577">
        <v>561</v>
      </c>
      <c r="B577">
        <v>1762206823.1</v>
      </c>
      <c r="C577">
        <v>7245</v>
      </c>
      <c r="D577" t="s">
        <v>1569</v>
      </c>
      <c r="E577" t="s">
        <v>1570</v>
      </c>
      <c r="F577">
        <v>5</v>
      </c>
      <c r="G577" t="s">
        <v>1410</v>
      </c>
      <c r="H577" t="s">
        <v>436</v>
      </c>
      <c r="I577">
        <v>1762206820.3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1355.99906354409</v>
      </c>
      <c r="AK577">
        <v>1329.844242424242</v>
      </c>
      <c r="AL577">
        <v>3.411237775672642</v>
      </c>
      <c r="AM577">
        <v>66.09118729744516</v>
      </c>
      <c r="AN577">
        <f>(AP577 - AO577 + DY577*1E3/(8.314*(EA577+273.15)) * AR577/DX577 * AQ577) * DX577/(100*DL577) * 1000/(1000 - AP577)</f>
        <v>0</v>
      </c>
      <c r="AO577">
        <v>22.07941869535462</v>
      </c>
      <c r="AP577">
        <v>24.39085030303031</v>
      </c>
      <c r="AQ577">
        <v>3.56238104840192E-06</v>
      </c>
      <c r="AR577">
        <v>107.1573176872002</v>
      </c>
      <c r="AS577">
        <v>18</v>
      </c>
      <c r="AT577">
        <v>4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437</v>
      </c>
      <c r="AY577" t="s">
        <v>437</v>
      </c>
      <c r="AZ577">
        <v>0</v>
      </c>
      <c r="BA577">
        <v>0</v>
      </c>
      <c r="BB577">
        <f>1-AZ577/BA577</f>
        <v>0</v>
      </c>
      <c r="BC577">
        <v>0</v>
      </c>
      <c r="BD577" t="s">
        <v>437</v>
      </c>
      <c r="BE577" t="s">
        <v>437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437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438</v>
      </c>
      <c r="DO577">
        <v>2</v>
      </c>
      <c r="DP577" t="b">
        <v>1</v>
      </c>
      <c r="DQ577">
        <v>1762206820.3</v>
      </c>
      <c r="DR577">
        <v>1289.76</v>
      </c>
      <c r="DS577">
        <v>1326.592</v>
      </c>
      <c r="DT577">
        <v>24.39016</v>
      </c>
      <c r="DU577">
        <v>22.07988</v>
      </c>
      <c r="DV577">
        <v>1290.616</v>
      </c>
      <c r="DW577">
        <v>24.28468</v>
      </c>
      <c r="DX577">
        <v>500.0023</v>
      </c>
      <c r="DY577">
        <v>90.74772000000002</v>
      </c>
      <c r="DZ577">
        <v>0.10001916</v>
      </c>
      <c r="EA577">
        <v>24.68621</v>
      </c>
      <c r="EB577">
        <v>24.6728</v>
      </c>
      <c r="EC577">
        <v>999.9</v>
      </c>
      <c r="ED577">
        <v>0</v>
      </c>
      <c r="EE577">
        <v>0</v>
      </c>
      <c r="EF577">
        <v>9991.875000000002</v>
      </c>
      <c r="EG577">
        <v>0</v>
      </c>
      <c r="EH577">
        <v>929.1344000000001</v>
      </c>
      <c r="EI577">
        <v>-36.83272</v>
      </c>
      <c r="EJ577">
        <v>1322.004</v>
      </c>
      <c r="EK577">
        <v>1356.544</v>
      </c>
      <c r="EL577">
        <v>2.310279</v>
      </c>
      <c r="EM577">
        <v>1326.592</v>
      </c>
      <c r="EN577">
        <v>22.07988</v>
      </c>
      <c r="EO577">
        <v>2.213352</v>
      </c>
      <c r="EP577">
        <v>2.003698</v>
      </c>
      <c r="EQ577">
        <v>19.05928</v>
      </c>
      <c r="ER577">
        <v>17.47359</v>
      </c>
      <c r="ES577">
        <v>2000.027</v>
      </c>
      <c r="ET577">
        <v>0.9800024000000001</v>
      </c>
      <c r="EU577">
        <v>0.0199972</v>
      </c>
      <c r="EV577">
        <v>0</v>
      </c>
      <c r="EW577">
        <v>1249.364</v>
      </c>
      <c r="EX577">
        <v>5.000970000000001</v>
      </c>
      <c r="EY577">
        <v>24876.74</v>
      </c>
      <c r="EZ577">
        <v>16707.77</v>
      </c>
      <c r="FA577">
        <v>40.875</v>
      </c>
      <c r="FB577">
        <v>41.937</v>
      </c>
      <c r="FC577">
        <v>40.937</v>
      </c>
      <c r="FD577">
        <v>41.437</v>
      </c>
      <c r="FE577">
        <v>40.937</v>
      </c>
      <c r="FF577">
        <v>1955.127</v>
      </c>
      <c r="FG577">
        <v>39.892</v>
      </c>
      <c r="FH577">
        <v>0</v>
      </c>
      <c r="FI577">
        <v>9900.899999856949</v>
      </c>
      <c r="FJ577">
        <v>0</v>
      </c>
      <c r="FK577">
        <v>1249.954</v>
      </c>
      <c r="FL577">
        <v>-8.706153843669954</v>
      </c>
      <c r="FM577">
        <v>-170.1307694696085</v>
      </c>
      <c r="FN577">
        <v>24888.532</v>
      </c>
      <c r="FO577">
        <v>15</v>
      </c>
      <c r="FP577">
        <v>0</v>
      </c>
      <c r="FQ577" t="s">
        <v>439</v>
      </c>
      <c r="FR577">
        <v>1760210915.6</v>
      </c>
      <c r="FS577">
        <v>0</v>
      </c>
      <c r="FT577">
        <v>0</v>
      </c>
      <c r="FU577">
        <v>-0.215</v>
      </c>
      <c r="FV577">
        <v>0</v>
      </c>
      <c r="FW577">
        <v>-0.6919999999999999</v>
      </c>
      <c r="FX577">
        <v>0</v>
      </c>
      <c r="FY577">
        <v>400</v>
      </c>
      <c r="FZ577">
        <v>0</v>
      </c>
      <c r="GA577">
        <v>0.15</v>
      </c>
      <c r="GB577">
        <v>0</v>
      </c>
      <c r="GC577">
        <v>-36.78864878048781</v>
      </c>
      <c r="GD577">
        <v>-0.681401393728307</v>
      </c>
      <c r="GE577">
        <v>0.1080503995364028</v>
      </c>
      <c r="GF577">
        <v>0</v>
      </c>
      <c r="GG577">
        <v>1250.459117647059</v>
      </c>
      <c r="GH577">
        <v>-8.952330020995703</v>
      </c>
      <c r="GI577">
        <v>0.9234728813721299</v>
      </c>
      <c r="GJ577">
        <v>0</v>
      </c>
      <c r="GK577">
        <v>2.313618536585366</v>
      </c>
      <c r="GL577">
        <v>-0.02418480836237405</v>
      </c>
      <c r="GM577">
        <v>0.00280535251554352</v>
      </c>
      <c r="GN577">
        <v>1</v>
      </c>
      <c r="GO577">
        <v>1</v>
      </c>
      <c r="GP577">
        <v>3</v>
      </c>
      <c r="GQ577" t="s">
        <v>502</v>
      </c>
      <c r="GR577">
        <v>3.13564</v>
      </c>
      <c r="GS577">
        <v>2.76016</v>
      </c>
      <c r="GT577">
        <v>0.203208</v>
      </c>
      <c r="GU577">
        <v>0.204739</v>
      </c>
      <c r="GV577">
        <v>0.107762</v>
      </c>
      <c r="GW577">
        <v>0.09918109999999999</v>
      </c>
      <c r="GX577">
        <v>25303.6</v>
      </c>
      <c r="GY577">
        <v>25232.8</v>
      </c>
      <c r="GZ577">
        <v>29532</v>
      </c>
      <c r="HA577">
        <v>29330.2</v>
      </c>
      <c r="HB577">
        <v>34818.7</v>
      </c>
      <c r="HC577">
        <v>35004.8</v>
      </c>
      <c r="HD577">
        <v>41559.9</v>
      </c>
      <c r="HE577">
        <v>41678.1</v>
      </c>
      <c r="HF577">
        <v>1.91873</v>
      </c>
      <c r="HG577">
        <v>1.8887</v>
      </c>
      <c r="HH577">
        <v>0.0171103</v>
      </c>
      <c r="HI577">
        <v>0</v>
      </c>
      <c r="HJ577">
        <v>24.3942</v>
      </c>
      <c r="HK577">
        <v>999.9</v>
      </c>
      <c r="HL577">
        <v>52.4</v>
      </c>
      <c r="HM577">
        <v>28.9</v>
      </c>
      <c r="HN577">
        <v>23.0867</v>
      </c>
      <c r="HO577">
        <v>62.1616</v>
      </c>
      <c r="HP577">
        <v>30.2724</v>
      </c>
      <c r="HQ577">
        <v>1</v>
      </c>
      <c r="HR577">
        <v>0.199797</v>
      </c>
      <c r="HS577">
        <v>4.07603</v>
      </c>
      <c r="HT577">
        <v>20.2937</v>
      </c>
      <c r="HU577">
        <v>5.21759</v>
      </c>
      <c r="HV577">
        <v>12.0159</v>
      </c>
      <c r="HW577">
        <v>4.9885</v>
      </c>
      <c r="HX577">
        <v>3.2876</v>
      </c>
      <c r="HY577">
        <v>9999</v>
      </c>
      <c r="HZ577">
        <v>9999</v>
      </c>
      <c r="IA577">
        <v>9999</v>
      </c>
      <c r="IB577">
        <v>999.9</v>
      </c>
      <c r="IC577">
        <v>4.97279</v>
      </c>
      <c r="ID577">
        <v>1.86646</v>
      </c>
      <c r="IE577">
        <v>1.86584</v>
      </c>
      <c r="IF577">
        <v>1.86583</v>
      </c>
      <c r="IG577">
        <v>1.86764</v>
      </c>
      <c r="IH577">
        <v>1.87012</v>
      </c>
      <c r="II577">
        <v>1.86874</v>
      </c>
      <c r="IJ577">
        <v>1.87018</v>
      </c>
      <c r="IK577">
        <v>0</v>
      </c>
      <c r="IL577">
        <v>0</v>
      </c>
      <c r="IM577">
        <v>0</v>
      </c>
      <c r="IN577">
        <v>0</v>
      </c>
      <c r="IO577" t="s">
        <v>441</v>
      </c>
      <c r="IP577" t="s">
        <v>442</v>
      </c>
      <c r="IQ577" t="s">
        <v>443</v>
      </c>
      <c r="IR577" t="s">
        <v>443</v>
      </c>
      <c r="IS577" t="s">
        <v>443</v>
      </c>
      <c r="IT577" t="s">
        <v>443</v>
      </c>
      <c r="IU577">
        <v>0</v>
      </c>
      <c r="IV577">
        <v>100</v>
      </c>
      <c r="IW577">
        <v>100</v>
      </c>
      <c r="IX577">
        <v>-0.86</v>
      </c>
      <c r="IY577">
        <v>0.1055</v>
      </c>
      <c r="IZ577">
        <v>-0.7832898091892299</v>
      </c>
      <c r="JA577">
        <v>-0.0002628084512485203</v>
      </c>
      <c r="JB577">
        <v>2.995354917081976E-07</v>
      </c>
      <c r="JC577">
        <v>-1.087754766273629E-10</v>
      </c>
      <c r="JD577">
        <v>-0.01666594074606723</v>
      </c>
      <c r="JE577">
        <v>-0.02438089335778848</v>
      </c>
      <c r="JF577">
        <v>0.001790740049955031</v>
      </c>
      <c r="JG577">
        <v>-2.386884331579614E-05</v>
      </c>
      <c r="JH577">
        <v>6</v>
      </c>
      <c r="JI577">
        <v>2407</v>
      </c>
      <c r="JJ577">
        <v>1</v>
      </c>
      <c r="JK577">
        <v>23</v>
      </c>
      <c r="JL577">
        <v>33265.1</v>
      </c>
      <c r="JM577">
        <v>29370113.7</v>
      </c>
      <c r="JN577">
        <v>2.13867</v>
      </c>
      <c r="JO577">
        <v>2.2168</v>
      </c>
      <c r="JP577">
        <v>1.39648</v>
      </c>
      <c r="JQ577">
        <v>2.34619</v>
      </c>
      <c r="JR577">
        <v>1.49536</v>
      </c>
      <c r="JS577">
        <v>2.64893</v>
      </c>
      <c r="JT577">
        <v>34.6235</v>
      </c>
      <c r="JU577">
        <v>24.0437</v>
      </c>
      <c r="JV577">
        <v>18</v>
      </c>
      <c r="JW577">
        <v>493.25</v>
      </c>
      <c r="JX577">
        <v>463.844</v>
      </c>
      <c r="JY577">
        <v>19.5678</v>
      </c>
      <c r="JZ577">
        <v>29.8835</v>
      </c>
      <c r="KA577">
        <v>30.0014</v>
      </c>
      <c r="KB577">
        <v>29.3783</v>
      </c>
      <c r="KC577">
        <v>29.2741</v>
      </c>
      <c r="KD577">
        <v>42.8126</v>
      </c>
      <c r="KE577">
        <v>0</v>
      </c>
      <c r="KF577">
        <v>100</v>
      </c>
      <c r="KG577">
        <v>19.5654</v>
      </c>
      <c r="KH577">
        <v>1356.47</v>
      </c>
      <c r="KI577">
        <v>63.4564</v>
      </c>
      <c r="KJ577">
        <v>100.936</v>
      </c>
      <c r="KK577">
        <v>100.214</v>
      </c>
    </row>
    <row r="578" spans="1:297">
      <c r="A578">
        <v>562</v>
      </c>
      <c r="B578">
        <v>1762206828.1</v>
      </c>
      <c r="C578">
        <v>7250</v>
      </c>
      <c r="D578" t="s">
        <v>1571</v>
      </c>
      <c r="E578" t="s">
        <v>1572</v>
      </c>
      <c r="F578">
        <v>5</v>
      </c>
      <c r="G578" t="s">
        <v>1410</v>
      </c>
      <c r="H578" t="s">
        <v>436</v>
      </c>
      <c r="I578">
        <v>1762206825.6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1373.173666677882</v>
      </c>
      <c r="AK578">
        <v>1346.930545454545</v>
      </c>
      <c r="AL578">
        <v>3.441093043492464</v>
      </c>
      <c r="AM578">
        <v>66.09118729744516</v>
      </c>
      <c r="AN578">
        <f>(AP578 - AO578 + DY578*1E3/(8.314*(EA578+273.15)) * AR578/DX578 * AQ578) * DX578/(100*DL578) * 1000/(1000 - AP578)</f>
        <v>0</v>
      </c>
      <c r="AO578">
        <v>22.07751447044998</v>
      </c>
      <c r="AP578">
        <v>24.38748848484847</v>
      </c>
      <c r="AQ578">
        <v>-4.819498680872716E-06</v>
      </c>
      <c r="AR578">
        <v>107.1573176872002</v>
      </c>
      <c r="AS578">
        <v>18</v>
      </c>
      <c r="AT578">
        <v>4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437</v>
      </c>
      <c r="AY578" t="s">
        <v>437</v>
      </c>
      <c r="AZ578">
        <v>0</v>
      </c>
      <c r="BA578">
        <v>0</v>
      </c>
      <c r="BB578">
        <f>1-AZ578/BA578</f>
        <v>0</v>
      </c>
      <c r="BC578">
        <v>0</v>
      </c>
      <c r="BD578" t="s">
        <v>437</v>
      </c>
      <c r="BE578" t="s">
        <v>437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437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438</v>
      </c>
      <c r="DO578">
        <v>2</v>
      </c>
      <c r="DP578" t="b">
        <v>1</v>
      </c>
      <c r="DQ578">
        <v>1762206825.6</v>
      </c>
      <c r="DR578">
        <v>1307.353333333333</v>
      </c>
      <c r="DS578">
        <v>1344.492222222222</v>
      </c>
      <c r="DT578">
        <v>24.38862222222222</v>
      </c>
      <c r="DU578">
        <v>22.07811111111111</v>
      </c>
      <c r="DV578">
        <v>1308.211111111111</v>
      </c>
      <c r="DW578">
        <v>24.28314444444444</v>
      </c>
      <c r="DX578">
        <v>500.0178888888889</v>
      </c>
      <c r="DY578">
        <v>90.7496</v>
      </c>
      <c r="DZ578">
        <v>0.1000174444444445</v>
      </c>
      <c r="EA578">
        <v>24.69143333333334</v>
      </c>
      <c r="EB578">
        <v>24.68496666666667</v>
      </c>
      <c r="EC578">
        <v>999.9000000000001</v>
      </c>
      <c r="ED578">
        <v>0</v>
      </c>
      <c r="EE578">
        <v>0</v>
      </c>
      <c r="EF578">
        <v>9993.883333333333</v>
      </c>
      <c r="EG578">
        <v>0</v>
      </c>
      <c r="EH578">
        <v>929.1045555555556</v>
      </c>
      <c r="EI578">
        <v>-37.1404</v>
      </c>
      <c r="EJ578">
        <v>1340.033333333334</v>
      </c>
      <c r="EK578">
        <v>1374.846666666667</v>
      </c>
      <c r="EL578">
        <v>2.310514444444445</v>
      </c>
      <c r="EM578">
        <v>1344.492222222222</v>
      </c>
      <c r="EN578">
        <v>22.07811111111111</v>
      </c>
      <c r="EO578">
        <v>2.213257777777778</v>
      </c>
      <c r="EP578">
        <v>2.003577777777778</v>
      </c>
      <c r="EQ578">
        <v>19.05861111111111</v>
      </c>
      <c r="ER578">
        <v>17.47264444444444</v>
      </c>
      <c r="ES578">
        <v>1999.964444444445</v>
      </c>
      <c r="ET578">
        <v>0.9800019999999999</v>
      </c>
      <c r="EU578">
        <v>0.01999761111111111</v>
      </c>
      <c r="EV578">
        <v>0</v>
      </c>
      <c r="EW578">
        <v>1248.35</v>
      </c>
      <c r="EX578">
        <v>5.00097</v>
      </c>
      <c r="EY578">
        <v>24861.45555555556</v>
      </c>
      <c r="EZ578">
        <v>16707.28888888889</v>
      </c>
      <c r="FA578">
        <v>40.875</v>
      </c>
      <c r="FB578">
        <v>41.937</v>
      </c>
      <c r="FC578">
        <v>41</v>
      </c>
      <c r="FD578">
        <v>41.437</v>
      </c>
      <c r="FE578">
        <v>40.937</v>
      </c>
      <c r="FF578">
        <v>1955.064444444444</v>
      </c>
      <c r="FG578">
        <v>39.89</v>
      </c>
      <c r="FH578">
        <v>0</v>
      </c>
      <c r="FI578">
        <v>9905.700000047684</v>
      </c>
      <c r="FJ578">
        <v>0</v>
      </c>
      <c r="FK578">
        <v>1249.1868</v>
      </c>
      <c r="FL578">
        <v>-10.14384612155137</v>
      </c>
      <c r="FM578">
        <v>-169.8846151947497</v>
      </c>
      <c r="FN578">
        <v>24874.604</v>
      </c>
      <c r="FO578">
        <v>15</v>
      </c>
      <c r="FP578">
        <v>0</v>
      </c>
      <c r="FQ578" t="s">
        <v>439</v>
      </c>
      <c r="FR578">
        <v>1760210915.6</v>
      </c>
      <c r="FS578">
        <v>0</v>
      </c>
      <c r="FT578">
        <v>0</v>
      </c>
      <c r="FU578">
        <v>-0.215</v>
      </c>
      <c r="FV578">
        <v>0</v>
      </c>
      <c r="FW578">
        <v>-0.6919999999999999</v>
      </c>
      <c r="FX578">
        <v>0</v>
      </c>
      <c r="FY578">
        <v>400</v>
      </c>
      <c r="FZ578">
        <v>0</v>
      </c>
      <c r="GA578">
        <v>0.15</v>
      </c>
      <c r="GB578">
        <v>0</v>
      </c>
      <c r="GC578">
        <v>-36.86364390243903</v>
      </c>
      <c r="GD578">
        <v>-0.8626829268293009</v>
      </c>
      <c r="GE578">
        <v>0.15728457361409</v>
      </c>
      <c r="GF578">
        <v>0</v>
      </c>
      <c r="GG578">
        <v>1249.889705882353</v>
      </c>
      <c r="GH578">
        <v>-9.278380442087238</v>
      </c>
      <c r="GI578">
        <v>0.9426386160950879</v>
      </c>
      <c r="GJ578">
        <v>0</v>
      </c>
      <c r="GK578">
        <v>2.312592926829268</v>
      </c>
      <c r="GL578">
        <v>-0.02303268292682806</v>
      </c>
      <c r="GM578">
        <v>0.00274583253526487</v>
      </c>
      <c r="GN578">
        <v>1</v>
      </c>
      <c r="GO578">
        <v>1</v>
      </c>
      <c r="GP578">
        <v>3</v>
      </c>
      <c r="GQ578" t="s">
        <v>502</v>
      </c>
      <c r="GR578">
        <v>3.13573</v>
      </c>
      <c r="GS578">
        <v>2.7602</v>
      </c>
      <c r="GT578">
        <v>0.204812</v>
      </c>
      <c r="GU578">
        <v>0.206359</v>
      </c>
      <c r="GV578">
        <v>0.107748</v>
      </c>
      <c r="GW578">
        <v>0.09916850000000001</v>
      </c>
      <c r="GX578">
        <v>25251.8</v>
      </c>
      <c r="GY578">
        <v>25181.1</v>
      </c>
      <c r="GZ578">
        <v>29531.1</v>
      </c>
      <c r="HA578">
        <v>29329.9</v>
      </c>
      <c r="HB578">
        <v>34818</v>
      </c>
      <c r="HC578">
        <v>35005</v>
      </c>
      <c r="HD578">
        <v>41558.3</v>
      </c>
      <c r="HE578">
        <v>41677.7</v>
      </c>
      <c r="HF578">
        <v>1.91893</v>
      </c>
      <c r="HG578">
        <v>1.8882</v>
      </c>
      <c r="HH578">
        <v>0.0173785</v>
      </c>
      <c r="HI578">
        <v>0</v>
      </c>
      <c r="HJ578">
        <v>24.4024</v>
      </c>
      <c r="HK578">
        <v>999.9</v>
      </c>
      <c r="HL578">
        <v>52.4</v>
      </c>
      <c r="HM578">
        <v>28.9</v>
      </c>
      <c r="HN578">
        <v>23.0888</v>
      </c>
      <c r="HO578">
        <v>62.1716</v>
      </c>
      <c r="HP578">
        <v>30.0801</v>
      </c>
      <c r="HQ578">
        <v>1</v>
      </c>
      <c r="HR578">
        <v>0.20127</v>
      </c>
      <c r="HS578">
        <v>4.08415</v>
      </c>
      <c r="HT578">
        <v>20.2937</v>
      </c>
      <c r="HU578">
        <v>5.21909</v>
      </c>
      <c r="HV578">
        <v>12.0159</v>
      </c>
      <c r="HW578">
        <v>4.989</v>
      </c>
      <c r="HX578">
        <v>3.2879</v>
      </c>
      <c r="HY578">
        <v>9999</v>
      </c>
      <c r="HZ578">
        <v>9999</v>
      </c>
      <c r="IA578">
        <v>9999</v>
      </c>
      <c r="IB578">
        <v>999.9</v>
      </c>
      <c r="IC578">
        <v>4.9728</v>
      </c>
      <c r="ID578">
        <v>1.86646</v>
      </c>
      <c r="IE578">
        <v>1.86583</v>
      </c>
      <c r="IF578">
        <v>1.86581</v>
      </c>
      <c r="IG578">
        <v>1.8676</v>
      </c>
      <c r="IH578">
        <v>1.87012</v>
      </c>
      <c r="II578">
        <v>1.86873</v>
      </c>
      <c r="IJ578">
        <v>1.87017</v>
      </c>
      <c r="IK578">
        <v>0</v>
      </c>
      <c r="IL578">
        <v>0</v>
      </c>
      <c r="IM578">
        <v>0</v>
      </c>
      <c r="IN578">
        <v>0</v>
      </c>
      <c r="IO578" t="s">
        <v>441</v>
      </c>
      <c r="IP578" t="s">
        <v>442</v>
      </c>
      <c r="IQ578" t="s">
        <v>443</v>
      </c>
      <c r="IR578" t="s">
        <v>443</v>
      </c>
      <c r="IS578" t="s">
        <v>443</v>
      </c>
      <c r="IT578" t="s">
        <v>443</v>
      </c>
      <c r="IU578">
        <v>0</v>
      </c>
      <c r="IV578">
        <v>100</v>
      </c>
      <c r="IW578">
        <v>100</v>
      </c>
      <c r="IX578">
        <v>-0.85</v>
      </c>
      <c r="IY578">
        <v>0.1055</v>
      </c>
      <c r="IZ578">
        <v>-0.7832898091892299</v>
      </c>
      <c r="JA578">
        <v>-0.0002628084512485203</v>
      </c>
      <c r="JB578">
        <v>2.995354917081976E-07</v>
      </c>
      <c r="JC578">
        <v>-1.087754766273629E-10</v>
      </c>
      <c r="JD578">
        <v>-0.01666594074606723</v>
      </c>
      <c r="JE578">
        <v>-0.02438089335778848</v>
      </c>
      <c r="JF578">
        <v>0.001790740049955031</v>
      </c>
      <c r="JG578">
        <v>-2.386884331579614E-05</v>
      </c>
      <c r="JH578">
        <v>6</v>
      </c>
      <c r="JI578">
        <v>2407</v>
      </c>
      <c r="JJ578">
        <v>1</v>
      </c>
      <c r="JK578">
        <v>23</v>
      </c>
      <c r="JL578">
        <v>33265.2</v>
      </c>
      <c r="JM578">
        <v>29370113.8</v>
      </c>
      <c r="JN578">
        <v>2.16431</v>
      </c>
      <c r="JO578">
        <v>2.21558</v>
      </c>
      <c r="JP578">
        <v>1.39648</v>
      </c>
      <c r="JQ578">
        <v>2.34619</v>
      </c>
      <c r="JR578">
        <v>1.49536</v>
      </c>
      <c r="JS578">
        <v>2.59399</v>
      </c>
      <c r="JT578">
        <v>34.6235</v>
      </c>
      <c r="JU578">
        <v>24.0525</v>
      </c>
      <c r="JV578">
        <v>18</v>
      </c>
      <c r="JW578">
        <v>493.519</v>
      </c>
      <c r="JX578">
        <v>463.66</v>
      </c>
      <c r="JY578">
        <v>19.5668</v>
      </c>
      <c r="JZ578">
        <v>29.9009</v>
      </c>
      <c r="KA578">
        <v>30.0015</v>
      </c>
      <c r="KB578">
        <v>29.3959</v>
      </c>
      <c r="KC578">
        <v>29.2916</v>
      </c>
      <c r="KD578">
        <v>43.3276</v>
      </c>
      <c r="KE578">
        <v>0</v>
      </c>
      <c r="KF578">
        <v>100</v>
      </c>
      <c r="KG578">
        <v>19.5647</v>
      </c>
      <c r="KH578">
        <v>1369.86</v>
      </c>
      <c r="KI578">
        <v>63.4564</v>
      </c>
      <c r="KJ578">
        <v>100.932</v>
      </c>
      <c r="KK578">
        <v>100.213</v>
      </c>
    </row>
    <row r="579" spans="1:297">
      <c r="A579">
        <v>563</v>
      </c>
      <c r="B579">
        <v>1762206833.1</v>
      </c>
      <c r="C579">
        <v>7255</v>
      </c>
      <c r="D579" t="s">
        <v>1573</v>
      </c>
      <c r="E579" t="s">
        <v>1574</v>
      </c>
      <c r="F579">
        <v>5</v>
      </c>
      <c r="G579" t="s">
        <v>1410</v>
      </c>
      <c r="H579" t="s">
        <v>436</v>
      </c>
      <c r="I579">
        <v>1762206830.3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1390.228579177682</v>
      </c>
      <c r="AK579">
        <v>1364.069757575758</v>
      </c>
      <c r="AL579">
        <v>3.420257426999801</v>
      </c>
      <c r="AM579">
        <v>66.09118729744516</v>
      </c>
      <c r="AN579">
        <f>(AP579 - AO579 + DY579*1E3/(8.314*(EA579+273.15)) * AR579/DX579 * AQ579) * DX579/(100*DL579) * 1000/(1000 - AP579)</f>
        <v>0</v>
      </c>
      <c r="AO579">
        <v>22.07627456544218</v>
      </c>
      <c r="AP579">
        <v>24.38455272727272</v>
      </c>
      <c r="AQ579">
        <v>-8.104495036010689E-06</v>
      </c>
      <c r="AR579">
        <v>107.1573176872002</v>
      </c>
      <c r="AS579">
        <v>18</v>
      </c>
      <c r="AT579">
        <v>4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437</v>
      </c>
      <c r="AY579" t="s">
        <v>437</v>
      </c>
      <c r="AZ579">
        <v>0</v>
      </c>
      <c r="BA579">
        <v>0</v>
      </c>
      <c r="BB579">
        <f>1-AZ579/BA579</f>
        <v>0</v>
      </c>
      <c r="BC579">
        <v>0</v>
      </c>
      <c r="BD579" t="s">
        <v>437</v>
      </c>
      <c r="BE579" t="s">
        <v>437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437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438</v>
      </c>
      <c r="DO579">
        <v>2</v>
      </c>
      <c r="DP579" t="b">
        <v>1</v>
      </c>
      <c r="DQ579">
        <v>1762206830.3</v>
      </c>
      <c r="DR579">
        <v>1323.137</v>
      </c>
      <c r="DS579">
        <v>1360.193</v>
      </c>
      <c r="DT579">
        <v>24.38621</v>
      </c>
      <c r="DU579">
        <v>22.07637</v>
      </c>
      <c r="DV579">
        <v>1323.995</v>
      </c>
      <c r="DW579">
        <v>24.2808</v>
      </c>
      <c r="DX579">
        <v>500.0016000000001</v>
      </c>
      <c r="DY579">
        <v>90.75048</v>
      </c>
      <c r="DZ579">
        <v>0.09999557000000001</v>
      </c>
      <c r="EA579">
        <v>24.69286</v>
      </c>
      <c r="EB579">
        <v>24.68982</v>
      </c>
      <c r="EC579">
        <v>999.9</v>
      </c>
      <c r="ED579">
        <v>0</v>
      </c>
      <c r="EE579">
        <v>0</v>
      </c>
      <c r="EF579">
        <v>10000.435</v>
      </c>
      <c r="EG579">
        <v>0</v>
      </c>
      <c r="EH579">
        <v>929.0848</v>
      </c>
      <c r="EI579">
        <v>-37.05496</v>
      </c>
      <c r="EJ579">
        <v>1356.209</v>
      </c>
      <c r="EK579">
        <v>1390.898</v>
      </c>
      <c r="EL579">
        <v>2.309846</v>
      </c>
      <c r="EM579">
        <v>1360.193</v>
      </c>
      <c r="EN579">
        <v>22.07637</v>
      </c>
      <c r="EO579">
        <v>2.21306</v>
      </c>
      <c r="EP579">
        <v>2.003442</v>
      </c>
      <c r="EQ579">
        <v>19.05717</v>
      </c>
      <c r="ER579">
        <v>17.47154</v>
      </c>
      <c r="ES579">
        <v>2000.008</v>
      </c>
      <c r="ET579">
        <v>0.9800027</v>
      </c>
      <c r="EU579">
        <v>0.0199969</v>
      </c>
      <c r="EV579">
        <v>0</v>
      </c>
      <c r="EW579">
        <v>1247.641</v>
      </c>
      <c r="EX579">
        <v>5.000970000000001</v>
      </c>
      <c r="EY579">
        <v>24849.2</v>
      </c>
      <c r="EZ579">
        <v>16707.68</v>
      </c>
      <c r="FA579">
        <v>40.875</v>
      </c>
      <c r="FB579">
        <v>41.9496</v>
      </c>
      <c r="FC579">
        <v>41</v>
      </c>
      <c r="FD579">
        <v>41.4685</v>
      </c>
      <c r="FE579">
        <v>40.9496</v>
      </c>
      <c r="FF579">
        <v>1955.108</v>
      </c>
      <c r="FG579">
        <v>39.89</v>
      </c>
      <c r="FH579">
        <v>0</v>
      </c>
      <c r="FI579">
        <v>9910.5</v>
      </c>
      <c r="FJ579">
        <v>0</v>
      </c>
      <c r="FK579">
        <v>1248.4232</v>
      </c>
      <c r="FL579">
        <v>-10.14692305846067</v>
      </c>
      <c r="FM579">
        <v>-161.4000000281039</v>
      </c>
      <c r="FN579">
        <v>24861.5</v>
      </c>
      <c r="FO579">
        <v>15</v>
      </c>
      <c r="FP579">
        <v>0</v>
      </c>
      <c r="FQ579" t="s">
        <v>439</v>
      </c>
      <c r="FR579">
        <v>1760210915.6</v>
      </c>
      <c r="FS579">
        <v>0</v>
      </c>
      <c r="FT579">
        <v>0</v>
      </c>
      <c r="FU579">
        <v>-0.215</v>
      </c>
      <c r="FV579">
        <v>0</v>
      </c>
      <c r="FW579">
        <v>-0.6919999999999999</v>
      </c>
      <c r="FX579">
        <v>0</v>
      </c>
      <c r="FY579">
        <v>400</v>
      </c>
      <c r="FZ579">
        <v>0</v>
      </c>
      <c r="GA579">
        <v>0.15</v>
      </c>
      <c r="GB579">
        <v>0</v>
      </c>
      <c r="GC579">
        <v>-36.96490731707317</v>
      </c>
      <c r="GD579">
        <v>-0.8087790940766519</v>
      </c>
      <c r="GE579">
        <v>0.1782028090855268</v>
      </c>
      <c r="GF579">
        <v>0</v>
      </c>
      <c r="GG579">
        <v>1248.935</v>
      </c>
      <c r="GH579">
        <v>-9.284797548305075</v>
      </c>
      <c r="GI579">
        <v>0.9449751008235486</v>
      </c>
      <c r="GJ579">
        <v>0</v>
      </c>
      <c r="GK579">
        <v>2.310688536585366</v>
      </c>
      <c r="GL579">
        <v>-0.007411986062712546</v>
      </c>
      <c r="GM579">
        <v>0.00116681045543199</v>
      </c>
      <c r="GN579">
        <v>1</v>
      </c>
      <c r="GO579">
        <v>1</v>
      </c>
      <c r="GP579">
        <v>3</v>
      </c>
      <c r="GQ579" t="s">
        <v>502</v>
      </c>
      <c r="GR579">
        <v>3.13571</v>
      </c>
      <c r="GS579">
        <v>2.76031</v>
      </c>
      <c r="GT579">
        <v>0.206412</v>
      </c>
      <c r="GU579">
        <v>0.207909</v>
      </c>
      <c r="GV579">
        <v>0.107735</v>
      </c>
      <c r="GW579">
        <v>0.0991628</v>
      </c>
      <c r="GX579">
        <v>25199.6</v>
      </c>
      <c r="GY579">
        <v>25131</v>
      </c>
      <c r="GZ579">
        <v>29529.7</v>
      </c>
      <c r="HA579">
        <v>29329.1</v>
      </c>
      <c r="HB579">
        <v>34817.1</v>
      </c>
      <c r="HC579">
        <v>35004.1</v>
      </c>
      <c r="HD579">
        <v>41556.5</v>
      </c>
      <c r="HE579">
        <v>41676.3</v>
      </c>
      <c r="HF579">
        <v>1.91865</v>
      </c>
      <c r="HG579">
        <v>1.88792</v>
      </c>
      <c r="HH579">
        <v>0.0171512</v>
      </c>
      <c r="HI579">
        <v>0</v>
      </c>
      <c r="HJ579">
        <v>24.4117</v>
      </c>
      <c r="HK579">
        <v>999.9</v>
      </c>
      <c r="HL579">
        <v>52.4</v>
      </c>
      <c r="HM579">
        <v>28.9</v>
      </c>
      <c r="HN579">
        <v>23.0877</v>
      </c>
      <c r="HO579">
        <v>62.2716</v>
      </c>
      <c r="HP579">
        <v>30.2364</v>
      </c>
      <c r="HQ579">
        <v>1</v>
      </c>
      <c r="HR579">
        <v>0.202772</v>
      </c>
      <c r="HS579">
        <v>4.10374</v>
      </c>
      <c r="HT579">
        <v>20.2927</v>
      </c>
      <c r="HU579">
        <v>5.21744</v>
      </c>
      <c r="HV579">
        <v>12.0159</v>
      </c>
      <c r="HW579">
        <v>4.98875</v>
      </c>
      <c r="HX579">
        <v>3.28753</v>
      </c>
      <c r="HY579">
        <v>9999</v>
      </c>
      <c r="HZ579">
        <v>9999</v>
      </c>
      <c r="IA579">
        <v>9999</v>
      </c>
      <c r="IB579">
        <v>999.9</v>
      </c>
      <c r="IC579">
        <v>4.97279</v>
      </c>
      <c r="ID579">
        <v>1.86647</v>
      </c>
      <c r="IE579">
        <v>1.86584</v>
      </c>
      <c r="IF579">
        <v>1.86581</v>
      </c>
      <c r="IG579">
        <v>1.86763</v>
      </c>
      <c r="IH579">
        <v>1.87012</v>
      </c>
      <c r="II579">
        <v>1.86874</v>
      </c>
      <c r="IJ579">
        <v>1.87017</v>
      </c>
      <c r="IK579">
        <v>0</v>
      </c>
      <c r="IL579">
        <v>0</v>
      </c>
      <c r="IM579">
        <v>0</v>
      </c>
      <c r="IN579">
        <v>0</v>
      </c>
      <c r="IO579" t="s">
        <v>441</v>
      </c>
      <c r="IP579" t="s">
        <v>442</v>
      </c>
      <c r="IQ579" t="s">
        <v>443</v>
      </c>
      <c r="IR579" t="s">
        <v>443</v>
      </c>
      <c r="IS579" t="s">
        <v>443</v>
      </c>
      <c r="IT579" t="s">
        <v>443</v>
      </c>
      <c r="IU579">
        <v>0</v>
      </c>
      <c r="IV579">
        <v>100</v>
      </c>
      <c r="IW579">
        <v>100</v>
      </c>
      <c r="IX579">
        <v>-0.86</v>
      </c>
      <c r="IY579">
        <v>0.1053</v>
      </c>
      <c r="IZ579">
        <v>-0.7832898091892299</v>
      </c>
      <c r="JA579">
        <v>-0.0002628084512485203</v>
      </c>
      <c r="JB579">
        <v>2.995354917081976E-07</v>
      </c>
      <c r="JC579">
        <v>-1.087754766273629E-10</v>
      </c>
      <c r="JD579">
        <v>-0.01666594074606723</v>
      </c>
      <c r="JE579">
        <v>-0.02438089335778848</v>
      </c>
      <c r="JF579">
        <v>0.001790740049955031</v>
      </c>
      <c r="JG579">
        <v>-2.386884331579614E-05</v>
      </c>
      <c r="JH579">
        <v>6</v>
      </c>
      <c r="JI579">
        <v>2407</v>
      </c>
      <c r="JJ579">
        <v>1</v>
      </c>
      <c r="JK579">
        <v>23</v>
      </c>
      <c r="JL579">
        <v>33265.3</v>
      </c>
      <c r="JM579">
        <v>29370113.9</v>
      </c>
      <c r="JN579">
        <v>2.19482</v>
      </c>
      <c r="JO579">
        <v>2.21069</v>
      </c>
      <c r="JP579">
        <v>1.39648</v>
      </c>
      <c r="JQ579">
        <v>2.34619</v>
      </c>
      <c r="JR579">
        <v>1.49536</v>
      </c>
      <c r="JS579">
        <v>2.7063</v>
      </c>
      <c r="JT579">
        <v>34.6235</v>
      </c>
      <c r="JU579">
        <v>24.0437</v>
      </c>
      <c r="JV579">
        <v>18</v>
      </c>
      <c r="JW579">
        <v>493.49</v>
      </c>
      <c r="JX579">
        <v>463.625</v>
      </c>
      <c r="JY579">
        <v>19.5654</v>
      </c>
      <c r="JZ579">
        <v>29.9183</v>
      </c>
      <c r="KA579">
        <v>30.0015</v>
      </c>
      <c r="KB579">
        <v>29.4142</v>
      </c>
      <c r="KC579">
        <v>29.3096</v>
      </c>
      <c r="KD579">
        <v>43.93</v>
      </c>
      <c r="KE579">
        <v>0</v>
      </c>
      <c r="KF579">
        <v>100</v>
      </c>
      <c r="KG579">
        <v>19.5611</v>
      </c>
      <c r="KH579">
        <v>1390.04</v>
      </c>
      <c r="KI579">
        <v>63.4564</v>
      </c>
      <c r="KJ579">
        <v>100.927</v>
      </c>
      <c r="KK579">
        <v>100.209</v>
      </c>
    </row>
    <row r="580" spans="1:297">
      <c r="A580">
        <v>564</v>
      </c>
      <c r="B580">
        <v>1762206838.1</v>
      </c>
      <c r="C580">
        <v>7260</v>
      </c>
      <c r="D580" t="s">
        <v>1575</v>
      </c>
      <c r="E580" t="s">
        <v>1576</v>
      </c>
      <c r="F580">
        <v>5</v>
      </c>
      <c r="G580" t="s">
        <v>1410</v>
      </c>
      <c r="H580" t="s">
        <v>436</v>
      </c>
      <c r="I580">
        <v>1762206835.6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1407.602413533953</v>
      </c>
      <c r="AK580">
        <v>1381.268787878788</v>
      </c>
      <c r="AL580">
        <v>3.448822296787446</v>
      </c>
      <c r="AM580">
        <v>66.09118729744516</v>
      </c>
      <c r="AN580">
        <f>(AP580 - AO580 + DY580*1E3/(8.314*(EA580+273.15)) * AR580/DX580 * AQ580) * DX580/(100*DL580) * 1000/(1000 - AP580)</f>
        <v>0</v>
      </c>
      <c r="AO580">
        <v>22.07359840379201</v>
      </c>
      <c r="AP580">
        <v>24.38457151515151</v>
      </c>
      <c r="AQ580">
        <v>7.557813917817344E-06</v>
      </c>
      <c r="AR580">
        <v>107.1573176872002</v>
      </c>
      <c r="AS580">
        <v>18</v>
      </c>
      <c r="AT580">
        <v>4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437</v>
      </c>
      <c r="AY580" t="s">
        <v>437</v>
      </c>
      <c r="AZ580">
        <v>0</v>
      </c>
      <c r="BA580">
        <v>0</v>
      </c>
      <c r="BB580">
        <f>1-AZ580/BA580</f>
        <v>0</v>
      </c>
      <c r="BC580">
        <v>0</v>
      </c>
      <c r="BD580" t="s">
        <v>437</v>
      </c>
      <c r="BE580" t="s">
        <v>437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437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438</v>
      </c>
      <c r="DO580">
        <v>2</v>
      </c>
      <c r="DP580" t="b">
        <v>1</v>
      </c>
      <c r="DQ580">
        <v>1762206835.6</v>
      </c>
      <c r="DR580">
        <v>1340.858888888889</v>
      </c>
      <c r="DS580">
        <v>1378.096666666667</v>
      </c>
      <c r="DT580">
        <v>24.38356666666667</v>
      </c>
      <c r="DU580">
        <v>22.07398888888889</v>
      </c>
      <c r="DV580">
        <v>1341.717777777778</v>
      </c>
      <c r="DW580">
        <v>24.2782</v>
      </c>
      <c r="DX580">
        <v>500.0613333333333</v>
      </c>
      <c r="DY580">
        <v>90.7495111111111</v>
      </c>
      <c r="DZ580">
        <v>0.1000828777777778</v>
      </c>
      <c r="EA580">
        <v>24.70333333333333</v>
      </c>
      <c r="EB580">
        <v>24.69145555555555</v>
      </c>
      <c r="EC580">
        <v>999.9000000000001</v>
      </c>
      <c r="ED580">
        <v>0</v>
      </c>
      <c r="EE580">
        <v>0</v>
      </c>
      <c r="EF580">
        <v>9993.472222222223</v>
      </c>
      <c r="EG580">
        <v>0</v>
      </c>
      <c r="EH580">
        <v>929.0500000000001</v>
      </c>
      <c r="EI580">
        <v>-37.23796666666667</v>
      </c>
      <c r="EJ580">
        <v>1374.37</v>
      </c>
      <c r="EK580">
        <v>1409.203333333333</v>
      </c>
      <c r="EL580">
        <v>2.309557777777778</v>
      </c>
      <c r="EM580">
        <v>1378.096666666667</v>
      </c>
      <c r="EN580">
        <v>22.07398888888889</v>
      </c>
      <c r="EO580">
        <v>2.212795555555556</v>
      </c>
      <c r="EP580">
        <v>2.003205555555556</v>
      </c>
      <c r="EQ580">
        <v>19.05525555555555</v>
      </c>
      <c r="ER580">
        <v>17.4697</v>
      </c>
      <c r="ES580">
        <v>1999.982222222222</v>
      </c>
      <c r="ET580">
        <v>0.9800026666666667</v>
      </c>
      <c r="EU580">
        <v>0.01999694444444445</v>
      </c>
      <c r="EV580">
        <v>0</v>
      </c>
      <c r="EW580">
        <v>1247.005555555555</v>
      </c>
      <c r="EX580">
        <v>5.00097</v>
      </c>
      <c r="EY580">
        <v>24834.83333333333</v>
      </c>
      <c r="EZ580">
        <v>16707.44444444445</v>
      </c>
      <c r="FA580">
        <v>40.875</v>
      </c>
      <c r="FB580">
        <v>41.97900000000001</v>
      </c>
      <c r="FC580">
        <v>41</v>
      </c>
      <c r="FD580">
        <v>41.5</v>
      </c>
      <c r="FE580">
        <v>40.972</v>
      </c>
      <c r="FF580">
        <v>1955.082222222222</v>
      </c>
      <c r="FG580">
        <v>39.89</v>
      </c>
      <c r="FH580">
        <v>0</v>
      </c>
      <c r="FI580">
        <v>9915.899999856949</v>
      </c>
      <c r="FJ580">
        <v>0</v>
      </c>
      <c r="FK580">
        <v>1247.612692307692</v>
      </c>
      <c r="FL580">
        <v>-9.201025628280908</v>
      </c>
      <c r="FM580">
        <v>-158.4376068556582</v>
      </c>
      <c r="FN580">
        <v>24847.64230769231</v>
      </c>
      <c r="FO580">
        <v>15</v>
      </c>
      <c r="FP580">
        <v>0</v>
      </c>
      <c r="FQ580" t="s">
        <v>439</v>
      </c>
      <c r="FR580">
        <v>1760210915.6</v>
      </c>
      <c r="FS580">
        <v>0</v>
      </c>
      <c r="FT580">
        <v>0</v>
      </c>
      <c r="FU580">
        <v>-0.215</v>
      </c>
      <c r="FV580">
        <v>0</v>
      </c>
      <c r="FW580">
        <v>-0.6919999999999999</v>
      </c>
      <c r="FX580">
        <v>0</v>
      </c>
      <c r="FY580">
        <v>400</v>
      </c>
      <c r="FZ580">
        <v>0</v>
      </c>
      <c r="GA580">
        <v>0.15</v>
      </c>
      <c r="GB580">
        <v>0</v>
      </c>
      <c r="GC580">
        <v>-37.0273</v>
      </c>
      <c r="GD580">
        <v>-1.372856445993173</v>
      </c>
      <c r="GE580">
        <v>0.2047886858536348</v>
      </c>
      <c r="GF580">
        <v>0</v>
      </c>
      <c r="GG580">
        <v>1248.335</v>
      </c>
      <c r="GH580">
        <v>-9.455920543262851</v>
      </c>
      <c r="GI580">
        <v>0.9696701986333628</v>
      </c>
      <c r="GJ580">
        <v>0</v>
      </c>
      <c r="GK580">
        <v>2.310049512195122</v>
      </c>
      <c r="GL580">
        <v>-0.004385435540066046</v>
      </c>
      <c r="GM580">
        <v>0.0009022058367149256</v>
      </c>
      <c r="GN580">
        <v>1</v>
      </c>
      <c r="GO580">
        <v>1</v>
      </c>
      <c r="GP580">
        <v>3</v>
      </c>
      <c r="GQ580" t="s">
        <v>502</v>
      </c>
      <c r="GR580">
        <v>3.13569</v>
      </c>
      <c r="GS580">
        <v>2.76017</v>
      </c>
      <c r="GT580">
        <v>0.208001</v>
      </c>
      <c r="GU580">
        <v>0.209457</v>
      </c>
      <c r="GV580">
        <v>0.107728</v>
      </c>
      <c r="GW580">
        <v>0.0991523</v>
      </c>
      <c r="GX580">
        <v>25148</v>
      </c>
      <c r="GY580">
        <v>25081.1</v>
      </c>
      <c r="GZ580">
        <v>29528.6</v>
      </c>
      <c r="HA580">
        <v>29328.3</v>
      </c>
      <c r="HB580">
        <v>34816.3</v>
      </c>
      <c r="HC580">
        <v>35003.5</v>
      </c>
      <c r="HD580">
        <v>41555.2</v>
      </c>
      <c r="HE580">
        <v>41675.1</v>
      </c>
      <c r="HF580">
        <v>1.91865</v>
      </c>
      <c r="HG580">
        <v>1.88768</v>
      </c>
      <c r="HH580">
        <v>0.0166744</v>
      </c>
      <c r="HI580">
        <v>0</v>
      </c>
      <c r="HJ580">
        <v>24.4199</v>
      </c>
      <c r="HK580">
        <v>999.9</v>
      </c>
      <c r="HL580">
        <v>52.4</v>
      </c>
      <c r="HM580">
        <v>28.9</v>
      </c>
      <c r="HN580">
        <v>23.0868</v>
      </c>
      <c r="HO580">
        <v>62.1016</v>
      </c>
      <c r="HP580">
        <v>30.0801</v>
      </c>
      <c r="HQ580">
        <v>1</v>
      </c>
      <c r="HR580">
        <v>0.204217</v>
      </c>
      <c r="HS580">
        <v>4.11047</v>
      </c>
      <c r="HT580">
        <v>20.2926</v>
      </c>
      <c r="HU580">
        <v>5.21804</v>
      </c>
      <c r="HV580">
        <v>12.0159</v>
      </c>
      <c r="HW580">
        <v>4.98855</v>
      </c>
      <c r="HX580">
        <v>3.28755</v>
      </c>
      <c r="HY580">
        <v>9999</v>
      </c>
      <c r="HZ580">
        <v>9999</v>
      </c>
      <c r="IA580">
        <v>9999</v>
      </c>
      <c r="IB580">
        <v>999.9</v>
      </c>
      <c r="IC580">
        <v>4.97278</v>
      </c>
      <c r="ID580">
        <v>1.86646</v>
      </c>
      <c r="IE580">
        <v>1.86583</v>
      </c>
      <c r="IF580">
        <v>1.86578</v>
      </c>
      <c r="IG580">
        <v>1.86764</v>
      </c>
      <c r="IH580">
        <v>1.87012</v>
      </c>
      <c r="II580">
        <v>1.86874</v>
      </c>
      <c r="IJ580">
        <v>1.8702</v>
      </c>
      <c r="IK580">
        <v>0</v>
      </c>
      <c r="IL580">
        <v>0</v>
      </c>
      <c r="IM580">
        <v>0</v>
      </c>
      <c r="IN580">
        <v>0</v>
      </c>
      <c r="IO580" t="s">
        <v>441</v>
      </c>
      <c r="IP580" t="s">
        <v>442</v>
      </c>
      <c r="IQ580" t="s">
        <v>443</v>
      </c>
      <c r="IR580" t="s">
        <v>443</v>
      </c>
      <c r="IS580" t="s">
        <v>443</v>
      </c>
      <c r="IT580" t="s">
        <v>443</v>
      </c>
      <c r="IU580">
        <v>0</v>
      </c>
      <c r="IV580">
        <v>100</v>
      </c>
      <c r="IW580">
        <v>100</v>
      </c>
      <c r="IX580">
        <v>-0.86</v>
      </c>
      <c r="IY580">
        <v>0.1053</v>
      </c>
      <c r="IZ580">
        <v>-0.7832898091892299</v>
      </c>
      <c r="JA580">
        <v>-0.0002628084512485203</v>
      </c>
      <c r="JB580">
        <v>2.995354917081976E-07</v>
      </c>
      <c r="JC580">
        <v>-1.087754766273629E-10</v>
      </c>
      <c r="JD580">
        <v>-0.01666594074606723</v>
      </c>
      <c r="JE580">
        <v>-0.02438089335778848</v>
      </c>
      <c r="JF580">
        <v>0.001790740049955031</v>
      </c>
      <c r="JG580">
        <v>-2.386884331579614E-05</v>
      </c>
      <c r="JH580">
        <v>6</v>
      </c>
      <c r="JI580">
        <v>2407</v>
      </c>
      <c r="JJ580">
        <v>1</v>
      </c>
      <c r="JK580">
        <v>23</v>
      </c>
      <c r="JL580">
        <v>33265.4</v>
      </c>
      <c r="JM580">
        <v>29370114</v>
      </c>
      <c r="JN580">
        <v>2.22046</v>
      </c>
      <c r="JO580">
        <v>2.21069</v>
      </c>
      <c r="JP580">
        <v>1.39648</v>
      </c>
      <c r="JQ580">
        <v>2.35107</v>
      </c>
      <c r="JR580">
        <v>1.49536</v>
      </c>
      <c r="JS580">
        <v>2.68677</v>
      </c>
      <c r="JT580">
        <v>34.6235</v>
      </c>
      <c r="JU580">
        <v>24.0525</v>
      </c>
      <c r="JV580">
        <v>18</v>
      </c>
      <c r="JW580">
        <v>493.632</v>
      </c>
      <c r="JX580">
        <v>463.601</v>
      </c>
      <c r="JY580">
        <v>19.5623</v>
      </c>
      <c r="JZ580">
        <v>29.9352</v>
      </c>
      <c r="KA580">
        <v>30.0015</v>
      </c>
      <c r="KB580">
        <v>29.4318</v>
      </c>
      <c r="KC580">
        <v>29.3271</v>
      </c>
      <c r="KD580">
        <v>44.4552</v>
      </c>
      <c r="KE580">
        <v>0</v>
      </c>
      <c r="KF580">
        <v>100</v>
      </c>
      <c r="KG580">
        <v>19.5598</v>
      </c>
      <c r="KH580">
        <v>1403.42</v>
      </c>
      <c r="KI580">
        <v>63.4564</v>
      </c>
      <c r="KJ580">
        <v>100.924</v>
      </c>
      <c r="KK580">
        <v>100.207</v>
      </c>
    </row>
    <row r="581" spans="1:297">
      <c r="A581">
        <v>565</v>
      </c>
      <c r="B581">
        <v>1762206843.1</v>
      </c>
      <c r="C581">
        <v>7265</v>
      </c>
      <c r="D581" t="s">
        <v>1577</v>
      </c>
      <c r="E581" t="s">
        <v>1578</v>
      </c>
      <c r="F581">
        <v>5</v>
      </c>
      <c r="G581" t="s">
        <v>1410</v>
      </c>
      <c r="H581" t="s">
        <v>436</v>
      </c>
      <c r="I581">
        <v>1762206840.3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1424.578287590833</v>
      </c>
      <c r="AK581">
        <v>1398.400545454546</v>
      </c>
      <c r="AL581">
        <v>3.418799105216963</v>
      </c>
      <c r="AM581">
        <v>66.09118729744516</v>
      </c>
      <c r="AN581">
        <f>(AP581 - AO581 + DY581*1E3/(8.314*(EA581+273.15)) * AR581/DX581 * AQ581) * DX581/(100*DL581) * 1000/(1000 - AP581)</f>
        <v>0</v>
      </c>
      <c r="AO581">
        <v>22.07293427136297</v>
      </c>
      <c r="AP581">
        <v>24.37895212121211</v>
      </c>
      <c r="AQ581">
        <v>-1.261229861223464E-05</v>
      </c>
      <c r="AR581">
        <v>107.1573176872002</v>
      </c>
      <c r="AS581">
        <v>18</v>
      </c>
      <c r="AT581">
        <v>4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437</v>
      </c>
      <c r="AY581" t="s">
        <v>437</v>
      </c>
      <c r="AZ581">
        <v>0</v>
      </c>
      <c r="BA581">
        <v>0</v>
      </c>
      <c r="BB581">
        <f>1-AZ581/BA581</f>
        <v>0</v>
      </c>
      <c r="BC581">
        <v>0</v>
      </c>
      <c r="BD581" t="s">
        <v>437</v>
      </c>
      <c r="BE581" t="s">
        <v>437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437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438</v>
      </c>
      <c r="DO581">
        <v>2</v>
      </c>
      <c r="DP581" t="b">
        <v>1</v>
      </c>
      <c r="DQ581">
        <v>1762206840.3</v>
      </c>
      <c r="DR581">
        <v>1356.643</v>
      </c>
      <c r="DS581">
        <v>1393.774</v>
      </c>
      <c r="DT581">
        <v>24.38178</v>
      </c>
      <c r="DU581">
        <v>22.07324</v>
      </c>
      <c r="DV581">
        <v>1357.503</v>
      </c>
      <c r="DW581">
        <v>24.27646</v>
      </c>
      <c r="DX581">
        <v>499.9582</v>
      </c>
      <c r="DY581">
        <v>90.74813</v>
      </c>
      <c r="DZ581">
        <v>0.09988482</v>
      </c>
      <c r="EA581">
        <v>24.70895</v>
      </c>
      <c r="EB581">
        <v>24.69356</v>
      </c>
      <c r="EC581">
        <v>999.9</v>
      </c>
      <c r="ED581">
        <v>0</v>
      </c>
      <c r="EE581">
        <v>0</v>
      </c>
      <c r="EF581">
        <v>10008.13</v>
      </c>
      <c r="EG581">
        <v>0</v>
      </c>
      <c r="EH581">
        <v>929.0256999999999</v>
      </c>
      <c r="EI581">
        <v>-37.13127999999999</v>
      </c>
      <c r="EJ581">
        <v>1390.546</v>
      </c>
      <c r="EK581">
        <v>1425.233</v>
      </c>
      <c r="EL581">
        <v>2.308528</v>
      </c>
      <c r="EM581">
        <v>1393.774</v>
      </c>
      <c r="EN581">
        <v>22.07324</v>
      </c>
      <c r="EO581">
        <v>2.212602</v>
      </c>
      <c r="EP581">
        <v>2.003108</v>
      </c>
      <c r="EQ581">
        <v>19.05385</v>
      </c>
      <c r="ER581">
        <v>17.46891</v>
      </c>
      <c r="ES581">
        <v>2000</v>
      </c>
      <c r="ET581">
        <v>0.980003</v>
      </c>
      <c r="EU581">
        <v>0.0199966</v>
      </c>
      <c r="EV581">
        <v>0</v>
      </c>
      <c r="EW581">
        <v>1246.2</v>
      </c>
      <c r="EX581">
        <v>5.000970000000001</v>
      </c>
      <c r="EY581">
        <v>24822.23</v>
      </c>
      <c r="EZ581">
        <v>16707.59</v>
      </c>
      <c r="FA581">
        <v>40.9122</v>
      </c>
      <c r="FB581">
        <v>42</v>
      </c>
      <c r="FC581">
        <v>41</v>
      </c>
      <c r="FD581">
        <v>41.5</v>
      </c>
      <c r="FE581">
        <v>40.9874</v>
      </c>
      <c r="FF581">
        <v>1955.106</v>
      </c>
      <c r="FG581">
        <v>39.89</v>
      </c>
      <c r="FH581">
        <v>0</v>
      </c>
      <c r="FI581">
        <v>9920.700000047684</v>
      </c>
      <c r="FJ581">
        <v>0</v>
      </c>
      <c r="FK581">
        <v>1246.9</v>
      </c>
      <c r="FL581">
        <v>-9.793504264208254</v>
      </c>
      <c r="FM581">
        <v>-162.4307692159361</v>
      </c>
      <c r="FN581">
        <v>24834.94230769231</v>
      </c>
      <c r="FO581">
        <v>15</v>
      </c>
      <c r="FP581">
        <v>0</v>
      </c>
      <c r="FQ581" t="s">
        <v>439</v>
      </c>
      <c r="FR581">
        <v>1760210915.6</v>
      </c>
      <c r="FS581">
        <v>0</v>
      </c>
      <c r="FT581">
        <v>0</v>
      </c>
      <c r="FU581">
        <v>-0.215</v>
      </c>
      <c r="FV581">
        <v>0</v>
      </c>
      <c r="FW581">
        <v>-0.6919999999999999</v>
      </c>
      <c r="FX581">
        <v>0</v>
      </c>
      <c r="FY581">
        <v>400</v>
      </c>
      <c r="FZ581">
        <v>0</v>
      </c>
      <c r="GA581">
        <v>0.15</v>
      </c>
      <c r="GB581">
        <v>0</v>
      </c>
      <c r="GC581">
        <v>-37.105645</v>
      </c>
      <c r="GD581">
        <v>-0.5696150093808073</v>
      </c>
      <c r="GE581">
        <v>0.1701873511016614</v>
      </c>
      <c r="GF581">
        <v>0</v>
      </c>
      <c r="GG581">
        <v>1247.447647058824</v>
      </c>
      <c r="GH581">
        <v>-8.931398007517128</v>
      </c>
      <c r="GI581">
        <v>0.9234241228853863</v>
      </c>
      <c r="GJ581">
        <v>0</v>
      </c>
      <c r="GK581">
        <v>2.30971975</v>
      </c>
      <c r="GL581">
        <v>-0.007909080675429879</v>
      </c>
      <c r="GM581">
        <v>0.001085910879170137</v>
      </c>
      <c r="GN581">
        <v>1</v>
      </c>
      <c r="GO581">
        <v>1</v>
      </c>
      <c r="GP581">
        <v>3</v>
      </c>
      <c r="GQ581" t="s">
        <v>502</v>
      </c>
      <c r="GR581">
        <v>3.13568</v>
      </c>
      <c r="GS581">
        <v>2.76024</v>
      </c>
      <c r="GT581">
        <v>0.209576</v>
      </c>
      <c r="GU581">
        <v>0.211017</v>
      </c>
      <c r="GV581">
        <v>0.107711</v>
      </c>
      <c r="GW581">
        <v>0.0991465</v>
      </c>
      <c r="GX581">
        <v>25097.1</v>
      </c>
      <c r="GY581">
        <v>25030.9</v>
      </c>
      <c r="GZ581">
        <v>29527.8</v>
      </c>
      <c r="HA581">
        <v>29327.7</v>
      </c>
      <c r="HB581">
        <v>34816.1</v>
      </c>
      <c r="HC581">
        <v>35003</v>
      </c>
      <c r="HD581">
        <v>41554.1</v>
      </c>
      <c r="HE581">
        <v>41674.2</v>
      </c>
      <c r="HF581">
        <v>1.91807</v>
      </c>
      <c r="HG581">
        <v>1.88713</v>
      </c>
      <c r="HH581">
        <v>0.0164174</v>
      </c>
      <c r="HI581">
        <v>0</v>
      </c>
      <c r="HJ581">
        <v>24.4286</v>
      </c>
      <c r="HK581">
        <v>999.9</v>
      </c>
      <c r="HL581">
        <v>52.4</v>
      </c>
      <c r="HM581">
        <v>28.9</v>
      </c>
      <c r="HN581">
        <v>23.0865</v>
      </c>
      <c r="HO581">
        <v>62.3216</v>
      </c>
      <c r="HP581">
        <v>30.0921</v>
      </c>
      <c r="HQ581">
        <v>1</v>
      </c>
      <c r="HR581">
        <v>0.205765</v>
      </c>
      <c r="HS581">
        <v>4.11756</v>
      </c>
      <c r="HT581">
        <v>20.2926</v>
      </c>
      <c r="HU581">
        <v>5.21819</v>
      </c>
      <c r="HV581">
        <v>12.0159</v>
      </c>
      <c r="HW581">
        <v>4.9886</v>
      </c>
      <c r="HX581">
        <v>3.28775</v>
      </c>
      <c r="HY581">
        <v>9999</v>
      </c>
      <c r="HZ581">
        <v>9999</v>
      </c>
      <c r="IA581">
        <v>9999</v>
      </c>
      <c r="IB581">
        <v>999.9</v>
      </c>
      <c r="IC581">
        <v>4.97277</v>
      </c>
      <c r="ID581">
        <v>1.86646</v>
      </c>
      <c r="IE581">
        <v>1.86584</v>
      </c>
      <c r="IF581">
        <v>1.86581</v>
      </c>
      <c r="IG581">
        <v>1.86762</v>
      </c>
      <c r="IH581">
        <v>1.87012</v>
      </c>
      <c r="II581">
        <v>1.86874</v>
      </c>
      <c r="IJ581">
        <v>1.87018</v>
      </c>
      <c r="IK581">
        <v>0</v>
      </c>
      <c r="IL581">
        <v>0</v>
      </c>
      <c r="IM581">
        <v>0</v>
      </c>
      <c r="IN581">
        <v>0</v>
      </c>
      <c r="IO581" t="s">
        <v>441</v>
      </c>
      <c r="IP581" t="s">
        <v>442</v>
      </c>
      <c r="IQ581" t="s">
        <v>443</v>
      </c>
      <c r="IR581" t="s">
        <v>443</v>
      </c>
      <c r="IS581" t="s">
        <v>443</v>
      </c>
      <c r="IT581" t="s">
        <v>443</v>
      </c>
      <c r="IU581">
        <v>0</v>
      </c>
      <c r="IV581">
        <v>100</v>
      </c>
      <c r="IW581">
        <v>100</v>
      </c>
      <c r="IX581">
        <v>-0.87</v>
      </c>
      <c r="IY581">
        <v>0.1053</v>
      </c>
      <c r="IZ581">
        <v>-0.7832898091892299</v>
      </c>
      <c r="JA581">
        <v>-0.0002628084512485203</v>
      </c>
      <c r="JB581">
        <v>2.995354917081976E-07</v>
      </c>
      <c r="JC581">
        <v>-1.087754766273629E-10</v>
      </c>
      <c r="JD581">
        <v>-0.01666594074606723</v>
      </c>
      <c r="JE581">
        <v>-0.02438089335778848</v>
      </c>
      <c r="JF581">
        <v>0.001790740049955031</v>
      </c>
      <c r="JG581">
        <v>-2.386884331579614E-05</v>
      </c>
      <c r="JH581">
        <v>6</v>
      </c>
      <c r="JI581">
        <v>2407</v>
      </c>
      <c r="JJ581">
        <v>1</v>
      </c>
      <c r="JK581">
        <v>23</v>
      </c>
      <c r="JL581">
        <v>33265.5</v>
      </c>
      <c r="JM581">
        <v>29370114.1</v>
      </c>
      <c r="JN581">
        <v>2.25098</v>
      </c>
      <c r="JO581">
        <v>2.20947</v>
      </c>
      <c r="JP581">
        <v>1.39648</v>
      </c>
      <c r="JQ581">
        <v>2.35229</v>
      </c>
      <c r="JR581">
        <v>1.49536</v>
      </c>
      <c r="JS581">
        <v>2.61963</v>
      </c>
      <c r="JT581">
        <v>34.6235</v>
      </c>
      <c r="JU581">
        <v>24.0525</v>
      </c>
      <c r="JV581">
        <v>18</v>
      </c>
      <c r="JW581">
        <v>493.4</v>
      </c>
      <c r="JX581">
        <v>463.39</v>
      </c>
      <c r="JY581">
        <v>19.5607</v>
      </c>
      <c r="JZ581">
        <v>29.9526</v>
      </c>
      <c r="KA581">
        <v>30.0015</v>
      </c>
      <c r="KB581">
        <v>29.4488</v>
      </c>
      <c r="KC581">
        <v>29.3452</v>
      </c>
      <c r="KD581">
        <v>45.0507</v>
      </c>
      <c r="KE581">
        <v>0</v>
      </c>
      <c r="KF581">
        <v>100</v>
      </c>
      <c r="KG581">
        <v>19.5587</v>
      </c>
      <c r="KH581">
        <v>1423.52</v>
      </c>
      <c r="KI581">
        <v>63.4564</v>
      </c>
      <c r="KJ581">
        <v>100.921</v>
      </c>
      <c r="KK581">
        <v>100.205</v>
      </c>
    </row>
    <row r="582" spans="1:297">
      <c r="A582">
        <v>566</v>
      </c>
      <c r="B582">
        <v>1762206848.1</v>
      </c>
      <c r="C582">
        <v>7270</v>
      </c>
      <c r="D582" t="s">
        <v>1579</v>
      </c>
      <c r="E582" t="s">
        <v>1580</v>
      </c>
      <c r="F582">
        <v>5</v>
      </c>
      <c r="G582" t="s">
        <v>1410</v>
      </c>
      <c r="H582" t="s">
        <v>436</v>
      </c>
      <c r="I582">
        <v>1762206845.6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1441.707247687731</v>
      </c>
      <c r="AK582">
        <v>1415.337636363636</v>
      </c>
      <c r="AL582">
        <v>3.379764738495125</v>
      </c>
      <c r="AM582">
        <v>66.09118729744516</v>
      </c>
      <c r="AN582">
        <f>(AP582 - AO582 + DY582*1E3/(8.314*(EA582+273.15)) * AR582/DX582 * AQ582) * DX582/(100*DL582) * 1000/(1000 - AP582)</f>
        <v>0</v>
      </c>
      <c r="AO582">
        <v>22.07023297719057</v>
      </c>
      <c r="AP582">
        <v>24.37663818181819</v>
      </c>
      <c r="AQ582">
        <v>8.18488481981603E-06</v>
      </c>
      <c r="AR582">
        <v>107.1573176872002</v>
      </c>
      <c r="AS582">
        <v>18</v>
      </c>
      <c r="AT582">
        <v>4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437</v>
      </c>
      <c r="AY582" t="s">
        <v>437</v>
      </c>
      <c r="AZ582">
        <v>0</v>
      </c>
      <c r="BA582">
        <v>0</v>
      </c>
      <c r="BB582">
        <f>1-AZ582/BA582</f>
        <v>0</v>
      </c>
      <c r="BC582">
        <v>0</v>
      </c>
      <c r="BD582" t="s">
        <v>437</v>
      </c>
      <c r="BE582" t="s">
        <v>437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437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438</v>
      </c>
      <c r="DO582">
        <v>2</v>
      </c>
      <c r="DP582" t="b">
        <v>1</v>
      </c>
      <c r="DQ582">
        <v>1762206845.6</v>
      </c>
      <c r="DR582">
        <v>1374.247777777778</v>
      </c>
      <c r="DS582">
        <v>1411.47</v>
      </c>
      <c r="DT582">
        <v>24.3759</v>
      </c>
      <c r="DU582">
        <v>22.0709</v>
      </c>
      <c r="DV582">
        <v>1375.107777777778</v>
      </c>
      <c r="DW582">
        <v>24.2707</v>
      </c>
      <c r="DX582">
        <v>500.0246666666666</v>
      </c>
      <c r="DY582">
        <v>90.75237777777777</v>
      </c>
      <c r="DZ582">
        <v>0.1001055888888889</v>
      </c>
      <c r="EA582">
        <v>24.71293333333334</v>
      </c>
      <c r="EB582">
        <v>24.70708888888889</v>
      </c>
      <c r="EC582">
        <v>999.9000000000001</v>
      </c>
      <c r="ED582">
        <v>0</v>
      </c>
      <c r="EE582">
        <v>0</v>
      </c>
      <c r="EF582">
        <v>9997.927777777779</v>
      </c>
      <c r="EG582">
        <v>0</v>
      </c>
      <c r="EH582">
        <v>929.0117777777778</v>
      </c>
      <c r="EI582">
        <v>-37.22304444444445</v>
      </c>
      <c r="EJ582">
        <v>1408.583333333333</v>
      </c>
      <c r="EK582">
        <v>1443.326666666667</v>
      </c>
      <c r="EL582">
        <v>2.304968888888889</v>
      </c>
      <c r="EM582">
        <v>1411.47</v>
      </c>
      <c r="EN582">
        <v>22.0709</v>
      </c>
      <c r="EO582">
        <v>2.212168888888888</v>
      </c>
      <c r="EP582">
        <v>2.002987777777778</v>
      </c>
      <c r="EQ582">
        <v>19.05073333333333</v>
      </c>
      <c r="ER582">
        <v>17.46797777777778</v>
      </c>
      <c r="ES582">
        <v>1999.98</v>
      </c>
      <c r="ET582">
        <v>0.980003</v>
      </c>
      <c r="EU582">
        <v>0.0199966</v>
      </c>
      <c r="EV582">
        <v>0</v>
      </c>
      <c r="EW582">
        <v>1245.421111111111</v>
      </c>
      <c r="EX582">
        <v>5.00097</v>
      </c>
      <c r="EY582">
        <v>24807.66666666667</v>
      </c>
      <c r="EZ582">
        <v>16707.44444444445</v>
      </c>
      <c r="FA582">
        <v>40.937</v>
      </c>
      <c r="FB582">
        <v>42</v>
      </c>
      <c r="FC582">
        <v>41</v>
      </c>
      <c r="FD582">
        <v>41.5</v>
      </c>
      <c r="FE582">
        <v>40.986</v>
      </c>
      <c r="FF582">
        <v>1955.09</v>
      </c>
      <c r="FG582">
        <v>39.89</v>
      </c>
      <c r="FH582">
        <v>0</v>
      </c>
      <c r="FI582">
        <v>9925.5</v>
      </c>
      <c r="FJ582">
        <v>0</v>
      </c>
      <c r="FK582">
        <v>1246.194615384615</v>
      </c>
      <c r="FL582">
        <v>-9.355213668600793</v>
      </c>
      <c r="FM582">
        <v>-162.550427441976</v>
      </c>
      <c r="FN582">
        <v>24821.80769230769</v>
      </c>
      <c r="FO582">
        <v>15</v>
      </c>
      <c r="FP582">
        <v>0</v>
      </c>
      <c r="FQ582" t="s">
        <v>439</v>
      </c>
      <c r="FR582">
        <v>1760210915.6</v>
      </c>
      <c r="FS582">
        <v>0</v>
      </c>
      <c r="FT582">
        <v>0</v>
      </c>
      <c r="FU582">
        <v>-0.215</v>
      </c>
      <c r="FV582">
        <v>0</v>
      </c>
      <c r="FW582">
        <v>-0.6919999999999999</v>
      </c>
      <c r="FX582">
        <v>0</v>
      </c>
      <c r="FY582">
        <v>400</v>
      </c>
      <c r="FZ582">
        <v>0</v>
      </c>
      <c r="GA582">
        <v>0.15</v>
      </c>
      <c r="GB582">
        <v>0</v>
      </c>
      <c r="GC582">
        <v>-37.15783170731707</v>
      </c>
      <c r="GD582">
        <v>-0.4019770034843828</v>
      </c>
      <c r="GE582">
        <v>0.1082688263109172</v>
      </c>
      <c r="GF582">
        <v>1</v>
      </c>
      <c r="GG582">
        <v>1246.636176470588</v>
      </c>
      <c r="GH582">
        <v>-9.088311680989921</v>
      </c>
      <c r="GI582">
        <v>0.9573892646944802</v>
      </c>
      <c r="GJ582">
        <v>0</v>
      </c>
      <c r="GK582">
        <v>2.30825512195122</v>
      </c>
      <c r="GL582">
        <v>-0.01769665505226737</v>
      </c>
      <c r="GM582">
        <v>0.002125710351229191</v>
      </c>
      <c r="GN582">
        <v>1</v>
      </c>
      <c r="GO582">
        <v>2</v>
      </c>
      <c r="GP582">
        <v>3</v>
      </c>
      <c r="GQ582" t="s">
        <v>569</v>
      </c>
      <c r="GR582">
        <v>3.1358</v>
      </c>
      <c r="GS582">
        <v>2.76024</v>
      </c>
      <c r="GT582">
        <v>0.211125</v>
      </c>
      <c r="GU582">
        <v>0.212527</v>
      </c>
      <c r="GV582">
        <v>0.107705</v>
      </c>
      <c r="GW582">
        <v>0.0991348</v>
      </c>
      <c r="GX582">
        <v>25047.4</v>
      </c>
      <c r="GY582">
        <v>24982.3</v>
      </c>
      <c r="GZ582">
        <v>29527.4</v>
      </c>
      <c r="HA582">
        <v>29327.1</v>
      </c>
      <c r="HB582">
        <v>34815.9</v>
      </c>
      <c r="HC582">
        <v>35002.8</v>
      </c>
      <c r="HD582">
        <v>41553.4</v>
      </c>
      <c r="HE582">
        <v>41673.3</v>
      </c>
      <c r="HF582">
        <v>1.91838</v>
      </c>
      <c r="HG582">
        <v>1.88692</v>
      </c>
      <c r="HH582">
        <v>0.0165813</v>
      </c>
      <c r="HI582">
        <v>0</v>
      </c>
      <c r="HJ582">
        <v>24.4368</v>
      </c>
      <c r="HK582">
        <v>999.9</v>
      </c>
      <c r="HL582">
        <v>52.4</v>
      </c>
      <c r="HM582">
        <v>28.9</v>
      </c>
      <c r="HN582">
        <v>23.0876</v>
      </c>
      <c r="HO582">
        <v>62.3316</v>
      </c>
      <c r="HP582">
        <v>30.2083</v>
      </c>
      <c r="HQ582">
        <v>1</v>
      </c>
      <c r="HR582">
        <v>0.207071</v>
      </c>
      <c r="HS582">
        <v>4.12564</v>
      </c>
      <c r="HT582">
        <v>20.2926</v>
      </c>
      <c r="HU582">
        <v>5.21894</v>
      </c>
      <c r="HV582">
        <v>12.0159</v>
      </c>
      <c r="HW582">
        <v>4.9892</v>
      </c>
      <c r="HX582">
        <v>3.28785</v>
      </c>
      <c r="HY582">
        <v>9999</v>
      </c>
      <c r="HZ582">
        <v>9999</v>
      </c>
      <c r="IA582">
        <v>9999</v>
      </c>
      <c r="IB582">
        <v>999.9</v>
      </c>
      <c r="IC582">
        <v>4.97279</v>
      </c>
      <c r="ID582">
        <v>1.86646</v>
      </c>
      <c r="IE582">
        <v>1.86583</v>
      </c>
      <c r="IF582">
        <v>1.86582</v>
      </c>
      <c r="IG582">
        <v>1.86763</v>
      </c>
      <c r="IH582">
        <v>1.87012</v>
      </c>
      <c r="II582">
        <v>1.86874</v>
      </c>
      <c r="IJ582">
        <v>1.87021</v>
      </c>
      <c r="IK582">
        <v>0</v>
      </c>
      <c r="IL582">
        <v>0</v>
      </c>
      <c r="IM582">
        <v>0</v>
      </c>
      <c r="IN582">
        <v>0</v>
      </c>
      <c r="IO582" t="s">
        <v>441</v>
      </c>
      <c r="IP582" t="s">
        <v>442</v>
      </c>
      <c r="IQ582" t="s">
        <v>443</v>
      </c>
      <c r="IR582" t="s">
        <v>443</v>
      </c>
      <c r="IS582" t="s">
        <v>443</v>
      </c>
      <c r="IT582" t="s">
        <v>443</v>
      </c>
      <c r="IU582">
        <v>0</v>
      </c>
      <c r="IV582">
        <v>100</v>
      </c>
      <c r="IW582">
        <v>100</v>
      </c>
      <c r="IX582">
        <v>-0.87</v>
      </c>
      <c r="IY582">
        <v>0.1053</v>
      </c>
      <c r="IZ582">
        <v>-0.7832898091892299</v>
      </c>
      <c r="JA582">
        <v>-0.0002628084512485203</v>
      </c>
      <c r="JB582">
        <v>2.995354917081976E-07</v>
      </c>
      <c r="JC582">
        <v>-1.087754766273629E-10</v>
      </c>
      <c r="JD582">
        <v>-0.01666594074606723</v>
      </c>
      <c r="JE582">
        <v>-0.02438089335778848</v>
      </c>
      <c r="JF582">
        <v>0.001790740049955031</v>
      </c>
      <c r="JG582">
        <v>-2.386884331579614E-05</v>
      </c>
      <c r="JH582">
        <v>6</v>
      </c>
      <c r="JI582">
        <v>2407</v>
      </c>
      <c r="JJ582">
        <v>1</v>
      </c>
      <c r="JK582">
        <v>23</v>
      </c>
      <c r="JL582">
        <v>33265.5</v>
      </c>
      <c r="JM582">
        <v>29370114.1</v>
      </c>
      <c r="JN582">
        <v>2.27783</v>
      </c>
      <c r="JO582">
        <v>2.21802</v>
      </c>
      <c r="JP582">
        <v>1.39648</v>
      </c>
      <c r="JQ582">
        <v>2.35107</v>
      </c>
      <c r="JR582">
        <v>1.49536</v>
      </c>
      <c r="JS582">
        <v>2.61963</v>
      </c>
      <c r="JT582">
        <v>34.6235</v>
      </c>
      <c r="JU582">
        <v>24.0437</v>
      </c>
      <c r="JV582">
        <v>18</v>
      </c>
      <c r="JW582">
        <v>493.734</v>
      </c>
      <c r="JX582">
        <v>463.398</v>
      </c>
      <c r="JY582">
        <v>19.5592</v>
      </c>
      <c r="JZ582">
        <v>29.9701</v>
      </c>
      <c r="KA582">
        <v>30.0014</v>
      </c>
      <c r="KB582">
        <v>29.4665</v>
      </c>
      <c r="KC582">
        <v>29.3626</v>
      </c>
      <c r="KD582">
        <v>45.5771</v>
      </c>
      <c r="KE582">
        <v>0</v>
      </c>
      <c r="KF582">
        <v>100</v>
      </c>
      <c r="KG582">
        <v>19.557</v>
      </c>
      <c r="KH582">
        <v>1436.89</v>
      </c>
      <c r="KI582">
        <v>63.4564</v>
      </c>
      <c r="KJ582">
        <v>100.92</v>
      </c>
      <c r="KK582">
        <v>100.202</v>
      </c>
    </row>
    <row r="583" spans="1:297">
      <c r="A583">
        <v>567</v>
      </c>
      <c r="B583">
        <v>1762206853.1</v>
      </c>
      <c r="C583">
        <v>7275</v>
      </c>
      <c r="D583" t="s">
        <v>1581</v>
      </c>
      <c r="E583" t="s">
        <v>1582</v>
      </c>
      <c r="F583">
        <v>5</v>
      </c>
      <c r="G583" t="s">
        <v>1410</v>
      </c>
      <c r="H583" t="s">
        <v>436</v>
      </c>
      <c r="I583">
        <v>1762206850.3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1458.591087863059</v>
      </c>
      <c r="AK583">
        <v>1432.41006060606</v>
      </c>
      <c r="AL583">
        <v>3.413656887204758</v>
      </c>
      <c r="AM583">
        <v>66.09118729744516</v>
      </c>
      <c r="AN583">
        <f>(AP583 - AO583 + DY583*1E3/(8.314*(EA583+273.15)) * AR583/DX583 * AQ583) * DX583/(100*DL583) * 1000/(1000 - AP583)</f>
        <v>0</v>
      </c>
      <c r="AO583">
        <v>22.0688628437267</v>
      </c>
      <c r="AP583">
        <v>24.37397696969695</v>
      </c>
      <c r="AQ583">
        <v>-9.954581234866713E-06</v>
      </c>
      <c r="AR583">
        <v>107.1573176872002</v>
      </c>
      <c r="AS583">
        <v>18</v>
      </c>
      <c r="AT583">
        <v>4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437</v>
      </c>
      <c r="AY583" t="s">
        <v>437</v>
      </c>
      <c r="AZ583">
        <v>0</v>
      </c>
      <c r="BA583">
        <v>0</v>
      </c>
      <c r="BB583">
        <f>1-AZ583/BA583</f>
        <v>0</v>
      </c>
      <c r="BC583">
        <v>0</v>
      </c>
      <c r="BD583" t="s">
        <v>437</v>
      </c>
      <c r="BE583" t="s">
        <v>437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437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438</v>
      </c>
      <c r="DO583">
        <v>2</v>
      </c>
      <c r="DP583" t="b">
        <v>1</v>
      </c>
      <c r="DQ583">
        <v>1762206850.3</v>
      </c>
      <c r="DR583">
        <v>1389.838</v>
      </c>
      <c r="DS583">
        <v>1427.036</v>
      </c>
      <c r="DT583">
        <v>24.37596</v>
      </c>
      <c r="DU583">
        <v>22.06923</v>
      </c>
      <c r="DV583">
        <v>1390.701</v>
      </c>
      <c r="DW583">
        <v>24.27078</v>
      </c>
      <c r="DX583">
        <v>500.006</v>
      </c>
      <c r="DY583">
        <v>90.75320000000001</v>
      </c>
      <c r="DZ583">
        <v>0.099954</v>
      </c>
      <c r="EA583">
        <v>24.71745</v>
      </c>
      <c r="EB583">
        <v>24.71406</v>
      </c>
      <c r="EC583">
        <v>999.9</v>
      </c>
      <c r="ED583">
        <v>0</v>
      </c>
      <c r="EE583">
        <v>0</v>
      </c>
      <c r="EF583">
        <v>9987.875</v>
      </c>
      <c r="EG583">
        <v>0</v>
      </c>
      <c r="EH583">
        <v>928.9435</v>
      </c>
      <c r="EI583">
        <v>-37.1976</v>
      </c>
      <c r="EJ583">
        <v>1424.564</v>
      </c>
      <c r="EK583">
        <v>1459.239</v>
      </c>
      <c r="EL583">
        <v>2.306738</v>
      </c>
      <c r="EM583">
        <v>1427.036</v>
      </c>
      <c r="EN583">
        <v>22.06923</v>
      </c>
      <c r="EO583">
        <v>2.212196</v>
      </c>
      <c r="EP583">
        <v>2.002853</v>
      </c>
      <c r="EQ583">
        <v>19.05092</v>
      </c>
      <c r="ER583">
        <v>17.4669</v>
      </c>
      <c r="ES583">
        <v>1999.968</v>
      </c>
      <c r="ET583">
        <v>0.980003</v>
      </c>
      <c r="EU583">
        <v>0.0199966</v>
      </c>
      <c r="EV583">
        <v>0</v>
      </c>
      <c r="EW583">
        <v>1244.639</v>
      </c>
      <c r="EX583">
        <v>5.000970000000001</v>
      </c>
      <c r="EY583">
        <v>24794.56</v>
      </c>
      <c r="EZ583">
        <v>16707.33</v>
      </c>
      <c r="FA583">
        <v>40.937</v>
      </c>
      <c r="FB583">
        <v>42</v>
      </c>
      <c r="FC583">
        <v>41.0372</v>
      </c>
      <c r="FD583">
        <v>41.5</v>
      </c>
      <c r="FE583">
        <v>41</v>
      </c>
      <c r="FF583">
        <v>1955.078</v>
      </c>
      <c r="FG583">
        <v>39.89</v>
      </c>
      <c r="FH583">
        <v>0</v>
      </c>
      <c r="FI583">
        <v>9930.899999856949</v>
      </c>
      <c r="FJ583">
        <v>0</v>
      </c>
      <c r="FK583">
        <v>1245.3284</v>
      </c>
      <c r="FL583">
        <v>-9.365384611490525</v>
      </c>
      <c r="FM583">
        <v>-167.1769233317837</v>
      </c>
      <c r="FN583">
        <v>24806.116</v>
      </c>
      <c r="FO583">
        <v>15</v>
      </c>
      <c r="FP583">
        <v>0</v>
      </c>
      <c r="FQ583" t="s">
        <v>439</v>
      </c>
      <c r="FR583">
        <v>1760210915.6</v>
      </c>
      <c r="FS583">
        <v>0</v>
      </c>
      <c r="FT583">
        <v>0</v>
      </c>
      <c r="FU583">
        <v>-0.215</v>
      </c>
      <c r="FV583">
        <v>0</v>
      </c>
      <c r="FW583">
        <v>-0.6919999999999999</v>
      </c>
      <c r="FX583">
        <v>0</v>
      </c>
      <c r="FY583">
        <v>400</v>
      </c>
      <c r="FZ583">
        <v>0</v>
      </c>
      <c r="GA583">
        <v>0.15</v>
      </c>
      <c r="GB583">
        <v>0</v>
      </c>
      <c r="GC583">
        <v>-37.1870756097561</v>
      </c>
      <c r="GD583">
        <v>-0.1374209059233488</v>
      </c>
      <c r="GE583">
        <v>0.07606163989589351</v>
      </c>
      <c r="GF583">
        <v>1</v>
      </c>
      <c r="GG583">
        <v>1245.817647058824</v>
      </c>
      <c r="GH583">
        <v>-9.398624896360801</v>
      </c>
      <c r="GI583">
        <v>0.9804622523961168</v>
      </c>
      <c r="GJ583">
        <v>0</v>
      </c>
      <c r="GK583">
        <v>2.307477073170732</v>
      </c>
      <c r="GL583">
        <v>-0.01269219512194907</v>
      </c>
      <c r="GM583">
        <v>0.001890193232995133</v>
      </c>
      <c r="GN583">
        <v>1</v>
      </c>
      <c r="GO583">
        <v>2</v>
      </c>
      <c r="GP583">
        <v>3</v>
      </c>
      <c r="GQ583" t="s">
        <v>569</v>
      </c>
      <c r="GR583">
        <v>3.13571</v>
      </c>
      <c r="GS583">
        <v>2.76026</v>
      </c>
      <c r="GT583">
        <v>0.212672</v>
      </c>
      <c r="GU583">
        <v>0.214057</v>
      </c>
      <c r="GV583">
        <v>0.107693</v>
      </c>
      <c r="GW583">
        <v>0.09912799999999999</v>
      </c>
      <c r="GX583">
        <v>24997.4</v>
      </c>
      <c r="GY583">
        <v>24933.1</v>
      </c>
      <c r="GZ583">
        <v>29526.6</v>
      </c>
      <c r="HA583">
        <v>29326.5</v>
      </c>
      <c r="HB583">
        <v>34815.9</v>
      </c>
      <c r="HC583">
        <v>35002.4</v>
      </c>
      <c r="HD583">
        <v>41552.8</v>
      </c>
      <c r="HE583">
        <v>41672.5</v>
      </c>
      <c r="HF583">
        <v>1.91807</v>
      </c>
      <c r="HG583">
        <v>1.88717</v>
      </c>
      <c r="HH583">
        <v>0.016816</v>
      </c>
      <c r="HI583">
        <v>0</v>
      </c>
      <c r="HJ583">
        <v>24.4451</v>
      </c>
      <c r="HK583">
        <v>999.9</v>
      </c>
      <c r="HL583">
        <v>52.4</v>
      </c>
      <c r="HM583">
        <v>28.9</v>
      </c>
      <c r="HN583">
        <v>23.0855</v>
      </c>
      <c r="HO583">
        <v>62.3716</v>
      </c>
      <c r="HP583">
        <v>30.1763</v>
      </c>
      <c r="HQ583">
        <v>1</v>
      </c>
      <c r="HR583">
        <v>0.208514</v>
      </c>
      <c r="HS583">
        <v>4.13413</v>
      </c>
      <c r="HT583">
        <v>20.2923</v>
      </c>
      <c r="HU583">
        <v>5.21789</v>
      </c>
      <c r="HV583">
        <v>12.0159</v>
      </c>
      <c r="HW583">
        <v>4.9889</v>
      </c>
      <c r="HX583">
        <v>3.28765</v>
      </c>
      <c r="HY583">
        <v>9999</v>
      </c>
      <c r="HZ583">
        <v>9999</v>
      </c>
      <c r="IA583">
        <v>9999</v>
      </c>
      <c r="IB583">
        <v>999.9</v>
      </c>
      <c r="IC583">
        <v>4.97281</v>
      </c>
      <c r="ID583">
        <v>1.86646</v>
      </c>
      <c r="IE583">
        <v>1.86584</v>
      </c>
      <c r="IF583">
        <v>1.86582</v>
      </c>
      <c r="IG583">
        <v>1.86763</v>
      </c>
      <c r="IH583">
        <v>1.87012</v>
      </c>
      <c r="II583">
        <v>1.86874</v>
      </c>
      <c r="IJ583">
        <v>1.87023</v>
      </c>
      <c r="IK583">
        <v>0</v>
      </c>
      <c r="IL583">
        <v>0</v>
      </c>
      <c r="IM583">
        <v>0</v>
      </c>
      <c r="IN583">
        <v>0</v>
      </c>
      <c r="IO583" t="s">
        <v>441</v>
      </c>
      <c r="IP583" t="s">
        <v>442</v>
      </c>
      <c r="IQ583" t="s">
        <v>443</v>
      </c>
      <c r="IR583" t="s">
        <v>443</v>
      </c>
      <c r="IS583" t="s">
        <v>443</v>
      </c>
      <c r="IT583" t="s">
        <v>443</v>
      </c>
      <c r="IU583">
        <v>0</v>
      </c>
      <c r="IV583">
        <v>100</v>
      </c>
      <c r="IW583">
        <v>100</v>
      </c>
      <c r="IX583">
        <v>-0.86</v>
      </c>
      <c r="IY583">
        <v>0.1051</v>
      </c>
      <c r="IZ583">
        <v>-0.7832898091892299</v>
      </c>
      <c r="JA583">
        <v>-0.0002628084512485203</v>
      </c>
      <c r="JB583">
        <v>2.995354917081976E-07</v>
      </c>
      <c r="JC583">
        <v>-1.087754766273629E-10</v>
      </c>
      <c r="JD583">
        <v>-0.01666594074606723</v>
      </c>
      <c r="JE583">
        <v>-0.02438089335778848</v>
      </c>
      <c r="JF583">
        <v>0.001790740049955031</v>
      </c>
      <c r="JG583">
        <v>-2.386884331579614E-05</v>
      </c>
      <c r="JH583">
        <v>6</v>
      </c>
      <c r="JI583">
        <v>2407</v>
      </c>
      <c r="JJ583">
        <v>1</v>
      </c>
      <c r="JK583">
        <v>23</v>
      </c>
      <c r="JL583">
        <v>33265.6</v>
      </c>
      <c r="JM583">
        <v>29370114.2</v>
      </c>
      <c r="JN583">
        <v>2.30713</v>
      </c>
      <c r="JO583">
        <v>2.21069</v>
      </c>
      <c r="JP583">
        <v>1.39771</v>
      </c>
      <c r="JQ583">
        <v>2.35107</v>
      </c>
      <c r="JR583">
        <v>1.49536</v>
      </c>
      <c r="JS583">
        <v>2.68188</v>
      </c>
      <c r="JT583">
        <v>34.6235</v>
      </c>
      <c r="JU583">
        <v>24.0437</v>
      </c>
      <c r="JV583">
        <v>18</v>
      </c>
      <c r="JW583">
        <v>493.684</v>
      </c>
      <c r="JX583">
        <v>463.7</v>
      </c>
      <c r="JY583">
        <v>19.5578</v>
      </c>
      <c r="JZ583">
        <v>29.9869</v>
      </c>
      <c r="KA583">
        <v>30.0014</v>
      </c>
      <c r="KB583">
        <v>29.4841</v>
      </c>
      <c r="KC583">
        <v>29.3808</v>
      </c>
      <c r="KD583">
        <v>46.179</v>
      </c>
      <c r="KE583">
        <v>0</v>
      </c>
      <c r="KF583">
        <v>100</v>
      </c>
      <c r="KG583">
        <v>19.5557</v>
      </c>
      <c r="KH583">
        <v>1456.93</v>
      </c>
      <c r="KI583">
        <v>63.4564</v>
      </c>
      <c r="KJ583">
        <v>100.918</v>
      </c>
      <c r="KK583">
        <v>100.2</v>
      </c>
    </row>
    <row r="584" spans="1:297">
      <c r="A584">
        <v>568</v>
      </c>
      <c r="B584">
        <v>1762206858.1</v>
      </c>
      <c r="C584">
        <v>7280</v>
      </c>
      <c r="D584" t="s">
        <v>1583</v>
      </c>
      <c r="E584" t="s">
        <v>1584</v>
      </c>
      <c r="F584">
        <v>5</v>
      </c>
      <c r="G584" t="s">
        <v>1410</v>
      </c>
      <c r="H584" t="s">
        <v>436</v>
      </c>
      <c r="I584">
        <v>1762206855.6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1476.16970969829</v>
      </c>
      <c r="AK584">
        <v>1449.523575757576</v>
      </c>
      <c r="AL584">
        <v>3.43448644928589</v>
      </c>
      <c r="AM584">
        <v>66.09118729744516</v>
      </c>
      <c r="AN584">
        <f>(AP584 - AO584 + DY584*1E3/(8.314*(EA584+273.15)) * AR584/DX584 * AQ584) * DX584/(100*DL584) * 1000/(1000 - AP584)</f>
        <v>0</v>
      </c>
      <c r="AO584">
        <v>22.06786624244748</v>
      </c>
      <c r="AP584">
        <v>24.37012484848485</v>
      </c>
      <c r="AQ584">
        <v>-9.804679826392335E-06</v>
      </c>
      <c r="AR584">
        <v>107.1573176872002</v>
      </c>
      <c r="AS584">
        <v>18</v>
      </c>
      <c r="AT584">
        <v>4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437</v>
      </c>
      <c r="AY584" t="s">
        <v>437</v>
      </c>
      <c r="AZ584">
        <v>0</v>
      </c>
      <c r="BA584">
        <v>0</v>
      </c>
      <c r="BB584">
        <f>1-AZ584/BA584</f>
        <v>0</v>
      </c>
      <c r="BC584">
        <v>0</v>
      </c>
      <c r="BD584" t="s">
        <v>437</v>
      </c>
      <c r="BE584" t="s">
        <v>437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437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438</v>
      </c>
      <c r="DO584">
        <v>2</v>
      </c>
      <c r="DP584" t="b">
        <v>1</v>
      </c>
      <c r="DQ584">
        <v>1762206855.6</v>
      </c>
      <c r="DR584">
        <v>1407.483333333334</v>
      </c>
      <c r="DS584">
        <v>1445.201111111111</v>
      </c>
      <c r="DT584">
        <v>24.3722</v>
      </c>
      <c r="DU584">
        <v>22.06787777777778</v>
      </c>
      <c r="DV584">
        <v>1408.345555555555</v>
      </c>
      <c r="DW584">
        <v>24.26707777777778</v>
      </c>
      <c r="DX584">
        <v>500.0228888888889</v>
      </c>
      <c r="DY584">
        <v>90.75402222222222</v>
      </c>
      <c r="DZ584">
        <v>0.1000166666666667</v>
      </c>
      <c r="EA584">
        <v>24.72471111111111</v>
      </c>
      <c r="EB584">
        <v>24.72185555555556</v>
      </c>
      <c r="EC584">
        <v>999.9000000000001</v>
      </c>
      <c r="ED584">
        <v>0</v>
      </c>
      <c r="EE584">
        <v>0</v>
      </c>
      <c r="EF584">
        <v>9992.083333333334</v>
      </c>
      <c r="EG584">
        <v>0</v>
      </c>
      <c r="EH584">
        <v>928.998</v>
      </c>
      <c r="EI584">
        <v>-37.71691111111111</v>
      </c>
      <c r="EJ584">
        <v>1442.643333333333</v>
      </c>
      <c r="EK584">
        <v>1477.812222222222</v>
      </c>
      <c r="EL584">
        <v>2.304336666666666</v>
      </c>
      <c r="EM584">
        <v>1445.201111111111</v>
      </c>
      <c r="EN584">
        <v>22.06787777777778</v>
      </c>
      <c r="EO584">
        <v>2.211875555555555</v>
      </c>
      <c r="EP584">
        <v>2.002747777777778</v>
      </c>
      <c r="EQ584">
        <v>19.0486</v>
      </c>
      <c r="ER584">
        <v>17.46606666666667</v>
      </c>
      <c r="ES584">
        <v>1999.977777777778</v>
      </c>
      <c r="ET584">
        <v>0.9800033333333332</v>
      </c>
      <c r="EU584">
        <v>0.01999626666666666</v>
      </c>
      <c r="EV584">
        <v>0</v>
      </c>
      <c r="EW584">
        <v>1244.08</v>
      </c>
      <c r="EX584">
        <v>5.00097</v>
      </c>
      <c r="EY584">
        <v>24780.24444444444</v>
      </c>
      <c r="EZ584">
        <v>16707.42222222222</v>
      </c>
      <c r="FA584">
        <v>40.937</v>
      </c>
      <c r="FB584">
        <v>42.02755555555555</v>
      </c>
      <c r="FC584">
        <v>41.04133333333333</v>
      </c>
      <c r="FD584">
        <v>41.51377777777778</v>
      </c>
      <c r="FE584">
        <v>41.01377777777778</v>
      </c>
      <c r="FF584">
        <v>1955.087777777778</v>
      </c>
      <c r="FG584">
        <v>39.89</v>
      </c>
      <c r="FH584">
        <v>0</v>
      </c>
      <c r="FI584">
        <v>9935.700000047684</v>
      </c>
      <c r="FJ584">
        <v>0</v>
      </c>
      <c r="FK584">
        <v>1244.666</v>
      </c>
      <c r="FL584">
        <v>-8.600769205271851</v>
      </c>
      <c r="FM584">
        <v>-162.8692304920233</v>
      </c>
      <c r="FN584">
        <v>24793.032</v>
      </c>
      <c r="FO584">
        <v>15</v>
      </c>
      <c r="FP584">
        <v>0</v>
      </c>
      <c r="FQ584" t="s">
        <v>439</v>
      </c>
      <c r="FR584">
        <v>1760210915.6</v>
      </c>
      <c r="FS584">
        <v>0</v>
      </c>
      <c r="FT584">
        <v>0</v>
      </c>
      <c r="FU584">
        <v>-0.215</v>
      </c>
      <c r="FV584">
        <v>0</v>
      </c>
      <c r="FW584">
        <v>-0.6919999999999999</v>
      </c>
      <c r="FX584">
        <v>0</v>
      </c>
      <c r="FY584">
        <v>400</v>
      </c>
      <c r="FZ584">
        <v>0</v>
      </c>
      <c r="GA584">
        <v>0.15</v>
      </c>
      <c r="GB584">
        <v>0</v>
      </c>
      <c r="GC584">
        <v>-37.28815</v>
      </c>
      <c r="GD584">
        <v>-1.861389118198788</v>
      </c>
      <c r="GE584">
        <v>0.2297793180423337</v>
      </c>
      <c r="GF584">
        <v>0</v>
      </c>
      <c r="GG584">
        <v>1245.183235294118</v>
      </c>
      <c r="GH584">
        <v>-8.451184106950974</v>
      </c>
      <c r="GI584">
        <v>0.8753342910609967</v>
      </c>
      <c r="GJ584">
        <v>0</v>
      </c>
      <c r="GK584">
        <v>2.30641975</v>
      </c>
      <c r="GL584">
        <v>-0.01316679174484359</v>
      </c>
      <c r="GM584">
        <v>0.001882117806488211</v>
      </c>
      <c r="GN584">
        <v>1</v>
      </c>
      <c r="GO584">
        <v>1</v>
      </c>
      <c r="GP584">
        <v>3</v>
      </c>
      <c r="GQ584" t="s">
        <v>502</v>
      </c>
      <c r="GR584">
        <v>3.13563</v>
      </c>
      <c r="GS584">
        <v>2.76016</v>
      </c>
      <c r="GT584">
        <v>0.214215</v>
      </c>
      <c r="GU584">
        <v>0.215606</v>
      </c>
      <c r="GV584">
        <v>0.107674</v>
      </c>
      <c r="GW584">
        <v>0.0991199</v>
      </c>
      <c r="GX584">
        <v>24947.3</v>
      </c>
      <c r="GY584">
        <v>24883.2</v>
      </c>
      <c r="GZ584">
        <v>29525.5</v>
      </c>
      <c r="HA584">
        <v>29325.8</v>
      </c>
      <c r="HB584">
        <v>34815.2</v>
      </c>
      <c r="HC584">
        <v>35001.7</v>
      </c>
      <c r="HD584">
        <v>41550.9</v>
      </c>
      <c r="HE584">
        <v>41671.3</v>
      </c>
      <c r="HF584">
        <v>1.9178</v>
      </c>
      <c r="HG584">
        <v>1.88668</v>
      </c>
      <c r="HH584">
        <v>0.0160858</v>
      </c>
      <c r="HI584">
        <v>0</v>
      </c>
      <c r="HJ584">
        <v>24.4533</v>
      </c>
      <c r="HK584">
        <v>999.9</v>
      </c>
      <c r="HL584">
        <v>52.4</v>
      </c>
      <c r="HM584">
        <v>28.9</v>
      </c>
      <c r="HN584">
        <v>23.0885</v>
      </c>
      <c r="HO584">
        <v>62.3815</v>
      </c>
      <c r="HP584">
        <v>30.0641</v>
      </c>
      <c r="HQ584">
        <v>1</v>
      </c>
      <c r="HR584">
        <v>0.209921</v>
      </c>
      <c r="HS584">
        <v>4.14497</v>
      </c>
      <c r="HT584">
        <v>20.2922</v>
      </c>
      <c r="HU584">
        <v>5.21849</v>
      </c>
      <c r="HV584">
        <v>12.0159</v>
      </c>
      <c r="HW584">
        <v>4.9889</v>
      </c>
      <c r="HX584">
        <v>3.28778</v>
      </c>
      <c r="HY584">
        <v>9999</v>
      </c>
      <c r="HZ584">
        <v>9999</v>
      </c>
      <c r="IA584">
        <v>9999</v>
      </c>
      <c r="IB584">
        <v>999.9</v>
      </c>
      <c r="IC584">
        <v>4.97281</v>
      </c>
      <c r="ID584">
        <v>1.86647</v>
      </c>
      <c r="IE584">
        <v>1.86584</v>
      </c>
      <c r="IF584">
        <v>1.8658</v>
      </c>
      <c r="IG584">
        <v>1.86766</v>
      </c>
      <c r="IH584">
        <v>1.87012</v>
      </c>
      <c r="II584">
        <v>1.86873</v>
      </c>
      <c r="IJ584">
        <v>1.8702</v>
      </c>
      <c r="IK584">
        <v>0</v>
      </c>
      <c r="IL584">
        <v>0</v>
      </c>
      <c r="IM584">
        <v>0</v>
      </c>
      <c r="IN584">
        <v>0</v>
      </c>
      <c r="IO584" t="s">
        <v>441</v>
      </c>
      <c r="IP584" t="s">
        <v>442</v>
      </c>
      <c r="IQ584" t="s">
        <v>443</v>
      </c>
      <c r="IR584" t="s">
        <v>443</v>
      </c>
      <c r="IS584" t="s">
        <v>443</v>
      </c>
      <c r="IT584" t="s">
        <v>443</v>
      </c>
      <c r="IU584">
        <v>0</v>
      </c>
      <c r="IV584">
        <v>100</v>
      </c>
      <c r="IW584">
        <v>100</v>
      </c>
      <c r="IX584">
        <v>-0.86</v>
      </c>
      <c r="IY584">
        <v>0.1051</v>
      </c>
      <c r="IZ584">
        <v>-0.7832898091892299</v>
      </c>
      <c r="JA584">
        <v>-0.0002628084512485203</v>
      </c>
      <c r="JB584">
        <v>2.995354917081976E-07</v>
      </c>
      <c r="JC584">
        <v>-1.087754766273629E-10</v>
      </c>
      <c r="JD584">
        <v>-0.01666594074606723</v>
      </c>
      <c r="JE584">
        <v>-0.02438089335778848</v>
      </c>
      <c r="JF584">
        <v>0.001790740049955031</v>
      </c>
      <c r="JG584">
        <v>-2.386884331579614E-05</v>
      </c>
      <c r="JH584">
        <v>6</v>
      </c>
      <c r="JI584">
        <v>2407</v>
      </c>
      <c r="JJ584">
        <v>1</v>
      </c>
      <c r="JK584">
        <v>23</v>
      </c>
      <c r="JL584">
        <v>33265.7</v>
      </c>
      <c r="JM584">
        <v>29370114.3</v>
      </c>
      <c r="JN584">
        <v>2.33276</v>
      </c>
      <c r="JO584">
        <v>2.20825</v>
      </c>
      <c r="JP584">
        <v>1.39648</v>
      </c>
      <c r="JQ584">
        <v>2.35229</v>
      </c>
      <c r="JR584">
        <v>1.49536</v>
      </c>
      <c r="JS584">
        <v>2.67334</v>
      </c>
      <c r="JT584">
        <v>34.6235</v>
      </c>
      <c r="JU584">
        <v>24.0525</v>
      </c>
      <c r="JV584">
        <v>18</v>
      </c>
      <c r="JW584">
        <v>493.65</v>
      </c>
      <c r="JX584">
        <v>463.511</v>
      </c>
      <c r="JY584">
        <v>19.5563</v>
      </c>
      <c r="JZ584">
        <v>30.0044</v>
      </c>
      <c r="KA584">
        <v>30.0014</v>
      </c>
      <c r="KB584">
        <v>29.5018</v>
      </c>
      <c r="KC584">
        <v>29.3977</v>
      </c>
      <c r="KD584">
        <v>46.6799</v>
      </c>
      <c r="KE584">
        <v>0</v>
      </c>
      <c r="KF584">
        <v>100</v>
      </c>
      <c r="KG584">
        <v>19.5537</v>
      </c>
      <c r="KH584">
        <v>1470.29</v>
      </c>
      <c r="KI584">
        <v>63.4564</v>
      </c>
      <c r="KJ584">
        <v>100.913</v>
      </c>
      <c r="KK584">
        <v>100.198</v>
      </c>
    </row>
    <row r="585" spans="1:297">
      <c r="A585">
        <v>569</v>
      </c>
      <c r="B585">
        <v>1762206863.1</v>
      </c>
      <c r="C585">
        <v>7285</v>
      </c>
      <c r="D585" t="s">
        <v>1585</v>
      </c>
      <c r="E585" t="s">
        <v>1586</v>
      </c>
      <c r="F585">
        <v>5</v>
      </c>
      <c r="G585" t="s">
        <v>1410</v>
      </c>
      <c r="H585" t="s">
        <v>436</v>
      </c>
      <c r="I585">
        <v>1762206860.3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1493.451117021563</v>
      </c>
      <c r="AK585">
        <v>1466.921393939394</v>
      </c>
      <c r="AL585">
        <v>3.47458340263579</v>
      </c>
      <c r="AM585">
        <v>66.09118729744516</v>
      </c>
      <c r="AN585">
        <f>(AP585 - AO585 + DY585*1E3/(8.314*(EA585+273.15)) * AR585/DX585 * AQ585) * DX585/(100*DL585) * 1000/(1000 - AP585)</f>
        <v>0</v>
      </c>
      <c r="AO585">
        <v>22.06722330775493</v>
      </c>
      <c r="AP585">
        <v>24.36910303030302</v>
      </c>
      <c r="AQ585">
        <v>5.934263018354119E-06</v>
      </c>
      <c r="AR585">
        <v>107.1573176872002</v>
      </c>
      <c r="AS585">
        <v>17</v>
      </c>
      <c r="AT585">
        <v>3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437</v>
      </c>
      <c r="AY585" t="s">
        <v>437</v>
      </c>
      <c r="AZ585">
        <v>0</v>
      </c>
      <c r="BA585">
        <v>0</v>
      </c>
      <c r="BB585">
        <f>1-AZ585/BA585</f>
        <v>0</v>
      </c>
      <c r="BC585">
        <v>0</v>
      </c>
      <c r="BD585" t="s">
        <v>437</v>
      </c>
      <c r="BE585" t="s">
        <v>437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437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438</v>
      </c>
      <c r="DO585">
        <v>2</v>
      </c>
      <c r="DP585" t="b">
        <v>1</v>
      </c>
      <c r="DQ585">
        <v>1762206860.3</v>
      </c>
      <c r="DR585">
        <v>1423.385</v>
      </c>
      <c r="DS585">
        <v>1461.059</v>
      </c>
      <c r="DT585">
        <v>24.36845</v>
      </c>
      <c r="DU585">
        <v>22.06717</v>
      </c>
      <c r="DV585">
        <v>1424.252</v>
      </c>
      <c r="DW585">
        <v>24.2634</v>
      </c>
      <c r="DX585">
        <v>500.0103999999999</v>
      </c>
      <c r="DY585">
        <v>90.75233</v>
      </c>
      <c r="DZ585">
        <v>0.09998620000000001</v>
      </c>
      <c r="EA585">
        <v>24.73342</v>
      </c>
      <c r="EB585">
        <v>24.7187</v>
      </c>
      <c r="EC585">
        <v>999.9</v>
      </c>
      <c r="ED585">
        <v>0</v>
      </c>
      <c r="EE585">
        <v>0</v>
      </c>
      <c r="EF585">
        <v>10001.438</v>
      </c>
      <c r="EG585">
        <v>0</v>
      </c>
      <c r="EH585">
        <v>928.9352000000001</v>
      </c>
      <c r="EI585">
        <v>-37.67415999999999</v>
      </c>
      <c r="EJ585">
        <v>1458.937</v>
      </c>
      <c r="EK585">
        <v>1494.029</v>
      </c>
      <c r="EL585">
        <v>2.301291</v>
      </c>
      <c r="EM585">
        <v>1461.059</v>
      </c>
      <c r="EN585">
        <v>22.06717</v>
      </c>
      <c r="EO585">
        <v>2.211497</v>
      </c>
      <c r="EP585">
        <v>2.002648</v>
      </c>
      <c r="EQ585">
        <v>19.04582</v>
      </c>
      <c r="ER585">
        <v>17.46529</v>
      </c>
      <c r="ES585">
        <v>1999.977</v>
      </c>
      <c r="ET585">
        <v>0.9800035999999999</v>
      </c>
      <c r="EU585">
        <v>0.019996</v>
      </c>
      <c r="EV585">
        <v>0</v>
      </c>
      <c r="EW585">
        <v>1243.448</v>
      </c>
      <c r="EX585">
        <v>5.000970000000001</v>
      </c>
      <c r="EY585">
        <v>24767.43</v>
      </c>
      <c r="EZ585">
        <v>16707.42</v>
      </c>
      <c r="FA585">
        <v>40.9496</v>
      </c>
      <c r="FB585">
        <v>42.062</v>
      </c>
      <c r="FC585">
        <v>41.062</v>
      </c>
      <c r="FD585">
        <v>41.5496</v>
      </c>
      <c r="FE585">
        <v>41.01860000000001</v>
      </c>
      <c r="FF585">
        <v>1955.087</v>
      </c>
      <c r="FG585">
        <v>39.89</v>
      </c>
      <c r="FH585">
        <v>0</v>
      </c>
      <c r="FI585">
        <v>9940.5</v>
      </c>
      <c r="FJ585">
        <v>0</v>
      </c>
      <c r="FK585">
        <v>1243.9504</v>
      </c>
      <c r="FL585">
        <v>-8.280769246351975</v>
      </c>
      <c r="FM585">
        <v>-161.346153800234</v>
      </c>
      <c r="FN585">
        <v>24779.984</v>
      </c>
      <c r="FO585">
        <v>15</v>
      </c>
      <c r="FP585">
        <v>0</v>
      </c>
      <c r="FQ585" t="s">
        <v>439</v>
      </c>
      <c r="FR585">
        <v>1760210915.6</v>
      </c>
      <c r="FS585">
        <v>0</v>
      </c>
      <c r="FT585">
        <v>0</v>
      </c>
      <c r="FU585">
        <v>-0.215</v>
      </c>
      <c r="FV585">
        <v>0</v>
      </c>
      <c r="FW585">
        <v>-0.6919999999999999</v>
      </c>
      <c r="FX585">
        <v>0</v>
      </c>
      <c r="FY585">
        <v>400</v>
      </c>
      <c r="FZ585">
        <v>0</v>
      </c>
      <c r="GA585">
        <v>0.15</v>
      </c>
      <c r="GB585">
        <v>0</v>
      </c>
      <c r="GC585">
        <v>-37.4373375</v>
      </c>
      <c r="GD585">
        <v>-2.134222514071203</v>
      </c>
      <c r="GE585">
        <v>0.2578737595098618</v>
      </c>
      <c r="GF585">
        <v>0</v>
      </c>
      <c r="GG585">
        <v>1244.438529411765</v>
      </c>
      <c r="GH585">
        <v>-8.227196337720301</v>
      </c>
      <c r="GI585">
        <v>0.8557216849397362</v>
      </c>
      <c r="GJ585">
        <v>0</v>
      </c>
      <c r="GK585">
        <v>2.304545</v>
      </c>
      <c r="GL585">
        <v>-0.01582964352720609</v>
      </c>
      <c r="GM585">
        <v>0.002146521604829541</v>
      </c>
      <c r="GN585">
        <v>1</v>
      </c>
      <c r="GO585">
        <v>1</v>
      </c>
      <c r="GP585">
        <v>3</v>
      </c>
      <c r="GQ585" t="s">
        <v>502</v>
      </c>
      <c r="GR585">
        <v>3.13568</v>
      </c>
      <c r="GS585">
        <v>2.76032</v>
      </c>
      <c r="GT585">
        <v>0.215753</v>
      </c>
      <c r="GU585">
        <v>0.217082</v>
      </c>
      <c r="GV585">
        <v>0.107664</v>
      </c>
      <c r="GW585">
        <v>0.099109</v>
      </c>
      <c r="GX585">
        <v>24897.7</v>
      </c>
      <c r="GY585">
        <v>24835.4</v>
      </c>
      <c r="GZ585">
        <v>29524.8</v>
      </c>
      <c r="HA585">
        <v>29324.8</v>
      </c>
      <c r="HB585">
        <v>34814.9</v>
      </c>
      <c r="HC585">
        <v>35001.1</v>
      </c>
      <c r="HD585">
        <v>41549.9</v>
      </c>
      <c r="HE585">
        <v>41670</v>
      </c>
      <c r="HF585">
        <v>1.91782</v>
      </c>
      <c r="HG585">
        <v>1.88665</v>
      </c>
      <c r="HH585">
        <v>0.0160746</v>
      </c>
      <c r="HI585">
        <v>0</v>
      </c>
      <c r="HJ585">
        <v>24.4605</v>
      </c>
      <c r="HK585">
        <v>999.9</v>
      </c>
      <c r="HL585">
        <v>52.4</v>
      </c>
      <c r="HM585">
        <v>28.9</v>
      </c>
      <c r="HN585">
        <v>23.0886</v>
      </c>
      <c r="HO585">
        <v>62.1815</v>
      </c>
      <c r="HP585">
        <v>30.1162</v>
      </c>
      <c r="HQ585">
        <v>1</v>
      </c>
      <c r="HR585">
        <v>0.211364</v>
      </c>
      <c r="HS585">
        <v>4.15416</v>
      </c>
      <c r="HT585">
        <v>20.2915</v>
      </c>
      <c r="HU585">
        <v>5.21744</v>
      </c>
      <c r="HV585">
        <v>12.0159</v>
      </c>
      <c r="HW585">
        <v>4.98885</v>
      </c>
      <c r="HX585">
        <v>3.2877</v>
      </c>
      <c r="HY585">
        <v>9999</v>
      </c>
      <c r="HZ585">
        <v>9999</v>
      </c>
      <c r="IA585">
        <v>9999</v>
      </c>
      <c r="IB585">
        <v>999.9</v>
      </c>
      <c r="IC585">
        <v>4.97281</v>
      </c>
      <c r="ID585">
        <v>1.86646</v>
      </c>
      <c r="IE585">
        <v>1.86583</v>
      </c>
      <c r="IF585">
        <v>1.86578</v>
      </c>
      <c r="IG585">
        <v>1.86765</v>
      </c>
      <c r="IH585">
        <v>1.87012</v>
      </c>
      <c r="II585">
        <v>1.86873</v>
      </c>
      <c r="IJ585">
        <v>1.8702</v>
      </c>
      <c r="IK585">
        <v>0</v>
      </c>
      <c r="IL585">
        <v>0</v>
      </c>
      <c r="IM585">
        <v>0</v>
      </c>
      <c r="IN585">
        <v>0</v>
      </c>
      <c r="IO585" t="s">
        <v>441</v>
      </c>
      <c r="IP585" t="s">
        <v>442</v>
      </c>
      <c r="IQ585" t="s">
        <v>443</v>
      </c>
      <c r="IR585" t="s">
        <v>443</v>
      </c>
      <c r="IS585" t="s">
        <v>443</v>
      </c>
      <c r="IT585" t="s">
        <v>443</v>
      </c>
      <c r="IU585">
        <v>0</v>
      </c>
      <c r="IV585">
        <v>100</v>
      </c>
      <c r="IW585">
        <v>100</v>
      </c>
      <c r="IX585">
        <v>-0.87</v>
      </c>
      <c r="IY585">
        <v>0.1051</v>
      </c>
      <c r="IZ585">
        <v>-0.7832898091892299</v>
      </c>
      <c r="JA585">
        <v>-0.0002628084512485203</v>
      </c>
      <c r="JB585">
        <v>2.995354917081976E-07</v>
      </c>
      <c r="JC585">
        <v>-1.087754766273629E-10</v>
      </c>
      <c r="JD585">
        <v>-0.01666594074606723</v>
      </c>
      <c r="JE585">
        <v>-0.02438089335778848</v>
      </c>
      <c r="JF585">
        <v>0.001790740049955031</v>
      </c>
      <c r="JG585">
        <v>-2.386884331579614E-05</v>
      </c>
      <c r="JH585">
        <v>6</v>
      </c>
      <c r="JI585">
        <v>2407</v>
      </c>
      <c r="JJ585">
        <v>1</v>
      </c>
      <c r="JK585">
        <v>23</v>
      </c>
      <c r="JL585">
        <v>33265.8</v>
      </c>
      <c r="JM585">
        <v>29370114.4</v>
      </c>
      <c r="JN585">
        <v>2.36206</v>
      </c>
      <c r="JO585">
        <v>2.20825</v>
      </c>
      <c r="JP585">
        <v>1.39648</v>
      </c>
      <c r="JQ585">
        <v>2.35107</v>
      </c>
      <c r="JR585">
        <v>1.49536</v>
      </c>
      <c r="JS585">
        <v>2.59766</v>
      </c>
      <c r="JT585">
        <v>34.6463</v>
      </c>
      <c r="JU585">
        <v>24.0437</v>
      </c>
      <c r="JV585">
        <v>18</v>
      </c>
      <c r="JW585">
        <v>493.807</v>
      </c>
      <c r="JX585">
        <v>463.632</v>
      </c>
      <c r="JY585">
        <v>19.5543</v>
      </c>
      <c r="JZ585">
        <v>30.0219</v>
      </c>
      <c r="KA585">
        <v>30.0014</v>
      </c>
      <c r="KB585">
        <v>29.5195</v>
      </c>
      <c r="KC585">
        <v>29.4152</v>
      </c>
      <c r="KD585">
        <v>47.2678</v>
      </c>
      <c r="KE585">
        <v>0</v>
      </c>
      <c r="KF585">
        <v>100</v>
      </c>
      <c r="KG585">
        <v>19.5517</v>
      </c>
      <c r="KH585">
        <v>1490.36</v>
      </c>
      <c r="KI585">
        <v>63.4564</v>
      </c>
      <c r="KJ585">
        <v>100.911</v>
      </c>
      <c r="KK585">
        <v>100.194</v>
      </c>
    </row>
    <row r="586" spans="1:297">
      <c r="A586">
        <v>570</v>
      </c>
      <c r="B586">
        <v>1762206868.1</v>
      </c>
      <c r="C586">
        <v>7290</v>
      </c>
      <c r="D586" t="s">
        <v>1587</v>
      </c>
      <c r="E586" t="s">
        <v>1588</v>
      </c>
      <c r="F586">
        <v>5</v>
      </c>
      <c r="G586" t="s">
        <v>1410</v>
      </c>
      <c r="H586" t="s">
        <v>436</v>
      </c>
      <c r="I586">
        <v>1762206865.6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1510.340807366044</v>
      </c>
      <c r="AK586">
        <v>1483.770545454545</v>
      </c>
      <c r="AL586">
        <v>3.381857689584226</v>
      </c>
      <c r="AM586">
        <v>66.09118729744516</v>
      </c>
      <c r="AN586">
        <f>(AP586 - AO586 + DY586*1E3/(8.314*(EA586+273.15)) * AR586/DX586 * AQ586) * DX586/(100*DL586) * 1000/(1000 - AP586)</f>
        <v>0</v>
      </c>
      <c r="AO586">
        <v>22.06325139632218</v>
      </c>
      <c r="AP586">
        <v>24.3658090909091</v>
      </c>
      <c r="AQ586">
        <v>-8.586430032604904E-06</v>
      </c>
      <c r="AR586">
        <v>107.1573176872002</v>
      </c>
      <c r="AS586">
        <v>17</v>
      </c>
      <c r="AT586">
        <v>3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437</v>
      </c>
      <c r="AY586" t="s">
        <v>437</v>
      </c>
      <c r="AZ586">
        <v>0</v>
      </c>
      <c r="BA586">
        <v>0</v>
      </c>
      <c r="BB586">
        <f>1-AZ586/BA586</f>
        <v>0</v>
      </c>
      <c r="BC586">
        <v>0</v>
      </c>
      <c r="BD586" t="s">
        <v>437</v>
      </c>
      <c r="BE586" t="s">
        <v>437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437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438</v>
      </c>
      <c r="DO586">
        <v>2</v>
      </c>
      <c r="DP586" t="b">
        <v>1</v>
      </c>
      <c r="DQ586">
        <v>1762206865.6</v>
      </c>
      <c r="DR586">
        <v>1440.993333333333</v>
      </c>
      <c r="DS586">
        <v>1478.581111111111</v>
      </c>
      <c r="DT586">
        <v>24.36785555555555</v>
      </c>
      <c r="DU586">
        <v>22.06418888888889</v>
      </c>
      <c r="DV586">
        <v>1441.857777777778</v>
      </c>
      <c r="DW586">
        <v>24.2628</v>
      </c>
      <c r="DX586">
        <v>500.046</v>
      </c>
      <c r="DY586">
        <v>90.74896666666667</v>
      </c>
      <c r="DZ586">
        <v>0.0999978</v>
      </c>
      <c r="EA586">
        <v>24.7373</v>
      </c>
      <c r="EB586">
        <v>24.72724444444445</v>
      </c>
      <c r="EC586">
        <v>999.9000000000001</v>
      </c>
      <c r="ED586">
        <v>0</v>
      </c>
      <c r="EE586">
        <v>0</v>
      </c>
      <c r="EF586">
        <v>10006.45555555556</v>
      </c>
      <c r="EG586">
        <v>0</v>
      </c>
      <c r="EH586">
        <v>928.9323333333333</v>
      </c>
      <c r="EI586">
        <v>-37.58925555555556</v>
      </c>
      <c r="EJ586">
        <v>1476.982222222222</v>
      </c>
      <c r="EK586">
        <v>1511.94</v>
      </c>
      <c r="EL586">
        <v>2.303637777777778</v>
      </c>
      <c r="EM586">
        <v>1478.581111111111</v>
      </c>
      <c r="EN586">
        <v>22.06418888888889</v>
      </c>
      <c r="EO586">
        <v>2.211354444444445</v>
      </c>
      <c r="EP586">
        <v>2.002303333333333</v>
      </c>
      <c r="EQ586">
        <v>19.04481111111111</v>
      </c>
      <c r="ER586">
        <v>17.46254444444444</v>
      </c>
      <c r="ES586">
        <v>1999.964444444445</v>
      </c>
      <c r="ET586">
        <v>0.9800036666666665</v>
      </c>
      <c r="EU586">
        <v>0.01999593333333334</v>
      </c>
      <c r="EV586">
        <v>0</v>
      </c>
      <c r="EW586">
        <v>1242.591111111111</v>
      </c>
      <c r="EX586">
        <v>5.00097</v>
      </c>
      <c r="EY586">
        <v>24752.91111111111</v>
      </c>
      <c r="EZ586">
        <v>16707.27777777778</v>
      </c>
      <c r="FA586">
        <v>40.97900000000001</v>
      </c>
      <c r="FB586">
        <v>42.062</v>
      </c>
      <c r="FC586">
        <v>41.062</v>
      </c>
      <c r="FD586">
        <v>41.562</v>
      </c>
      <c r="FE586">
        <v>41.062</v>
      </c>
      <c r="FF586">
        <v>1955.074444444444</v>
      </c>
      <c r="FG586">
        <v>39.89</v>
      </c>
      <c r="FH586">
        <v>0</v>
      </c>
      <c r="FI586">
        <v>9945.899999856949</v>
      </c>
      <c r="FJ586">
        <v>0</v>
      </c>
      <c r="FK586">
        <v>1243.260769230769</v>
      </c>
      <c r="FL586">
        <v>-8.949743611258818</v>
      </c>
      <c r="FM586">
        <v>-166.6461537754324</v>
      </c>
      <c r="FN586">
        <v>24766.10769230769</v>
      </c>
      <c r="FO586">
        <v>15</v>
      </c>
      <c r="FP586">
        <v>0</v>
      </c>
      <c r="FQ586" t="s">
        <v>439</v>
      </c>
      <c r="FR586">
        <v>1760210915.6</v>
      </c>
      <c r="FS586">
        <v>0</v>
      </c>
      <c r="FT586">
        <v>0</v>
      </c>
      <c r="FU586">
        <v>-0.215</v>
      </c>
      <c r="FV586">
        <v>0</v>
      </c>
      <c r="FW586">
        <v>-0.6919999999999999</v>
      </c>
      <c r="FX586">
        <v>0</v>
      </c>
      <c r="FY586">
        <v>400</v>
      </c>
      <c r="FZ586">
        <v>0</v>
      </c>
      <c r="GA586">
        <v>0.15</v>
      </c>
      <c r="GB586">
        <v>0</v>
      </c>
      <c r="GC586">
        <v>-37.52470975609756</v>
      </c>
      <c r="GD586">
        <v>-1.384866898954733</v>
      </c>
      <c r="GE586">
        <v>0.2297723335623163</v>
      </c>
      <c r="GF586">
        <v>0</v>
      </c>
      <c r="GG586">
        <v>1243.659411764706</v>
      </c>
      <c r="GH586">
        <v>-8.434224606065996</v>
      </c>
      <c r="GI586">
        <v>0.8634777192413658</v>
      </c>
      <c r="GJ586">
        <v>0</v>
      </c>
      <c r="GK586">
        <v>2.304121707317073</v>
      </c>
      <c r="GL586">
        <v>-0.01597463414634008</v>
      </c>
      <c r="GM586">
        <v>0.002148298138049382</v>
      </c>
      <c r="GN586">
        <v>1</v>
      </c>
      <c r="GO586">
        <v>1</v>
      </c>
      <c r="GP586">
        <v>3</v>
      </c>
      <c r="GQ586" t="s">
        <v>502</v>
      </c>
      <c r="GR586">
        <v>3.13566</v>
      </c>
      <c r="GS586">
        <v>2.76031</v>
      </c>
      <c r="GT586">
        <v>0.217258</v>
      </c>
      <c r="GU586">
        <v>0.218551</v>
      </c>
      <c r="GV586">
        <v>0.107649</v>
      </c>
      <c r="GW586">
        <v>0.0990939</v>
      </c>
      <c r="GX586">
        <v>24849.6</v>
      </c>
      <c r="GY586">
        <v>24788.2</v>
      </c>
      <c r="GZ586">
        <v>29524.7</v>
      </c>
      <c r="HA586">
        <v>29324.3</v>
      </c>
      <c r="HB586">
        <v>34815.5</v>
      </c>
      <c r="HC586">
        <v>35001.1</v>
      </c>
      <c r="HD586">
        <v>41549.9</v>
      </c>
      <c r="HE586">
        <v>41669.2</v>
      </c>
      <c r="HF586">
        <v>1.9177</v>
      </c>
      <c r="HG586">
        <v>1.88665</v>
      </c>
      <c r="HH586">
        <v>0.0158772</v>
      </c>
      <c r="HI586">
        <v>0</v>
      </c>
      <c r="HJ586">
        <v>24.4688</v>
      </c>
      <c r="HK586">
        <v>999.9</v>
      </c>
      <c r="HL586">
        <v>52.4</v>
      </c>
      <c r="HM586">
        <v>28.8</v>
      </c>
      <c r="HN586">
        <v>22.953</v>
      </c>
      <c r="HO586">
        <v>61.9515</v>
      </c>
      <c r="HP586">
        <v>30.2083</v>
      </c>
      <c r="HQ586">
        <v>1</v>
      </c>
      <c r="HR586">
        <v>0.212688</v>
      </c>
      <c r="HS586">
        <v>4.16058</v>
      </c>
      <c r="HT586">
        <v>20.2916</v>
      </c>
      <c r="HU586">
        <v>5.21774</v>
      </c>
      <c r="HV586">
        <v>12.0159</v>
      </c>
      <c r="HW586">
        <v>4.9885</v>
      </c>
      <c r="HX586">
        <v>3.28765</v>
      </c>
      <c r="HY586">
        <v>9999</v>
      </c>
      <c r="HZ586">
        <v>9999</v>
      </c>
      <c r="IA586">
        <v>9999</v>
      </c>
      <c r="IB586">
        <v>999.9</v>
      </c>
      <c r="IC586">
        <v>4.97281</v>
      </c>
      <c r="ID586">
        <v>1.86646</v>
      </c>
      <c r="IE586">
        <v>1.86584</v>
      </c>
      <c r="IF586">
        <v>1.86579</v>
      </c>
      <c r="IG586">
        <v>1.86766</v>
      </c>
      <c r="IH586">
        <v>1.87012</v>
      </c>
      <c r="II586">
        <v>1.86874</v>
      </c>
      <c r="IJ586">
        <v>1.87022</v>
      </c>
      <c r="IK586">
        <v>0</v>
      </c>
      <c r="IL586">
        <v>0</v>
      </c>
      <c r="IM586">
        <v>0</v>
      </c>
      <c r="IN586">
        <v>0</v>
      </c>
      <c r="IO586" t="s">
        <v>441</v>
      </c>
      <c r="IP586" t="s">
        <v>442</v>
      </c>
      <c r="IQ586" t="s">
        <v>443</v>
      </c>
      <c r="IR586" t="s">
        <v>443</v>
      </c>
      <c r="IS586" t="s">
        <v>443</v>
      </c>
      <c r="IT586" t="s">
        <v>443</v>
      </c>
      <c r="IU586">
        <v>0</v>
      </c>
      <c r="IV586">
        <v>100</v>
      </c>
      <c r="IW586">
        <v>100</v>
      </c>
      <c r="IX586">
        <v>-0.86</v>
      </c>
      <c r="IY586">
        <v>0.105</v>
      </c>
      <c r="IZ586">
        <v>-0.7832898091892299</v>
      </c>
      <c r="JA586">
        <v>-0.0002628084512485203</v>
      </c>
      <c r="JB586">
        <v>2.995354917081976E-07</v>
      </c>
      <c r="JC586">
        <v>-1.087754766273629E-10</v>
      </c>
      <c r="JD586">
        <v>-0.01666594074606723</v>
      </c>
      <c r="JE586">
        <v>-0.02438089335778848</v>
      </c>
      <c r="JF586">
        <v>0.001790740049955031</v>
      </c>
      <c r="JG586">
        <v>-2.386884331579614E-05</v>
      </c>
      <c r="JH586">
        <v>6</v>
      </c>
      <c r="JI586">
        <v>2407</v>
      </c>
      <c r="JJ586">
        <v>1</v>
      </c>
      <c r="JK586">
        <v>23</v>
      </c>
      <c r="JL586">
        <v>33265.9</v>
      </c>
      <c r="JM586">
        <v>29370114.5</v>
      </c>
      <c r="JN586">
        <v>2.3877</v>
      </c>
      <c r="JO586">
        <v>2.21313</v>
      </c>
      <c r="JP586">
        <v>1.39648</v>
      </c>
      <c r="JQ586">
        <v>2.35107</v>
      </c>
      <c r="JR586">
        <v>1.49536</v>
      </c>
      <c r="JS586">
        <v>2.64648</v>
      </c>
      <c r="JT586">
        <v>34.6235</v>
      </c>
      <c r="JU586">
        <v>24.0437</v>
      </c>
      <c r="JV586">
        <v>18</v>
      </c>
      <c r="JW586">
        <v>493.864</v>
      </c>
      <c r="JX586">
        <v>463.774</v>
      </c>
      <c r="JY586">
        <v>19.5528</v>
      </c>
      <c r="JZ586">
        <v>30.0381</v>
      </c>
      <c r="KA586">
        <v>30.0014</v>
      </c>
      <c r="KB586">
        <v>29.5366</v>
      </c>
      <c r="KC586">
        <v>29.4334</v>
      </c>
      <c r="KD586">
        <v>47.7837</v>
      </c>
      <c r="KE586">
        <v>0</v>
      </c>
      <c r="KF586">
        <v>100</v>
      </c>
      <c r="KG586">
        <v>19.5511</v>
      </c>
      <c r="KH586">
        <v>1503.71</v>
      </c>
      <c r="KI586">
        <v>63.4564</v>
      </c>
      <c r="KJ586">
        <v>100.911</v>
      </c>
      <c r="KK586">
        <v>100.193</v>
      </c>
    </row>
    <row r="587" spans="1:297">
      <c r="A587">
        <v>571</v>
      </c>
      <c r="B587">
        <v>1762206873.1</v>
      </c>
      <c r="C587">
        <v>7295</v>
      </c>
      <c r="D587" t="s">
        <v>1589</v>
      </c>
      <c r="E587" t="s">
        <v>1590</v>
      </c>
      <c r="F587">
        <v>5</v>
      </c>
      <c r="G587" t="s">
        <v>1410</v>
      </c>
      <c r="H587" t="s">
        <v>436</v>
      </c>
      <c r="I587">
        <v>1762206870.3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1527.380982257989</v>
      </c>
      <c r="AK587">
        <v>1500.97993939394</v>
      </c>
      <c r="AL587">
        <v>3.444672721078101</v>
      </c>
      <c r="AM587">
        <v>66.09118729744516</v>
      </c>
      <c r="AN587">
        <f>(AP587 - AO587 + DY587*1E3/(8.314*(EA587+273.15)) * AR587/DX587 * AQ587) * DX587/(100*DL587) * 1000/(1000 - AP587)</f>
        <v>0</v>
      </c>
      <c r="AO587">
        <v>22.06323991742427</v>
      </c>
      <c r="AP587">
        <v>24.36414606060605</v>
      </c>
      <c r="AQ587">
        <v>-1.30019384983071E-06</v>
      </c>
      <c r="AR587">
        <v>107.1573176872002</v>
      </c>
      <c r="AS587">
        <v>17</v>
      </c>
      <c r="AT587">
        <v>3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437</v>
      </c>
      <c r="AY587" t="s">
        <v>437</v>
      </c>
      <c r="AZ587">
        <v>0</v>
      </c>
      <c r="BA587">
        <v>0</v>
      </c>
      <c r="BB587">
        <f>1-AZ587/BA587</f>
        <v>0</v>
      </c>
      <c r="BC587">
        <v>0</v>
      </c>
      <c r="BD587" t="s">
        <v>437</v>
      </c>
      <c r="BE587" t="s">
        <v>437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437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438</v>
      </c>
      <c r="DO587">
        <v>2</v>
      </c>
      <c r="DP587" t="b">
        <v>1</v>
      </c>
      <c r="DQ587">
        <v>1762206870.3</v>
      </c>
      <c r="DR587">
        <v>1456.671</v>
      </c>
      <c r="DS587">
        <v>1494.369</v>
      </c>
      <c r="DT587">
        <v>24.36455</v>
      </c>
      <c r="DU587">
        <v>22.063</v>
      </c>
      <c r="DV587">
        <v>1457.539</v>
      </c>
      <c r="DW587">
        <v>24.25958</v>
      </c>
      <c r="DX587">
        <v>499.9973999999999</v>
      </c>
      <c r="DY587">
        <v>90.74814000000001</v>
      </c>
      <c r="DZ587">
        <v>0.10002688</v>
      </c>
      <c r="EA587">
        <v>24.74421</v>
      </c>
      <c r="EB587">
        <v>24.73011</v>
      </c>
      <c r="EC587">
        <v>999.9</v>
      </c>
      <c r="ED587">
        <v>0</v>
      </c>
      <c r="EE587">
        <v>0</v>
      </c>
      <c r="EF587">
        <v>10009.57</v>
      </c>
      <c r="EG587">
        <v>0</v>
      </c>
      <c r="EH587">
        <v>928.9027</v>
      </c>
      <c r="EI587">
        <v>-37.69659</v>
      </c>
      <c r="EJ587">
        <v>1493.049</v>
      </c>
      <c r="EK587">
        <v>1528.084</v>
      </c>
      <c r="EL587">
        <v>2.301531</v>
      </c>
      <c r="EM587">
        <v>1494.369</v>
      </c>
      <c r="EN587">
        <v>22.063</v>
      </c>
      <c r="EO587">
        <v>2.211036</v>
      </c>
      <c r="EP587">
        <v>2.002177000000001</v>
      </c>
      <c r="EQ587">
        <v>19.0425</v>
      </c>
      <c r="ER587">
        <v>17.46158</v>
      </c>
      <c r="ES587">
        <v>2000.017</v>
      </c>
      <c r="ET587">
        <v>0.9800044999999999</v>
      </c>
      <c r="EU587">
        <v>0.01999512</v>
      </c>
      <c r="EV587">
        <v>0</v>
      </c>
      <c r="EW587">
        <v>1241.72</v>
      </c>
      <c r="EX587">
        <v>5.000970000000001</v>
      </c>
      <c r="EY587">
        <v>24740.76</v>
      </c>
      <c r="EZ587">
        <v>16707.76</v>
      </c>
      <c r="FA587">
        <v>40.9874</v>
      </c>
      <c r="FB587">
        <v>42.062</v>
      </c>
      <c r="FC587">
        <v>41.062</v>
      </c>
      <c r="FD587">
        <v>41.562</v>
      </c>
      <c r="FE587">
        <v>41.062</v>
      </c>
      <c r="FF587">
        <v>1955.127</v>
      </c>
      <c r="FG587">
        <v>39.89</v>
      </c>
      <c r="FH587">
        <v>0</v>
      </c>
      <c r="FI587">
        <v>9950.700000047684</v>
      </c>
      <c r="FJ587">
        <v>0</v>
      </c>
      <c r="FK587">
        <v>1242.509615384615</v>
      </c>
      <c r="FL587">
        <v>-9.209230782812352</v>
      </c>
      <c r="FM587">
        <v>-163.5213673863839</v>
      </c>
      <c r="FN587">
        <v>24753.37692307692</v>
      </c>
      <c r="FO587">
        <v>15</v>
      </c>
      <c r="FP587">
        <v>0</v>
      </c>
      <c r="FQ587" t="s">
        <v>439</v>
      </c>
      <c r="FR587">
        <v>1760210915.6</v>
      </c>
      <c r="FS587">
        <v>0</v>
      </c>
      <c r="FT587">
        <v>0</v>
      </c>
      <c r="FU587">
        <v>-0.215</v>
      </c>
      <c r="FV587">
        <v>0</v>
      </c>
      <c r="FW587">
        <v>-0.6919999999999999</v>
      </c>
      <c r="FX587">
        <v>0</v>
      </c>
      <c r="FY587">
        <v>400</v>
      </c>
      <c r="FZ587">
        <v>0</v>
      </c>
      <c r="GA587">
        <v>0.15</v>
      </c>
      <c r="GB587">
        <v>0</v>
      </c>
      <c r="GC587">
        <v>-37.64736585365853</v>
      </c>
      <c r="GD587">
        <v>-0.2415240418118218</v>
      </c>
      <c r="GE587">
        <v>0.1579546084994754</v>
      </c>
      <c r="GF587">
        <v>1</v>
      </c>
      <c r="GG587">
        <v>1242.957941176471</v>
      </c>
      <c r="GH587">
        <v>-9.192818956749212</v>
      </c>
      <c r="GI587">
        <v>0.9350173933951954</v>
      </c>
      <c r="GJ587">
        <v>0</v>
      </c>
      <c r="GK587">
        <v>2.302807804878049</v>
      </c>
      <c r="GL587">
        <v>-0.009334494773514413</v>
      </c>
      <c r="GM587">
        <v>0.001602833637419832</v>
      </c>
      <c r="GN587">
        <v>1</v>
      </c>
      <c r="GO587">
        <v>2</v>
      </c>
      <c r="GP587">
        <v>3</v>
      </c>
      <c r="GQ587" t="s">
        <v>569</v>
      </c>
      <c r="GR587">
        <v>3.13573</v>
      </c>
      <c r="GS587">
        <v>2.76027</v>
      </c>
      <c r="GT587">
        <v>0.21877</v>
      </c>
      <c r="GU587">
        <v>0.220088</v>
      </c>
      <c r="GV587">
        <v>0.10764</v>
      </c>
      <c r="GW587">
        <v>0.09908939999999999</v>
      </c>
      <c r="GX587">
        <v>24800.8</v>
      </c>
      <c r="GY587">
        <v>24738.4</v>
      </c>
      <c r="GZ587">
        <v>29523.9</v>
      </c>
      <c r="HA587">
        <v>29323.3</v>
      </c>
      <c r="HB587">
        <v>34814.8</v>
      </c>
      <c r="HC587">
        <v>35000.1</v>
      </c>
      <c r="HD587">
        <v>41548.6</v>
      </c>
      <c r="HE587">
        <v>41667.8</v>
      </c>
      <c r="HF587">
        <v>1.91753</v>
      </c>
      <c r="HG587">
        <v>1.88633</v>
      </c>
      <c r="HH587">
        <v>0.01546</v>
      </c>
      <c r="HI587">
        <v>0</v>
      </c>
      <c r="HJ587">
        <v>24.476</v>
      </c>
      <c r="HK587">
        <v>999.9</v>
      </c>
      <c r="HL587">
        <v>52.4</v>
      </c>
      <c r="HM587">
        <v>28.8</v>
      </c>
      <c r="HN587">
        <v>22.9559</v>
      </c>
      <c r="HO587">
        <v>62.2615</v>
      </c>
      <c r="HP587">
        <v>30.0841</v>
      </c>
      <c r="HQ587">
        <v>1</v>
      </c>
      <c r="HR587">
        <v>0.214113</v>
      </c>
      <c r="HS587">
        <v>4.17199</v>
      </c>
      <c r="HT587">
        <v>20.2915</v>
      </c>
      <c r="HU587">
        <v>5.21789</v>
      </c>
      <c r="HV587">
        <v>12.0159</v>
      </c>
      <c r="HW587">
        <v>4.9886</v>
      </c>
      <c r="HX587">
        <v>3.2876</v>
      </c>
      <c r="HY587">
        <v>9999</v>
      </c>
      <c r="HZ587">
        <v>9999</v>
      </c>
      <c r="IA587">
        <v>9999</v>
      </c>
      <c r="IB587">
        <v>999.9</v>
      </c>
      <c r="IC587">
        <v>4.97283</v>
      </c>
      <c r="ID587">
        <v>1.86647</v>
      </c>
      <c r="IE587">
        <v>1.86583</v>
      </c>
      <c r="IF587">
        <v>1.86581</v>
      </c>
      <c r="IG587">
        <v>1.86768</v>
      </c>
      <c r="IH587">
        <v>1.87012</v>
      </c>
      <c r="II587">
        <v>1.86874</v>
      </c>
      <c r="IJ587">
        <v>1.87022</v>
      </c>
      <c r="IK587">
        <v>0</v>
      </c>
      <c r="IL587">
        <v>0</v>
      </c>
      <c r="IM587">
        <v>0</v>
      </c>
      <c r="IN587">
        <v>0</v>
      </c>
      <c r="IO587" t="s">
        <v>441</v>
      </c>
      <c r="IP587" t="s">
        <v>442</v>
      </c>
      <c r="IQ587" t="s">
        <v>443</v>
      </c>
      <c r="IR587" t="s">
        <v>443</v>
      </c>
      <c r="IS587" t="s">
        <v>443</v>
      </c>
      <c r="IT587" t="s">
        <v>443</v>
      </c>
      <c r="IU587">
        <v>0</v>
      </c>
      <c r="IV587">
        <v>100</v>
      </c>
      <c r="IW587">
        <v>100</v>
      </c>
      <c r="IX587">
        <v>-0.87</v>
      </c>
      <c r="IY587">
        <v>0.105</v>
      </c>
      <c r="IZ587">
        <v>-0.7832898091892299</v>
      </c>
      <c r="JA587">
        <v>-0.0002628084512485203</v>
      </c>
      <c r="JB587">
        <v>2.995354917081976E-07</v>
      </c>
      <c r="JC587">
        <v>-1.087754766273629E-10</v>
      </c>
      <c r="JD587">
        <v>-0.01666594074606723</v>
      </c>
      <c r="JE587">
        <v>-0.02438089335778848</v>
      </c>
      <c r="JF587">
        <v>0.001790740049955031</v>
      </c>
      <c r="JG587">
        <v>-2.386884331579614E-05</v>
      </c>
      <c r="JH587">
        <v>6</v>
      </c>
      <c r="JI587">
        <v>2407</v>
      </c>
      <c r="JJ587">
        <v>1</v>
      </c>
      <c r="JK587">
        <v>23</v>
      </c>
      <c r="JL587">
        <v>33266</v>
      </c>
      <c r="JM587">
        <v>29370114.6</v>
      </c>
      <c r="JN587">
        <v>2.41577</v>
      </c>
      <c r="JO587">
        <v>2.20703</v>
      </c>
      <c r="JP587">
        <v>1.39648</v>
      </c>
      <c r="JQ587">
        <v>2.35107</v>
      </c>
      <c r="JR587">
        <v>1.49536</v>
      </c>
      <c r="JS587">
        <v>2.68188</v>
      </c>
      <c r="JT587">
        <v>34.6463</v>
      </c>
      <c r="JU587">
        <v>24.0525</v>
      </c>
      <c r="JV587">
        <v>18</v>
      </c>
      <c r="JW587">
        <v>493.894</v>
      </c>
      <c r="JX587">
        <v>463.698</v>
      </c>
      <c r="JY587">
        <v>19.5515</v>
      </c>
      <c r="JZ587">
        <v>30.0556</v>
      </c>
      <c r="KA587">
        <v>30.0014</v>
      </c>
      <c r="KB587">
        <v>29.5543</v>
      </c>
      <c r="KC587">
        <v>29.4503</v>
      </c>
      <c r="KD587">
        <v>48.3495</v>
      </c>
      <c r="KE587">
        <v>0</v>
      </c>
      <c r="KF587">
        <v>100</v>
      </c>
      <c r="KG587">
        <v>19.5487</v>
      </c>
      <c r="KH587">
        <v>1523.77</v>
      </c>
      <c r="KI587">
        <v>63.4564</v>
      </c>
      <c r="KJ587">
        <v>100.908</v>
      </c>
      <c r="KK587">
        <v>100.189</v>
      </c>
    </row>
    <row r="588" spans="1:297">
      <c r="A588">
        <v>572</v>
      </c>
      <c r="B588">
        <v>1762206878.1</v>
      </c>
      <c r="C588">
        <v>7300</v>
      </c>
      <c r="D588" t="s">
        <v>1591</v>
      </c>
      <c r="E588" t="s">
        <v>1592</v>
      </c>
      <c r="F588">
        <v>5</v>
      </c>
      <c r="G588" t="s">
        <v>1410</v>
      </c>
      <c r="H588" t="s">
        <v>436</v>
      </c>
      <c r="I588">
        <v>1762206875.6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1545.304453409146</v>
      </c>
      <c r="AK588">
        <v>1518.340363636363</v>
      </c>
      <c r="AL588">
        <v>3.478080842265954</v>
      </c>
      <c r="AM588">
        <v>66.09118729744516</v>
      </c>
      <c r="AN588">
        <f>(AP588 - AO588 + DY588*1E3/(8.314*(EA588+273.15)) * AR588/DX588 * AQ588) * DX588/(100*DL588) * 1000/(1000 - AP588)</f>
        <v>0</v>
      </c>
      <c r="AO588">
        <v>22.06334022731562</v>
      </c>
      <c r="AP588">
        <v>24.36302</v>
      </c>
      <c r="AQ588">
        <v>-1.199063054395868E-06</v>
      </c>
      <c r="AR588">
        <v>107.1573176872002</v>
      </c>
      <c r="AS588">
        <v>17</v>
      </c>
      <c r="AT588">
        <v>3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437</v>
      </c>
      <c r="AY588" t="s">
        <v>437</v>
      </c>
      <c r="AZ588">
        <v>0</v>
      </c>
      <c r="BA588">
        <v>0</v>
      </c>
      <c r="BB588">
        <f>1-AZ588/BA588</f>
        <v>0</v>
      </c>
      <c r="BC588">
        <v>0</v>
      </c>
      <c r="BD588" t="s">
        <v>437</v>
      </c>
      <c r="BE588" t="s">
        <v>437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437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438</v>
      </c>
      <c r="DO588">
        <v>2</v>
      </c>
      <c r="DP588" t="b">
        <v>1</v>
      </c>
      <c r="DQ588">
        <v>1762206875.6</v>
      </c>
      <c r="DR588">
        <v>1474.554444444445</v>
      </c>
      <c r="DS588">
        <v>1512.792222222222</v>
      </c>
      <c r="DT588">
        <v>24.36343333333333</v>
      </c>
      <c r="DU588">
        <v>22.06338888888889</v>
      </c>
      <c r="DV588">
        <v>1475.424444444444</v>
      </c>
      <c r="DW588">
        <v>24.25847777777777</v>
      </c>
      <c r="DX588">
        <v>500.0203333333333</v>
      </c>
      <c r="DY588">
        <v>90.7477111111111</v>
      </c>
      <c r="DZ588">
        <v>0.1000350222222222</v>
      </c>
      <c r="EA588">
        <v>24.7445</v>
      </c>
      <c r="EB588">
        <v>24.73138888888889</v>
      </c>
      <c r="EC588">
        <v>999.9000000000001</v>
      </c>
      <c r="ED588">
        <v>0</v>
      </c>
      <c r="EE588">
        <v>0</v>
      </c>
      <c r="EF588">
        <v>9997.364444444444</v>
      </c>
      <c r="EG588">
        <v>0</v>
      </c>
      <c r="EH588">
        <v>928.886</v>
      </c>
      <c r="EI588">
        <v>-38.23482222222222</v>
      </c>
      <c r="EJ588">
        <v>1511.377777777778</v>
      </c>
      <c r="EK588">
        <v>1546.921111111111</v>
      </c>
      <c r="EL588">
        <v>2.300054444444444</v>
      </c>
      <c r="EM588">
        <v>1512.792222222222</v>
      </c>
      <c r="EN588">
        <v>22.06338888888889</v>
      </c>
      <c r="EO588">
        <v>2.210924444444444</v>
      </c>
      <c r="EP588">
        <v>2.002202222222222</v>
      </c>
      <c r="EQ588">
        <v>19.04171111111111</v>
      </c>
      <c r="ER588">
        <v>17.46174444444445</v>
      </c>
      <c r="ES588">
        <v>2000.014444444445</v>
      </c>
      <c r="ET588">
        <v>0.9800046666666665</v>
      </c>
      <c r="EU588">
        <v>0.01999495555555556</v>
      </c>
      <c r="EV588">
        <v>0</v>
      </c>
      <c r="EW588">
        <v>1240.86</v>
      </c>
      <c r="EX588">
        <v>5.00097</v>
      </c>
      <c r="EY588">
        <v>24726.38888888889</v>
      </c>
      <c r="EZ588">
        <v>16707.71111111112</v>
      </c>
      <c r="FA588">
        <v>41</v>
      </c>
      <c r="FB588">
        <v>42.062</v>
      </c>
      <c r="FC588">
        <v>41.09</v>
      </c>
      <c r="FD588">
        <v>41.562</v>
      </c>
      <c r="FE588">
        <v>41.062</v>
      </c>
      <c r="FF588">
        <v>1955.124444444444</v>
      </c>
      <c r="FG588">
        <v>39.89</v>
      </c>
      <c r="FH588">
        <v>0</v>
      </c>
      <c r="FI588">
        <v>9955.5</v>
      </c>
      <c r="FJ588">
        <v>0</v>
      </c>
      <c r="FK588">
        <v>1241.734615384615</v>
      </c>
      <c r="FL588">
        <v>-9.335384623038369</v>
      </c>
      <c r="FM588">
        <v>-160.4512820786055</v>
      </c>
      <c r="FN588">
        <v>24740.21538461539</v>
      </c>
      <c r="FO588">
        <v>15</v>
      </c>
      <c r="FP588">
        <v>0</v>
      </c>
      <c r="FQ588" t="s">
        <v>439</v>
      </c>
      <c r="FR588">
        <v>1760210915.6</v>
      </c>
      <c r="FS588">
        <v>0</v>
      </c>
      <c r="FT588">
        <v>0</v>
      </c>
      <c r="FU588">
        <v>-0.215</v>
      </c>
      <c r="FV588">
        <v>0</v>
      </c>
      <c r="FW588">
        <v>-0.6919999999999999</v>
      </c>
      <c r="FX588">
        <v>0</v>
      </c>
      <c r="FY588">
        <v>400</v>
      </c>
      <c r="FZ588">
        <v>0</v>
      </c>
      <c r="GA588">
        <v>0.15</v>
      </c>
      <c r="GB588">
        <v>0</v>
      </c>
      <c r="GC588">
        <v>-37.77688048780488</v>
      </c>
      <c r="GD588">
        <v>-1.531540766550615</v>
      </c>
      <c r="GE588">
        <v>0.2630569308867698</v>
      </c>
      <c r="GF588">
        <v>0</v>
      </c>
      <c r="GG588">
        <v>1242.310294117647</v>
      </c>
      <c r="GH588">
        <v>-9.72605042344507</v>
      </c>
      <c r="GI588">
        <v>0.9872972175833207</v>
      </c>
      <c r="GJ588">
        <v>0</v>
      </c>
      <c r="GK588">
        <v>2.301870975609756</v>
      </c>
      <c r="GL588">
        <v>-0.006330731707319367</v>
      </c>
      <c r="GM588">
        <v>0.001320468883607583</v>
      </c>
      <c r="GN588">
        <v>1</v>
      </c>
      <c r="GO588">
        <v>1</v>
      </c>
      <c r="GP588">
        <v>3</v>
      </c>
      <c r="GQ588" t="s">
        <v>502</v>
      </c>
      <c r="GR588">
        <v>3.1357</v>
      </c>
      <c r="GS588">
        <v>2.76022</v>
      </c>
      <c r="GT588">
        <v>0.220295</v>
      </c>
      <c r="GU588">
        <v>0.221572</v>
      </c>
      <c r="GV588">
        <v>0.107629</v>
      </c>
      <c r="GW588">
        <v>0.0990838</v>
      </c>
      <c r="GX588">
        <v>24751.4</v>
      </c>
      <c r="GY588">
        <v>24690.6</v>
      </c>
      <c r="GZ588">
        <v>29522.9</v>
      </c>
      <c r="HA588">
        <v>29322.6</v>
      </c>
      <c r="HB588">
        <v>34814.1</v>
      </c>
      <c r="HC588">
        <v>34999.6</v>
      </c>
      <c r="HD588">
        <v>41547.1</v>
      </c>
      <c r="HE588">
        <v>41666.9</v>
      </c>
      <c r="HF588">
        <v>1.91772</v>
      </c>
      <c r="HG588">
        <v>1.88603</v>
      </c>
      <c r="HH588">
        <v>0.0152402</v>
      </c>
      <c r="HI588">
        <v>0</v>
      </c>
      <c r="HJ588">
        <v>24.4832</v>
      </c>
      <c r="HK588">
        <v>999.9</v>
      </c>
      <c r="HL588">
        <v>52.4</v>
      </c>
      <c r="HM588">
        <v>28.9</v>
      </c>
      <c r="HN588">
        <v>23.0892</v>
      </c>
      <c r="HO588">
        <v>62.3915</v>
      </c>
      <c r="HP588">
        <v>30.1322</v>
      </c>
      <c r="HQ588">
        <v>1</v>
      </c>
      <c r="HR588">
        <v>0.215559</v>
      </c>
      <c r="HS588">
        <v>4.18416</v>
      </c>
      <c r="HT588">
        <v>20.2912</v>
      </c>
      <c r="HU588">
        <v>5.21804</v>
      </c>
      <c r="HV588">
        <v>12.0159</v>
      </c>
      <c r="HW588">
        <v>4.98865</v>
      </c>
      <c r="HX588">
        <v>3.2877</v>
      </c>
      <c r="HY588">
        <v>9999</v>
      </c>
      <c r="HZ588">
        <v>9999</v>
      </c>
      <c r="IA588">
        <v>9999</v>
      </c>
      <c r="IB588">
        <v>999.9</v>
      </c>
      <c r="IC588">
        <v>4.9728</v>
      </c>
      <c r="ID588">
        <v>1.86646</v>
      </c>
      <c r="IE588">
        <v>1.86584</v>
      </c>
      <c r="IF588">
        <v>1.86578</v>
      </c>
      <c r="IG588">
        <v>1.86767</v>
      </c>
      <c r="IH588">
        <v>1.87012</v>
      </c>
      <c r="II588">
        <v>1.86873</v>
      </c>
      <c r="IJ588">
        <v>1.8702</v>
      </c>
      <c r="IK588">
        <v>0</v>
      </c>
      <c r="IL588">
        <v>0</v>
      </c>
      <c r="IM588">
        <v>0</v>
      </c>
      <c r="IN588">
        <v>0</v>
      </c>
      <c r="IO588" t="s">
        <v>441</v>
      </c>
      <c r="IP588" t="s">
        <v>442</v>
      </c>
      <c r="IQ588" t="s">
        <v>443</v>
      </c>
      <c r="IR588" t="s">
        <v>443</v>
      </c>
      <c r="IS588" t="s">
        <v>443</v>
      </c>
      <c r="IT588" t="s">
        <v>443</v>
      </c>
      <c r="IU588">
        <v>0</v>
      </c>
      <c r="IV588">
        <v>100</v>
      </c>
      <c r="IW588">
        <v>100</v>
      </c>
      <c r="IX588">
        <v>-0.87</v>
      </c>
      <c r="IY588">
        <v>0.1049</v>
      </c>
      <c r="IZ588">
        <v>-0.7832898091892299</v>
      </c>
      <c r="JA588">
        <v>-0.0002628084512485203</v>
      </c>
      <c r="JB588">
        <v>2.995354917081976E-07</v>
      </c>
      <c r="JC588">
        <v>-1.087754766273629E-10</v>
      </c>
      <c r="JD588">
        <v>-0.01666594074606723</v>
      </c>
      <c r="JE588">
        <v>-0.02438089335778848</v>
      </c>
      <c r="JF588">
        <v>0.001790740049955031</v>
      </c>
      <c r="JG588">
        <v>-2.386884331579614E-05</v>
      </c>
      <c r="JH588">
        <v>6</v>
      </c>
      <c r="JI588">
        <v>2407</v>
      </c>
      <c r="JJ588">
        <v>1</v>
      </c>
      <c r="JK588">
        <v>23</v>
      </c>
      <c r="JL588">
        <v>33266</v>
      </c>
      <c r="JM588">
        <v>29370114.6</v>
      </c>
      <c r="JN588">
        <v>2.44019</v>
      </c>
      <c r="JO588">
        <v>2.21191</v>
      </c>
      <c r="JP588">
        <v>1.39771</v>
      </c>
      <c r="JQ588">
        <v>2.35107</v>
      </c>
      <c r="JR588">
        <v>1.49536</v>
      </c>
      <c r="JS588">
        <v>2.53418</v>
      </c>
      <c r="JT588">
        <v>34.6235</v>
      </c>
      <c r="JU588">
        <v>24.0437</v>
      </c>
      <c r="JV588">
        <v>18</v>
      </c>
      <c r="JW588">
        <v>494.163</v>
      </c>
      <c r="JX588">
        <v>463.642</v>
      </c>
      <c r="JY588">
        <v>19.5493</v>
      </c>
      <c r="JZ588">
        <v>30.0725</v>
      </c>
      <c r="KA588">
        <v>30.0014</v>
      </c>
      <c r="KB588">
        <v>29.572</v>
      </c>
      <c r="KC588">
        <v>29.4679</v>
      </c>
      <c r="KD588">
        <v>48.8291</v>
      </c>
      <c r="KE588">
        <v>0</v>
      </c>
      <c r="KF588">
        <v>100</v>
      </c>
      <c r="KG588">
        <v>19.5461</v>
      </c>
      <c r="KH588">
        <v>1537.13</v>
      </c>
      <c r="KI588">
        <v>63.4564</v>
      </c>
      <c r="KJ588">
        <v>100.904</v>
      </c>
      <c r="KK588">
        <v>100.187</v>
      </c>
    </row>
    <row r="589" spans="1:297">
      <c r="A589">
        <v>573</v>
      </c>
      <c r="B589">
        <v>1762206883.1</v>
      </c>
      <c r="C589">
        <v>7305</v>
      </c>
      <c r="D589" t="s">
        <v>1593</v>
      </c>
      <c r="E589" t="s">
        <v>1594</v>
      </c>
      <c r="F589">
        <v>5</v>
      </c>
      <c r="G589" t="s">
        <v>1410</v>
      </c>
      <c r="H589" t="s">
        <v>436</v>
      </c>
      <c r="I589">
        <v>1762206880.3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1562.026262938095</v>
      </c>
      <c r="AK589">
        <v>1535.474303030303</v>
      </c>
      <c r="AL589">
        <v>3.391056532216997</v>
      </c>
      <c r="AM589">
        <v>66.09118729744516</v>
      </c>
      <c r="AN589">
        <f>(AP589 - AO589 + DY589*1E3/(8.314*(EA589+273.15)) * AR589/DX589 * AQ589) * DX589/(100*DL589) * 1000/(1000 - AP589)</f>
        <v>0</v>
      </c>
      <c r="AO589">
        <v>22.06156827932594</v>
      </c>
      <c r="AP589">
        <v>24.35963515151515</v>
      </c>
      <c r="AQ589">
        <v>-1.120268485752461E-05</v>
      </c>
      <c r="AR589">
        <v>107.1573176872002</v>
      </c>
      <c r="AS589">
        <v>17</v>
      </c>
      <c r="AT589">
        <v>3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437</v>
      </c>
      <c r="AY589" t="s">
        <v>437</v>
      </c>
      <c r="AZ589">
        <v>0</v>
      </c>
      <c r="BA589">
        <v>0</v>
      </c>
      <c r="BB589">
        <f>1-AZ589/BA589</f>
        <v>0</v>
      </c>
      <c r="BC589">
        <v>0</v>
      </c>
      <c r="BD589" t="s">
        <v>437</v>
      </c>
      <c r="BE589" t="s">
        <v>437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437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438</v>
      </c>
      <c r="DO589">
        <v>2</v>
      </c>
      <c r="DP589" t="b">
        <v>1</v>
      </c>
      <c r="DQ589">
        <v>1762206880.3</v>
      </c>
      <c r="DR589">
        <v>1490.466</v>
      </c>
      <c r="DS589">
        <v>1528.063</v>
      </c>
      <c r="DT589">
        <v>24.36219</v>
      </c>
      <c r="DU589">
        <v>22.06215</v>
      </c>
      <c r="DV589">
        <v>1491.336</v>
      </c>
      <c r="DW589">
        <v>24.25726</v>
      </c>
      <c r="DX589">
        <v>500.0109</v>
      </c>
      <c r="DY589">
        <v>90.74436</v>
      </c>
      <c r="DZ589">
        <v>0.09997384000000001</v>
      </c>
      <c r="EA589">
        <v>24.75336</v>
      </c>
      <c r="EB589">
        <v>24.73484</v>
      </c>
      <c r="EC589">
        <v>999.9</v>
      </c>
      <c r="ED589">
        <v>0</v>
      </c>
      <c r="EE589">
        <v>0</v>
      </c>
      <c r="EF589">
        <v>10006.8</v>
      </c>
      <c r="EG589">
        <v>0</v>
      </c>
      <c r="EH589">
        <v>928.8654999999999</v>
      </c>
      <c r="EI589">
        <v>-37.59706000000001</v>
      </c>
      <c r="EJ589">
        <v>1527.683</v>
      </c>
      <c r="EK589">
        <v>1562.535</v>
      </c>
      <c r="EL589">
        <v>2.300033</v>
      </c>
      <c r="EM589">
        <v>1528.063</v>
      </c>
      <c r="EN589">
        <v>22.06215</v>
      </c>
      <c r="EO589">
        <v>2.210733</v>
      </c>
      <c r="EP589">
        <v>2.002017</v>
      </c>
      <c r="EQ589">
        <v>19.04029</v>
      </c>
      <c r="ER589">
        <v>17.46031</v>
      </c>
      <c r="ES589">
        <v>1999.984</v>
      </c>
      <c r="ET589">
        <v>0.9800044999999999</v>
      </c>
      <c r="EU589">
        <v>0.01999512</v>
      </c>
      <c r="EV589">
        <v>0</v>
      </c>
      <c r="EW589">
        <v>1240.324</v>
      </c>
      <c r="EX589">
        <v>5.000970000000001</v>
      </c>
      <c r="EY589">
        <v>24712.89</v>
      </c>
      <c r="EZ589">
        <v>16707.49</v>
      </c>
      <c r="FA589">
        <v>41</v>
      </c>
      <c r="FB589">
        <v>42.0872</v>
      </c>
      <c r="FC589">
        <v>41.125</v>
      </c>
      <c r="FD589">
        <v>41.5872</v>
      </c>
      <c r="FE589">
        <v>41.062</v>
      </c>
      <c r="FF589">
        <v>1955.094</v>
      </c>
      <c r="FG589">
        <v>39.89</v>
      </c>
      <c r="FH589">
        <v>0</v>
      </c>
      <c r="FI589">
        <v>9960.899999856949</v>
      </c>
      <c r="FJ589">
        <v>0</v>
      </c>
      <c r="FK589">
        <v>1240.8488</v>
      </c>
      <c r="FL589">
        <v>-8.719230776075729</v>
      </c>
      <c r="FM589">
        <v>-169.7846154652696</v>
      </c>
      <c r="FN589">
        <v>24724.63600000001</v>
      </c>
      <c r="FO589">
        <v>15</v>
      </c>
      <c r="FP589">
        <v>0</v>
      </c>
      <c r="FQ589" t="s">
        <v>439</v>
      </c>
      <c r="FR589">
        <v>1760210915.6</v>
      </c>
      <c r="FS589">
        <v>0</v>
      </c>
      <c r="FT589">
        <v>0</v>
      </c>
      <c r="FU589">
        <v>-0.215</v>
      </c>
      <c r="FV589">
        <v>0</v>
      </c>
      <c r="FW589">
        <v>-0.6919999999999999</v>
      </c>
      <c r="FX589">
        <v>0</v>
      </c>
      <c r="FY589">
        <v>400</v>
      </c>
      <c r="FZ589">
        <v>0</v>
      </c>
      <c r="GA589">
        <v>0.15</v>
      </c>
      <c r="GB589">
        <v>0</v>
      </c>
      <c r="GC589">
        <v>-37.7816825</v>
      </c>
      <c r="GD589">
        <v>-1.000199999999896</v>
      </c>
      <c r="GE589">
        <v>0.3075675656563117</v>
      </c>
      <c r="GF589">
        <v>0</v>
      </c>
      <c r="GG589">
        <v>1241.475882352941</v>
      </c>
      <c r="GH589">
        <v>-9.091520239958937</v>
      </c>
      <c r="GI589">
        <v>0.9302027535058068</v>
      </c>
      <c r="GJ589">
        <v>0</v>
      </c>
      <c r="GK589">
        <v>2.30143325</v>
      </c>
      <c r="GL589">
        <v>-0.01334060037523936</v>
      </c>
      <c r="GM589">
        <v>0.001490102995601315</v>
      </c>
      <c r="GN589">
        <v>1</v>
      </c>
      <c r="GO589">
        <v>1</v>
      </c>
      <c r="GP589">
        <v>3</v>
      </c>
      <c r="GQ589" t="s">
        <v>502</v>
      </c>
      <c r="GR589">
        <v>3.13576</v>
      </c>
      <c r="GS589">
        <v>2.76035</v>
      </c>
      <c r="GT589">
        <v>0.221769</v>
      </c>
      <c r="GU589">
        <v>0.222919</v>
      </c>
      <c r="GV589">
        <v>0.107605</v>
      </c>
      <c r="GW589">
        <v>0.09906959999999999</v>
      </c>
      <c r="GX589">
        <v>24704.1</v>
      </c>
      <c r="GY589">
        <v>24647.5</v>
      </c>
      <c r="GZ589">
        <v>29522.6</v>
      </c>
      <c r="HA589">
        <v>29322.4</v>
      </c>
      <c r="HB589">
        <v>34814.5</v>
      </c>
      <c r="HC589">
        <v>35000</v>
      </c>
      <c r="HD589">
        <v>41546.4</v>
      </c>
      <c r="HE589">
        <v>41666.6</v>
      </c>
      <c r="HF589">
        <v>1.9176</v>
      </c>
      <c r="HG589">
        <v>1.88635</v>
      </c>
      <c r="HH589">
        <v>0.0150725</v>
      </c>
      <c r="HI589">
        <v>0</v>
      </c>
      <c r="HJ589">
        <v>24.4904</v>
      </c>
      <c r="HK589">
        <v>999.9</v>
      </c>
      <c r="HL589">
        <v>52.4</v>
      </c>
      <c r="HM589">
        <v>28.8</v>
      </c>
      <c r="HN589">
        <v>22.9547</v>
      </c>
      <c r="HO589">
        <v>62.1315</v>
      </c>
      <c r="HP589">
        <v>30.1282</v>
      </c>
      <c r="HQ589">
        <v>1</v>
      </c>
      <c r="HR589">
        <v>0.216923</v>
      </c>
      <c r="HS589">
        <v>4.18987</v>
      </c>
      <c r="HT589">
        <v>20.2911</v>
      </c>
      <c r="HU589">
        <v>5.21909</v>
      </c>
      <c r="HV589">
        <v>12.0159</v>
      </c>
      <c r="HW589">
        <v>4.9891</v>
      </c>
      <c r="HX589">
        <v>3.28775</v>
      </c>
      <c r="HY589">
        <v>9999</v>
      </c>
      <c r="HZ589">
        <v>9999</v>
      </c>
      <c r="IA589">
        <v>9999</v>
      </c>
      <c r="IB589">
        <v>999.9</v>
      </c>
      <c r="IC589">
        <v>4.97282</v>
      </c>
      <c r="ID589">
        <v>1.86646</v>
      </c>
      <c r="IE589">
        <v>1.86583</v>
      </c>
      <c r="IF589">
        <v>1.86581</v>
      </c>
      <c r="IG589">
        <v>1.86767</v>
      </c>
      <c r="IH589">
        <v>1.87012</v>
      </c>
      <c r="II589">
        <v>1.86873</v>
      </c>
      <c r="IJ589">
        <v>1.8702</v>
      </c>
      <c r="IK589">
        <v>0</v>
      </c>
      <c r="IL589">
        <v>0</v>
      </c>
      <c r="IM589">
        <v>0</v>
      </c>
      <c r="IN589">
        <v>0</v>
      </c>
      <c r="IO589" t="s">
        <v>441</v>
      </c>
      <c r="IP589" t="s">
        <v>442</v>
      </c>
      <c r="IQ589" t="s">
        <v>443</v>
      </c>
      <c r="IR589" t="s">
        <v>443</v>
      </c>
      <c r="IS589" t="s">
        <v>443</v>
      </c>
      <c r="IT589" t="s">
        <v>443</v>
      </c>
      <c r="IU589">
        <v>0</v>
      </c>
      <c r="IV589">
        <v>100</v>
      </c>
      <c r="IW589">
        <v>100</v>
      </c>
      <c r="IX589">
        <v>-0.87</v>
      </c>
      <c r="IY589">
        <v>0.1049</v>
      </c>
      <c r="IZ589">
        <v>-0.7832898091892299</v>
      </c>
      <c r="JA589">
        <v>-0.0002628084512485203</v>
      </c>
      <c r="JB589">
        <v>2.995354917081976E-07</v>
      </c>
      <c r="JC589">
        <v>-1.087754766273629E-10</v>
      </c>
      <c r="JD589">
        <v>-0.01666594074606723</v>
      </c>
      <c r="JE589">
        <v>-0.02438089335778848</v>
      </c>
      <c r="JF589">
        <v>0.001790740049955031</v>
      </c>
      <c r="JG589">
        <v>-2.386884331579614E-05</v>
      </c>
      <c r="JH589">
        <v>6</v>
      </c>
      <c r="JI589">
        <v>2407</v>
      </c>
      <c r="JJ589">
        <v>1</v>
      </c>
      <c r="JK589">
        <v>23</v>
      </c>
      <c r="JL589">
        <v>33266.1</v>
      </c>
      <c r="JM589">
        <v>29370114.7</v>
      </c>
      <c r="JN589">
        <v>2.4707</v>
      </c>
      <c r="JO589">
        <v>2.20947</v>
      </c>
      <c r="JP589">
        <v>1.39648</v>
      </c>
      <c r="JQ589">
        <v>2.34619</v>
      </c>
      <c r="JR589">
        <v>1.49536</v>
      </c>
      <c r="JS589">
        <v>2.52441</v>
      </c>
      <c r="JT589">
        <v>34.6463</v>
      </c>
      <c r="JU589">
        <v>24.0437</v>
      </c>
      <c r="JV589">
        <v>18</v>
      </c>
      <c r="JW589">
        <v>494.22</v>
      </c>
      <c r="JX589">
        <v>463.983</v>
      </c>
      <c r="JY589">
        <v>19.5469</v>
      </c>
      <c r="JZ589">
        <v>30.0895</v>
      </c>
      <c r="KA589">
        <v>30.0014</v>
      </c>
      <c r="KB589">
        <v>29.5891</v>
      </c>
      <c r="KC589">
        <v>29.4849</v>
      </c>
      <c r="KD589">
        <v>49.4399</v>
      </c>
      <c r="KE589">
        <v>0</v>
      </c>
      <c r="KF589">
        <v>100</v>
      </c>
      <c r="KG589">
        <v>19.545</v>
      </c>
      <c r="KH589">
        <v>1557.17</v>
      </c>
      <c r="KI589">
        <v>63.4564</v>
      </c>
      <c r="KJ589">
        <v>100.903</v>
      </c>
      <c r="KK589">
        <v>100.186</v>
      </c>
    </row>
    <row r="590" spans="1:297">
      <c r="A590">
        <v>574</v>
      </c>
      <c r="B590">
        <v>1762206888.1</v>
      </c>
      <c r="C590">
        <v>7310</v>
      </c>
      <c r="D590" t="s">
        <v>1595</v>
      </c>
      <c r="E590" t="s">
        <v>1596</v>
      </c>
      <c r="F590">
        <v>5</v>
      </c>
      <c r="G590" t="s">
        <v>1410</v>
      </c>
      <c r="H590" t="s">
        <v>436</v>
      </c>
      <c r="I590">
        <v>1762206885.6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1578.004876787889</v>
      </c>
      <c r="AK590">
        <v>1552.021818181818</v>
      </c>
      <c r="AL590">
        <v>3.295422836582497</v>
      </c>
      <c r="AM590">
        <v>66.09118729744516</v>
      </c>
      <c r="AN590">
        <f>(AP590 - AO590 + DY590*1E3/(8.314*(EA590+273.15)) * AR590/DX590 * AQ590) * DX590/(100*DL590) * 1000/(1000 - AP590)</f>
        <v>0</v>
      </c>
      <c r="AO590">
        <v>22.05823122637317</v>
      </c>
      <c r="AP590">
        <v>24.35725515151516</v>
      </c>
      <c r="AQ590">
        <v>-3.501379998115924E-06</v>
      </c>
      <c r="AR590">
        <v>107.1573176872002</v>
      </c>
      <c r="AS590">
        <v>17</v>
      </c>
      <c r="AT590">
        <v>3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437</v>
      </c>
      <c r="AY590" t="s">
        <v>437</v>
      </c>
      <c r="AZ590">
        <v>0</v>
      </c>
      <c r="BA590">
        <v>0</v>
      </c>
      <c r="BB590">
        <f>1-AZ590/BA590</f>
        <v>0</v>
      </c>
      <c r="BC590">
        <v>0</v>
      </c>
      <c r="BD590" t="s">
        <v>437</v>
      </c>
      <c r="BE590" t="s">
        <v>437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437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438</v>
      </c>
      <c r="DO590">
        <v>2</v>
      </c>
      <c r="DP590" t="b">
        <v>1</v>
      </c>
      <c r="DQ590">
        <v>1762206885.6</v>
      </c>
      <c r="DR590">
        <v>1507.792222222222</v>
      </c>
      <c r="DS590">
        <v>1544.95</v>
      </c>
      <c r="DT590">
        <v>24.35796666666667</v>
      </c>
      <c r="DU590">
        <v>22.05932222222222</v>
      </c>
      <c r="DV590">
        <v>1508.664444444444</v>
      </c>
      <c r="DW590">
        <v>24.25313333333334</v>
      </c>
      <c r="DX590">
        <v>500.0253333333333</v>
      </c>
      <c r="DY590">
        <v>90.74039999999999</v>
      </c>
      <c r="DZ590">
        <v>0.1000117111111111</v>
      </c>
      <c r="EA590">
        <v>24.75687777777777</v>
      </c>
      <c r="EB590">
        <v>24.74797777777778</v>
      </c>
      <c r="EC590">
        <v>999.9000000000001</v>
      </c>
      <c r="ED590">
        <v>0</v>
      </c>
      <c r="EE590">
        <v>0</v>
      </c>
      <c r="EF590">
        <v>9994.722222222223</v>
      </c>
      <c r="EG590">
        <v>0</v>
      </c>
      <c r="EH590">
        <v>928.8309999999999</v>
      </c>
      <c r="EI590">
        <v>-37.15692222222222</v>
      </c>
      <c r="EJ590">
        <v>1545.437777777778</v>
      </c>
      <c r="EK590">
        <v>1579.8</v>
      </c>
      <c r="EL590">
        <v>2.298623333333333</v>
      </c>
      <c r="EM590">
        <v>1544.95</v>
      </c>
      <c r="EN590">
        <v>22.05932222222222</v>
      </c>
      <c r="EO590">
        <v>2.210252222222222</v>
      </c>
      <c r="EP590">
        <v>2.001673333333334</v>
      </c>
      <c r="EQ590">
        <v>19.03681111111111</v>
      </c>
      <c r="ER590">
        <v>17.45758888888889</v>
      </c>
      <c r="ES590">
        <v>2000.041111111111</v>
      </c>
      <c r="ET590">
        <v>0.9800053333333333</v>
      </c>
      <c r="EU590">
        <v>0.01999426666666667</v>
      </c>
      <c r="EV590">
        <v>0</v>
      </c>
      <c r="EW590">
        <v>1239.275555555555</v>
      </c>
      <c r="EX590">
        <v>5.00097</v>
      </c>
      <c r="EY590">
        <v>24699.32222222222</v>
      </c>
      <c r="EZ590">
        <v>16707.94444444445</v>
      </c>
      <c r="FA590">
        <v>41</v>
      </c>
      <c r="FB590">
        <v>42.125</v>
      </c>
      <c r="FC590">
        <v>41.125</v>
      </c>
      <c r="FD590">
        <v>41.618</v>
      </c>
      <c r="FE590">
        <v>41.104</v>
      </c>
      <c r="FF590">
        <v>1955.151111111111</v>
      </c>
      <c r="FG590">
        <v>39.89</v>
      </c>
      <c r="FH590">
        <v>0</v>
      </c>
      <c r="FI590">
        <v>9965.700000047684</v>
      </c>
      <c r="FJ590">
        <v>0</v>
      </c>
      <c r="FK590">
        <v>1240.08</v>
      </c>
      <c r="FL590">
        <v>-9.126153827850617</v>
      </c>
      <c r="FM590">
        <v>-163.2230765940429</v>
      </c>
      <c r="FN590">
        <v>24711.356</v>
      </c>
      <c r="FO590">
        <v>15</v>
      </c>
      <c r="FP590">
        <v>0</v>
      </c>
      <c r="FQ590" t="s">
        <v>439</v>
      </c>
      <c r="FR590">
        <v>1760210915.6</v>
      </c>
      <c r="FS590">
        <v>0</v>
      </c>
      <c r="FT590">
        <v>0</v>
      </c>
      <c r="FU590">
        <v>-0.215</v>
      </c>
      <c r="FV590">
        <v>0</v>
      </c>
      <c r="FW590">
        <v>-0.6919999999999999</v>
      </c>
      <c r="FX590">
        <v>0</v>
      </c>
      <c r="FY590">
        <v>400</v>
      </c>
      <c r="FZ590">
        <v>0</v>
      </c>
      <c r="GA590">
        <v>0.15</v>
      </c>
      <c r="GB590">
        <v>0</v>
      </c>
      <c r="GC590">
        <v>-37.65605121951219</v>
      </c>
      <c r="GD590">
        <v>2.259106620208998</v>
      </c>
      <c r="GE590">
        <v>0.4490684504952667</v>
      </c>
      <c r="GF590">
        <v>0</v>
      </c>
      <c r="GG590">
        <v>1240.613823529412</v>
      </c>
      <c r="GH590">
        <v>-9.474255155255477</v>
      </c>
      <c r="GI590">
        <v>0.9571311751819612</v>
      </c>
      <c r="GJ590">
        <v>0</v>
      </c>
      <c r="GK590">
        <v>2.30014756097561</v>
      </c>
      <c r="GL590">
        <v>-0.01142759581881191</v>
      </c>
      <c r="GM590">
        <v>0.001406156811308494</v>
      </c>
      <c r="GN590">
        <v>1</v>
      </c>
      <c r="GO590">
        <v>1</v>
      </c>
      <c r="GP590">
        <v>3</v>
      </c>
      <c r="GQ590" t="s">
        <v>502</v>
      </c>
      <c r="GR590">
        <v>3.13569</v>
      </c>
      <c r="GS590">
        <v>2.76034</v>
      </c>
      <c r="GT590">
        <v>0.223194</v>
      </c>
      <c r="GU590">
        <v>0.2244</v>
      </c>
      <c r="GV590">
        <v>0.107593</v>
      </c>
      <c r="GW590">
        <v>0.0990494</v>
      </c>
      <c r="GX590">
        <v>24657.7</v>
      </c>
      <c r="GY590">
        <v>24599.9</v>
      </c>
      <c r="GZ590">
        <v>29521.4</v>
      </c>
      <c r="HA590">
        <v>29321.8</v>
      </c>
      <c r="HB590">
        <v>34814</v>
      </c>
      <c r="HC590">
        <v>34999.8</v>
      </c>
      <c r="HD590">
        <v>41545.1</v>
      </c>
      <c r="HE590">
        <v>41665.3</v>
      </c>
      <c r="HF590">
        <v>1.91737</v>
      </c>
      <c r="HG590">
        <v>1.88598</v>
      </c>
      <c r="HH590">
        <v>0.0155196</v>
      </c>
      <c r="HI590">
        <v>0</v>
      </c>
      <c r="HJ590">
        <v>24.4976</v>
      </c>
      <c r="HK590">
        <v>999.9</v>
      </c>
      <c r="HL590">
        <v>52.4</v>
      </c>
      <c r="HM590">
        <v>28.8</v>
      </c>
      <c r="HN590">
        <v>22.9582</v>
      </c>
      <c r="HO590">
        <v>62.4715</v>
      </c>
      <c r="HP590">
        <v>29.988</v>
      </c>
      <c r="HQ590">
        <v>1</v>
      </c>
      <c r="HR590">
        <v>0.218356</v>
      </c>
      <c r="HS590">
        <v>4.20008</v>
      </c>
      <c r="HT590">
        <v>20.2911</v>
      </c>
      <c r="HU590">
        <v>5.21894</v>
      </c>
      <c r="HV590">
        <v>12.0159</v>
      </c>
      <c r="HW590">
        <v>4.9891</v>
      </c>
      <c r="HX590">
        <v>3.2878</v>
      </c>
      <c r="HY590">
        <v>9999</v>
      </c>
      <c r="HZ590">
        <v>9999</v>
      </c>
      <c r="IA590">
        <v>9999</v>
      </c>
      <c r="IB590">
        <v>999.9</v>
      </c>
      <c r="IC590">
        <v>4.97279</v>
      </c>
      <c r="ID590">
        <v>1.86646</v>
      </c>
      <c r="IE590">
        <v>1.86584</v>
      </c>
      <c r="IF590">
        <v>1.8658</v>
      </c>
      <c r="IG590">
        <v>1.86766</v>
      </c>
      <c r="IH590">
        <v>1.87012</v>
      </c>
      <c r="II590">
        <v>1.86872</v>
      </c>
      <c r="IJ590">
        <v>1.87021</v>
      </c>
      <c r="IK590">
        <v>0</v>
      </c>
      <c r="IL590">
        <v>0</v>
      </c>
      <c r="IM590">
        <v>0</v>
      </c>
      <c r="IN590">
        <v>0</v>
      </c>
      <c r="IO590" t="s">
        <v>441</v>
      </c>
      <c r="IP590" t="s">
        <v>442</v>
      </c>
      <c r="IQ590" t="s">
        <v>443</v>
      </c>
      <c r="IR590" t="s">
        <v>443</v>
      </c>
      <c r="IS590" t="s">
        <v>443</v>
      </c>
      <c r="IT590" t="s">
        <v>443</v>
      </c>
      <c r="IU590">
        <v>0</v>
      </c>
      <c r="IV590">
        <v>100</v>
      </c>
      <c r="IW590">
        <v>100</v>
      </c>
      <c r="IX590">
        <v>-0.87</v>
      </c>
      <c r="IY590">
        <v>0.1048</v>
      </c>
      <c r="IZ590">
        <v>-0.7832898091892299</v>
      </c>
      <c r="JA590">
        <v>-0.0002628084512485203</v>
      </c>
      <c r="JB590">
        <v>2.995354917081976E-07</v>
      </c>
      <c r="JC590">
        <v>-1.087754766273629E-10</v>
      </c>
      <c r="JD590">
        <v>-0.01666594074606723</v>
      </c>
      <c r="JE590">
        <v>-0.02438089335778848</v>
      </c>
      <c r="JF590">
        <v>0.001790740049955031</v>
      </c>
      <c r="JG590">
        <v>-2.386884331579614E-05</v>
      </c>
      <c r="JH590">
        <v>6</v>
      </c>
      <c r="JI590">
        <v>2407</v>
      </c>
      <c r="JJ590">
        <v>1</v>
      </c>
      <c r="JK590">
        <v>23</v>
      </c>
      <c r="JL590">
        <v>33266.2</v>
      </c>
      <c r="JM590">
        <v>29370114.8</v>
      </c>
      <c r="JN590">
        <v>2.49512</v>
      </c>
      <c r="JO590">
        <v>2.20581</v>
      </c>
      <c r="JP590">
        <v>1.39648</v>
      </c>
      <c r="JQ590">
        <v>2.34619</v>
      </c>
      <c r="JR590">
        <v>1.49536</v>
      </c>
      <c r="JS590">
        <v>2.69653</v>
      </c>
      <c r="JT590">
        <v>34.6463</v>
      </c>
      <c r="JU590">
        <v>24.0525</v>
      </c>
      <c r="JV590">
        <v>18</v>
      </c>
      <c r="JW590">
        <v>494.218</v>
      </c>
      <c r="JX590">
        <v>463.88</v>
      </c>
      <c r="JY590">
        <v>19.5455</v>
      </c>
      <c r="JZ590">
        <v>30.1064</v>
      </c>
      <c r="KA590">
        <v>30.0014</v>
      </c>
      <c r="KB590">
        <v>29.6068</v>
      </c>
      <c r="KC590">
        <v>29.5025</v>
      </c>
      <c r="KD590">
        <v>49.9449</v>
      </c>
      <c r="KE590">
        <v>0</v>
      </c>
      <c r="KF590">
        <v>100</v>
      </c>
      <c r="KG590">
        <v>19.5428</v>
      </c>
      <c r="KH590">
        <v>1570.53</v>
      </c>
      <c r="KI590">
        <v>63.4564</v>
      </c>
      <c r="KJ590">
        <v>100.899</v>
      </c>
      <c r="KK590">
        <v>100.184</v>
      </c>
    </row>
    <row r="591" spans="1:297">
      <c r="A591">
        <v>575</v>
      </c>
      <c r="B591">
        <v>1762206892.6</v>
      </c>
      <c r="C591">
        <v>7314.5</v>
      </c>
      <c r="D591" t="s">
        <v>1597</v>
      </c>
      <c r="E591" t="s">
        <v>1598</v>
      </c>
      <c r="F591">
        <v>5</v>
      </c>
      <c r="G591" t="s">
        <v>1410</v>
      </c>
      <c r="H591" t="s">
        <v>436</v>
      </c>
      <c r="I591">
        <v>1762206890.044444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1594.312178211941</v>
      </c>
      <c r="AK591">
        <v>1567.649696969698</v>
      </c>
      <c r="AL591">
        <v>3.492227811403894</v>
      </c>
      <c r="AM591">
        <v>66.09118729744516</v>
      </c>
      <c r="AN591">
        <f>(AP591 - AO591 + DY591*1E3/(8.314*(EA591+273.15)) * AR591/DX591 * AQ591) * DX591/(100*DL591) * 1000/(1000 - AP591)</f>
        <v>0</v>
      </c>
      <c r="AO591">
        <v>22.05908494592081</v>
      </c>
      <c r="AP591">
        <v>24.35591636363635</v>
      </c>
      <c r="AQ591">
        <v>9.470772599396681E-07</v>
      </c>
      <c r="AR591">
        <v>107.1573176872002</v>
      </c>
      <c r="AS591">
        <v>17</v>
      </c>
      <c r="AT591">
        <v>3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437</v>
      </c>
      <c r="AY591" t="s">
        <v>437</v>
      </c>
      <c r="AZ591">
        <v>0</v>
      </c>
      <c r="BA591">
        <v>0</v>
      </c>
      <c r="BB591">
        <f>1-AZ591/BA591</f>
        <v>0</v>
      </c>
      <c r="BC591">
        <v>0</v>
      </c>
      <c r="BD591" t="s">
        <v>437</v>
      </c>
      <c r="BE591" t="s">
        <v>437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437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438</v>
      </c>
      <c r="DO591">
        <v>2</v>
      </c>
      <c r="DP591" t="b">
        <v>1</v>
      </c>
      <c r="DQ591">
        <v>1762206890.044444</v>
      </c>
      <c r="DR591">
        <v>1522.448888888889</v>
      </c>
      <c r="DS591">
        <v>1560.561111111111</v>
      </c>
      <c r="DT591">
        <v>24.3561</v>
      </c>
      <c r="DU591">
        <v>22.05842222222223</v>
      </c>
      <c r="DV591">
        <v>1523.323333333333</v>
      </c>
      <c r="DW591">
        <v>24.2513</v>
      </c>
      <c r="DX591">
        <v>500.0038888888889</v>
      </c>
      <c r="DY591">
        <v>90.73982222222223</v>
      </c>
      <c r="DZ591">
        <v>0.09994334444444444</v>
      </c>
      <c r="EA591">
        <v>24.76237777777778</v>
      </c>
      <c r="EB591">
        <v>24.74842222222222</v>
      </c>
      <c r="EC591">
        <v>999.9000000000001</v>
      </c>
      <c r="ED591">
        <v>0</v>
      </c>
      <c r="EE591">
        <v>0</v>
      </c>
      <c r="EF591">
        <v>10013.81666666667</v>
      </c>
      <c r="EG591">
        <v>0</v>
      </c>
      <c r="EH591">
        <v>928.8035555555556</v>
      </c>
      <c r="EI591">
        <v>-38.11145555555556</v>
      </c>
      <c r="EJ591">
        <v>1560.457777777778</v>
      </c>
      <c r="EK591">
        <v>1595.763333333333</v>
      </c>
      <c r="EL591">
        <v>2.297686666666666</v>
      </c>
      <c r="EM591">
        <v>1560.561111111111</v>
      </c>
      <c r="EN591">
        <v>22.05842222222223</v>
      </c>
      <c r="EO591">
        <v>2.21007</v>
      </c>
      <c r="EP591">
        <v>2.001576666666667</v>
      </c>
      <c r="EQ591">
        <v>19.03546666666667</v>
      </c>
      <c r="ER591">
        <v>17.45682222222222</v>
      </c>
      <c r="ES591">
        <v>2000.062222222222</v>
      </c>
      <c r="ET591">
        <v>0.9800056666666666</v>
      </c>
      <c r="EU591">
        <v>0.01999394444444445</v>
      </c>
      <c r="EV591">
        <v>0</v>
      </c>
      <c r="EW591">
        <v>1238.773333333333</v>
      </c>
      <c r="EX591">
        <v>5.00097</v>
      </c>
      <c r="EY591">
        <v>24686.95555555556</v>
      </c>
      <c r="EZ591">
        <v>16708.13333333334</v>
      </c>
      <c r="FA591">
        <v>41.04133333333333</v>
      </c>
      <c r="FB591">
        <v>42.125</v>
      </c>
      <c r="FC591">
        <v>41.125</v>
      </c>
      <c r="FD591">
        <v>41.625</v>
      </c>
      <c r="FE591">
        <v>41.125</v>
      </c>
      <c r="FF591">
        <v>1955.172222222222</v>
      </c>
      <c r="FG591">
        <v>39.89</v>
      </c>
      <c r="FH591">
        <v>0</v>
      </c>
      <c r="FI591">
        <v>9969.899999856949</v>
      </c>
      <c r="FJ591">
        <v>0</v>
      </c>
      <c r="FK591">
        <v>1239.522692307693</v>
      </c>
      <c r="FL591">
        <v>-9.122393168941889</v>
      </c>
      <c r="FM591">
        <v>-163.7811965520115</v>
      </c>
      <c r="FN591">
        <v>24700.88461538461</v>
      </c>
      <c r="FO591">
        <v>15</v>
      </c>
      <c r="FP591">
        <v>0</v>
      </c>
      <c r="FQ591" t="s">
        <v>439</v>
      </c>
      <c r="FR591">
        <v>1760210915.6</v>
      </c>
      <c r="FS591">
        <v>0</v>
      </c>
      <c r="FT591">
        <v>0</v>
      </c>
      <c r="FU591">
        <v>-0.215</v>
      </c>
      <c r="FV591">
        <v>0</v>
      </c>
      <c r="FW591">
        <v>-0.6919999999999999</v>
      </c>
      <c r="FX591">
        <v>0</v>
      </c>
      <c r="FY591">
        <v>400</v>
      </c>
      <c r="FZ591">
        <v>0</v>
      </c>
      <c r="GA591">
        <v>0.15</v>
      </c>
      <c r="GB591">
        <v>0</v>
      </c>
      <c r="GC591">
        <v>-37.76283902439025</v>
      </c>
      <c r="GD591">
        <v>1.272990940766512</v>
      </c>
      <c r="GE591">
        <v>0.4822124619678517</v>
      </c>
      <c r="GF591">
        <v>0</v>
      </c>
      <c r="GG591">
        <v>1239.982941176471</v>
      </c>
      <c r="GH591">
        <v>-9.228418637767026</v>
      </c>
      <c r="GI591">
        <v>0.9319793276291137</v>
      </c>
      <c r="GJ591">
        <v>0</v>
      </c>
      <c r="GK591">
        <v>2.299343414634146</v>
      </c>
      <c r="GL591">
        <v>-0.01047930313588609</v>
      </c>
      <c r="GM591">
        <v>0.001375266909360133</v>
      </c>
      <c r="GN591">
        <v>1</v>
      </c>
      <c r="GO591">
        <v>1</v>
      </c>
      <c r="GP591">
        <v>3</v>
      </c>
      <c r="GQ591" t="s">
        <v>502</v>
      </c>
      <c r="GR591">
        <v>3.13558</v>
      </c>
      <c r="GS591">
        <v>2.76036</v>
      </c>
      <c r="GT591">
        <v>0.22454</v>
      </c>
      <c r="GU591">
        <v>0.225739</v>
      </c>
      <c r="GV591">
        <v>0.107584</v>
      </c>
      <c r="GW591">
        <v>0.0990515</v>
      </c>
      <c r="GX591">
        <v>24614.9</v>
      </c>
      <c r="GY591">
        <v>24556.7</v>
      </c>
      <c r="GZ591">
        <v>29521.5</v>
      </c>
      <c r="HA591">
        <v>29321.1</v>
      </c>
      <c r="HB591">
        <v>34814.2</v>
      </c>
      <c r="HC591">
        <v>34999.1</v>
      </c>
      <c r="HD591">
        <v>41544.9</v>
      </c>
      <c r="HE591">
        <v>41664.6</v>
      </c>
      <c r="HF591">
        <v>1.91695</v>
      </c>
      <c r="HG591">
        <v>1.88595</v>
      </c>
      <c r="HH591">
        <v>0.014782</v>
      </c>
      <c r="HI591">
        <v>0</v>
      </c>
      <c r="HJ591">
        <v>24.5037</v>
      </c>
      <c r="HK591">
        <v>999.9</v>
      </c>
      <c r="HL591">
        <v>52.4</v>
      </c>
      <c r="HM591">
        <v>28.8</v>
      </c>
      <c r="HN591">
        <v>22.9608</v>
      </c>
      <c r="HO591">
        <v>62.2815</v>
      </c>
      <c r="HP591">
        <v>29.984</v>
      </c>
      <c r="HQ591">
        <v>1</v>
      </c>
      <c r="HR591">
        <v>0.219515</v>
      </c>
      <c r="HS591">
        <v>4.2047</v>
      </c>
      <c r="HT591">
        <v>20.2911</v>
      </c>
      <c r="HU591">
        <v>5.21894</v>
      </c>
      <c r="HV591">
        <v>12.0159</v>
      </c>
      <c r="HW591">
        <v>4.98895</v>
      </c>
      <c r="HX591">
        <v>3.28772</v>
      </c>
      <c r="HY591">
        <v>9999</v>
      </c>
      <c r="HZ591">
        <v>9999</v>
      </c>
      <c r="IA591">
        <v>9999</v>
      </c>
      <c r="IB591">
        <v>999.9</v>
      </c>
      <c r="IC591">
        <v>4.9728</v>
      </c>
      <c r="ID591">
        <v>1.86646</v>
      </c>
      <c r="IE591">
        <v>1.86584</v>
      </c>
      <c r="IF591">
        <v>1.86581</v>
      </c>
      <c r="IG591">
        <v>1.86766</v>
      </c>
      <c r="IH591">
        <v>1.87012</v>
      </c>
      <c r="II591">
        <v>1.86872</v>
      </c>
      <c r="IJ591">
        <v>1.87021</v>
      </c>
      <c r="IK591">
        <v>0</v>
      </c>
      <c r="IL591">
        <v>0</v>
      </c>
      <c r="IM591">
        <v>0</v>
      </c>
      <c r="IN591">
        <v>0</v>
      </c>
      <c r="IO591" t="s">
        <v>441</v>
      </c>
      <c r="IP591" t="s">
        <v>442</v>
      </c>
      <c r="IQ591" t="s">
        <v>443</v>
      </c>
      <c r="IR591" t="s">
        <v>443</v>
      </c>
      <c r="IS591" t="s">
        <v>443</v>
      </c>
      <c r="IT591" t="s">
        <v>443</v>
      </c>
      <c r="IU591">
        <v>0</v>
      </c>
      <c r="IV591">
        <v>100</v>
      </c>
      <c r="IW591">
        <v>100</v>
      </c>
      <c r="IX591">
        <v>-0.87</v>
      </c>
      <c r="IY591">
        <v>0.1048</v>
      </c>
      <c r="IZ591">
        <v>-0.7832898091892299</v>
      </c>
      <c r="JA591">
        <v>-0.0002628084512485203</v>
      </c>
      <c r="JB591">
        <v>2.995354917081976E-07</v>
      </c>
      <c r="JC591">
        <v>-1.087754766273629E-10</v>
      </c>
      <c r="JD591">
        <v>-0.01666594074606723</v>
      </c>
      <c r="JE591">
        <v>-0.02438089335778848</v>
      </c>
      <c r="JF591">
        <v>0.001790740049955031</v>
      </c>
      <c r="JG591">
        <v>-2.386884331579614E-05</v>
      </c>
      <c r="JH591">
        <v>6</v>
      </c>
      <c r="JI591">
        <v>2407</v>
      </c>
      <c r="JJ591">
        <v>1</v>
      </c>
      <c r="JK591">
        <v>23</v>
      </c>
      <c r="JL591">
        <v>33266.3</v>
      </c>
      <c r="JM591">
        <v>29370114.9</v>
      </c>
      <c r="JN591">
        <v>2.51709</v>
      </c>
      <c r="JO591">
        <v>2.22046</v>
      </c>
      <c r="JP591">
        <v>1.39648</v>
      </c>
      <c r="JQ591">
        <v>2.34619</v>
      </c>
      <c r="JR591">
        <v>1.49536</v>
      </c>
      <c r="JS591">
        <v>2.68677</v>
      </c>
      <c r="JT591">
        <v>34.6235</v>
      </c>
      <c r="JU591">
        <v>24.0437</v>
      </c>
      <c r="JV591">
        <v>18</v>
      </c>
      <c r="JW591">
        <v>494.06</v>
      </c>
      <c r="JX591">
        <v>463.979</v>
      </c>
      <c r="JY591">
        <v>19.5438</v>
      </c>
      <c r="JZ591">
        <v>30.121</v>
      </c>
      <c r="KA591">
        <v>30.0014</v>
      </c>
      <c r="KB591">
        <v>29.6211</v>
      </c>
      <c r="KC591">
        <v>29.5173</v>
      </c>
      <c r="KD591">
        <v>50.4717</v>
      </c>
      <c r="KE591">
        <v>0</v>
      </c>
      <c r="KF591">
        <v>100</v>
      </c>
      <c r="KG591">
        <v>19.5419</v>
      </c>
      <c r="KH591">
        <v>1590.57</v>
      </c>
      <c r="KI591">
        <v>63.4564</v>
      </c>
      <c r="KJ591">
        <v>100.899</v>
      </c>
      <c r="KK591">
        <v>100.182</v>
      </c>
    </row>
    <row r="592" spans="1:297">
      <c r="A592">
        <v>576</v>
      </c>
      <c r="B592">
        <v>1762206898.1</v>
      </c>
      <c r="C592">
        <v>7320</v>
      </c>
      <c r="D592" t="s">
        <v>1599</v>
      </c>
      <c r="E592" t="s">
        <v>1600</v>
      </c>
      <c r="F592">
        <v>5</v>
      </c>
      <c r="G592" t="s">
        <v>1410</v>
      </c>
      <c r="H592" t="s">
        <v>436</v>
      </c>
      <c r="I592">
        <v>1762206895.35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1613.493906745758</v>
      </c>
      <c r="AK592">
        <v>1586.761393939394</v>
      </c>
      <c r="AL592">
        <v>3.4618959661633</v>
      </c>
      <c r="AM592">
        <v>66.09118729744516</v>
      </c>
      <c r="AN592">
        <f>(AP592 - AO592 + DY592*1E3/(8.314*(EA592+273.15)) * AR592/DX592 * AQ592) * DX592/(100*DL592) * 1000/(1000 - AP592)</f>
        <v>0</v>
      </c>
      <c r="AO592">
        <v>22.05759454147678</v>
      </c>
      <c r="AP592">
        <v>24.35258181818181</v>
      </c>
      <c r="AQ592">
        <v>-1.141046938571283E-06</v>
      </c>
      <c r="AR592">
        <v>107.1573176872002</v>
      </c>
      <c r="AS592">
        <v>17</v>
      </c>
      <c r="AT592">
        <v>3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437</v>
      </c>
      <c r="AY592" t="s">
        <v>437</v>
      </c>
      <c r="AZ592">
        <v>0</v>
      </c>
      <c r="BA592">
        <v>0</v>
      </c>
      <c r="BB592">
        <f>1-AZ592/BA592</f>
        <v>0</v>
      </c>
      <c r="BC592">
        <v>0</v>
      </c>
      <c r="BD592" t="s">
        <v>437</v>
      </c>
      <c r="BE592" t="s">
        <v>437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437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438</v>
      </c>
      <c r="DO592">
        <v>2</v>
      </c>
      <c r="DP592" t="b">
        <v>1</v>
      </c>
      <c r="DQ592">
        <v>1762206895.35</v>
      </c>
      <c r="DR592">
        <v>1540.535</v>
      </c>
      <c r="DS592">
        <v>1578.609</v>
      </c>
      <c r="DT592">
        <v>24.3536</v>
      </c>
      <c r="DU592">
        <v>22.05803</v>
      </c>
      <c r="DV592">
        <v>1541.412</v>
      </c>
      <c r="DW592">
        <v>24.24884</v>
      </c>
      <c r="DX592">
        <v>499.995</v>
      </c>
      <c r="DY592">
        <v>90.73886</v>
      </c>
      <c r="DZ592">
        <v>0.10007499</v>
      </c>
      <c r="EA592">
        <v>24.76569</v>
      </c>
      <c r="EB592">
        <v>24.76127</v>
      </c>
      <c r="EC592">
        <v>999.9</v>
      </c>
      <c r="ED592">
        <v>0</v>
      </c>
      <c r="EE592">
        <v>0</v>
      </c>
      <c r="EF592">
        <v>9999.423000000001</v>
      </c>
      <c r="EG592">
        <v>0</v>
      </c>
      <c r="EH592">
        <v>928.7592000000001</v>
      </c>
      <c r="EI592">
        <v>-38.07290999999999</v>
      </c>
      <c r="EJ592">
        <v>1578.989</v>
      </c>
      <c r="EK592">
        <v>1614.217</v>
      </c>
      <c r="EL592">
        <v>2.295581</v>
      </c>
      <c r="EM592">
        <v>1578.609</v>
      </c>
      <c r="EN592">
        <v>22.05803</v>
      </c>
      <c r="EO592">
        <v>2.209822</v>
      </c>
      <c r="EP592">
        <v>2.001521</v>
      </c>
      <c r="EQ592">
        <v>19.03368</v>
      </c>
      <c r="ER592">
        <v>17.45638</v>
      </c>
      <c r="ES592">
        <v>1999.991</v>
      </c>
      <c r="ET592">
        <v>0.9800051</v>
      </c>
      <c r="EU592">
        <v>0.0199945</v>
      </c>
      <c r="EV592">
        <v>0</v>
      </c>
      <c r="EW592">
        <v>1238.071</v>
      </c>
      <c r="EX592">
        <v>5.000970000000001</v>
      </c>
      <c r="EY592">
        <v>24673.52</v>
      </c>
      <c r="EZ592">
        <v>16707.53</v>
      </c>
      <c r="FA592">
        <v>41.062</v>
      </c>
      <c r="FB592">
        <v>42.125</v>
      </c>
      <c r="FC592">
        <v>41.14360000000001</v>
      </c>
      <c r="FD592">
        <v>41.625</v>
      </c>
      <c r="FE592">
        <v>41.125</v>
      </c>
      <c r="FF592">
        <v>1955.101</v>
      </c>
      <c r="FG592">
        <v>39.89</v>
      </c>
      <c r="FH592">
        <v>0</v>
      </c>
      <c r="FI592">
        <v>9975.899999856949</v>
      </c>
      <c r="FJ592">
        <v>0</v>
      </c>
      <c r="FK592">
        <v>1238.66</v>
      </c>
      <c r="FL592">
        <v>-7.127521353232562</v>
      </c>
      <c r="FM592">
        <v>-149.9965812250136</v>
      </c>
      <c r="FN592">
        <v>24685.19230769231</v>
      </c>
      <c r="FO592">
        <v>15</v>
      </c>
      <c r="FP592">
        <v>0</v>
      </c>
      <c r="FQ592" t="s">
        <v>439</v>
      </c>
      <c r="FR592">
        <v>1760210915.6</v>
      </c>
      <c r="FS592">
        <v>0</v>
      </c>
      <c r="FT592">
        <v>0</v>
      </c>
      <c r="FU592">
        <v>-0.215</v>
      </c>
      <c r="FV592">
        <v>0</v>
      </c>
      <c r="FW592">
        <v>-0.6919999999999999</v>
      </c>
      <c r="FX592">
        <v>0</v>
      </c>
      <c r="FY592">
        <v>400</v>
      </c>
      <c r="FZ592">
        <v>0</v>
      </c>
      <c r="GA592">
        <v>0.15</v>
      </c>
      <c r="GB592">
        <v>0</v>
      </c>
      <c r="GC592">
        <v>-37.76001219512196</v>
      </c>
      <c r="GD592">
        <v>-1.812263414634086</v>
      </c>
      <c r="GE592">
        <v>0.4762015868460474</v>
      </c>
      <c r="GF592">
        <v>0</v>
      </c>
      <c r="GG592">
        <v>1239.283823529412</v>
      </c>
      <c r="GH592">
        <v>-8.658976315380858</v>
      </c>
      <c r="GI592">
        <v>0.8864138414250494</v>
      </c>
      <c r="GJ592">
        <v>0</v>
      </c>
      <c r="GK592">
        <v>2.298218048780488</v>
      </c>
      <c r="GL592">
        <v>-0.01515386759581689</v>
      </c>
      <c r="GM592">
        <v>0.001757782998777498</v>
      </c>
      <c r="GN592">
        <v>1</v>
      </c>
      <c r="GO592">
        <v>1</v>
      </c>
      <c r="GP592">
        <v>3</v>
      </c>
      <c r="GQ592" t="s">
        <v>502</v>
      </c>
      <c r="GR592">
        <v>3.13569</v>
      </c>
      <c r="GS592">
        <v>2.76026</v>
      </c>
      <c r="GT592">
        <v>0.226175</v>
      </c>
      <c r="GU592">
        <v>0.22731</v>
      </c>
      <c r="GV592">
        <v>0.107572</v>
      </c>
      <c r="GW592">
        <v>0.0990452</v>
      </c>
      <c r="GX592">
        <v>24562.2</v>
      </c>
      <c r="GY592">
        <v>24506.4</v>
      </c>
      <c r="GZ592">
        <v>29520.8</v>
      </c>
      <c r="HA592">
        <v>29320.7</v>
      </c>
      <c r="HB592">
        <v>34814.1</v>
      </c>
      <c r="HC592">
        <v>34998.9</v>
      </c>
      <c r="HD592">
        <v>41544.1</v>
      </c>
      <c r="HE592">
        <v>41664</v>
      </c>
      <c r="HF592">
        <v>1.91688</v>
      </c>
      <c r="HG592">
        <v>1.88547</v>
      </c>
      <c r="HH592">
        <v>0.0160821</v>
      </c>
      <c r="HI592">
        <v>0</v>
      </c>
      <c r="HJ592">
        <v>24.5111</v>
      </c>
      <c r="HK592">
        <v>999.9</v>
      </c>
      <c r="HL592">
        <v>52.4</v>
      </c>
      <c r="HM592">
        <v>28.8</v>
      </c>
      <c r="HN592">
        <v>22.957</v>
      </c>
      <c r="HO592">
        <v>62.3115</v>
      </c>
      <c r="HP592">
        <v>30.0641</v>
      </c>
      <c r="HQ592">
        <v>1</v>
      </c>
      <c r="HR592">
        <v>0.221136</v>
      </c>
      <c r="HS592">
        <v>4.21169</v>
      </c>
      <c r="HT592">
        <v>20.2907</v>
      </c>
      <c r="HU592">
        <v>5.21864</v>
      </c>
      <c r="HV592">
        <v>12.0159</v>
      </c>
      <c r="HW592">
        <v>4.98885</v>
      </c>
      <c r="HX592">
        <v>3.28785</v>
      </c>
      <c r="HY592">
        <v>9999</v>
      </c>
      <c r="HZ592">
        <v>9999</v>
      </c>
      <c r="IA592">
        <v>9999</v>
      </c>
      <c r="IB592">
        <v>999.9</v>
      </c>
      <c r="IC592">
        <v>4.97278</v>
      </c>
      <c r="ID592">
        <v>1.86646</v>
      </c>
      <c r="IE592">
        <v>1.86582</v>
      </c>
      <c r="IF592">
        <v>1.86579</v>
      </c>
      <c r="IG592">
        <v>1.86763</v>
      </c>
      <c r="IH592">
        <v>1.87012</v>
      </c>
      <c r="II592">
        <v>1.86871</v>
      </c>
      <c r="IJ592">
        <v>1.87019</v>
      </c>
      <c r="IK592">
        <v>0</v>
      </c>
      <c r="IL592">
        <v>0</v>
      </c>
      <c r="IM592">
        <v>0</v>
      </c>
      <c r="IN592">
        <v>0</v>
      </c>
      <c r="IO592" t="s">
        <v>441</v>
      </c>
      <c r="IP592" t="s">
        <v>442</v>
      </c>
      <c r="IQ592" t="s">
        <v>443</v>
      </c>
      <c r="IR592" t="s">
        <v>443</v>
      </c>
      <c r="IS592" t="s">
        <v>443</v>
      </c>
      <c r="IT592" t="s">
        <v>443</v>
      </c>
      <c r="IU592">
        <v>0</v>
      </c>
      <c r="IV592">
        <v>100</v>
      </c>
      <c r="IW592">
        <v>100</v>
      </c>
      <c r="IX592">
        <v>-0.87</v>
      </c>
      <c r="IY592">
        <v>0.1047</v>
      </c>
      <c r="IZ592">
        <v>-0.7832898091892299</v>
      </c>
      <c r="JA592">
        <v>-0.0002628084512485203</v>
      </c>
      <c r="JB592">
        <v>2.995354917081976E-07</v>
      </c>
      <c r="JC592">
        <v>-1.087754766273629E-10</v>
      </c>
      <c r="JD592">
        <v>-0.01666594074606723</v>
      </c>
      <c r="JE592">
        <v>-0.02438089335778848</v>
      </c>
      <c r="JF592">
        <v>0.001790740049955031</v>
      </c>
      <c r="JG592">
        <v>-2.386884331579614E-05</v>
      </c>
      <c r="JH592">
        <v>6</v>
      </c>
      <c r="JI592">
        <v>2407</v>
      </c>
      <c r="JJ592">
        <v>1</v>
      </c>
      <c r="JK592">
        <v>23</v>
      </c>
      <c r="JL592">
        <v>33266.4</v>
      </c>
      <c r="JM592">
        <v>29370115</v>
      </c>
      <c r="JN592">
        <v>2.54883</v>
      </c>
      <c r="JO592">
        <v>2.20703</v>
      </c>
      <c r="JP592">
        <v>1.39648</v>
      </c>
      <c r="JQ592">
        <v>2.34619</v>
      </c>
      <c r="JR592">
        <v>1.49536</v>
      </c>
      <c r="JS592">
        <v>2.59644</v>
      </c>
      <c r="JT592">
        <v>34.6235</v>
      </c>
      <c r="JU592">
        <v>24.0437</v>
      </c>
      <c r="JV592">
        <v>18</v>
      </c>
      <c r="JW592">
        <v>494.172</v>
      </c>
      <c r="JX592">
        <v>463.829</v>
      </c>
      <c r="JY592">
        <v>19.5423</v>
      </c>
      <c r="JZ592">
        <v>30.1402</v>
      </c>
      <c r="KA592">
        <v>30.0014</v>
      </c>
      <c r="KB592">
        <v>29.6412</v>
      </c>
      <c r="KC592">
        <v>29.5371</v>
      </c>
      <c r="KD592">
        <v>51.0027</v>
      </c>
      <c r="KE592">
        <v>0</v>
      </c>
      <c r="KF592">
        <v>100</v>
      </c>
      <c r="KG592">
        <v>19.5405</v>
      </c>
      <c r="KH592">
        <v>1603.96</v>
      </c>
      <c r="KI592">
        <v>63.4564</v>
      </c>
      <c r="KJ592">
        <v>100.897</v>
      </c>
      <c r="KK592">
        <v>100.18</v>
      </c>
    </row>
    <row r="593" spans="1:297">
      <c r="A593">
        <v>577</v>
      </c>
      <c r="B593">
        <v>1762207940.6</v>
      </c>
      <c r="C593">
        <v>8362.5</v>
      </c>
      <c r="D593" t="s">
        <v>1601</v>
      </c>
      <c r="E593" t="s">
        <v>1602</v>
      </c>
      <c r="F593">
        <v>5</v>
      </c>
      <c r="G593" t="s">
        <v>1603</v>
      </c>
      <c r="H593" t="s">
        <v>436</v>
      </c>
      <c r="I593">
        <v>1762207937.85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431.1961485749322</v>
      </c>
      <c r="AK593">
        <v>427.0326363636363</v>
      </c>
      <c r="AL593">
        <v>0.2720220632736335</v>
      </c>
      <c r="AM593">
        <v>66.04145981132727</v>
      </c>
      <c r="AN593">
        <f>(AP593 - AO593 + DY593*1E3/(8.314*(EA593+273.15)) * AR593/DX593 * AQ593) * DX593/(100*DL593) * 1000/(1000 - AP593)</f>
        <v>0</v>
      </c>
      <c r="AO593">
        <v>21.99813323194806</v>
      </c>
      <c r="AP593">
        <v>21.74325090909091</v>
      </c>
      <c r="AQ593">
        <v>-1.009652076317557E-05</v>
      </c>
      <c r="AR593">
        <v>107.35</v>
      </c>
      <c r="AS593">
        <v>12</v>
      </c>
      <c r="AT593">
        <v>2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437</v>
      </c>
      <c r="AY593" t="s">
        <v>437</v>
      </c>
      <c r="AZ593">
        <v>0</v>
      </c>
      <c r="BA593">
        <v>0</v>
      </c>
      <c r="BB593">
        <f>1-AZ593/BA593</f>
        <v>0</v>
      </c>
      <c r="BC593">
        <v>0</v>
      </c>
      <c r="BD593" t="s">
        <v>437</v>
      </c>
      <c r="BE593" t="s">
        <v>437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437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438</v>
      </c>
      <c r="DO593">
        <v>2</v>
      </c>
      <c r="DP593" t="b">
        <v>1</v>
      </c>
      <c r="DQ593">
        <v>1762207937.85</v>
      </c>
      <c r="DR593">
        <v>417.0945</v>
      </c>
      <c r="DS593">
        <v>421.3077999999999</v>
      </c>
      <c r="DT593">
        <v>21.74501</v>
      </c>
      <c r="DU593">
        <v>21.99823</v>
      </c>
      <c r="DV593">
        <v>417.9434</v>
      </c>
      <c r="DW593">
        <v>21.69157</v>
      </c>
      <c r="DX593">
        <v>499.9453</v>
      </c>
      <c r="DY593">
        <v>90.76141000000001</v>
      </c>
      <c r="DZ593">
        <v>0.09988374</v>
      </c>
      <c r="EA593">
        <v>24.49057</v>
      </c>
      <c r="EB593">
        <v>24.60908</v>
      </c>
      <c r="EC593">
        <v>999.9</v>
      </c>
      <c r="ED593">
        <v>0</v>
      </c>
      <c r="EE593">
        <v>0</v>
      </c>
      <c r="EF593">
        <v>10004.312</v>
      </c>
      <c r="EG593">
        <v>0</v>
      </c>
      <c r="EH593">
        <v>935.0566999999999</v>
      </c>
      <c r="EI593">
        <v>-4.213144</v>
      </c>
      <c r="EJ593">
        <v>426.3657999999999</v>
      </c>
      <c r="EK593">
        <v>430.7842000000001</v>
      </c>
      <c r="EL593">
        <v>-0.2532119</v>
      </c>
      <c r="EM593">
        <v>421.3077999999999</v>
      </c>
      <c r="EN593">
        <v>21.99823</v>
      </c>
      <c r="EO593">
        <v>1.973608</v>
      </c>
      <c r="EP593">
        <v>1.996589</v>
      </c>
      <c r="EQ593">
        <v>17.23417</v>
      </c>
      <c r="ER593">
        <v>17.41732</v>
      </c>
      <c r="ES593">
        <v>1999.954</v>
      </c>
      <c r="ET593">
        <v>0.9800051</v>
      </c>
      <c r="EU593">
        <v>0.0199945</v>
      </c>
      <c r="EV593">
        <v>0</v>
      </c>
      <c r="EW593">
        <v>1607.046</v>
      </c>
      <c r="EX593">
        <v>5.000970000000001</v>
      </c>
      <c r="EY593">
        <v>31993.16</v>
      </c>
      <c r="EZ593">
        <v>16707.24</v>
      </c>
      <c r="FA593">
        <v>43.125</v>
      </c>
      <c r="FB593">
        <v>44.187</v>
      </c>
      <c r="FC593">
        <v>43.25</v>
      </c>
      <c r="FD593">
        <v>43.6436</v>
      </c>
      <c r="FE593">
        <v>43</v>
      </c>
      <c r="FF593">
        <v>1955.064</v>
      </c>
      <c r="FG593">
        <v>39.89</v>
      </c>
      <c r="FH593">
        <v>0</v>
      </c>
      <c r="FI593">
        <v>11018.09999990463</v>
      </c>
      <c r="FJ593">
        <v>0</v>
      </c>
      <c r="FK593">
        <v>1607.8652</v>
      </c>
      <c r="FL593">
        <v>-10.10307692510228</v>
      </c>
      <c r="FM593">
        <v>-207.5076925795231</v>
      </c>
      <c r="FN593">
        <v>32009.568</v>
      </c>
      <c r="FO593">
        <v>15</v>
      </c>
      <c r="FP593">
        <v>0</v>
      </c>
      <c r="FQ593" t="s">
        <v>439</v>
      </c>
      <c r="FR593">
        <v>1760210915.6</v>
      </c>
      <c r="FS593">
        <v>0</v>
      </c>
      <c r="FT593">
        <v>0</v>
      </c>
      <c r="FU593">
        <v>-0.215</v>
      </c>
      <c r="FV593">
        <v>0</v>
      </c>
      <c r="FW593">
        <v>-0.6919999999999999</v>
      </c>
      <c r="FX593">
        <v>0</v>
      </c>
      <c r="FY593">
        <v>400</v>
      </c>
      <c r="FZ593">
        <v>0</v>
      </c>
      <c r="GA593">
        <v>0.15</v>
      </c>
      <c r="GB593">
        <v>0</v>
      </c>
      <c r="GC593">
        <v>-2.5471607675</v>
      </c>
      <c r="GD593">
        <v>14.37209839587242</v>
      </c>
      <c r="GE593">
        <v>5.036851365979417</v>
      </c>
      <c r="GF593">
        <v>0</v>
      </c>
      <c r="GG593">
        <v>1608.468235294118</v>
      </c>
      <c r="GH593">
        <v>-10.73766233685295</v>
      </c>
      <c r="GI593">
        <v>1.075375366990879</v>
      </c>
      <c r="GJ593">
        <v>0</v>
      </c>
      <c r="GK593">
        <v>-0.25103805</v>
      </c>
      <c r="GL593">
        <v>-0.01367524953095588</v>
      </c>
      <c r="GM593">
        <v>0.001770460433757275</v>
      </c>
      <c r="GN593">
        <v>1</v>
      </c>
      <c r="GO593">
        <v>1</v>
      </c>
      <c r="GP593">
        <v>3</v>
      </c>
      <c r="GQ593" t="s">
        <v>502</v>
      </c>
      <c r="GR593">
        <v>3.13487</v>
      </c>
      <c r="GS593">
        <v>2.76012</v>
      </c>
      <c r="GT593">
        <v>0.0931322</v>
      </c>
      <c r="GU593">
        <v>0.09274060000000001</v>
      </c>
      <c r="GV593">
        <v>0.0988232</v>
      </c>
      <c r="GW593">
        <v>0.0982325</v>
      </c>
      <c r="GX593">
        <v>28660</v>
      </c>
      <c r="GY593">
        <v>28660.9</v>
      </c>
      <c r="GZ593">
        <v>29405</v>
      </c>
      <c r="HA593">
        <v>29212</v>
      </c>
      <c r="HB593">
        <v>35023.1</v>
      </c>
      <c r="HC593">
        <v>34899.2</v>
      </c>
      <c r="HD593">
        <v>41379.7</v>
      </c>
      <c r="HE593">
        <v>41507.8</v>
      </c>
      <c r="HF593">
        <v>1.89067</v>
      </c>
      <c r="HG593">
        <v>1.84605</v>
      </c>
      <c r="HH593">
        <v>-0.00445172</v>
      </c>
      <c r="HI593">
        <v>0</v>
      </c>
      <c r="HJ593">
        <v>24.6787</v>
      </c>
      <c r="HK593">
        <v>999.9</v>
      </c>
      <c r="HL593">
        <v>52.4</v>
      </c>
      <c r="HM593">
        <v>28.8</v>
      </c>
      <c r="HN593">
        <v>22.9527</v>
      </c>
      <c r="HO593">
        <v>62.4817</v>
      </c>
      <c r="HP593">
        <v>29.4391</v>
      </c>
      <c r="HQ593">
        <v>1</v>
      </c>
      <c r="HR593">
        <v>0.453023</v>
      </c>
      <c r="HS593">
        <v>6.1692</v>
      </c>
      <c r="HT593">
        <v>20.2329</v>
      </c>
      <c r="HU593">
        <v>5.21954</v>
      </c>
      <c r="HV593">
        <v>12.0219</v>
      </c>
      <c r="HW593">
        <v>4.98885</v>
      </c>
      <c r="HX593">
        <v>3.2881</v>
      </c>
      <c r="HY593">
        <v>9999</v>
      </c>
      <c r="HZ593">
        <v>9999</v>
      </c>
      <c r="IA593">
        <v>9999</v>
      </c>
      <c r="IB593">
        <v>999.9</v>
      </c>
      <c r="IC593">
        <v>4.97282</v>
      </c>
      <c r="ID593">
        <v>1.86647</v>
      </c>
      <c r="IE593">
        <v>1.86584</v>
      </c>
      <c r="IF593">
        <v>1.86579</v>
      </c>
      <c r="IG593">
        <v>1.86766</v>
      </c>
      <c r="IH593">
        <v>1.87012</v>
      </c>
      <c r="II593">
        <v>1.86874</v>
      </c>
      <c r="IJ593">
        <v>1.87027</v>
      </c>
      <c r="IK593">
        <v>0</v>
      </c>
      <c r="IL593">
        <v>0</v>
      </c>
      <c r="IM593">
        <v>0</v>
      </c>
      <c r="IN593">
        <v>0</v>
      </c>
      <c r="IO593" t="s">
        <v>441</v>
      </c>
      <c r="IP593" t="s">
        <v>442</v>
      </c>
      <c r="IQ593" t="s">
        <v>443</v>
      </c>
      <c r="IR593" t="s">
        <v>443</v>
      </c>
      <c r="IS593" t="s">
        <v>443</v>
      </c>
      <c r="IT593" t="s">
        <v>443</v>
      </c>
      <c r="IU593">
        <v>0</v>
      </c>
      <c r="IV593">
        <v>100</v>
      </c>
      <c r="IW593">
        <v>100</v>
      </c>
      <c r="IX593">
        <v>-0.849</v>
      </c>
      <c r="IY593">
        <v>0.0534</v>
      </c>
      <c r="IZ593">
        <v>-0.7832898091892299</v>
      </c>
      <c r="JA593">
        <v>-0.0002628084512485203</v>
      </c>
      <c r="JB593">
        <v>2.995354917081976E-07</v>
      </c>
      <c r="JC593">
        <v>-1.087754766273629E-10</v>
      </c>
      <c r="JD593">
        <v>-0.01666594074606723</v>
      </c>
      <c r="JE593">
        <v>-0.02438089335778848</v>
      </c>
      <c r="JF593">
        <v>0.001790740049955031</v>
      </c>
      <c r="JG593">
        <v>-2.386884331579614E-05</v>
      </c>
      <c r="JH593">
        <v>6</v>
      </c>
      <c r="JI593">
        <v>2407</v>
      </c>
      <c r="JJ593">
        <v>1</v>
      </c>
      <c r="JK593">
        <v>23</v>
      </c>
      <c r="JL593">
        <v>33283.8</v>
      </c>
      <c r="JM593">
        <v>29370132.3</v>
      </c>
      <c r="JN593">
        <v>0.306396</v>
      </c>
      <c r="JO593">
        <v>2.33276</v>
      </c>
      <c r="JP593">
        <v>1.39648</v>
      </c>
      <c r="JQ593">
        <v>2.35229</v>
      </c>
      <c r="JR593">
        <v>1.49536</v>
      </c>
      <c r="JS593">
        <v>2.56104</v>
      </c>
      <c r="JT593">
        <v>34.6235</v>
      </c>
      <c r="JU593">
        <v>24.0087</v>
      </c>
      <c r="JV593">
        <v>18</v>
      </c>
      <c r="JW593">
        <v>499.66</v>
      </c>
      <c r="JX593">
        <v>460.091</v>
      </c>
      <c r="JY593">
        <v>17.7368</v>
      </c>
      <c r="JZ593">
        <v>32.8822</v>
      </c>
      <c r="KA593">
        <v>30.0003</v>
      </c>
      <c r="KB593">
        <v>32.5069</v>
      </c>
      <c r="KC593">
        <v>32.4043</v>
      </c>
      <c r="KD593">
        <v>6.07866</v>
      </c>
      <c r="KE593">
        <v>0</v>
      </c>
      <c r="KF593">
        <v>100</v>
      </c>
      <c r="KG593">
        <v>17.7387</v>
      </c>
      <c r="KH593">
        <v>413.296</v>
      </c>
      <c r="KI593">
        <v>63.4564</v>
      </c>
      <c r="KJ593">
        <v>100.499</v>
      </c>
      <c r="KK593">
        <v>99.8065</v>
      </c>
    </row>
    <row r="594" spans="1:297">
      <c r="A594">
        <v>578</v>
      </c>
      <c r="B594">
        <v>1762207945.6</v>
      </c>
      <c r="C594">
        <v>8367.5</v>
      </c>
      <c r="D594" t="s">
        <v>1604</v>
      </c>
      <c r="E594" t="s">
        <v>1605</v>
      </c>
      <c r="F594">
        <v>5</v>
      </c>
      <c r="G594" t="s">
        <v>1603</v>
      </c>
      <c r="H594" t="s">
        <v>436</v>
      </c>
      <c r="I594">
        <v>1762207943.1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427.6327358290529</v>
      </c>
      <c r="AK594">
        <v>426.4748181818183</v>
      </c>
      <c r="AL594">
        <v>-0.2932557994862972</v>
      </c>
      <c r="AM594">
        <v>66.04145981132727</v>
      </c>
      <c r="AN594">
        <f>(AP594 - AO594 + DY594*1E3/(8.314*(EA594+273.15)) * AR594/DX594 * AQ594) * DX594/(100*DL594) * 1000/(1000 - AP594)</f>
        <v>0</v>
      </c>
      <c r="AO594">
        <v>21.9984566139394</v>
      </c>
      <c r="AP594">
        <v>21.74507393939394</v>
      </c>
      <c r="AQ594">
        <v>6.851751043280655E-06</v>
      </c>
      <c r="AR594">
        <v>107.35</v>
      </c>
      <c r="AS594">
        <v>12</v>
      </c>
      <c r="AT594">
        <v>2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437</v>
      </c>
      <c r="AY594" t="s">
        <v>437</v>
      </c>
      <c r="AZ594">
        <v>0</v>
      </c>
      <c r="BA594">
        <v>0</v>
      </c>
      <c r="BB594">
        <f>1-AZ594/BA594</f>
        <v>0</v>
      </c>
      <c r="BC594">
        <v>0</v>
      </c>
      <c r="BD594" t="s">
        <v>437</v>
      </c>
      <c r="BE594" t="s">
        <v>437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437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438</v>
      </c>
      <c r="DO594">
        <v>2</v>
      </c>
      <c r="DP594" t="b">
        <v>1</v>
      </c>
      <c r="DQ594">
        <v>1762207943.1</v>
      </c>
      <c r="DR594">
        <v>417.9137777777778</v>
      </c>
      <c r="DS594">
        <v>417.6707777777778</v>
      </c>
      <c r="DT594">
        <v>21.744</v>
      </c>
      <c r="DU594">
        <v>21.99847777777778</v>
      </c>
      <c r="DV594">
        <v>418.7624444444444</v>
      </c>
      <c r="DW594">
        <v>21.69058888888889</v>
      </c>
      <c r="DX594">
        <v>499.9138888888888</v>
      </c>
      <c r="DY594">
        <v>90.75747777777777</v>
      </c>
      <c r="DZ594">
        <v>0.09994368888888888</v>
      </c>
      <c r="EA594">
        <v>24.47296666666667</v>
      </c>
      <c r="EB594">
        <v>24.61783333333333</v>
      </c>
      <c r="EC594">
        <v>999.9000000000001</v>
      </c>
      <c r="ED594">
        <v>0</v>
      </c>
      <c r="EE594">
        <v>0</v>
      </c>
      <c r="EF594">
        <v>10000</v>
      </c>
      <c r="EG594">
        <v>0</v>
      </c>
      <c r="EH594">
        <v>935.069</v>
      </c>
      <c r="EI594">
        <v>0.2430936666666666</v>
      </c>
      <c r="EJ594">
        <v>427.2027777777778</v>
      </c>
      <c r="EK594">
        <v>427.0654444444444</v>
      </c>
      <c r="EL594">
        <v>-0.2544887777777778</v>
      </c>
      <c r="EM594">
        <v>417.6707777777778</v>
      </c>
      <c r="EN594">
        <v>21.99847777777778</v>
      </c>
      <c r="EO594">
        <v>1.97343</v>
      </c>
      <c r="EP594">
        <v>1.996527777777778</v>
      </c>
      <c r="EQ594">
        <v>17.23274444444445</v>
      </c>
      <c r="ER594">
        <v>17.41682222222222</v>
      </c>
      <c r="ES594">
        <v>1999.994444444445</v>
      </c>
      <c r="ET594">
        <v>0.9800053333333333</v>
      </c>
      <c r="EU594">
        <v>0.01999417777777777</v>
      </c>
      <c r="EV594">
        <v>0</v>
      </c>
      <c r="EW594">
        <v>1606.797777777778</v>
      </c>
      <c r="EX594">
        <v>5.00097</v>
      </c>
      <c r="EY594">
        <v>31988.24444444444</v>
      </c>
      <c r="EZ594">
        <v>16707.55555555555</v>
      </c>
      <c r="FA594">
        <v>43.111</v>
      </c>
      <c r="FB594">
        <v>44.187</v>
      </c>
      <c r="FC594">
        <v>43.215</v>
      </c>
      <c r="FD594">
        <v>43.63877777777778</v>
      </c>
      <c r="FE594">
        <v>43</v>
      </c>
      <c r="FF594">
        <v>1955.104444444444</v>
      </c>
      <c r="FG594">
        <v>39.89</v>
      </c>
      <c r="FH594">
        <v>0</v>
      </c>
      <c r="FI594">
        <v>11022.89999985695</v>
      </c>
      <c r="FJ594">
        <v>0</v>
      </c>
      <c r="FK594">
        <v>1607.264</v>
      </c>
      <c r="FL594">
        <v>-7.014615388145528</v>
      </c>
      <c r="FM594">
        <v>-130.1538462795736</v>
      </c>
      <c r="FN594">
        <v>31996.98</v>
      </c>
      <c r="FO594">
        <v>15</v>
      </c>
      <c r="FP594">
        <v>0</v>
      </c>
      <c r="FQ594" t="s">
        <v>439</v>
      </c>
      <c r="FR594">
        <v>1760210915.6</v>
      </c>
      <c r="FS594">
        <v>0</v>
      </c>
      <c r="FT594">
        <v>0</v>
      </c>
      <c r="FU594">
        <v>-0.215</v>
      </c>
      <c r="FV594">
        <v>0</v>
      </c>
      <c r="FW594">
        <v>-0.6919999999999999</v>
      </c>
      <c r="FX594">
        <v>0</v>
      </c>
      <c r="FY594">
        <v>400</v>
      </c>
      <c r="FZ594">
        <v>0</v>
      </c>
      <c r="GA594">
        <v>0.15</v>
      </c>
      <c r="GB594">
        <v>0</v>
      </c>
      <c r="GC594">
        <v>-1.12950726097561</v>
      </c>
      <c r="GD594">
        <v>1.760904537282239</v>
      </c>
      <c r="GE594">
        <v>4.269132952242382</v>
      </c>
      <c r="GF594">
        <v>0</v>
      </c>
      <c r="GG594">
        <v>1607.722352941177</v>
      </c>
      <c r="GH594">
        <v>-8.591291054505202</v>
      </c>
      <c r="GI594">
        <v>0.8849960412790518</v>
      </c>
      <c r="GJ594">
        <v>0</v>
      </c>
      <c r="GK594">
        <v>-0.252246</v>
      </c>
      <c r="GL594">
        <v>-0.0146773588850177</v>
      </c>
      <c r="GM594">
        <v>0.001884822525125247</v>
      </c>
      <c r="GN594">
        <v>1</v>
      </c>
      <c r="GO594">
        <v>1</v>
      </c>
      <c r="GP594">
        <v>3</v>
      </c>
      <c r="GQ594" t="s">
        <v>502</v>
      </c>
      <c r="GR594">
        <v>3.13501</v>
      </c>
      <c r="GS594">
        <v>2.76039</v>
      </c>
      <c r="GT594">
        <v>0.0929542</v>
      </c>
      <c r="GU594">
        <v>0.0914851</v>
      </c>
      <c r="GV594">
        <v>0.09882000000000001</v>
      </c>
      <c r="GW594">
        <v>0.0982247</v>
      </c>
      <c r="GX594">
        <v>28665.6</v>
      </c>
      <c r="GY594">
        <v>28700.6</v>
      </c>
      <c r="GZ594">
        <v>29404.9</v>
      </c>
      <c r="HA594">
        <v>29212</v>
      </c>
      <c r="HB594">
        <v>35023.5</v>
      </c>
      <c r="HC594">
        <v>34899.6</v>
      </c>
      <c r="HD594">
        <v>41380</v>
      </c>
      <c r="HE594">
        <v>41507.9</v>
      </c>
      <c r="HF594">
        <v>1.8908</v>
      </c>
      <c r="HG594">
        <v>1.8458</v>
      </c>
      <c r="HH594">
        <v>-0.00132248</v>
      </c>
      <c r="HI594">
        <v>0</v>
      </c>
      <c r="HJ594">
        <v>24.6683</v>
      </c>
      <c r="HK594">
        <v>999.9</v>
      </c>
      <c r="HL594">
        <v>52.4</v>
      </c>
      <c r="HM594">
        <v>28.8</v>
      </c>
      <c r="HN594">
        <v>22.9527</v>
      </c>
      <c r="HO594">
        <v>62.3117</v>
      </c>
      <c r="HP594">
        <v>29.5192</v>
      </c>
      <c r="HQ594">
        <v>1</v>
      </c>
      <c r="HR594">
        <v>0.453227</v>
      </c>
      <c r="HS594">
        <v>6.15534</v>
      </c>
      <c r="HT594">
        <v>20.2329</v>
      </c>
      <c r="HU594">
        <v>5.21624</v>
      </c>
      <c r="HV594">
        <v>12.0219</v>
      </c>
      <c r="HW594">
        <v>4.9883</v>
      </c>
      <c r="HX594">
        <v>3.2875</v>
      </c>
      <c r="HY594">
        <v>9999</v>
      </c>
      <c r="HZ594">
        <v>9999</v>
      </c>
      <c r="IA594">
        <v>9999</v>
      </c>
      <c r="IB594">
        <v>999.9</v>
      </c>
      <c r="IC594">
        <v>4.97281</v>
      </c>
      <c r="ID594">
        <v>1.86647</v>
      </c>
      <c r="IE594">
        <v>1.86584</v>
      </c>
      <c r="IF594">
        <v>1.8658</v>
      </c>
      <c r="IG594">
        <v>1.86765</v>
      </c>
      <c r="IH594">
        <v>1.87012</v>
      </c>
      <c r="II594">
        <v>1.86874</v>
      </c>
      <c r="IJ594">
        <v>1.87027</v>
      </c>
      <c r="IK594">
        <v>0</v>
      </c>
      <c r="IL594">
        <v>0</v>
      </c>
      <c r="IM594">
        <v>0</v>
      </c>
      <c r="IN594">
        <v>0</v>
      </c>
      <c r="IO594" t="s">
        <v>441</v>
      </c>
      <c r="IP594" t="s">
        <v>442</v>
      </c>
      <c r="IQ594" t="s">
        <v>443</v>
      </c>
      <c r="IR594" t="s">
        <v>443</v>
      </c>
      <c r="IS594" t="s">
        <v>443</v>
      </c>
      <c r="IT594" t="s">
        <v>443</v>
      </c>
      <c r="IU594">
        <v>0</v>
      </c>
      <c r="IV594">
        <v>100</v>
      </c>
      <c r="IW594">
        <v>100</v>
      </c>
      <c r="IX594">
        <v>-0.848</v>
      </c>
      <c r="IY594">
        <v>0.0535</v>
      </c>
      <c r="IZ594">
        <v>-0.7832898091892299</v>
      </c>
      <c r="JA594">
        <v>-0.0002628084512485203</v>
      </c>
      <c r="JB594">
        <v>2.995354917081976E-07</v>
      </c>
      <c r="JC594">
        <v>-1.087754766273629E-10</v>
      </c>
      <c r="JD594">
        <v>-0.01666594074606723</v>
      </c>
      <c r="JE594">
        <v>-0.02438089335778848</v>
      </c>
      <c r="JF594">
        <v>0.001790740049955031</v>
      </c>
      <c r="JG594">
        <v>-2.386884331579614E-05</v>
      </c>
      <c r="JH594">
        <v>6</v>
      </c>
      <c r="JI594">
        <v>2407</v>
      </c>
      <c r="JJ594">
        <v>1</v>
      </c>
      <c r="JK594">
        <v>23</v>
      </c>
      <c r="JL594">
        <v>33283.8</v>
      </c>
      <c r="JM594">
        <v>29370132.4</v>
      </c>
      <c r="JN594">
        <v>0.284424</v>
      </c>
      <c r="JO594">
        <v>2.34985</v>
      </c>
      <c r="JP594">
        <v>1.39648</v>
      </c>
      <c r="JQ594">
        <v>2.35229</v>
      </c>
      <c r="JR594">
        <v>1.49536</v>
      </c>
      <c r="JS594">
        <v>2.60864</v>
      </c>
      <c r="JT594">
        <v>34.6235</v>
      </c>
      <c r="JU594">
        <v>24.0087</v>
      </c>
      <c r="JV594">
        <v>18</v>
      </c>
      <c r="JW594">
        <v>499.786</v>
      </c>
      <c r="JX594">
        <v>459.966</v>
      </c>
      <c r="JY594">
        <v>17.7361</v>
      </c>
      <c r="JZ594">
        <v>32.8859</v>
      </c>
      <c r="KA594">
        <v>30.0001</v>
      </c>
      <c r="KB594">
        <v>32.5126</v>
      </c>
      <c r="KC594">
        <v>32.4093</v>
      </c>
      <c r="KD594">
        <v>5.69327</v>
      </c>
      <c r="KE594">
        <v>0</v>
      </c>
      <c r="KF594">
        <v>100</v>
      </c>
      <c r="KG594">
        <v>17.7387</v>
      </c>
      <c r="KH594">
        <v>399.931</v>
      </c>
      <c r="KI594">
        <v>63.4564</v>
      </c>
      <c r="KJ594">
        <v>100.5</v>
      </c>
      <c r="KK594">
        <v>99.8066</v>
      </c>
    </row>
    <row r="595" spans="1:297">
      <c r="A595">
        <v>579</v>
      </c>
      <c r="B595">
        <v>1762207950.6</v>
      </c>
      <c r="C595">
        <v>8372.5</v>
      </c>
      <c r="D595" t="s">
        <v>1606</v>
      </c>
      <c r="E595" t="s">
        <v>1607</v>
      </c>
      <c r="F595">
        <v>5</v>
      </c>
      <c r="G595" t="s">
        <v>1603</v>
      </c>
      <c r="H595" t="s">
        <v>436</v>
      </c>
      <c r="I595">
        <v>1762207947.8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419.9338755926759</v>
      </c>
      <c r="AK595">
        <v>422.0732303030301</v>
      </c>
      <c r="AL595">
        <v>-0.9980461548276833</v>
      </c>
      <c r="AM595">
        <v>66.04145981132727</v>
      </c>
      <c r="AN595">
        <f>(AP595 - AO595 + DY595*1E3/(8.314*(EA595+273.15)) * AR595/DX595 * AQ595) * DX595/(100*DL595) * 1000/(1000 - AP595)</f>
        <v>0</v>
      </c>
      <c r="AO595">
        <v>21.99917570532468</v>
      </c>
      <c r="AP595">
        <v>21.74712181818181</v>
      </c>
      <c r="AQ595">
        <v>-1.236081747773576E-06</v>
      </c>
      <c r="AR595">
        <v>107.35</v>
      </c>
      <c r="AS595">
        <v>12</v>
      </c>
      <c r="AT595">
        <v>2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437</v>
      </c>
      <c r="AY595" t="s">
        <v>437</v>
      </c>
      <c r="AZ595">
        <v>0</v>
      </c>
      <c r="BA595">
        <v>0</v>
      </c>
      <c r="BB595">
        <f>1-AZ595/BA595</f>
        <v>0</v>
      </c>
      <c r="BC595">
        <v>0</v>
      </c>
      <c r="BD595" t="s">
        <v>437</v>
      </c>
      <c r="BE595" t="s">
        <v>437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437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438</v>
      </c>
      <c r="DO595">
        <v>2</v>
      </c>
      <c r="DP595" t="b">
        <v>1</v>
      </c>
      <c r="DQ595">
        <v>1762207947.8</v>
      </c>
      <c r="DR595">
        <v>415.1778</v>
      </c>
      <c r="DS595">
        <v>410.1405</v>
      </c>
      <c r="DT595">
        <v>21.74685</v>
      </c>
      <c r="DU595">
        <v>21.99882</v>
      </c>
      <c r="DV595">
        <v>416.0264</v>
      </c>
      <c r="DW595">
        <v>21.69337</v>
      </c>
      <c r="DX595">
        <v>499.9927000000001</v>
      </c>
      <c r="DY595">
        <v>90.75527</v>
      </c>
      <c r="DZ595">
        <v>0.09998787000000001</v>
      </c>
      <c r="EA595">
        <v>24.4478</v>
      </c>
      <c r="EB595">
        <v>24.67399</v>
      </c>
      <c r="EC595">
        <v>999.9</v>
      </c>
      <c r="ED595">
        <v>0</v>
      </c>
      <c r="EE595">
        <v>0</v>
      </c>
      <c r="EF595">
        <v>10002.858</v>
      </c>
      <c r="EG595">
        <v>0</v>
      </c>
      <c r="EH595">
        <v>935.0677999999998</v>
      </c>
      <c r="EI595">
        <v>5.03718</v>
      </c>
      <c r="EJ595">
        <v>424.4072</v>
      </c>
      <c r="EK595">
        <v>419.3663</v>
      </c>
      <c r="EL595">
        <v>-0.2519724</v>
      </c>
      <c r="EM595">
        <v>410.1405</v>
      </c>
      <c r="EN595">
        <v>21.99882</v>
      </c>
      <c r="EO595">
        <v>1.973641</v>
      </c>
      <c r="EP595">
        <v>1.996509</v>
      </c>
      <c r="EQ595">
        <v>17.23445</v>
      </c>
      <c r="ER595">
        <v>17.41668</v>
      </c>
      <c r="ES595">
        <v>1999.992</v>
      </c>
      <c r="ET595">
        <v>0.9800053</v>
      </c>
      <c r="EU595">
        <v>0.01999421</v>
      </c>
      <c r="EV595">
        <v>0</v>
      </c>
      <c r="EW595">
        <v>1606.6</v>
      </c>
      <c r="EX595">
        <v>5.000970000000001</v>
      </c>
      <c r="EY595">
        <v>31981.52</v>
      </c>
      <c r="EZ595">
        <v>16707.53</v>
      </c>
      <c r="FA595">
        <v>43.125</v>
      </c>
      <c r="FB595">
        <v>44.187</v>
      </c>
      <c r="FC595">
        <v>43.2437</v>
      </c>
      <c r="FD595">
        <v>43.6622</v>
      </c>
      <c r="FE595">
        <v>43</v>
      </c>
      <c r="FF595">
        <v>1955.102</v>
      </c>
      <c r="FG595">
        <v>39.89</v>
      </c>
      <c r="FH595">
        <v>0</v>
      </c>
      <c r="FI595">
        <v>11028.29999995232</v>
      </c>
      <c r="FJ595">
        <v>0</v>
      </c>
      <c r="FK595">
        <v>1606.753461538462</v>
      </c>
      <c r="FL595">
        <v>-4.673846138647807</v>
      </c>
      <c r="FM595">
        <v>-91.74017090061314</v>
      </c>
      <c r="FN595">
        <v>31986.5923076923</v>
      </c>
      <c r="FO595">
        <v>15</v>
      </c>
      <c r="FP595">
        <v>0</v>
      </c>
      <c r="FQ595" t="s">
        <v>439</v>
      </c>
      <c r="FR595">
        <v>1760210915.6</v>
      </c>
      <c r="FS595">
        <v>0</v>
      </c>
      <c r="FT595">
        <v>0</v>
      </c>
      <c r="FU595">
        <v>-0.215</v>
      </c>
      <c r="FV595">
        <v>0</v>
      </c>
      <c r="FW595">
        <v>-0.6919999999999999</v>
      </c>
      <c r="FX595">
        <v>0</v>
      </c>
      <c r="FY595">
        <v>400</v>
      </c>
      <c r="FZ595">
        <v>0</v>
      </c>
      <c r="GA595">
        <v>0.15</v>
      </c>
      <c r="GB595">
        <v>0</v>
      </c>
      <c r="GC595">
        <v>0.7175601780487806</v>
      </c>
      <c r="GD595">
        <v>7.519124962369329</v>
      </c>
      <c r="GE595">
        <v>3.733566221011988</v>
      </c>
      <c r="GF595">
        <v>0</v>
      </c>
      <c r="GG595">
        <v>1607.216764705882</v>
      </c>
      <c r="GH595">
        <v>-5.605347587648107</v>
      </c>
      <c r="GI595">
        <v>0.6504058488098783</v>
      </c>
      <c r="GJ595">
        <v>0</v>
      </c>
      <c r="GK595">
        <v>-0.2524415853658536</v>
      </c>
      <c r="GL595">
        <v>-0.009025484320558091</v>
      </c>
      <c r="GM595">
        <v>0.001812589079063961</v>
      </c>
      <c r="GN595">
        <v>1</v>
      </c>
      <c r="GO595">
        <v>1</v>
      </c>
      <c r="GP595">
        <v>3</v>
      </c>
      <c r="GQ595" t="s">
        <v>502</v>
      </c>
      <c r="GR595">
        <v>3.13503</v>
      </c>
      <c r="GS595">
        <v>2.76024</v>
      </c>
      <c r="GT595">
        <v>0.0921575</v>
      </c>
      <c r="GU595">
        <v>0.0897691</v>
      </c>
      <c r="GV595">
        <v>0.0988256</v>
      </c>
      <c r="GW595">
        <v>0.0982291</v>
      </c>
      <c r="GX595">
        <v>28690.5</v>
      </c>
      <c r="GY595">
        <v>28755.1</v>
      </c>
      <c r="GZ595">
        <v>29404.7</v>
      </c>
      <c r="HA595">
        <v>29212.3</v>
      </c>
      <c r="HB595">
        <v>35023.1</v>
      </c>
      <c r="HC595">
        <v>34899.7</v>
      </c>
      <c r="HD595">
        <v>41379.8</v>
      </c>
      <c r="HE595">
        <v>41508.3</v>
      </c>
      <c r="HF595">
        <v>1.89083</v>
      </c>
      <c r="HG595">
        <v>1.84527</v>
      </c>
      <c r="HH595">
        <v>0.00232831</v>
      </c>
      <c r="HI595">
        <v>0</v>
      </c>
      <c r="HJ595">
        <v>24.658</v>
      </c>
      <c r="HK595">
        <v>999.9</v>
      </c>
      <c r="HL595">
        <v>52.4</v>
      </c>
      <c r="HM595">
        <v>28.8</v>
      </c>
      <c r="HN595">
        <v>22.9523</v>
      </c>
      <c r="HO595">
        <v>62.3517</v>
      </c>
      <c r="HP595">
        <v>29.4792</v>
      </c>
      <c r="HQ595">
        <v>1</v>
      </c>
      <c r="HR595">
        <v>0.453333</v>
      </c>
      <c r="HS595">
        <v>6.15609</v>
      </c>
      <c r="HT595">
        <v>20.233</v>
      </c>
      <c r="HU595">
        <v>5.21699</v>
      </c>
      <c r="HV595">
        <v>12.0219</v>
      </c>
      <c r="HW595">
        <v>4.98815</v>
      </c>
      <c r="HX595">
        <v>3.28765</v>
      </c>
      <c r="HY595">
        <v>9999</v>
      </c>
      <c r="HZ595">
        <v>9999</v>
      </c>
      <c r="IA595">
        <v>9999</v>
      </c>
      <c r="IB595">
        <v>999.9</v>
      </c>
      <c r="IC595">
        <v>4.97282</v>
      </c>
      <c r="ID595">
        <v>1.86646</v>
      </c>
      <c r="IE595">
        <v>1.86584</v>
      </c>
      <c r="IF595">
        <v>1.86581</v>
      </c>
      <c r="IG595">
        <v>1.86766</v>
      </c>
      <c r="IH595">
        <v>1.87012</v>
      </c>
      <c r="II595">
        <v>1.86874</v>
      </c>
      <c r="IJ595">
        <v>1.87027</v>
      </c>
      <c r="IK595">
        <v>0</v>
      </c>
      <c r="IL595">
        <v>0</v>
      </c>
      <c r="IM595">
        <v>0</v>
      </c>
      <c r="IN595">
        <v>0</v>
      </c>
      <c r="IO595" t="s">
        <v>441</v>
      </c>
      <c r="IP595" t="s">
        <v>442</v>
      </c>
      <c r="IQ595" t="s">
        <v>443</v>
      </c>
      <c r="IR595" t="s">
        <v>443</v>
      </c>
      <c r="IS595" t="s">
        <v>443</v>
      </c>
      <c r="IT595" t="s">
        <v>443</v>
      </c>
      <c r="IU595">
        <v>0</v>
      </c>
      <c r="IV595">
        <v>100</v>
      </c>
      <c r="IW595">
        <v>100</v>
      </c>
      <c r="IX595">
        <v>-0.848</v>
      </c>
      <c r="IY595">
        <v>0.0534</v>
      </c>
      <c r="IZ595">
        <v>-0.7832898091892299</v>
      </c>
      <c r="JA595">
        <v>-0.0002628084512485203</v>
      </c>
      <c r="JB595">
        <v>2.995354917081976E-07</v>
      </c>
      <c r="JC595">
        <v>-1.087754766273629E-10</v>
      </c>
      <c r="JD595">
        <v>-0.01666594074606723</v>
      </c>
      <c r="JE595">
        <v>-0.02438089335778848</v>
      </c>
      <c r="JF595">
        <v>0.001790740049955031</v>
      </c>
      <c r="JG595">
        <v>-2.386884331579614E-05</v>
      </c>
      <c r="JH595">
        <v>6</v>
      </c>
      <c r="JI595">
        <v>2407</v>
      </c>
      <c r="JJ595">
        <v>1</v>
      </c>
      <c r="JK595">
        <v>23</v>
      </c>
      <c r="JL595">
        <v>33283.9</v>
      </c>
      <c r="JM595">
        <v>29370132.5</v>
      </c>
      <c r="JN595">
        <v>0.255127</v>
      </c>
      <c r="JO595">
        <v>2.35107</v>
      </c>
      <c r="JP595">
        <v>1.39648</v>
      </c>
      <c r="JQ595">
        <v>2.35352</v>
      </c>
      <c r="JR595">
        <v>1.49536</v>
      </c>
      <c r="JS595">
        <v>2.65747</v>
      </c>
      <c r="JT595">
        <v>34.6235</v>
      </c>
      <c r="JU595">
        <v>24.0087</v>
      </c>
      <c r="JV595">
        <v>18</v>
      </c>
      <c r="JW595">
        <v>499.841</v>
      </c>
      <c r="JX595">
        <v>459.668</v>
      </c>
      <c r="JY595">
        <v>17.7354</v>
      </c>
      <c r="JZ595">
        <v>32.8903</v>
      </c>
      <c r="KA595">
        <v>30.0002</v>
      </c>
      <c r="KB595">
        <v>32.5177</v>
      </c>
      <c r="KC595">
        <v>32.415</v>
      </c>
      <c r="KD595">
        <v>5.00101</v>
      </c>
      <c r="KE595">
        <v>0</v>
      </c>
      <c r="KF595">
        <v>100</v>
      </c>
      <c r="KG595">
        <v>17.7357</v>
      </c>
      <c r="KH595">
        <v>379.893</v>
      </c>
      <c r="KI595">
        <v>63.4564</v>
      </c>
      <c r="KJ595">
        <v>100.499</v>
      </c>
      <c r="KK595">
        <v>99.80759999999999</v>
      </c>
    </row>
    <row r="596" spans="1:297">
      <c r="A596">
        <v>580</v>
      </c>
      <c r="B596">
        <v>1762207955.6</v>
      </c>
      <c r="C596">
        <v>8377.5</v>
      </c>
      <c r="D596" t="s">
        <v>1608</v>
      </c>
      <c r="E596" t="s">
        <v>1609</v>
      </c>
      <c r="F596">
        <v>5</v>
      </c>
      <c r="G596" t="s">
        <v>1603</v>
      </c>
      <c r="H596" t="s">
        <v>436</v>
      </c>
      <c r="I596">
        <v>1762207953.1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407.1258989630049</v>
      </c>
      <c r="AK596">
        <v>413.511412121212</v>
      </c>
      <c r="AL596">
        <v>-1.85690854034617</v>
      </c>
      <c r="AM596">
        <v>66.04145981132727</v>
      </c>
      <c r="AN596">
        <f>(AP596 - AO596 + DY596*1E3/(8.314*(EA596+273.15)) * AR596/DX596 * AQ596) * DX596/(100*DL596) * 1000/(1000 - AP596)</f>
        <v>0</v>
      </c>
      <c r="AO596">
        <v>21.99786916350649</v>
      </c>
      <c r="AP596">
        <v>21.74532242424242</v>
      </c>
      <c r="AQ596">
        <v>3.915083033705582E-06</v>
      </c>
      <c r="AR596">
        <v>107.35</v>
      </c>
      <c r="AS596">
        <v>12</v>
      </c>
      <c r="AT596">
        <v>2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437</v>
      </c>
      <c r="AY596" t="s">
        <v>437</v>
      </c>
      <c r="AZ596">
        <v>0</v>
      </c>
      <c r="BA596">
        <v>0</v>
      </c>
      <c r="BB596">
        <f>1-AZ596/BA596</f>
        <v>0</v>
      </c>
      <c r="BC596">
        <v>0</v>
      </c>
      <c r="BD596" t="s">
        <v>437</v>
      </c>
      <c r="BE596" t="s">
        <v>437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437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438</v>
      </c>
      <c r="DO596">
        <v>2</v>
      </c>
      <c r="DP596" t="b">
        <v>1</v>
      </c>
      <c r="DQ596">
        <v>1762207953.1</v>
      </c>
      <c r="DR596">
        <v>408.2805555555556</v>
      </c>
      <c r="DS596">
        <v>396.5568888888889</v>
      </c>
      <c r="DT596">
        <v>21.74515555555555</v>
      </c>
      <c r="DU596">
        <v>21.9985</v>
      </c>
      <c r="DV596">
        <v>409.1286666666667</v>
      </c>
      <c r="DW596">
        <v>21.69171111111111</v>
      </c>
      <c r="DX596">
        <v>499.9781111111111</v>
      </c>
      <c r="DY596">
        <v>90.75739999999999</v>
      </c>
      <c r="DZ596">
        <v>0.09996783333333334</v>
      </c>
      <c r="EA596">
        <v>24.46006666666667</v>
      </c>
      <c r="EB596">
        <v>24.6806</v>
      </c>
      <c r="EC596">
        <v>999.9000000000001</v>
      </c>
      <c r="ED596">
        <v>0</v>
      </c>
      <c r="EE596">
        <v>0</v>
      </c>
      <c r="EF596">
        <v>10007.70666666667</v>
      </c>
      <c r="EG596">
        <v>0</v>
      </c>
      <c r="EH596">
        <v>935.0531111111112</v>
      </c>
      <c r="EI596">
        <v>11.72378777777778</v>
      </c>
      <c r="EJ596">
        <v>417.3561111111111</v>
      </c>
      <c r="EK596">
        <v>405.4766666666667</v>
      </c>
      <c r="EL596">
        <v>-0.2533258888888889</v>
      </c>
      <c r="EM596">
        <v>396.5568888888889</v>
      </c>
      <c r="EN596">
        <v>21.9985</v>
      </c>
      <c r="EO596">
        <v>1.973534444444444</v>
      </c>
      <c r="EP596">
        <v>1.996526666666667</v>
      </c>
      <c r="EQ596">
        <v>17.23358888888889</v>
      </c>
      <c r="ER596">
        <v>17.4168</v>
      </c>
      <c r="ES596">
        <v>1999.983333333334</v>
      </c>
      <c r="ET596">
        <v>0.9800054444444446</v>
      </c>
      <c r="EU596">
        <v>0.01999417777777777</v>
      </c>
      <c r="EV596">
        <v>0</v>
      </c>
      <c r="EW596">
        <v>1605.093333333333</v>
      </c>
      <c r="EX596">
        <v>5.00097</v>
      </c>
      <c r="EY596">
        <v>31952.15555555556</v>
      </c>
      <c r="EZ596">
        <v>16707.47777777778</v>
      </c>
      <c r="FA596">
        <v>43.125</v>
      </c>
      <c r="FB596">
        <v>44.187</v>
      </c>
      <c r="FC596">
        <v>43.208</v>
      </c>
      <c r="FD596">
        <v>43.63188888888889</v>
      </c>
      <c r="FE596">
        <v>43</v>
      </c>
      <c r="FF596">
        <v>1955.093333333333</v>
      </c>
      <c r="FG596">
        <v>39.89</v>
      </c>
      <c r="FH596">
        <v>0</v>
      </c>
      <c r="FI596">
        <v>11033.09999990463</v>
      </c>
      <c r="FJ596">
        <v>0</v>
      </c>
      <c r="FK596">
        <v>1606.106538461539</v>
      </c>
      <c r="FL596">
        <v>-10.50974358991763</v>
      </c>
      <c r="FM596">
        <v>-213.8905983720563</v>
      </c>
      <c r="FN596">
        <v>31973.41153846154</v>
      </c>
      <c r="FO596">
        <v>15</v>
      </c>
      <c r="FP596">
        <v>0</v>
      </c>
      <c r="FQ596" t="s">
        <v>439</v>
      </c>
      <c r="FR596">
        <v>1760210915.6</v>
      </c>
      <c r="FS596">
        <v>0</v>
      </c>
      <c r="FT596">
        <v>0</v>
      </c>
      <c r="FU596">
        <v>-0.215</v>
      </c>
      <c r="FV596">
        <v>0</v>
      </c>
      <c r="FW596">
        <v>-0.6919999999999999</v>
      </c>
      <c r="FX596">
        <v>0</v>
      </c>
      <c r="FY596">
        <v>400</v>
      </c>
      <c r="FZ596">
        <v>0</v>
      </c>
      <c r="GA596">
        <v>0.15</v>
      </c>
      <c r="GB596">
        <v>0</v>
      </c>
      <c r="GC596">
        <v>2.558618902439024</v>
      </c>
      <c r="GD596">
        <v>55.03340025783972</v>
      </c>
      <c r="GE596">
        <v>5.785508366667766</v>
      </c>
      <c r="GF596">
        <v>0</v>
      </c>
      <c r="GG596">
        <v>1606.519705882353</v>
      </c>
      <c r="GH596">
        <v>-7.055920545352828</v>
      </c>
      <c r="GI596">
        <v>0.8183249940260737</v>
      </c>
      <c r="GJ596">
        <v>0</v>
      </c>
      <c r="GK596">
        <v>-0.2532447804878049</v>
      </c>
      <c r="GL596">
        <v>0.0009756585365849751</v>
      </c>
      <c r="GM596">
        <v>0.001198732898343285</v>
      </c>
      <c r="GN596">
        <v>1</v>
      </c>
      <c r="GO596">
        <v>1</v>
      </c>
      <c r="GP596">
        <v>3</v>
      </c>
      <c r="GQ596" t="s">
        <v>502</v>
      </c>
      <c r="GR596">
        <v>3.13518</v>
      </c>
      <c r="GS596">
        <v>2.76044</v>
      </c>
      <c r="GT596">
        <v>0.0906367</v>
      </c>
      <c r="GU596">
        <v>0.08706469999999999</v>
      </c>
      <c r="GV596">
        <v>0.0988212</v>
      </c>
      <c r="GW596">
        <v>0.0982225</v>
      </c>
      <c r="GX596">
        <v>28738.2</v>
      </c>
      <c r="GY596">
        <v>28840.8</v>
      </c>
      <c r="GZ596">
        <v>29404.2</v>
      </c>
      <c r="HA596">
        <v>29212.5</v>
      </c>
      <c r="HB596">
        <v>35022.7</v>
      </c>
      <c r="HC596">
        <v>34900.1</v>
      </c>
      <c r="HD596">
        <v>41379.2</v>
      </c>
      <c r="HE596">
        <v>41508.5</v>
      </c>
      <c r="HF596">
        <v>1.89105</v>
      </c>
      <c r="HG596">
        <v>1.84543</v>
      </c>
      <c r="HH596">
        <v>0.00031665</v>
      </c>
      <c r="HI596">
        <v>0</v>
      </c>
      <c r="HJ596">
        <v>24.6476</v>
      </c>
      <c r="HK596">
        <v>999.9</v>
      </c>
      <c r="HL596">
        <v>52.4</v>
      </c>
      <c r="HM596">
        <v>28.8</v>
      </c>
      <c r="HN596">
        <v>22.9541</v>
      </c>
      <c r="HO596">
        <v>62.3917</v>
      </c>
      <c r="HP596">
        <v>29.387</v>
      </c>
      <c r="HQ596">
        <v>1</v>
      </c>
      <c r="HR596">
        <v>0.453509</v>
      </c>
      <c r="HS596">
        <v>6.14168</v>
      </c>
      <c r="HT596">
        <v>20.2335</v>
      </c>
      <c r="HU596">
        <v>5.21759</v>
      </c>
      <c r="HV596">
        <v>12.0219</v>
      </c>
      <c r="HW596">
        <v>4.9881</v>
      </c>
      <c r="HX596">
        <v>3.28768</v>
      </c>
      <c r="HY596">
        <v>9999</v>
      </c>
      <c r="HZ596">
        <v>9999</v>
      </c>
      <c r="IA596">
        <v>9999</v>
      </c>
      <c r="IB596">
        <v>999.9</v>
      </c>
      <c r="IC596">
        <v>4.97281</v>
      </c>
      <c r="ID596">
        <v>1.86647</v>
      </c>
      <c r="IE596">
        <v>1.86584</v>
      </c>
      <c r="IF596">
        <v>1.86578</v>
      </c>
      <c r="IG596">
        <v>1.86766</v>
      </c>
      <c r="IH596">
        <v>1.87012</v>
      </c>
      <c r="II596">
        <v>1.86874</v>
      </c>
      <c r="IJ596">
        <v>1.87027</v>
      </c>
      <c r="IK596">
        <v>0</v>
      </c>
      <c r="IL596">
        <v>0</v>
      </c>
      <c r="IM596">
        <v>0</v>
      </c>
      <c r="IN596">
        <v>0</v>
      </c>
      <c r="IO596" t="s">
        <v>441</v>
      </c>
      <c r="IP596" t="s">
        <v>442</v>
      </c>
      <c r="IQ596" t="s">
        <v>443</v>
      </c>
      <c r="IR596" t="s">
        <v>443</v>
      </c>
      <c r="IS596" t="s">
        <v>443</v>
      </c>
      <c r="IT596" t="s">
        <v>443</v>
      </c>
      <c r="IU596">
        <v>0</v>
      </c>
      <c r="IV596">
        <v>100</v>
      </c>
      <c r="IW596">
        <v>100</v>
      </c>
      <c r="IX596">
        <v>-0.848</v>
      </c>
      <c r="IY596">
        <v>0.0534</v>
      </c>
      <c r="IZ596">
        <v>-0.7832898091892299</v>
      </c>
      <c r="JA596">
        <v>-0.0002628084512485203</v>
      </c>
      <c r="JB596">
        <v>2.995354917081976E-07</v>
      </c>
      <c r="JC596">
        <v>-1.087754766273629E-10</v>
      </c>
      <c r="JD596">
        <v>-0.01666594074606723</v>
      </c>
      <c r="JE596">
        <v>-0.02438089335778848</v>
      </c>
      <c r="JF596">
        <v>0.001790740049955031</v>
      </c>
      <c r="JG596">
        <v>-2.386884331579614E-05</v>
      </c>
      <c r="JH596">
        <v>6</v>
      </c>
      <c r="JI596">
        <v>2407</v>
      </c>
      <c r="JJ596">
        <v>1</v>
      </c>
      <c r="JK596">
        <v>23</v>
      </c>
      <c r="JL596">
        <v>33284</v>
      </c>
      <c r="JM596">
        <v>29370132.6</v>
      </c>
      <c r="JN596">
        <v>0.216064</v>
      </c>
      <c r="JO596">
        <v>2.37183</v>
      </c>
      <c r="JP596">
        <v>1.39648</v>
      </c>
      <c r="JQ596">
        <v>2.35229</v>
      </c>
      <c r="JR596">
        <v>1.49536</v>
      </c>
      <c r="JS596">
        <v>2.66357</v>
      </c>
      <c r="JT596">
        <v>34.6235</v>
      </c>
      <c r="JU596">
        <v>24.0175</v>
      </c>
      <c r="JV596">
        <v>18</v>
      </c>
      <c r="JW596">
        <v>500.03</v>
      </c>
      <c r="JX596">
        <v>459.803</v>
      </c>
      <c r="JY596">
        <v>17.7334</v>
      </c>
      <c r="JZ596">
        <v>32.8939</v>
      </c>
      <c r="KA596">
        <v>30.0003</v>
      </c>
      <c r="KB596">
        <v>32.5231</v>
      </c>
      <c r="KC596">
        <v>32.4202</v>
      </c>
      <c r="KD596">
        <v>4.33977</v>
      </c>
      <c r="KE596">
        <v>0</v>
      </c>
      <c r="KF596">
        <v>100</v>
      </c>
      <c r="KG596">
        <v>17.7357</v>
      </c>
      <c r="KH596">
        <v>366.529</v>
      </c>
      <c r="KI596">
        <v>63.4564</v>
      </c>
      <c r="KJ596">
        <v>100.498</v>
      </c>
      <c r="KK596">
        <v>99.8082</v>
      </c>
    </row>
    <row r="597" spans="1:297">
      <c r="A597">
        <v>581</v>
      </c>
      <c r="B597">
        <v>1762207960.6</v>
      </c>
      <c r="C597">
        <v>8382.5</v>
      </c>
      <c r="D597" t="s">
        <v>1610</v>
      </c>
      <c r="E597" t="s">
        <v>1611</v>
      </c>
      <c r="F597">
        <v>5</v>
      </c>
      <c r="G597" t="s">
        <v>1603</v>
      </c>
      <c r="H597" t="s">
        <v>436</v>
      </c>
      <c r="I597">
        <v>1762207957.8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390.6164547185438</v>
      </c>
      <c r="AK597">
        <v>400.8385939393938</v>
      </c>
      <c r="AL597">
        <v>-2.622049057015205</v>
      </c>
      <c r="AM597">
        <v>66.04145981132727</v>
      </c>
      <c r="AN597">
        <f>(AP597 - AO597 + DY597*1E3/(8.314*(EA597+273.15)) * AR597/DX597 * AQ597) * DX597/(100*DL597) * 1000/(1000 - AP597)</f>
        <v>0</v>
      </c>
      <c r="AO597">
        <v>21.99797263077923</v>
      </c>
      <c r="AP597">
        <v>21.74730060606059</v>
      </c>
      <c r="AQ597">
        <v>1.671661671537576E-06</v>
      </c>
      <c r="AR597">
        <v>107.35</v>
      </c>
      <c r="AS597">
        <v>12</v>
      </c>
      <c r="AT597">
        <v>2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437</v>
      </c>
      <c r="AY597" t="s">
        <v>437</v>
      </c>
      <c r="AZ597">
        <v>0</v>
      </c>
      <c r="BA597">
        <v>0</v>
      </c>
      <c r="BB597">
        <f>1-AZ597/BA597</f>
        <v>0</v>
      </c>
      <c r="BC597">
        <v>0</v>
      </c>
      <c r="BD597" t="s">
        <v>437</v>
      </c>
      <c r="BE597" t="s">
        <v>437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437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438</v>
      </c>
      <c r="DO597">
        <v>2</v>
      </c>
      <c r="DP597" t="b">
        <v>1</v>
      </c>
      <c r="DQ597">
        <v>1762207957.8</v>
      </c>
      <c r="DR597">
        <v>398.0321</v>
      </c>
      <c r="DS597">
        <v>381.4784</v>
      </c>
      <c r="DT597">
        <v>21.74689</v>
      </c>
      <c r="DU597">
        <v>21.99814</v>
      </c>
      <c r="DV597">
        <v>398.8795</v>
      </c>
      <c r="DW597">
        <v>21.6934</v>
      </c>
      <c r="DX597">
        <v>500.0350999999999</v>
      </c>
      <c r="DY597">
        <v>90.75566000000001</v>
      </c>
      <c r="DZ597">
        <v>0.10003279</v>
      </c>
      <c r="EA597">
        <v>24.46016</v>
      </c>
      <c r="EB597">
        <v>24.63761</v>
      </c>
      <c r="EC597">
        <v>999.9</v>
      </c>
      <c r="ED597">
        <v>0</v>
      </c>
      <c r="EE597">
        <v>0</v>
      </c>
      <c r="EF597">
        <v>9997.255999999999</v>
      </c>
      <c r="EG597">
        <v>0</v>
      </c>
      <c r="EH597">
        <v>935.0187000000002</v>
      </c>
      <c r="EI597">
        <v>16.55391</v>
      </c>
      <c r="EJ597">
        <v>406.8807</v>
      </c>
      <c r="EK597">
        <v>390.0589</v>
      </c>
      <c r="EL597">
        <v>-0.2512604</v>
      </c>
      <c r="EM597">
        <v>381.4784</v>
      </c>
      <c r="EN597">
        <v>21.99814</v>
      </c>
      <c r="EO597">
        <v>1.973652</v>
      </c>
      <c r="EP597">
        <v>1.996455</v>
      </c>
      <c r="EQ597">
        <v>17.23453</v>
      </c>
      <c r="ER597">
        <v>17.41625</v>
      </c>
      <c r="ES597">
        <v>1999.977</v>
      </c>
      <c r="ET597">
        <v>0.9800055000000001</v>
      </c>
      <c r="EU597">
        <v>0.01999421</v>
      </c>
      <c r="EV597">
        <v>0</v>
      </c>
      <c r="EW597">
        <v>1603.754</v>
      </c>
      <c r="EX597">
        <v>5.000970000000001</v>
      </c>
      <c r="EY597">
        <v>31928.85</v>
      </c>
      <c r="EZ597">
        <v>16707.42</v>
      </c>
      <c r="FA597">
        <v>43.125</v>
      </c>
      <c r="FB597">
        <v>44.187</v>
      </c>
      <c r="FC597">
        <v>43.2374</v>
      </c>
      <c r="FD597">
        <v>43.64360000000001</v>
      </c>
      <c r="FE597">
        <v>43</v>
      </c>
      <c r="FF597">
        <v>1955.087</v>
      </c>
      <c r="FG597">
        <v>39.89</v>
      </c>
      <c r="FH597">
        <v>0</v>
      </c>
      <c r="FI597">
        <v>11037.89999985695</v>
      </c>
      <c r="FJ597">
        <v>0</v>
      </c>
      <c r="FK597">
        <v>1605.149230769231</v>
      </c>
      <c r="FL597">
        <v>-17.07829059406574</v>
      </c>
      <c r="FM597">
        <v>-310.5264957016855</v>
      </c>
      <c r="FN597">
        <v>31954.49615384615</v>
      </c>
      <c r="FO597">
        <v>15</v>
      </c>
      <c r="FP597">
        <v>0</v>
      </c>
      <c r="FQ597" t="s">
        <v>439</v>
      </c>
      <c r="FR597">
        <v>1760210915.6</v>
      </c>
      <c r="FS597">
        <v>0</v>
      </c>
      <c r="FT597">
        <v>0</v>
      </c>
      <c r="FU597">
        <v>-0.215</v>
      </c>
      <c r="FV597">
        <v>0</v>
      </c>
      <c r="FW597">
        <v>-0.6919999999999999</v>
      </c>
      <c r="FX597">
        <v>0</v>
      </c>
      <c r="FY597">
        <v>400</v>
      </c>
      <c r="FZ597">
        <v>0</v>
      </c>
      <c r="GA597">
        <v>0.15</v>
      </c>
      <c r="GB597">
        <v>0</v>
      </c>
      <c r="GC597">
        <v>7.351184219512195</v>
      </c>
      <c r="GD597">
        <v>69.42169001393727</v>
      </c>
      <c r="GE597">
        <v>6.865438822417135</v>
      </c>
      <c r="GF597">
        <v>0</v>
      </c>
      <c r="GG597">
        <v>1605.636764705882</v>
      </c>
      <c r="GH597">
        <v>-12.03498854252696</v>
      </c>
      <c r="GI597">
        <v>1.272160553565636</v>
      </c>
      <c r="GJ597">
        <v>0</v>
      </c>
      <c r="GK597">
        <v>-0.252920268292683</v>
      </c>
      <c r="GL597">
        <v>0.01060586759581848</v>
      </c>
      <c r="GM597">
        <v>0.001431414804538914</v>
      </c>
      <c r="GN597">
        <v>1</v>
      </c>
      <c r="GO597">
        <v>1</v>
      </c>
      <c r="GP597">
        <v>3</v>
      </c>
      <c r="GQ597" t="s">
        <v>502</v>
      </c>
      <c r="GR597">
        <v>3.13507</v>
      </c>
      <c r="GS597">
        <v>2.76025</v>
      </c>
      <c r="GT597">
        <v>0.088439</v>
      </c>
      <c r="GU597">
        <v>0.0842971</v>
      </c>
      <c r="GV597">
        <v>0.09882000000000001</v>
      </c>
      <c r="GW597">
        <v>0.0982194</v>
      </c>
      <c r="GX597">
        <v>28808.1</v>
      </c>
      <c r="GY597">
        <v>28928.1</v>
      </c>
      <c r="GZ597">
        <v>29404.6</v>
      </c>
      <c r="HA597">
        <v>29212.4</v>
      </c>
      <c r="HB597">
        <v>35022.9</v>
      </c>
      <c r="HC597">
        <v>34900</v>
      </c>
      <c r="HD597">
        <v>41379.4</v>
      </c>
      <c r="HE597">
        <v>41508.3</v>
      </c>
      <c r="HF597">
        <v>1.89095</v>
      </c>
      <c r="HG597">
        <v>1.84538</v>
      </c>
      <c r="HH597">
        <v>-0.000614673</v>
      </c>
      <c r="HI597">
        <v>0</v>
      </c>
      <c r="HJ597">
        <v>24.636</v>
      </c>
      <c r="HK597">
        <v>999.9</v>
      </c>
      <c r="HL597">
        <v>52.4</v>
      </c>
      <c r="HM597">
        <v>28.8</v>
      </c>
      <c r="HN597">
        <v>22.9534</v>
      </c>
      <c r="HO597">
        <v>62.4017</v>
      </c>
      <c r="HP597">
        <v>29.2909</v>
      </c>
      <c r="HQ597">
        <v>1</v>
      </c>
      <c r="HR597">
        <v>0.453694</v>
      </c>
      <c r="HS597">
        <v>6.12652</v>
      </c>
      <c r="HT597">
        <v>20.2339</v>
      </c>
      <c r="HU597">
        <v>5.21729</v>
      </c>
      <c r="HV597">
        <v>12.0218</v>
      </c>
      <c r="HW597">
        <v>4.9879</v>
      </c>
      <c r="HX597">
        <v>3.28768</v>
      </c>
      <c r="HY597">
        <v>9999</v>
      </c>
      <c r="HZ597">
        <v>9999</v>
      </c>
      <c r="IA597">
        <v>9999</v>
      </c>
      <c r="IB597">
        <v>999.9</v>
      </c>
      <c r="IC597">
        <v>4.97281</v>
      </c>
      <c r="ID597">
        <v>1.86647</v>
      </c>
      <c r="IE597">
        <v>1.86584</v>
      </c>
      <c r="IF597">
        <v>1.86579</v>
      </c>
      <c r="IG597">
        <v>1.86766</v>
      </c>
      <c r="IH597">
        <v>1.87012</v>
      </c>
      <c r="II597">
        <v>1.86874</v>
      </c>
      <c r="IJ597">
        <v>1.87027</v>
      </c>
      <c r="IK597">
        <v>0</v>
      </c>
      <c r="IL597">
        <v>0</v>
      </c>
      <c r="IM597">
        <v>0</v>
      </c>
      <c r="IN597">
        <v>0</v>
      </c>
      <c r="IO597" t="s">
        <v>441</v>
      </c>
      <c r="IP597" t="s">
        <v>442</v>
      </c>
      <c r="IQ597" t="s">
        <v>443</v>
      </c>
      <c r="IR597" t="s">
        <v>443</v>
      </c>
      <c r="IS597" t="s">
        <v>443</v>
      </c>
      <c r="IT597" t="s">
        <v>443</v>
      </c>
      <c r="IU597">
        <v>0</v>
      </c>
      <c r="IV597">
        <v>100</v>
      </c>
      <c r="IW597">
        <v>100</v>
      </c>
      <c r="IX597">
        <v>-0.847</v>
      </c>
      <c r="IY597">
        <v>0.0534</v>
      </c>
      <c r="IZ597">
        <v>-0.7832898091892299</v>
      </c>
      <c r="JA597">
        <v>-0.0002628084512485203</v>
      </c>
      <c r="JB597">
        <v>2.995354917081976E-07</v>
      </c>
      <c r="JC597">
        <v>-1.087754766273629E-10</v>
      </c>
      <c r="JD597">
        <v>-0.01666594074606723</v>
      </c>
      <c r="JE597">
        <v>-0.02438089335778848</v>
      </c>
      <c r="JF597">
        <v>0.001790740049955031</v>
      </c>
      <c r="JG597">
        <v>-2.386884331579614E-05</v>
      </c>
      <c r="JH597">
        <v>6</v>
      </c>
      <c r="JI597">
        <v>2407</v>
      </c>
      <c r="JJ597">
        <v>1</v>
      </c>
      <c r="JK597">
        <v>23</v>
      </c>
      <c r="JL597">
        <v>33284.1</v>
      </c>
      <c r="JM597">
        <v>29370132.7</v>
      </c>
      <c r="JN597">
        <v>0.184326</v>
      </c>
      <c r="JO597">
        <v>2.36938</v>
      </c>
      <c r="JP597">
        <v>1.39648</v>
      </c>
      <c r="JQ597">
        <v>2.35229</v>
      </c>
      <c r="JR597">
        <v>1.49536</v>
      </c>
      <c r="JS597">
        <v>2.68066</v>
      </c>
      <c r="JT597">
        <v>34.6463</v>
      </c>
      <c r="JU597">
        <v>24.0262</v>
      </c>
      <c r="JV597">
        <v>18</v>
      </c>
      <c r="JW597">
        <v>500.004</v>
      </c>
      <c r="JX597">
        <v>459.812</v>
      </c>
      <c r="JY597">
        <v>17.7339</v>
      </c>
      <c r="JZ597">
        <v>32.8976</v>
      </c>
      <c r="KA597">
        <v>30.0003</v>
      </c>
      <c r="KB597">
        <v>32.5281</v>
      </c>
      <c r="KC597">
        <v>32.4259</v>
      </c>
      <c r="KD597">
        <v>3.57845</v>
      </c>
      <c r="KE597">
        <v>0</v>
      </c>
      <c r="KF597">
        <v>100</v>
      </c>
      <c r="KG597">
        <v>17.7371</v>
      </c>
      <c r="KH597">
        <v>346.488</v>
      </c>
      <c r="KI597">
        <v>63.4564</v>
      </c>
      <c r="KJ597">
        <v>100.498</v>
      </c>
      <c r="KK597">
        <v>99.80759999999999</v>
      </c>
    </row>
    <row r="598" spans="1:297">
      <c r="A598">
        <v>582</v>
      </c>
      <c r="B598">
        <v>1762207965.6</v>
      </c>
      <c r="C598">
        <v>8387.5</v>
      </c>
      <c r="D598" t="s">
        <v>1612</v>
      </c>
      <c r="E598" t="s">
        <v>1613</v>
      </c>
      <c r="F598">
        <v>5</v>
      </c>
      <c r="G598" t="s">
        <v>1603</v>
      </c>
      <c r="H598" t="s">
        <v>436</v>
      </c>
      <c r="I598">
        <v>1762207963.1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374.7325684867096</v>
      </c>
      <c r="AK598">
        <v>386.4895878787879</v>
      </c>
      <c r="AL598">
        <v>-2.911337149515596</v>
      </c>
      <c r="AM598">
        <v>66.04145981132727</v>
      </c>
      <c r="AN598">
        <f>(AP598 - AO598 + DY598*1E3/(8.314*(EA598+273.15)) * AR598/DX598 * AQ598) * DX598/(100*DL598) * 1000/(1000 - AP598)</f>
        <v>0</v>
      </c>
      <c r="AO598">
        <v>21.99877480428571</v>
      </c>
      <c r="AP598">
        <v>21.7488315151515</v>
      </c>
      <c r="AQ598">
        <v>5.778642035267886E-06</v>
      </c>
      <c r="AR598">
        <v>107.35</v>
      </c>
      <c r="AS598">
        <v>12</v>
      </c>
      <c r="AT598">
        <v>2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437</v>
      </c>
      <c r="AY598" t="s">
        <v>437</v>
      </c>
      <c r="AZ598">
        <v>0</v>
      </c>
      <c r="BA598">
        <v>0</v>
      </c>
      <c r="BB598">
        <f>1-AZ598/BA598</f>
        <v>0</v>
      </c>
      <c r="BC598">
        <v>0</v>
      </c>
      <c r="BD598" t="s">
        <v>437</v>
      </c>
      <c r="BE598" t="s">
        <v>437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437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438</v>
      </c>
      <c r="DO598">
        <v>2</v>
      </c>
      <c r="DP598" t="b">
        <v>1</v>
      </c>
      <c r="DQ598">
        <v>1762207963.1</v>
      </c>
      <c r="DR598">
        <v>383.808888888889</v>
      </c>
      <c r="DS598">
        <v>365.0167777777777</v>
      </c>
      <c r="DT598">
        <v>21.74773333333333</v>
      </c>
      <c r="DU598">
        <v>21.99866666666667</v>
      </c>
      <c r="DV598">
        <v>384.6552222222222</v>
      </c>
      <c r="DW598">
        <v>21.69424444444444</v>
      </c>
      <c r="DX598">
        <v>500.0285555555555</v>
      </c>
      <c r="DY598">
        <v>90.75417777777777</v>
      </c>
      <c r="DZ598">
        <v>0.1000203888888889</v>
      </c>
      <c r="EA598">
        <v>24.45771111111111</v>
      </c>
      <c r="EB598">
        <v>24.60115555555555</v>
      </c>
      <c r="EC598">
        <v>999.9000000000001</v>
      </c>
      <c r="ED598">
        <v>0</v>
      </c>
      <c r="EE598">
        <v>0</v>
      </c>
      <c r="EF598">
        <v>9993.807777777778</v>
      </c>
      <c r="EG598">
        <v>0</v>
      </c>
      <c r="EH598">
        <v>935.013</v>
      </c>
      <c r="EI598">
        <v>18.79211111111111</v>
      </c>
      <c r="EJ598">
        <v>392.3415555555556</v>
      </c>
      <c r="EK598">
        <v>373.2274444444444</v>
      </c>
      <c r="EL598">
        <v>-0.2509395555555556</v>
      </c>
      <c r="EM598">
        <v>365.0167777777777</v>
      </c>
      <c r="EN598">
        <v>21.99866666666667</v>
      </c>
      <c r="EO598">
        <v>1.973697777777778</v>
      </c>
      <c r="EP598">
        <v>1.996471111111111</v>
      </c>
      <c r="EQ598">
        <v>17.23488888888889</v>
      </c>
      <c r="ER598">
        <v>17.41638888888889</v>
      </c>
      <c r="ES598">
        <v>2000.038888888889</v>
      </c>
      <c r="ET598">
        <v>0.980006</v>
      </c>
      <c r="EU598">
        <v>0.01999353333333333</v>
      </c>
      <c r="EV598">
        <v>0</v>
      </c>
      <c r="EW598">
        <v>1602.616666666667</v>
      </c>
      <c r="EX598">
        <v>5.00097</v>
      </c>
      <c r="EY598">
        <v>31906.63333333334</v>
      </c>
      <c r="EZ598">
        <v>16707.92222222222</v>
      </c>
      <c r="FA598">
        <v>43.125</v>
      </c>
      <c r="FB598">
        <v>44.187</v>
      </c>
      <c r="FC598">
        <v>43.22900000000001</v>
      </c>
      <c r="FD598">
        <v>43.63877777777778</v>
      </c>
      <c r="FE598">
        <v>42.986</v>
      </c>
      <c r="FF598">
        <v>1955.148888888888</v>
      </c>
      <c r="FG598">
        <v>39.89</v>
      </c>
      <c r="FH598">
        <v>0</v>
      </c>
      <c r="FI598">
        <v>11043.29999995232</v>
      </c>
      <c r="FJ598">
        <v>0</v>
      </c>
      <c r="FK598">
        <v>1603.6692</v>
      </c>
      <c r="FL598">
        <v>-15.12692305533189</v>
      </c>
      <c r="FM598">
        <v>-273.0999995138645</v>
      </c>
      <c r="FN598">
        <v>31926.724</v>
      </c>
      <c r="FO598">
        <v>15</v>
      </c>
      <c r="FP598">
        <v>0</v>
      </c>
      <c r="FQ598" t="s">
        <v>439</v>
      </c>
      <c r="FR598">
        <v>1760210915.6</v>
      </c>
      <c r="FS598">
        <v>0</v>
      </c>
      <c r="FT598">
        <v>0</v>
      </c>
      <c r="FU598">
        <v>-0.215</v>
      </c>
      <c r="FV598">
        <v>0</v>
      </c>
      <c r="FW598">
        <v>-0.6919999999999999</v>
      </c>
      <c r="FX598">
        <v>0</v>
      </c>
      <c r="FY598">
        <v>400</v>
      </c>
      <c r="FZ598">
        <v>0</v>
      </c>
      <c r="GA598">
        <v>0.15</v>
      </c>
      <c r="GB598">
        <v>0</v>
      </c>
      <c r="GC598">
        <v>12.0898235</v>
      </c>
      <c r="GD598">
        <v>58.51386146341463</v>
      </c>
      <c r="GE598">
        <v>5.735673035396347</v>
      </c>
      <c r="GF598">
        <v>0</v>
      </c>
      <c r="GG598">
        <v>1604.815</v>
      </c>
      <c r="GH598">
        <v>-15.85989305588861</v>
      </c>
      <c r="GI598">
        <v>1.579806857144998</v>
      </c>
      <c r="GJ598">
        <v>0</v>
      </c>
      <c r="GK598">
        <v>-0.252096825</v>
      </c>
      <c r="GL598">
        <v>0.006003996247655462</v>
      </c>
      <c r="GM598">
        <v>0.001057462526227287</v>
      </c>
      <c r="GN598">
        <v>1</v>
      </c>
      <c r="GO598">
        <v>1</v>
      </c>
      <c r="GP598">
        <v>3</v>
      </c>
      <c r="GQ598" t="s">
        <v>502</v>
      </c>
      <c r="GR598">
        <v>3.13504</v>
      </c>
      <c r="GS598">
        <v>2.76022</v>
      </c>
      <c r="GT598">
        <v>0.08593430000000001</v>
      </c>
      <c r="GU598">
        <v>0.08156040000000001</v>
      </c>
      <c r="GV598">
        <v>0.09882589999999999</v>
      </c>
      <c r="GW598">
        <v>0.0982185</v>
      </c>
      <c r="GX598">
        <v>28887.1</v>
      </c>
      <c r="GY598">
        <v>29014</v>
      </c>
      <c r="GZ598">
        <v>29404.5</v>
      </c>
      <c r="HA598">
        <v>29211.7</v>
      </c>
      <c r="HB598">
        <v>35022.8</v>
      </c>
      <c r="HC598">
        <v>34899.6</v>
      </c>
      <c r="HD598">
        <v>41379.6</v>
      </c>
      <c r="HE598">
        <v>41507.9</v>
      </c>
      <c r="HF598">
        <v>1.89083</v>
      </c>
      <c r="HG598">
        <v>1.84533</v>
      </c>
      <c r="HH598">
        <v>-0.00264496</v>
      </c>
      <c r="HI598">
        <v>0</v>
      </c>
      <c r="HJ598">
        <v>24.6248</v>
      </c>
      <c r="HK598">
        <v>999.9</v>
      </c>
      <c r="HL598">
        <v>52.4</v>
      </c>
      <c r="HM598">
        <v>28.8</v>
      </c>
      <c r="HN598">
        <v>22.9523</v>
      </c>
      <c r="HO598">
        <v>62.5317</v>
      </c>
      <c r="HP598">
        <v>29.391</v>
      </c>
      <c r="HQ598">
        <v>1</v>
      </c>
      <c r="HR598">
        <v>0.453892</v>
      </c>
      <c r="HS598">
        <v>6.12328</v>
      </c>
      <c r="HT598">
        <v>20.2341</v>
      </c>
      <c r="HU598">
        <v>5.21714</v>
      </c>
      <c r="HV598">
        <v>12.0219</v>
      </c>
      <c r="HW598">
        <v>4.9878</v>
      </c>
      <c r="HX598">
        <v>3.2876</v>
      </c>
      <c r="HY598">
        <v>9999</v>
      </c>
      <c r="HZ598">
        <v>9999</v>
      </c>
      <c r="IA598">
        <v>9999</v>
      </c>
      <c r="IB598">
        <v>999.9</v>
      </c>
      <c r="IC598">
        <v>4.9728</v>
      </c>
      <c r="ID598">
        <v>1.86646</v>
      </c>
      <c r="IE598">
        <v>1.86584</v>
      </c>
      <c r="IF598">
        <v>1.86582</v>
      </c>
      <c r="IG598">
        <v>1.86766</v>
      </c>
      <c r="IH598">
        <v>1.87012</v>
      </c>
      <c r="II598">
        <v>1.86874</v>
      </c>
      <c r="IJ598">
        <v>1.87027</v>
      </c>
      <c r="IK598">
        <v>0</v>
      </c>
      <c r="IL598">
        <v>0</v>
      </c>
      <c r="IM598">
        <v>0</v>
      </c>
      <c r="IN598">
        <v>0</v>
      </c>
      <c r="IO598" t="s">
        <v>441</v>
      </c>
      <c r="IP598" t="s">
        <v>442</v>
      </c>
      <c r="IQ598" t="s">
        <v>443</v>
      </c>
      <c r="IR598" t="s">
        <v>443</v>
      </c>
      <c r="IS598" t="s">
        <v>443</v>
      </c>
      <c r="IT598" t="s">
        <v>443</v>
      </c>
      <c r="IU598">
        <v>0</v>
      </c>
      <c r="IV598">
        <v>100</v>
      </c>
      <c r="IW598">
        <v>100</v>
      </c>
      <c r="IX598">
        <v>-0.846</v>
      </c>
      <c r="IY598">
        <v>0.0535</v>
      </c>
      <c r="IZ598">
        <v>-0.7832898091892299</v>
      </c>
      <c r="JA598">
        <v>-0.0002628084512485203</v>
      </c>
      <c r="JB598">
        <v>2.995354917081976E-07</v>
      </c>
      <c r="JC598">
        <v>-1.087754766273629E-10</v>
      </c>
      <c r="JD598">
        <v>-0.01666594074606723</v>
      </c>
      <c r="JE598">
        <v>-0.02438089335778848</v>
      </c>
      <c r="JF598">
        <v>0.001790740049955031</v>
      </c>
      <c r="JG598">
        <v>-2.386884331579614E-05</v>
      </c>
      <c r="JH598">
        <v>6</v>
      </c>
      <c r="JI598">
        <v>2407</v>
      </c>
      <c r="JJ598">
        <v>1</v>
      </c>
      <c r="JK598">
        <v>23</v>
      </c>
      <c r="JL598">
        <v>33284.2</v>
      </c>
      <c r="JM598">
        <v>29370132.8</v>
      </c>
      <c r="JN598">
        <v>0.140381</v>
      </c>
      <c r="JO598">
        <v>2.42065</v>
      </c>
      <c r="JP598">
        <v>1.39648</v>
      </c>
      <c r="JQ598">
        <v>2.35107</v>
      </c>
      <c r="JR598">
        <v>1.49536</v>
      </c>
      <c r="JS598">
        <v>2.57935</v>
      </c>
      <c r="JT598">
        <v>34.6235</v>
      </c>
      <c r="JU598">
        <v>24.0175</v>
      </c>
      <c r="JV598">
        <v>18</v>
      </c>
      <c r="JW598">
        <v>499.965</v>
      </c>
      <c r="JX598">
        <v>459.816</v>
      </c>
      <c r="JY598">
        <v>17.7347</v>
      </c>
      <c r="JZ598">
        <v>32.9005</v>
      </c>
      <c r="KA598">
        <v>30.0002</v>
      </c>
      <c r="KB598">
        <v>32.5338</v>
      </c>
      <c r="KC598">
        <v>32.4308</v>
      </c>
      <c r="KD598">
        <v>2.81566</v>
      </c>
      <c r="KE598">
        <v>0</v>
      </c>
      <c r="KF598">
        <v>100</v>
      </c>
      <c r="KG598">
        <v>17.7361</v>
      </c>
      <c r="KH598">
        <v>333.113</v>
      </c>
      <c r="KI598">
        <v>63.4564</v>
      </c>
      <c r="KJ598">
        <v>100.498</v>
      </c>
      <c r="KK598">
        <v>99.8061</v>
      </c>
    </row>
    <row r="599" spans="1:297">
      <c r="A599">
        <v>583</v>
      </c>
      <c r="B599">
        <v>1762207970.6</v>
      </c>
      <c r="C599">
        <v>8392.5</v>
      </c>
      <c r="D599" t="s">
        <v>1614</v>
      </c>
      <c r="E599" t="s">
        <v>1615</v>
      </c>
      <c r="F599">
        <v>5</v>
      </c>
      <c r="G599" t="s">
        <v>1603</v>
      </c>
      <c r="H599" t="s">
        <v>436</v>
      </c>
      <c r="I599">
        <v>1762207967.8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360.4701748766108</v>
      </c>
      <c r="AK599">
        <v>372.2720909090909</v>
      </c>
      <c r="AL599">
        <v>-2.772050548123075</v>
      </c>
      <c r="AM599">
        <v>66.04145981132727</v>
      </c>
      <c r="AN599">
        <f>(AP599 - AO599 + DY599*1E3/(8.314*(EA599+273.15)) * AR599/DX599 * AQ599) * DX599/(100*DL599) * 1000/(1000 - AP599)</f>
        <v>0</v>
      </c>
      <c r="AO599">
        <v>21.99777879930736</v>
      </c>
      <c r="AP599">
        <v>21.74999393939393</v>
      </c>
      <c r="AQ599">
        <v>1.250126262622092E-05</v>
      </c>
      <c r="AR599">
        <v>107.35</v>
      </c>
      <c r="AS599">
        <v>12</v>
      </c>
      <c r="AT599">
        <v>2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437</v>
      </c>
      <c r="AY599" t="s">
        <v>437</v>
      </c>
      <c r="AZ599">
        <v>0</v>
      </c>
      <c r="BA599">
        <v>0</v>
      </c>
      <c r="BB599">
        <f>1-AZ599/BA599</f>
        <v>0</v>
      </c>
      <c r="BC599">
        <v>0</v>
      </c>
      <c r="BD599" t="s">
        <v>437</v>
      </c>
      <c r="BE599" t="s">
        <v>437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437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438</v>
      </c>
      <c r="DO599">
        <v>2</v>
      </c>
      <c r="DP599" t="b">
        <v>1</v>
      </c>
      <c r="DQ599">
        <v>1762207967.8</v>
      </c>
      <c r="DR599">
        <v>370.3645</v>
      </c>
      <c r="DS599">
        <v>353.1033</v>
      </c>
      <c r="DT599">
        <v>21.7485</v>
      </c>
      <c r="DU599">
        <v>21.99806</v>
      </c>
      <c r="DV599">
        <v>371.2096</v>
      </c>
      <c r="DW599">
        <v>21.695</v>
      </c>
      <c r="DX599">
        <v>499.9812000000001</v>
      </c>
      <c r="DY599">
        <v>90.75482000000001</v>
      </c>
      <c r="DZ599">
        <v>0.09989317</v>
      </c>
      <c r="EA599">
        <v>24.45211</v>
      </c>
      <c r="EB599">
        <v>24.57478</v>
      </c>
      <c r="EC599">
        <v>999.9</v>
      </c>
      <c r="ED599">
        <v>0</v>
      </c>
      <c r="EE599">
        <v>0</v>
      </c>
      <c r="EF599">
        <v>10016.82</v>
      </c>
      <c r="EG599">
        <v>0</v>
      </c>
      <c r="EH599">
        <v>935.0053</v>
      </c>
      <c r="EI599">
        <v>17.26117</v>
      </c>
      <c r="EJ599">
        <v>378.5986</v>
      </c>
      <c r="EK599">
        <v>361.0455</v>
      </c>
      <c r="EL599">
        <v>-0.2495505</v>
      </c>
      <c r="EM599">
        <v>353.1033</v>
      </c>
      <c r="EN599">
        <v>21.99806</v>
      </c>
      <c r="EO599">
        <v>1.973783</v>
      </c>
      <c r="EP599">
        <v>1.99643</v>
      </c>
      <c r="EQ599">
        <v>17.23556</v>
      </c>
      <c r="ER599">
        <v>17.41605</v>
      </c>
      <c r="ES599">
        <v>2000.003</v>
      </c>
      <c r="ET599">
        <v>0.9800058</v>
      </c>
      <c r="EU599">
        <v>0.01999392</v>
      </c>
      <c r="EV599">
        <v>0</v>
      </c>
      <c r="EW599">
        <v>1601.555</v>
      </c>
      <c r="EX599">
        <v>5.000970000000001</v>
      </c>
      <c r="EY599">
        <v>31886.04</v>
      </c>
      <c r="EZ599">
        <v>16707.63</v>
      </c>
      <c r="FA599">
        <v>43.1061</v>
      </c>
      <c r="FB599">
        <v>44.187</v>
      </c>
      <c r="FC599">
        <v>43.2311</v>
      </c>
      <c r="FD599">
        <v>43.6374</v>
      </c>
      <c r="FE599">
        <v>42.9874</v>
      </c>
      <c r="FF599">
        <v>1955.113</v>
      </c>
      <c r="FG599">
        <v>39.89</v>
      </c>
      <c r="FH599">
        <v>0</v>
      </c>
      <c r="FI599">
        <v>11048.09999990463</v>
      </c>
      <c r="FJ599">
        <v>0</v>
      </c>
      <c r="FK599">
        <v>1602.5384</v>
      </c>
      <c r="FL599">
        <v>-13.09076925311265</v>
      </c>
      <c r="FM599">
        <v>-259.9000003370995</v>
      </c>
      <c r="FN599">
        <v>31905.172</v>
      </c>
      <c r="FO599">
        <v>15</v>
      </c>
      <c r="FP599">
        <v>0</v>
      </c>
      <c r="FQ599" t="s">
        <v>439</v>
      </c>
      <c r="FR599">
        <v>1760210915.6</v>
      </c>
      <c r="FS599">
        <v>0</v>
      </c>
      <c r="FT599">
        <v>0</v>
      </c>
      <c r="FU599">
        <v>-0.215</v>
      </c>
      <c r="FV599">
        <v>0</v>
      </c>
      <c r="FW599">
        <v>-0.6919999999999999</v>
      </c>
      <c r="FX599">
        <v>0</v>
      </c>
      <c r="FY599">
        <v>400</v>
      </c>
      <c r="FZ599">
        <v>0</v>
      </c>
      <c r="GA599">
        <v>0.15</v>
      </c>
      <c r="GB599">
        <v>0</v>
      </c>
      <c r="GC599">
        <v>15.98925</v>
      </c>
      <c r="GD599">
        <v>23.2627100938086</v>
      </c>
      <c r="GE599">
        <v>3.152174614104523</v>
      </c>
      <c r="GF599">
        <v>0</v>
      </c>
      <c r="GG599">
        <v>1603.316764705882</v>
      </c>
      <c r="GH599">
        <v>-14.18135982389047</v>
      </c>
      <c r="GI599">
        <v>1.412619012348512</v>
      </c>
      <c r="GJ599">
        <v>0</v>
      </c>
      <c r="GK599">
        <v>-0.25130155</v>
      </c>
      <c r="GL599">
        <v>0.01449771106941953</v>
      </c>
      <c r="GM599">
        <v>0.001529819449314197</v>
      </c>
      <c r="GN599">
        <v>1</v>
      </c>
      <c r="GO599">
        <v>1</v>
      </c>
      <c r="GP599">
        <v>3</v>
      </c>
      <c r="GQ599" t="s">
        <v>502</v>
      </c>
      <c r="GR599">
        <v>3.13515</v>
      </c>
      <c r="GS599">
        <v>2.76053</v>
      </c>
      <c r="GT599">
        <v>0.0835046</v>
      </c>
      <c r="GU599">
        <v>0.0803601</v>
      </c>
      <c r="GV599">
        <v>0.0988309</v>
      </c>
      <c r="GW599">
        <v>0.09821829999999999</v>
      </c>
      <c r="GX599">
        <v>28963.7</v>
      </c>
      <c r="GY599">
        <v>29051.7</v>
      </c>
      <c r="GZ599">
        <v>29404.3</v>
      </c>
      <c r="HA599">
        <v>29211.6</v>
      </c>
      <c r="HB599">
        <v>35022.1</v>
      </c>
      <c r="HC599">
        <v>34899.3</v>
      </c>
      <c r="HD599">
        <v>41379</v>
      </c>
      <c r="HE599">
        <v>41507.5</v>
      </c>
      <c r="HF599">
        <v>1.89088</v>
      </c>
      <c r="HG599">
        <v>1.8454</v>
      </c>
      <c r="HH599">
        <v>-0.00303611</v>
      </c>
      <c r="HI599">
        <v>0</v>
      </c>
      <c r="HJ599">
        <v>24.6144</v>
      </c>
      <c r="HK599">
        <v>999.9</v>
      </c>
      <c r="HL599">
        <v>52.4</v>
      </c>
      <c r="HM599">
        <v>28.8</v>
      </c>
      <c r="HN599">
        <v>22.9523</v>
      </c>
      <c r="HO599">
        <v>62.4217</v>
      </c>
      <c r="HP599">
        <v>29.3229</v>
      </c>
      <c r="HQ599">
        <v>1</v>
      </c>
      <c r="HR599">
        <v>0.454108</v>
      </c>
      <c r="HS599">
        <v>6.11291</v>
      </c>
      <c r="HT599">
        <v>20.2345</v>
      </c>
      <c r="HU599">
        <v>5.21684</v>
      </c>
      <c r="HV599">
        <v>12.0219</v>
      </c>
      <c r="HW599">
        <v>4.98765</v>
      </c>
      <c r="HX599">
        <v>3.28753</v>
      </c>
      <c r="HY599">
        <v>9999</v>
      </c>
      <c r="HZ599">
        <v>9999</v>
      </c>
      <c r="IA599">
        <v>9999</v>
      </c>
      <c r="IB599">
        <v>999.9</v>
      </c>
      <c r="IC599">
        <v>4.97281</v>
      </c>
      <c r="ID599">
        <v>1.86646</v>
      </c>
      <c r="IE599">
        <v>1.86584</v>
      </c>
      <c r="IF599">
        <v>1.8658</v>
      </c>
      <c r="IG599">
        <v>1.86767</v>
      </c>
      <c r="IH599">
        <v>1.87012</v>
      </c>
      <c r="II599">
        <v>1.86874</v>
      </c>
      <c r="IJ599">
        <v>1.87027</v>
      </c>
      <c r="IK599">
        <v>0</v>
      </c>
      <c r="IL599">
        <v>0</v>
      </c>
      <c r="IM599">
        <v>0</v>
      </c>
      <c r="IN599">
        <v>0</v>
      </c>
      <c r="IO599" t="s">
        <v>441</v>
      </c>
      <c r="IP599" t="s">
        <v>442</v>
      </c>
      <c r="IQ599" t="s">
        <v>443</v>
      </c>
      <c r="IR599" t="s">
        <v>443</v>
      </c>
      <c r="IS599" t="s">
        <v>443</v>
      </c>
      <c r="IT599" t="s">
        <v>443</v>
      </c>
      <c r="IU599">
        <v>0</v>
      </c>
      <c r="IV599">
        <v>100</v>
      </c>
      <c r="IW599">
        <v>100</v>
      </c>
      <c r="IX599">
        <v>-0.844</v>
      </c>
      <c r="IY599">
        <v>0.0536</v>
      </c>
      <c r="IZ599">
        <v>-0.7832898091892299</v>
      </c>
      <c r="JA599">
        <v>-0.0002628084512485203</v>
      </c>
      <c r="JB599">
        <v>2.995354917081976E-07</v>
      </c>
      <c r="JC599">
        <v>-1.087754766273629E-10</v>
      </c>
      <c r="JD599">
        <v>-0.01666594074606723</v>
      </c>
      <c r="JE599">
        <v>-0.02438089335778848</v>
      </c>
      <c r="JF599">
        <v>0.001790740049955031</v>
      </c>
      <c r="JG599">
        <v>-2.386884331579614E-05</v>
      </c>
      <c r="JH599">
        <v>6</v>
      </c>
      <c r="JI599">
        <v>2407</v>
      </c>
      <c r="JJ599">
        <v>1</v>
      </c>
      <c r="JK599">
        <v>23</v>
      </c>
      <c r="JL599">
        <v>33284.2</v>
      </c>
      <c r="JM599">
        <v>29370132.8</v>
      </c>
      <c r="JN599">
        <v>0.0878906</v>
      </c>
      <c r="JO599">
        <v>2.47437</v>
      </c>
      <c r="JP599">
        <v>1.39648</v>
      </c>
      <c r="JQ599">
        <v>2.34619</v>
      </c>
      <c r="JR599">
        <v>1.49536</v>
      </c>
      <c r="JS599">
        <v>2.62939</v>
      </c>
      <c r="JT599">
        <v>34.6235</v>
      </c>
      <c r="JU599">
        <v>24.0175</v>
      </c>
      <c r="JV599">
        <v>18</v>
      </c>
      <c r="JW599">
        <v>500.034</v>
      </c>
      <c r="JX599">
        <v>459.901</v>
      </c>
      <c r="JY599">
        <v>17.7349</v>
      </c>
      <c r="JZ599">
        <v>32.9042</v>
      </c>
      <c r="KA599">
        <v>30.0003</v>
      </c>
      <c r="KB599">
        <v>32.5385</v>
      </c>
      <c r="KC599">
        <v>32.4358</v>
      </c>
      <c r="KD599">
        <v>1.55468</v>
      </c>
      <c r="KE599">
        <v>0</v>
      </c>
      <c r="KF599">
        <v>100</v>
      </c>
      <c r="KG599">
        <v>17.737</v>
      </c>
      <c r="KH599">
        <v>313.062</v>
      </c>
      <c r="KI599">
        <v>63.4564</v>
      </c>
      <c r="KJ599">
        <v>100.497</v>
      </c>
      <c r="KK599">
        <v>99.80540000000001</v>
      </c>
    </row>
    <row r="600" spans="1:297">
      <c r="A600">
        <v>584</v>
      </c>
      <c r="B600">
        <v>1762207975.6</v>
      </c>
      <c r="C600">
        <v>8397.5</v>
      </c>
      <c r="D600" t="s">
        <v>1616</v>
      </c>
      <c r="E600" t="s">
        <v>1617</v>
      </c>
      <c r="F600">
        <v>5</v>
      </c>
      <c r="G600" t="s">
        <v>1603</v>
      </c>
      <c r="H600" t="s">
        <v>436</v>
      </c>
      <c r="I600">
        <v>1762207973.1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358.9790487430718</v>
      </c>
      <c r="AK600">
        <v>363.9559878787877</v>
      </c>
      <c r="AL600">
        <v>-1.449541683117294</v>
      </c>
      <c r="AM600">
        <v>66.04145981132727</v>
      </c>
      <c r="AN600">
        <f>(AP600 - AO600 + DY600*1E3/(8.314*(EA600+273.15)) * AR600/DX600 * AQ600) * DX600/(100*DL600) * 1000/(1000 - AP600)</f>
        <v>0</v>
      </c>
      <c r="AO600">
        <v>21.99872678532468</v>
      </c>
      <c r="AP600">
        <v>21.7522303030303</v>
      </c>
      <c r="AQ600">
        <v>1.015289955385003E-05</v>
      </c>
      <c r="AR600">
        <v>107.35</v>
      </c>
      <c r="AS600">
        <v>12</v>
      </c>
      <c r="AT600">
        <v>2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437</v>
      </c>
      <c r="AY600" t="s">
        <v>437</v>
      </c>
      <c r="AZ600">
        <v>0</v>
      </c>
      <c r="BA600">
        <v>0</v>
      </c>
      <c r="BB600">
        <f>1-AZ600/BA600</f>
        <v>0</v>
      </c>
      <c r="BC600">
        <v>0</v>
      </c>
      <c r="BD600" t="s">
        <v>437</v>
      </c>
      <c r="BE600" t="s">
        <v>437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437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438</v>
      </c>
      <c r="DO600">
        <v>2</v>
      </c>
      <c r="DP600" t="b">
        <v>1</v>
      </c>
      <c r="DQ600">
        <v>1762207973.1</v>
      </c>
      <c r="DR600">
        <v>358.7202222222222</v>
      </c>
      <c r="DS600">
        <v>350.9105555555555</v>
      </c>
      <c r="DT600">
        <v>21.751</v>
      </c>
      <c r="DU600">
        <v>21.99846666666667</v>
      </c>
      <c r="DV600">
        <v>359.5644444444445</v>
      </c>
      <c r="DW600">
        <v>21.69742222222222</v>
      </c>
      <c r="DX600">
        <v>500.0240000000001</v>
      </c>
      <c r="DY600">
        <v>90.75675555555556</v>
      </c>
      <c r="DZ600">
        <v>0.1000661777777778</v>
      </c>
      <c r="EA600">
        <v>24.44216666666667</v>
      </c>
      <c r="EB600">
        <v>24.56206666666667</v>
      </c>
      <c r="EC600">
        <v>999.9000000000001</v>
      </c>
      <c r="ED600">
        <v>0</v>
      </c>
      <c r="EE600">
        <v>0</v>
      </c>
      <c r="EF600">
        <v>9997.774444444445</v>
      </c>
      <c r="EG600">
        <v>0</v>
      </c>
      <c r="EH600">
        <v>935.0098888888891</v>
      </c>
      <c r="EI600">
        <v>7.809695555555556</v>
      </c>
      <c r="EJ600">
        <v>366.6962222222222</v>
      </c>
      <c r="EK600">
        <v>358.8035555555556</v>
      </c>
      <c r="EL600">
        <v>-0.2474772222222222</v>
      </c>
      <c r="EM600">
        <v>350.9105555555555</v>
      </c>
      <c r="EN600">
        <v>21.99846666666667</v>
      </c>
      <c r="EO600">
        <v>1.97405</v>
      </c>
      <c r="EP600">
        <v>1.99651</v>
      </c>
      <c r="EQ600">
        <v>17.2377</v>
      </c>
      <c r="ER600">
        <v>17.41668888888888</v>
      </c>
      <c r="ES600">
        <v>2000.011111111111</v>
      </c>
      <c r="ET600">
        <v>0.9800056666666666</v>
      </c>
      <c r="EU600">
        <v>0.01999385555555555</v>
      </c>
      <c r="EV600">
        <v>0</v>
      </c>
      <c r="EW600">
        <v>1600.26</v>
      </c>
      <c r="EX600">
        <v>5.00097</v>
      </c>
      <c r="EY600">
        <v>31863.07777777778</v>
      </c>
      <c r="EZ600">
        <v>16707.72222222223</v>
      </c>
      <c r="FA600">
        <v>43.118</v>
      </c>
      <c r="FB600">
        <v>44.187</v>
      </c>
      <c r="FC600">
        <v>43.215</v>
      </c>
      <c r="FD600">
        <v>43.64566666666667</v>
      </c>
      <c r="FE600">
        <v>43</v>
      </c>
      <c r="FF600">
        <v>1955.121111111111</v>
      </c>
      <c r="FG600">
        <v>39.89</v>
      </c>
      <c r="FH600">
        <v>0</v>
      </c>
      <c r="FI600">
        <v>11052.89999985695</v>
      </c>
      <c r="FJ600">
        <v>0</v>
      </c>
      <c r="FK600">
        <v>1601.4504</v>
      </c>
      <c r="FL600">
        <v>-13.74846156562902</v>
      </c>
      <c r="FM600">
        <v>-257.5461541265684</v>
      </c>
      <c r="FN600">
        <v>31884.604</v>
      </c>
      <c r="FO600">
        <v>15</v>
      </c>
      <c r="FP600">
        <v>0</v>
      </c>
      <c r="FQ600" t="s">
        <v>439</v>
      </c>
      <c r="FR600">
        <v>1760210915.6</v>
      </c>
      <c r="FS600">
        <v>0</v>
      </c>
      <c r="FT600">
        <v>0</v>
      </c>
      <c r="FU600">
        <v>-0.215</v>
      </c>
      <c r="FV600">
        <v>0</v>
      </c>
      <c r="FW600">
        <v>-0.6919999999999999</v>
      </c>
      <c r="FX600">
        <v>0</v>
      </c>
      <c r="FY600">
        <v>400</v>
      </c>
      <c r="FZ600">
        <v>0</v>
      </c>
      <c r="GA600">
        <v>0.15</v>
      </c>
      <c r="GB600">
        <v>0</v>
      </c>
      <c r="GC600">
        <v>15.39773975609756</v>
      </c>
      <c r="GD600">
        <v>-24.19080731707315</v>
      </c>
      <c r="GE600">
        <v>4.038810080667921</v>
      </c>
      <c r="GF600">
        <v>0</v>
      </c>
      <c r="GG600">
        <v>1602.197647058824</v>
      </c>
      <c r="GH600">
        <v>-13.52177234878349</v>
      </c>
      <c r="GI600">
        <v>1.349978341489732</v>
      </c>
      <c r="GJ600">
        <v>0</v>
      </c>
      <c r="GK600">
        <v>-0.2500529756097561</v>
      </c>
      <c r="GL600">
        <v>0.01532487804878035</v>
      </c>
      <c r="GM600">
        <v>0.001661963392039156</v>
      </c>
      <c r="GN600">
        <v>1</v>
      </c>
      <c r="GO600">
        <v>1</v>
      </c>
      <c r="GP600">
        <v>3</v>
      </c>
      <c r="GQ600" t="s">
        <v>502</v>
      </c>
      <c r="GR600">
        <v>3.13505</v>
      </c>
      <c r="GS600">
        <v>2.76024</v>
      </c>
      <c r="GT600">
        <v>0.0821306</v>
      </c>
      <c r="GU600">
        <v>0.08029360000000001</v>
      </c>
      <c r="GV600">
        <v>0.0988349</v>
      </c>
      <c r="GW600">
        <v>0.09821920000000001</v>
      </c>
      <c r="GX600">
        <v>29007.5</v>
      </c>
      <c r="GY600">
        <v>29054.1</v>
      </c>
      <c r="GZ600">
        <v>29404.6</v>
      </c>
      <c r="HA600">
        <v>29211.8</v>
      </c>
      <c r="HB600">
        <v>35022.4</v>
      </c>
      <c r="HC600">
        <v>34899.5</v>
      </c>
      <c r="HD600">
        <v>41379.6</v>
      </c>
      <c r="HE600">
        <v>41507.8</v>
      </c>
      <c r="HF600">
        <v>1.89065</v>
      </c>
      <c r="HG600">
        <v>1.8455</v>
      </c>
      <c r="HH600">
        <v>-0.00281259</v>
      </c>
      <c r="HI600">
        <v>0</v>
      </c>
      <c r="HJ600">
        <v>24.6041</v>
      </c>
      <c r="HK600">
        <v>999.9</v>
      </c>
      <c r="HL600">
        <v>52.4</v>
      </c>
      <c r="HM600">
        <v>28.8</v>
      </c>
      <c r="HN600">
        <v>22.9535</v>
      </c>
      <c r="HO600">
        <v>62.4017</v>
      </c>
      <c r="HP600">
        <v>29.3069</v>
      </c>
      <c r="HQ600">
        <v>1</v>
      </c>
      <c r="HR600">
        <v>0.454146</v>
      </c>
      <c r="HS600">
        <v>6.09152</v>
      </c>
      <c r="HT600">
        <v>20.2354</v>
      </c>
      <c r="HU600">
        <v>5.21729</v>
      </c>
      <c r="HV600">
        <v>12.0215</v>
      </c>
      <c r="HW600">
        <v>4.9878</v>
      </c>
      <c r="HX600">
        <v>3.2875</v>
      </c>
      <c r="HY600">
        <v>9999</v>
      </c>
      <c r="HZ600">
        <v>9999</v>
      </c>
      <c r="IA600">
        <v>9999</v>
      </c>
      <c r="IB600">
        <v>999.9</v>
      </c>
      <c r="IC600">
        <v>4.97288</v>
      </c>
      <c r="ID600">
        <v>1.86648</v>
      </c>
      <c r="IE600">
        <v>1.86585</v>
      </c>
      <c r="IF600">
        <v>1.86583</v>
      </c>
      <c r="IG600">
        <v>1.86768</v>
      </c>
      <c r="IH600">
        <v>1.87013</v>
      </c>
      <c r="II600">
        <v>1.86874</v>
      </c>
      <c r="IJ600">
        <v>1.87027</v>
      </c>
      <c r="IK600">
        <v>0</v>
      </c>
      <c r="IL600">
        <v>0</v>
      </c>
      <c r="IM600">
        <v>0</v>
      </c>
      <c r="IN600">
        <v>0</v>
      </c>
      <c r="IO600" t="s">
        <v>441</v>
      </c>
      <c r="IP600" t="s">
        <v>442</v>
      </c>
      <c r="IQ600" t="s">
        <v>443</v>
      </c>
      <c r="IR600" t="s">
        <v>443</v>
      </c>
      <c r="IS600" t="s">
        <v>443</v>
      </c>
      <c r="IT600" t="s">
        <v>443</v>
      </c>
      <c r="IU600">
        <v>0</v>
      </c>
      <c r="IV600">
        <v>100</v>
      </c>
      <c r="IW600">
        <v>100</v>
      </c>
      <c r="IX600">
        <v>-0.843</v>
      </c>
      <c r="IY600">
        <v>0.0535</v>
      </c>
      <c r="IZ600">
        <v>-0.7832898091892299</v>
      </c>
      <c r="JA600">
        <v>-0.0002628084512485203</v>
      </c>
      <c r="JB600">
        <v>2.995354917081976E-07</v>
      </c>
      <c r="JC600">
        <v>-1.087754766273629E-10</v>
      </c>
      <c r="JD600">
        <v>-0.01666594074606723</v>
      </c>
      <c r="JE600">
        <v>-0.02438089335778848</v>
      </c>
      <c r="JF600">
        <v>0.001790740049955031</v>
      </c>
      <c r="JG600">
        <v>-2.386884331579614E-05</v>
      </c>
      <c r="JH600">
        <v>6</v>
      </c>
      <c r="JI600">
        <v>2407</v>
      </c>
      <c r="JJ600">
        <v>1</v>
      </c>
      <c r="JK600">
        <v>23</v>
      </c>
      <c r="JL600">
        <v>33284.3</v>
      </c>
      <c r="JM600">
        <v>29370132.9</v>
      </c>
      <c r="JN600">
        <v>0.0317383</v>
      </c>
      <c r="JO600">
        <v>4.99878</v>
      </c>
      <c r="JP600">
        <v>1.39648</v>
      </c>
      <c r="JQ600">
        <v>2.34497</v>
      </c>
      <c r="JR600">
        <v>1.49536</v>
      </c>
      <c r="JS600">
        <v>2.70142</v>
      </c>
      <c r="JT600">
        <v>34.6463</v>
      </c>
      <c r="JU600">
        <v>24.0175</v>
      </c>
      <c r="JV600">
        <v>18</v>
      </c>
      <c r="JW600">
        <v>499.925</v>
      </c>
      <c r="JX600">
        <v>460.006</v>
      </c>
      <c r="JY600">
        <v>17.736</v>
      </c>
      <c r="JZ600">
        <v>32.9078</v>
      </c>
      <c r="KA600">
        <v>30.0003</v>
      </c>
      <c r="KB600">
        <v>32.5435</v>
      </c>
      <c r="KC600">
        <v>32.4413</v>
      </c>
      <c r="KD600">
        <v>0</v>
      </c>
      <c r="KE600">
        <v>0</v>
      </c>
      <c r="KF600">
        <v>100</v>
      </c>
      <c r="KG600">
        <v>17.7403</v>
      </c>
      <c r="KH600">
        <v>299.7</v>
      </c>
      <c r="KI600">
        <v>63.4564</v>
      </c>
      <c r="KJ600">
        <v>100.499</v>
      </c>
      <c r="KK600">
        <v>99.8062</v>
      </c>
    </row>
    <row r="601" spans="1:297">
      <c r="A601">
        <v>585</v>
      </c>
      <c r="B601">
        <v>1762207980.6</v>
      </c>
      <c r="C601">
        <v>8402.5</v>
      </c>
      <c r="D601" t="s">
        <v>1618</v>
      </c>
      <c r="E601" t="s">
        <v>1619</v>
      </c>
      <c r="F601">
        <v>5</v>
      </c>
      <c r="G601" t="s">
        <v>1603</v>
      </c>
      <c r="H601" t="s">
        <v>436</v>
      </c>
      <c r="I601">
        <v>1762207977.8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357.941754646926</v>
      </c>
      <c r="AK601">
        <v>359.6201454545453</v>
      </c>
      <c r="AL601">
        <v>-0.7866383620643551</v>
      </c>
      <c r="AM601">
        <v>66.04145981132727</v>
      </c>
      <c r="AN601">
        <f>(AP601 - AO601 + DY601*1E3/(8.314*(EA601+273.15)) * AR601/DX601 * AQ601) * DX601/(100*DL601) * 1000/(1000 - AP601)</f>
        <v>0</v>
      </c>
      <c r="AO601">
        <v>21.99915827787879</v>
      </c>
      <c r="AP601">
        <v>21.75501818181817</v>
      </c>
      <c r="AQ601">
        <v>8.41224122404831E-06</v>
      </c>
      <c r="AR601">
        <v>107.35</v>
      </c>
      <c r="AS601">
        <v>12</v>
      </c>
      <c r="AT601">
        <v>2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437</v>
      </c>
      <c r="AY601" t="s">
        <v>437</v>
      </c>
      <c r="AZ601">
        <v>0</v>
      </c>
      <c r="BA601">
        <v>0</v>
      </c>
      <c r="BB601">
        <f>1-AZ601/BA601</f>
        <v>0</v>
      </c>
      <c r="BC601">
        <v>0</v>
      </c>
      <c r="BD601" t="s">
        <v>437</v>
      </c>
      <c r="BE601" t="s">
        <v>437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437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438</v>
      </c>
      <c r="DO601">
        <v>2</v>
      </c>
      <c r="DP601" t="b">
        <v>1</v>
      </c>
      <c r="DQ601">
        <v>1762207977.8</v>
      </c>
      <c r="DR601">
        <v>353.5542</v>
      </c>
      <c r="DS601">
        <v>350.0339</v>
      </c>
      <c r="DT601">
        <v>21.75337</v>
      </c>
      <c r="DU601">
        <v>21.99887</v>
      </c>
      <c r="DV601">
        <v>354.3978</v>
      </c>
      <c r="DW601">
        <v>21.69977</v>
      </c>
      <c r="DX601">
        <v>499.9906999999999</v>
      </c>
      <c r="DY601">
        <v>90.75519</v>
      </c>
      <c r="DZ601">
        <v>0.09999406</v>
      </c>
      <c r="EA601">
        <v>24.43781</v>
      </c>
      <c r="EB601">
        <v>24.55583</v>
      </c>
      <c r="EC601">
        <v>999.9</v>
      </c>
      <c r="ED601">
        <v>0</v>
      </c>
      <c r="EE601">
        <v>0</v>
      </c>
      <c r="EF601">
        <v>9993.180000000002</v>
      </c>
      <c r="EG601">
        <v>0</v>
      </c>
      <c r="EH601">
        <v>935.0130000000001</v>
      </c>
      <c r="EI601">
        <v>3.520196</v>
      </c>
      <c r="EJ601">
        <v>361.4162</v>
      </c>
      <c r="EK601">
        <v>357.9075</v>
      </c>
      <c r="EL601">
        <v>-0.2455122</v>
      </c>
      <c r="EM601">
        <v>350.0339</v>
      </c>
      <c r="EN601">
        <v>21.99887</v>
      </c>
      <c r="EO601">
        <v>1.974234</v>
      </c>
      <c r="EP601">
        <v>1.996513</v>
      </c>
      <c r="EQ601">
        <v>17.23917</v>
      </c>
      <c r="ER601">
        <v>17.41674</v>
      </c>
      <c r="ES601">
        <v>1999.969</v>
      </c>
      <c r="ET601">
        <v>0.9800053</v>
      </c>
      <c r="EU601">
        <v>0.01999421</v>
      </c>
      <c r="EV601">
        <v>0</v>
      </c>
      <c r="EW601">
        <v>1599.39</v>
      </c>
      <c r="EX601">
        <v>5.000970000000001</v>
      </c>
      <c r="EY601">
        <v>31841.3</v>
      </c>
      <c r="EZ601">
        <v>16707.34</v>
      </c>
      <c r="FA601">
        <v>43.1124</v>
      </c>
      <c r="FB601">
        <v>44.1746</v>
      </c>
      <c r="FC601">
        <v>43.2185</v>
      </c>
      <c r="FD601">
        <v>43.6312</v>
      </c>
      <c r="FE601">
        <v>42.9874</v>
      </c>
      <c r="FF601">
        <v>1955.079</v>
      </c>
      <c r="FG601">
        <v>39.89</v>
      </c>
      <c r="FH601">
        <v>0</v>
      </c>
      <c r="FI601">
        <v>11058.29999995232</v>
      </c>
      <c r="FJ601">
        <v>0</v>
      </c>
      <c r="FK601">
        <v>1600.348076923077</v>
      </c>
      <c r="FL601">
        <v>-12.81811964540653</v>
      </c>
      <c r="FM601">
        <v>-261.1487175482604</v>
      </c>
      <c r="FN601">
        <v>31862.06923076923</v>
      </c>
      <c r="FO601">
        <v>15</v>
      </c>
      <c r="FP601">
        <v>0</v>
      </c>
      <c r="FQ601" t="s">
        <v>439</v>
      </c>
      <c r="FR601">
        <v>1760210915.6</v>
      </c>
      <c r="FS601">
        <v>0</v>
      </c>
      <c r="FT601">
        <v>0</v>
      </c>
      <c r="FU601">
        <v>-0.215</v>
      </c>
      <c r="FV601">
        <v>0</v>
      </c>
      <c r="FW601">
        <v>-0.6919999999999999</v>
      </c>
      <c r="FX601">
        <v>0</v>
      </c>
      <c r="FY601">
        <v>400</v>
      </c>
      <c r="FZ601">
        <v>0</v>
      </c>
      <c r="GA601">
        <v>0.15</v>
      </c>
      <c r="GB601">
        <v>0</v>
      </c>
      <c r="GC601">
        <v>12.45362048780488</v>
      </c>
      <c r="GD601">
        <v>-60.42542801393724</v>
      </c>
      <c r="GE601">
        <v>6.345233684598286</v>
      </c>
      <c r="GF601">
        <v>0</v>
      </c>
      <c r="GG601">
        <v>1601.12</v>
      </c>
      <c r="GH601">
        <v>-12.95492742746161</v>
      </c>
      <c r="GI601">
        <v>1.302357590724481</v>
      </c>
      <c r="GJ601">
        <v>0</v>
      </c>
      <c r="GK601">
        <v>-0.2486414390243902</v>
      </c>
      <c r="GL601">
        <v>0.02077547038327563</v>
      </c>
      <c r="GM601">
        <v>0.002136106396920552</v>
      </c>
      <c r="GN601">
        <v>1</v>
      </c>
      <c r="GO601">
        <v>1</v>
      </c>
      <c r="GP601">
        <v>3</v>
      </c>
      <c r="GQ601" t="s">
        <v>502</v>
      </c>
      <c r="GR601">
        <v>3.13504</v>
      </c>
      <c r="GS601">
        <v>2.76022</v>
      </c>
      <c r="GT601">
        <v>0.0813957</v>
      </c>
      <c r="GU601">
        <v>0.0801282</v>
      </c>
      <c r="GV601">
        <v>0.0988445</v>
      </c>
      <c r="GW601">
        <v>0.098219</v>
      </c>
      <c r="GX601">
        <v>29030.2</v>
      </c>
      <c r="GY601">
        <v>29059.2</v>
      </c>
      <c r="GZ601">
        <v>29404.2</v>
      </c>
      <c r="HA601">
        <v>29211.7</v>
      </c>
      <c r="HB601">
        <v>35021.3</v>
      </c>
      <c r="HC601">
        <v>34899.3</v>
      </c>
      <c r="HD601">
        <v>41378.7</v>
      </c>
      <c r="HE601">
        <v>41507.6</v>
      </c>
      <c r="HF601">
        <v>1.8908</v>
      </c>
      <c r="HG601">
        <v>1.84527</v>
      </c>
      <c r="HH601">
        <v>-0.00276417</v>
      </c>
      <c r="HI601">
        <v>0</v>
      </c>
      <c r="HJ601">
        <v>24.5952</v>
      </c>
      <c r="HK601">
        <v>999.9</v>
      </c>
      <c r="HL601">
        <v>52.4</v>
      </c>
      <c r="HM601">
        <v>28.8</v>
      </c>
      <c r="HN601">
        <v>22.9548</v>
      </c>
      <c r="HO601">
        <v>62.3817</v>
      </c>
      <c r="HP601">
        <v>29.4351</v>
      </c>
      <c r="HQ601">
        <v>1</v>
      </c>
      <c r="HR601">
        <v>0.454421</v>
      </c>
      <c r="HS601">
        <v>6.0859</v>
      </c>
      <c r="HT601">
        <v>20.2354</v>
      </c>
      <c r="HU601">
        <v>5.21669</v>
      </c>
      <c r="HV601">
        <v>12.0219</v>
      </c>
      <c r="HW601">
        <v>4.98755</v>
      </c>
      <c r="HX601">
        <v>3.28755</v>
      </c>
      <c r="HY601">
        <v>9999</v>
      </c>
      <c r="HZ601">
        <v>9999</v>
      </c>
      <c r="IA601">
        <v>9999</v>
      </c>
      <c r="IB601">
        <v>999.9</v>
      </c>
      <c r="IC601">
        <v>4.97293</v>
      </c>
      <c r="ID601">
        <v>1.86651</v>
      </c>
      <c r="IE601">
        <v>1.86586</v>
      </c>
      <c r="IF601">
        <v>1.86584</v>
      </c>
      <c r="IG601">
        <v>1.86768</v>
      </c>
      <c r="IH601">
        <v>1.87015</v>
      </c>
      <c r="II601">
        <v>1.86874</v>
      </c>
      <c r="IJ601">
        <v>1.87027</v>
      </c>
      <c r="IK601">
        <v>0</v>
      </c>
      <c r="IL601">
        <v>0</v>
      </c>
      <c r="IM601">
        <v>0</v>
      </c>
      <c r="IN601">
        <v>0</v>
      </c>
      <c r="IO601" t="s">
        <v>441</v>
      </c>
      <c r="IP601" t="s">
        <v>442</v>
      </c>
      <c r="IQ601" t="s">
        <v>443</v>
      </c>
      <c r="IR601" t="s">
        <v>443</v>
      </c>
      <c r="IS601" t="s">
        <v>443</v>
      </c>
      <c r="IT601" t="s">
        <v>443</v>
      </c>
      <c r="IU601">
        <v>0</v>
      </c>
      <c r="IV601">
        <v>100</v>
      </c>
      <c r="IW601">
        <v>100</v>
      </c>
      <c r="IX601">
        <v>-0.843</v>
      </c>
      <c r="IY601">
        <v>0.0536</v>
      </c>
      <c r="IZ601">
        <v>-0.7832898091892299</v>
      </c>
      <c r="JA601">
        <v>-0.0002628084512485203</v>
      </c>
      <c r="JB601">
        <v>2.995354917081976E-07</v>
      </c>
      <c r="JC601">
        <v>-1.087754766273629E-10</v>
      </c>
      <c r="JD601">
        <v>-0.01666594074606723</v>
      </c>
      <c r="JE601">
        <v>-0.02438089335778848</v>
      </c>
      <c r="JF601">
        <v>0.001790740049955031</v>
      </c>
      <c r="JG601">
        <v>-2.386884331579614E-05</v>
      </c>
      <c r="JH601">
        <v>6</v>
      </c>
      <c r="JI601">
        <v>2407</v>
      </c>
      <c r="JJ601">
        <v>1</v>
      </c>
      <c r="JK601">
        <v>23</v>
      </c>
      <c r="JL601">
        <v>33284.4</v>
      </c>
      <c r="JM601">
        <v>29370133</v>
      </c>
      <c r="JN601">
        <v>0.0317383</v>
      </c>
      <c r="JO601">
        <v>4.99878</v>
      </c>
      <c r="JP601">
        <v>1.39648</v>
      </c>
      <c r="JQ601">
        <v>2.34497</v>
      </c>
      <c r="JR601">
        <v>1.49536</v>
      </c>
      <c r="JS601">
        <v>2.59888</v>
      </c>
      <c r="JT601">
        <v>34.6235</v>
      </c>
      <c r="JU601">
        <v>23.9999</v>
      </c>
      <c r="JV601">
        <v>18</v>
      </c>
      <c r="JW601">
        <v>500.057</v>
      </c>
      <c r="JX601">
        <v>459.895</v>
      </c>
      <c r="JY601">
        <v>17.7385</v>
      </c>
      <c r="JZ601">
        <v>32.9106</v>
      </c>
      <c r="KA601">
        <v>30.0001</v>
      </c>
      <c r="KB601">
        <v>32.5479</v>
      </c>
      <c r="KC601">
        <v>32.4461</v>
      </c>
      <c r="KD601">
        <v>0</v>
      </c>
      <c r="KE601">
        <v>0</v>
      </c>
      <c r="KF601">
        <v>100</v>
      </c>
      <c r="KG601">
        <v>17.7408</v>
      </c>
      <c r="KH601">
        <v>279.619</v>
      </c>
      <c r="KI601">
        <v>63.4564</v>
      </c>
      <c r="KJ601">
        <v>100.497</v>
      </c>
      <c r="KK601">
        <v>99.8056</v>
      </c>
    </row>
    <row r="602" spans="1:297">
      <c r="A602">
        <v>586</v>
      </c>
      <c r="B602">
        <v>1762207985.6</v>
      </c>
      <c r="C602">
        <v>8407.5</v>
      </c>
      <c r="D602" t="s">
        <v>1620</v>
      </c>
      <c r="E602" t="s">
        <v>1621</v>
      </c>
      <c r="F602">
        <v>5</v>
      </c>
      <c r="G602" t="s">
        <v>1603</v>
      </c>
      <c r="H602" t="s">
        <v>436</v>
      </c>
      <c r="I602">
        <v>1762207983.1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357.0382072792814</v>
      </c>
      <c r="AK602">
        <v>357.0880424242425</v>
      </c>
      <c r="AL602">
        <v>-0.4617339907192479</v>
      </c>
      <c r="AM602">
        <v>66.04145981132727</v>
      </c>
      <c r="AN602">
        <f>(AP602 - AO602 + DY602*1E3/(8.314*(EA602+273.15)) * AR602/DX602 * AQ602) * DX602/(100*DL602) * 1000/(1000 - AP602)</f>
        <v>0</v>
      </c>
      <c r="AO602">
        <v>21.99799655813852</v>
      </c>
      <c r="AP602">
        <v>21.75676909090909</v>
      </c>
      <c r="AQ602">
        <v>7.309032352495415E-06</v>
      </c>
      <c r="AR602">
        <v>107.35</v>
      </c>
      <c r="AS602">
        <v>12</v>
      </c>
      <c r="AT602">
        <v>2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437</v>
      </c>
      <c r="AY602" t="s">
        <v>437</v>
      </c>
      <c r="AZ602">
        <v>0</v>
      </c>
      <c r="BA602">
        <v>0</v>
      </c>
      <c r="BB602">
        <f>1-AZ602/BA602</f>
        <v>0</v>
      </c>
      <c r="BC602">
        <v>0</v>
      </c>
      <c r="BD602" t="s">
        <v>437</v>
      </c>
      <c r="BE602" t="s">
        <v>437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437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438</v>
      </c>
      <c r="DO602">
        <v>2</v>
      </c>
      <c r="DP602" t="b">
        <v>1</v>
      </c>
      <c r="DQ602">
        <v>1762207983.1</v>
      </c>
      <c r="DR602">
        <v>350.1844444444445</v>
      </c>
      <c r="DS602">
        <v>349.1681111111112</v>
      </c>
      <c r="DT602">
        <v>21.75558888888889</v>
      </c>
      <c r="DU602">
        <v>21.99832222222222</v>
      </c>
      <c r="DV602">
        <v>351.028</v>
      </c>
      <c r="DW602">
        <v>21.70191111111111</v>
      </c>
      <c r="DX602">
        <v>499.9622222222222</v>
      </c>
      <c r="DY602">
        <v>90.75767777777779</v>
      </c>
      <c r="DZ602">
        <v>0.09994432222222221</v>
      </c>
      <c r="EA602">
        <v>24.43378888888889</v>
      </c>
      <c r="EB602">
        <v>24.54772222222222</v>
      </c>
      <c r="EC602">
        <v>999.9000000000001</v>
      </c>
      <c r="ED602">
        <v>0</v>
      </c>
      <c r="EE602">
        <v>0</v>
      </c>
      <c r="EF602">
        <v>10004.01444444444</v>
      </c>
      <c r="EG602">
        <v>0</v>
      </c>
      <c r="EH602">
        <v>935.0390000000001</v>
      </c>
      <c r="EI602">
        <v>1.016354777777778</v>
      </c>
      <c r="EJ602">
        <v>357.9723333333333</v>
      </c>
      <c r="EK602">
        <v>357.0219999999999</v>
      </c>
      <c r="EL602">
        <v>-0.2427384444444444</v>
      </c>
      <c r="EM602">
        <v>349.1681111111112</v>
      </c>
      <c r="EN602">
        <v>21.99832222222222</v>
      </c>
      <c r="EO602">
        <v>1.974486666666667</v>
      </c>
      <c r="EP602">
        <v>1.996515555555556</v>
      </c>
      <c r="EQ602">
        <v>17.24121111111111</v>
      </c>
      <c r="ER602">
        <v>17.41672222222222</v>
      </c>
      <c r="ES602">
        <v>2000.031111111111</v>
      </c>
      <c r="ET602">
        <v>0.9800062222222223</v>
      </c>
      <c r="EU602">
        <v>0.01999353333333333</v>
      </c>
      <c r="EV602">
        <v>0</v>
      </c>
      <c r="EW602">
        <v>1598.097777777778</v>
      </c>
      <c r="EX602">
        <v>5.00097</v>
      </c>
      <c r="EY602">
        <v>31818.64444444444</v>
      </c>
      <c r="EZ602">
        <v>16707.87777777778</v>
      </c>
      <c r="FA602">
        <v>43.10400000000001</v>
      </c>
      <c r="FB602">
        <v>44.17322222222222</v>
      </c>
      <c r="FC602">
        <v>43.215</v>
      </c>
      <c r="FD602">
        <v>43.65255555555555</v>
      </c>
      <c r="FE602">
        <v>43</v>
      </c>
      <c r="FF602">
        <v>1955.141111111111</v>
      </c>
      <c r="FG602">
        <v>39.89</v>
      </c>
      <c r="FH602">
        <v>0</v>
      </c>
      <c r="FI602">
        <v>11063.09999990463</v>
      </c>
      <c r="FJ602">
        <v>0</v>
      </c>
      <c r="FK602">
        <v>1599.269230769231</v>
      </c>
      <c r="FL602">
        <v>-13.57196582769387</v>
      </c>
      <c r="FM602">
        <v>-267.1384617207916</v>
      </c>
      <c r="FN602">
        <v>31840.86153846154</v>
      </c>
      <c r="FO602">
        <v>15</v>
      </c>
      <c r="FP602">
        <v>0</v>
      </c>
      <c r="FQ602" t="s">
        <v>439</v>
      </c>
      <c r="FR602">
        <v>1760210915.6</v>
      </c>
      <c r="FS602">
        <v>0</v>
      </c>
      <c r="FT602">
        <v>0</v>
      </c>
      <c r="FU602">
        <v>-0.215</v>
      </c>
      <c r="FV602">
        <v>0</v>
      </c>
      <c r="FW602">
        <v>-0.6919999999999999</v>
      </c>
      <c r="FX602">
        <v>0</v>
      </c>
      <c r="FY602">
        <v>400</v>
      </c>
      <c r="FZ602">
        <v>0</v>
      </c>
      <c r="GA602">
        <v>0.15</v>
      </c>
      <c r="GB602">
        <v>0</v>
      </c>
      <c r="GC602">
        <v>8.27241343902439</v>
      </c>
      <c r="GD602">
        <v>-65.23203593728218</v>
      </c>
      <c r="GE602">
        <v>6.663765399145976</v>
      </c>
      <c r="GF602">
        <v>0</v>
      </c>
      <c r="GG602">
        <v>1600.086176470588</v>
      </c>
      <c r="GH602">
        <v>-13.42902980091073</v>
      </c>
      <c r="GI602">
        <v>1.343980074051081</v>
      </c>
      <c r="GJ602">
        <v>0</v>
      </c>
      <c r="GK602">
        <v>-0.2466852926829268</v>
      </c>
      <c r="GL602">
        <v>0.02490453658536599</v>
      </c>
      <c r="GM602">
        <v>0.002529509768795976</v>
      </c>
      <c r="GN602">
        <v>1</v>
      </c>
      <c r="GO602">
        <v>1</v>
      </c>
      <c r="GP602">
        <v>3</v>
      </c>
      <c r="GQ602" t="s">
        <v>502</v>
      </c>
      <c r="GR602">
        <v>3.13509</v>
      </c>
      <c r="GS602">
        <v>2.76034</v>
      </c>
      <c r="GT602">
        <v>0.08096680000000001</v>
      </c>
      <c r="GU602">
        <v>0.0800357</v>
      </c>
      <c r="GV602">
        <v>0.09885289999999999</v>
      </c>
      <c r="GW602">
        <v>0.0982167</v>
      </c>
      <c r="GX602">
        <v>29043.8</v>
      </c>
      <c r="GY602">
        <v>29061.9</v>
      </c>
      <c r="GZ602">
        <v>29404.2</v>
      </c>
      <c r="HA602">
        <v>29211.5</v>
      </c>
      <c r="HB602">
        <v>35020.9</v>
      </c>
      <c r="HC602">
        <v>34899.1</v>
      </c>
      <c r="HD602">
        <v>41378.7</v>
      </c>
      <c r="HE602">
        <v>41507.3</v>
      </c>
      <c r="HF602">
        <v>1.8907</v>
      </c>
      <c r="HG602">
        <v>1.84535</v>
      </c>
      <c r="HH602">
        <v>-0.00238419</v>
      </c>
      <c r="HI602">
        <v>0</v>
      </c>
      <c r="HJ602">
        <v>24.5854</v>
      </c>
      <c r="HK602">
        <v>999.9</v>
      </c>
      <c r="HL602">
        <v>52.4</v>
      </c>
      <c r="HM602">
        <v>28.8</v>
      </c>
      <c r="HN602">
        <v>22.953</v>
      </c>
      <c r="HO602">
        <v>62.5117</v>
      </c>
      <c r="HP602">
        <v>29.2989</v>
      </c>
      <c r="HQ602">
        <v>1</v>
      </c>
      <c r="HR602">
        <v>0.454431</v>
      </c>
      <c r="HS602">
        <v>6.07122</v>
      </c>
      <c r="HT602">
        <v>20.2361</v>
      </c>
      <c r="HU602">
        <v>5.21774</v>
      </c>
      <c r="HV602">
        <v>12.0219</v>
      </c>
      <c r="HW602">
        <v>4.9877</v>
      </c>
      <c r="HX602">
        <v>3.28768</v>
      </c>
      <c r="HY602">
        <v>9999</v>
      </c>
      <c r="HZ602">
        <v>9999</v>
      </c>
      <c r="IA602">
        <v>9999</v>
      </c>
      <c r="IB602">
        <v>999.9</v>
      </c>
      <c r="IC602">
        <v>4.97291</v>
      </c>
      <c r="ID602">
        <v>1.86652</v>
      </c>
      <c r="IE602">
        <v>1.86586</v>
      </c>
      <c r="IF602">
        <v>1.86584</v>
      </c>
      <c r="IG602">
        <v>1.86768</v>
      </c>
      <c r="IH602">
        <v>1.87016</v>
      </c>
      <c r="II602">
        <v>1.86876</v>
      </c>
      <c r="IJ602">
        <v>1.87027</v>
      </c>
      <c r="IK602">
        <v>0</v>
      </c>
      <c r="IL602">
        <v>0</v>
      </c>
      <c r="IM602">
        <v>0</v>
      </c>
      <c r="IN602">
        <v>0</v>
      </c>
      <c r="IO602" t="s">
        <v>441</v>
      </c>
      <c r="IP602" t="s">
        <v>442</v>
      </c>
      <c r="IQ602" t="s">
        <v>443</v>
      </c>
      <c r="IR602" t="s">
        <v>443</v>
      </c>
      <c r="IS602" t="s">
        <v>443</v>
      </c>
      <c r="IT602" t="s">
        <v>443</v>
      </c>
      <c r="IU602">
        <v>0</v>
      </c>
      <c r="IV602">
        <v>100</v>
      </c>
      <c r="IW602">
        <v>100</v>
      </c>
      <c r="IX602">
        <v>-0.844</v>
      </c>
      <c r="IY602">
        <v>0.0537</v>
      </c>
      <c r="IZ602">
        <v>-0.7832898091892299</v>
      </c>
      <c r="JA602">
        <v>-0.0002628084512485203</v>
      </c>
      <c r="JB602">
        <v>2.995354917081976E-07</v>
      </c>
      <c r="JC602">
        <v>-1.087754766273629E-10</v>
      </c>
      <c r="JD602">
        <v>-0.01666594074606723</v>
      </c>
      <c r="JE602">
        <v>-0.02438089335778848</v>
      </c>
      <c r="JF602">
        <v>0.001790740049955031</v>
      </c>
      <c r="JG602">
        <v>-2.386884331579614E-05</v>
      </c>
      <c r="JH602">
        <v>6</v>
      </c>
      <c r="JI602">
        <v>2407</v>
      </c>
      <c r="JJ602">
        <v>1</v>
      </c>
      <c r="JK602">
        <v>23</v>
      </c>
      <c r="JL602">
        <v>33284.5</v>
      </c>
      <c r="JM602">
        <v>29370133.1</v>
      </c>
      <c r="JN602">
        <v>0.0317383</v>
      </c>
      <c r="JO602">
        <v>4.99878</v>
      </c>
      <c r="JP602">
        <v>1.39648</v>
      </c>
      <c r="JQ602">
        <v>2.34619</v>
      </c>
      <c r="JR602">
        <v>1.49536</v>
      </c>
      <c r="JS602">
        <v>2.67212</v>
      </c>
      <c r="JT602">
        <v>34.6463</v>
      </c>
      <c r="JU602">
        <v>24.0175</v>
      </c>
      <c r="JV602">
        <v>18</v>
      </c>
      <c r="JW602">
        <v>500.037</v>
      </c>
      <c r="JX602">
        <v>459.983</v>
      </c>
      <c r="JY602">
        <v>17.74</v>
      </c>
      <c r="JZ602">
        <v>32.9144</v>
      </c>
      <c r="KA602">
        <v>30.0001</v>
      </c>
      <c r="KB602">
        <v>32.554</v>
      </c>
      <c r="KC602">
        <v>32.4515</v>
      </c>
      <c r="KD602">
        <v>0</v>
      </c>
      <c r="KE602">
        <v>0</v>
      </c>
      <c r="KF602">
        <v>100</v>
      </c>
      <c r="KG602">
        <v>17.7433</v>
      </c>
      <c r="KH602">
        <v>266.202</v>
      </c>
      <c r="KI602">
        <v>63.4564</v>
      </c>
      <c r="KJ602">
        <v>100.497</v>
      </c>
      <c r="KK602">
        <v>99.8049</v>
      </c>
    </row>
    <row r="603" spans="1:297">
      <c r="A603">
        <v>587</v>
      </c>
      <c r="B603">
        <v>1762207990.6</v>
      </c>
      <c r="C603">
        <v>8412.5</v>
      </c>
      <c r="D603" t="s">
        <v>1622</v>
      </c>
      <c r="E603" t="s">
        <v>1623</v>
      </c>
      <c r="F603">
        <v>5</v>
      </c>
      <c r="G603" t="s">
        <v>1603</v>
      </c>
      <c r="H603" t="s">
        <v>436</v>
      </c>
      <c r="I603">
        <v>1762207987.8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356.8631455103099</v>
      </c>
      <c r="AK603">
        <v>355.8121454545455</v>
      </c>
      <c r="AL603">
        <v>-0.2233099472703131</v>
      </c>
      <c r="AM603">
        <v>66.04145981132727</v>
      </c>
      <c r="AN603">
        <f>(AP603 - AO603 + DY603*1E3/(8.314*(EA603+273.15)) * AR603/DX603 * AQ603) * DX603/(100*DL603) * 1000/(1000 - AP603)</f>
        <v>0</v>
      </c>
      <c r="AO603">
        <v>21.9976085165368</v>
      </c>
      <c r="AP603">
        <v>21.76359333333333</v>
      </c>
      <c r="AQ603">
        <v>1.223899371062235E-05</v>
      </c>
      <c r="AR603">
        <v>107.35</v>
      </c>
      <c r="AS603">
        <v>12</v>
      </c>
      <c r="AT603">
        <v>2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437</v>
      </c>
      <c r="AY603" t="s">
        <v>437</v>
      </c>
      <c r="AZ603">
        <v>0</v>
      </c>
      <c r="BA603">
        <v>0</v>
      </c>
      <c r="BB603">
        <f>1-AZ603/BA603</f>
        <v>0</v>
      </c>
      <c r="BC603">
        <v>0</v>
      </c>
      <c r="BD603" t="s">
        <v>437</v>
      </c>
      <c r="BE603" t="s">
        <v>437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437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438</v>
      </c>
      <c r="DO603">
        <v>2</v>
      </c>
      <c r="DP603" t="b">
        <v>1</v>
      </c>
      <c r="DQ603">
        <v>1762207987.8</v>
      </c>
      <c r="DR603">
        <v>348.5592</v>
      </c>
      <c r="DS603">
        <v>349.0923</v>
      </c>
      <c r="DT603">
        <v>21.76036</v>
      </c>
      <c r="DU603">
        <v>21.99759</v>
      </c>
      <c r="DV603">
        <v>349.4026</v>
      </c>
      <c r="DW603">
        <v>21.70662</v>
      </c>
      <c r="DX603">
        <v>500.0307999999999</v>
      </c>
      <c r="DY603">
        <v>90.75879999999999</v>
      </c>
      <c r="DZ603">
        <v>0.09996942</v>
      </c>
      <c r="EA603">
        <v>24.43023</v>
      </c>
      <c r="EB603">
        <v>24.54051</v>
      </c>
      <c r="EC603">
        <v>999.9</v>
      </c>
      <c r="ED603">
        <v>0</v>
      </c>
      <c r="EE603">
        <v>0</v>
      </c>
      <c r="EF603">
        <v>10014.558</v>
      </c>
      <c r="EG603">
        <v>0</v>
      </c>
      <c r="EH603">
        <v>935.046</v>
      </c>
      <c r="EI603">
        <v>-0.5330658859999999</v>
      </c>
      <c r="EJ603">
        <v>356.3128</v>
      </c>
      <c r="EK603">
        <v>356.9441</v>
      </c>
      <c r="EL603">
        <v>-0.2372338</v>
      </c>
      <c r="EM603">
        <v>349.0923</v>
      </c>
      <c r="EN603">
        <v>21.99759</v>
      </c>
      <c r="EO603">
        <v>1.974944</v>
      </c>
      <c r="EP603">
        <v>1.996475</v>
      </c>
      <c r="EQ603">
        <v>17.24488</v>
      </c>
      <c r="ER603">
        <v>17.4164</v>
      </c>
      <c r="ES603">
        <v>1999.971</v>
      </c>
      <c r="ET603">
        <v>0.9800054000000001</v>
      </c>
      <c r="EU603">
        <v>0.01999421</v>
      </c>
      <c r="EV603">
        <v>0</v>
      </c>
      <c r="EW603">
        <v>1597</v>
      </c>
      <c r="EX603">
        <v>5.000970000000001</v>
      </c>
      <c r="EY603">
        <v>31796.58000000001</v>
      </c>
      <c r="EZ603">
        <v>16707.36</v>
      </c>
      <c r="FA603">
        <v>43.0998</v>
      </c>
      <c r="FB603">
        <v>44.1622</v>
      </c>
      <c r="FC603">
        <v>43.1996</v>
      </c>
      <c r="FD603">
        <v>43.6374</v>
      </c>
      <c r="FE603">
        <v>43</v>
      </c>
      <c r="FF603">
        <v>1955.081</v>
      </c>
      <c r="FG603">
        <v>39.89</v>
      </c>
      <c r="FH603">
        <v>0</v>
      </c>
      <c r="FI603">
        <v>11067.89999985695</v>
      </c>
      <c r="FJ603">
        <v>0</v>
      </c>
      <c r="FK603">
        <v>1598.184615384615</v>
      </c>
      <c r="FL603">
        <v>-13.91384615466762</v>
      </c>
      <c r="FM603">
        <v>-267.5247863475913</v>
      </c>
      <c r="FN603">
        <v>31819.16538461539</v>
      </c>
      <c r="FO603">
        <v>15</v>
      </c>
      <c r="FP603">
        <v>0</v>
      </c>
      <c r="FQ603" t="s">
        <v>439</v>
      </c>
      <c r="FR603">
        <v>1760210915.6</v>
      </c>
      <c r="FS603">
        <v>0</v>
      </c>
      <c r="FT603">
        <v>0</v>
      </c>
      <c r="FU603">
        <v>-0.215</v>
      </c>
      <c r="FV603">
        <v>0</v>
      </c>
      <c r="FW603">
        <v>-0.6919999999999999</v>
      </c>
      <c r="FX603">
        <v>0</v>
      </c>
      <c r="FY603">
        <v>400</v>
      </c>
      <c r="FZ603">
        <v>0</v>
      </c>
      <c r="GA603">
        <v>0.15</v>
      </c>
      <c r="GB603">
        <v>0</v>
      </c>
      <c r="GC603">
        <v>3.0752041285</v>
      </c>
      <c r="GD603">
        <v>-35.03955424142589</v>
      </c>
      <c r="GE603">
        <v>3.540175642899601</v>
      </c>
      <c r="GF603">
        <v>0</v>
      </c>
      <c r="GG603">
        <v>1598.720588235294</v>
      </c>
      <c r="GH603">
        <v>-13.65867075061893</v>
      </c>
      <c r="GI603">
        <v>1.364029370859528</v>
      </c>
      <c r="GJ603">
        <v>0</v>
      </c>
      <c r="GK603">
        <v>-0.243302775</v>
      </c>
      <c r="GL603">
        <v>0.04053760975609793</v>
      </c>
      <c r="GM603">
        <v>0.004106588855044415</v>
      </c>
      <c r="GN603">
        <v>1</v>
      </c>
      <c r="GO603">
        <v>1</v>
      </c>
      <c r="GP603">
        <v>3</v>
      </c>
      <c r="GQ603" t="s">
        <v>502</v>
      </c>
      <c r="GR603">
        <v>3.13497</v>
      </c>
      <c r="GS603">
        <v>2.76036</v>
      </c>
      <c r="GT603">
        <v>0.08075640000000001</v>
      </c>
      <c r="GU603">
        <v>0.0801082</v>
      </c>
      <c r="GV603">
        <v>0.0988735</v>
      </c>
      <c r="GW603">
        <v>0.098216</v>
      </c>
      <c r="GX603">
        <v>29050.3</v>
      </c>
      <c r="GY603">
        <v>29059</v>
      </c>
      <c r="GZ603">
        <v>29404</v>
      </c>
      <c r="HA603">
        <v>29211</v>
      </c>
      <c r="HB603">
        <v>35020</v>
      </c>
      <c r="HC603">
        <v>34898.6</v>
      </c>
      <c r="HD603">
        <v>41378.5</v>
      </c>
      <c r="HE603">
        <v>41506.6</v>
      </c>
      <c r="HF603">
        <v>1.89055</v>
      </c>
      <c r="HG603">
        <v>1.8456</v>
      </c>
      <c r="HH603">
        <v>-0.00270829</v>
      </c>
      <c r="HI603">
        <v>0</v>
      </c>
      <c r="HJ603">
        <v>24.5776</v>
      </c>
      <c r="HK603">
        <v>999.9</v>
      </c>
      <c r="HL603">
        <v>52.4</v>
      </c>
      <c r="HM603">
        <v>28.8</v>
      </c>
      <c r="HN603">
        <v>22.9507</v>
      </c>
      <c r="HO603">
        <v>62.2517</v>
      </c>
      <c r="HP603">
        <v>29.363</v>
      </c>
      <c r="HQ603">
        <v>1</v>
      </c>
      <c r="HR603">
        <v>0.454431</v>
      </c>
      <c r="HS603">
        <v>6.04867</v>
      </c>
      <c r="HT603">
        <v>20.237</v>
      </c>
      <c r="HU603">
        <v>5.21789</v>
      </c>
      <c r="HV603">
        <v>12.0216</v>
      </c>
      <c r="HW603">
        <v>4.98785</v>
      </c>
      <c r="HX603">
        <v>3.28772</v>
      </c>
      <c r="HY603">
        <v>9999</v>
      </c>
      <c r="HZ603">
        <v>9999</v>
      </c>
      <c r="IA603">
        <v>9999</v>
      </c>
      <c r="IB603">
        <v>999.9</v>
      </c>
      <c r="IC603">
        <v>4.97292</v>
      </c>
      <c r="ID603">
        <v>1.86649</v>
      </c>
      <c r="IE603">
        <v>1.86584</v>
      </c>
      <c r="IF603">
        <v>1.86584</v>
      </c>
      <c r="IG603">
        <v>1.86768</v>
      </c>
      <c r="IH603">
        <v>1.87015</v>
      </c>
      <c r="II603">
        <v>1.86875</v>
      </c>
      <c r="IJ603">
        <v>1.87027</v>
      </c>
      <c r="IK603">
        <v>0</v>
      </c>
      <c r="IL603">
        <v>0</v>
      </c>
      <c r="IM603">
        <v>0</v>
      </c>
      <c r="IN603">
        <v>0</v>
      </c>
      <c r="IO603" t="s">
        <v>441</v>
      </c>
      <c r="IP603" t="s">
        <v>442</v>
      </c>
      <c r="IQ603" t="s">
        <v>443</v>
      </c>
      <c r="IR603" t="s">
        <v>443</v>
      </c>
      <c r="IS603" t="s">
        <v>443</v>
      </c>
      <c r="IT603" t="s">
        <v>443</v>
      </c>
      <c r="IU603">
        <v>0</v>
      </c>
      <c r="IV603">
        <v>100</v>
      </c>
      <c r="IW603">
        <v>100</v>
      </c>
      <c r="IX603">
        <v>-0.843</v>
      </c>
      <c r="IY603">
        <v>0.0538</v>
      </c>
      <c r="IZ603">
        <v>-0.7832898091892299</v>
      </c>
      <c r="JA603">
        <v>-0.0002628084512485203</v>
      </c>
      <c r="JB603">
        <v>2.995354917081976E-07</v>
      </c>
      <c r="JC603">
        <v>-1.087754766273629E-10</v>
      </c>
      <c r="JD603">
        <v>-0.01666594074606723</v>
      </c>
      <c r="JE603">
        <v>-0.02438089335778848</v>
      </c>
      <c r="JF603">
        <v>0.001790740049955031</v>
      </c>
      <c r="JG603">
        <v>-2.386884331579614E-05</v>
      </c>
      <c r="JH603">
        <v>6</v>
      </c>
      <c r="JI603">
        <v>2407</v>
      </c>
      <c r="JJ603">
        <v>1</v>
      </c>
      <c r="JK603">
        <v>23</v>
      </c>
      <c r="JL603">
        <v>33284.6</v>
      </c>
      <c r="JM603">
        <v>29370133.2</v>
      </c>
      <c r="JN603">
        <v>0.0317383</v>
      </c>
      <c r="JO603">
        <v>4.99878</v>
      </c>
      <c r="JP603">
        <v>1.39771</v>
      </c>
      <c r="JQ603">
        <v>2.34619</v>
      </c>
      <c r="JR603">
        <v>1.49536</v>
      </c>
      <c r="JS603">
        <v>2.63916</v>
      </c>
      <c r="JT603">
        <v>34.6463</v>
      </c>
      <c r="JU603">
        <v>24.0087</v>
      </c>
      <c r="JV603">
        <v>18</v>
      </c>
      <c r="JW603">
        <v>499.974</v>
      </c>
      <c r="JX603">
        <v>460.179</v>
      </c>
      <c r="JY603">
        <v>17.7425</v>
      </c>
      <c r="JZ603">
        <v>32.9172</v>
      </c>
      <c r="KA603">
        <v>30.0001</v>
      </c>
      <c r="KB603">
        <v>32.5584</v>
      </c>
      <c r="KC603">
        <v>32.4562</v>
      </c>
      <c r="KD603">
        <v>0</v>
      </c>
      <c r="KE603">
        <v>0</v>
      </c>
      <c r="KF603">
        <v>100</v>
      </c>
      <c r="KG603">
        <v>17.7476</v>
      </c>
      <c r="KH603">
        <v>246.167</v>
      </c>
      <c r="KI603">
        <v>63.4564</v>
      </c>
      <c r="KJ603">
        <v>100.496</v>
      </c>
      <c r="KK603">
        <v>99.80329999999999</v>
      </c>
    </row>
    <row r="604" spans="1:297">
      <c r="A604">
        <v>588</v>
      </c>
      <c r="B604">
        <v>1762207995.6</v>
      </c>
      <c r="C604">
        <v>8417.5</v>
      </c>
      <c r="D604" t="s">
        <v>1624</v>
      </c>
      <c r="E604" t="s">
        <v>1625</v>
      </c>
      <c r="F604">
        <v>5</v>
      </c>
      <c r="G604" t="s">
        <v>1603</v>
      </c>
      <c r="H604" t="s">
        <v>436</v>
      </c>
      <c r="I604">
        <v>1762207993.1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357.1115186018836</v>
      </c>
      <c r="AK604">
        <v>355.3792363636362</v>
      </c>
      <c r="AL604">
        <v>-0.08353329324587491</v>
      </c>
      <c r="AM604">
        <v>66.04145981132727</v>
      </c>
      <c r="AN604">
        <f>(AP604 - AO604 + DY604*1E3/(8.314*(EA604+273.15)) * AR604/DX604 * AQ604) * DX604/(100*DL604) * 1000/(1000 - AP604)</f>
        <v>0</v>
      </c>
      <c r="AO604">
        <v>21.99659799142858</v>
      </c>
      <c r="AP604">
        <v>21.76984666666667</v>
      </c>
      <c r="AQ604">
        <v>2.229800307213853E-05</v>
      </c>
      <c r="AR604">
        <v>107.35</v>
      </c>
      <c r="AS604">
        <v>12</v>
      </c>
      <c r="AT604">
        <v>2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437</v>
      </c>
      <c r="AY604" t="s">
        <v>437</v>
      </c>
      <c r="AZ604">
        <v>0</v>
      </c>
      <c r="BA604">
        <v>0</v>
      </c>
      <c r="BB604">
        <f>1-AZ604/BA604</f>
        <v>0</v>
      </c>
      <c r="BC604">
        <v>0</v>
      </c>
      <c r="BD604" t="s">
        <v>437</v>
      </c>
      <c r="BE604" t="s">
        <v>437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437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438</v>
      </c>
      <c r="DO604">
        <v>2</v>
      </c>
      <c r="DP604" t="b">
        <v>1</v>
      </c>
      <c r="DQ604">
        <v>1762207993.1</v>
      </c>
      <c r="DR604">
        <v>347.8045555555556</v>
      </c>
      <c r="DS604">
        <v>349.3672222222223</v>
      </c>
      <c r="DT604">
        <v>21.76607777777778</v>
      </c>
      <c r="DU604">
        <v>21.99696666666667</v>
      </c>
      <c r="DV604">
        <v>348.6475555555555</v>
      </c>
      <c r="DW604">
        <v>21.71222222222222</v>
      </c>
      <c r="DX604">
        <v>499.9967777777778</v>
      </c>
      <c r="DY604">
        <v>90.76063333333335</v>
      </c>
      <c r="DZ604">
        <v>0.1000237555555556</v>
      </c>
      <c r="EA604">
        <v>24.41877777777778</v>
      </c>
      <c r="EB604">
        <v>24.53274444444445</v>
      </c>
      <c r="EC604">
        <v>999.9000000000001</v>
      </c>
      <c r="ED604">
        <v>0</v>
      </c>
      <c r="EE604">
        <v>0</v>
      </c>
      <c r="EF604">
        <v>10011.88666666667</v>
      </c>
      <c r="EG604">
        <v>0</v>
      </c>
      <c r="EH604">
        <v>935.0233333333332</v>
      </c>
      <c r="EI604">
        <v>-1.562983333333333</v>
      </c>
      <c r="EJ604">
        <v>355.5431111111111</v>
      </c>
      <c r="EK604">
        <v>357.2252222222222</v>
      </c>
      <c r="EL604">
        <v>-0.2309025555555556</v>
      </c>
      <c r="EM604">
        <v>349.3672222222223</v>
      </c>
      <c r="EN604">
        <v>21.99696666666667</v>
      </c>
      <c r="EO604">
        <v>1.975502222222222</v>
      </c>
      <c r="EP604">
        <v>1.99646</v>
      </c>
      <c r="EQ604">
        <v>17.24933333333333</v>
      </c>
      <c r="ER604">
        <v>17.41626666666666</v>
      </c>
      <c r="ES604">
        <v>1999.964444444445</v>
      </c>
      <c r="ET604">
        <v>0.9800053333333333</v>
      </c>
      <c r="EU604">
        <v>0.01999417777777777</v>
      </c>
      <c r="EV604">
        <v>0</v>
      </c>
      <c r="EW604">
        <v>1596.07</v>
      </c>
      <c r="EX604">
        <v>5.00097</v>
      </c>
      <c r="EY604">
        <v>31773.83333333333</v>
      </c>
      <c r="EZ604">
        <v>16707.32222222222</v>
      </c>
      <c r="FA604">
        <v>43.125</v>
      </c>
      <c r="FB604">
        <v>44.16633333333333</v>
      </c>
      <c r="FC604">
        <v>43.222</v>
      </c>
      <c r="FD604">
        <v>43.625</v>
      </c>
      <c r="FE604">
        <v>42.965</v>
      </c>
      <c r="FF604">
        <v>1955.074444444444</v>
      </c>
      <c r="FG604">
        <v>39.89</v>
      </c>
      <c r="FH604">
        <v>0</v>
      </c>
      <c r="FI604">
        <v>11073.29999995232</v>
      </c>
      <c r="FJ604">
        <v>0</v>
      </c>
      <c r="FK604">
        <v>1596.9112</v>
      </c>
      <c r="FL604">
        <v>-13.24384614479092</v>
      </c>
      <c r="FM604">
        <v>-259.7461534215801</v>
      </c>
      <c r="FN604">
        <v>31794.052</v>
      </c>
      <c r="FO604">
        <v>15</v>
      </c>
      <c r="FP604">
        <v>0</v>
      </c>
      <c r="FQ604" t="s">
        <v>439</v>
      </c>
      <c r="FR604">
        <v>1760210915.6</v>
      </c>
      <c r="FS604">
        <v>0</v>
      </c>
      <c r="FT604">
        <v>0</v>
      </c>
      <c r="FU604">
        <v>-0.215</v>
      </c>
      <c r="FV604">
        <v>0</v>
      </c>
      <c r="FW604">
        <v>-0.6919999999999999</v>
      </c>
      <c r="FX604">
        <v>0</v>
      </c>
      <c r="FY604">
        <v>400</v>
      </c>
      <c r="FZ604">
        <v>0</v>
      </c>
      <c r="GA604">
        <v>0.15</v>
      </c>
      <c r="GB604">
        <v>0</v>
      </c>
      <c r="GC604">
        <v>1.0020078785</v>
      </c>
      <c r="GD604">
        <v>-22.15781486701689</v>
      </c>
      <c r="GE604">
        <v>2.191411999651019</v>
      </c>
      <c r="GF604">
        <v>0</v>
      </c>
      <c r="GG604">
        <v>1597.953529411765</v>
      </c>
      <c r="GH604">
        <v>-12.83789152613695</v>
      </c>
      <c r="GI604">
        <v>1.283634276192874</v>
      </c>
      <c r="GJ604">
        <v>0</v>
      </c>
      <c r="GK604">
        <v>-0.2401796</v>
      </c>
      <c r="GL604">
        <v>0.05407915947467232</v>
      </c>
      <c r="GM604">
        <v>0.005333320339150838</v>
      </c>
      <c r="GN604">
        <v>1</v>
      </c>
      <c r="GO604">
        <v>1</v>
      </c>
      <c r="GP604">
        <v>3</v>
      </c>
      <c r="GQ604" t="s">
        <v>502</v>
      </c>
      <c r="GR604">
        <v>3.1351</v>
      </c>
      <c r="GS604">
        <v>2.76032</v>
      </c>
      <c r="GT604">
        <v>0.08068350000000001</v>
      </c>
      <c r="GU604">
        <v>0.08020819999999999</v>
      </c>
      <c r="GV604">
        <v>0.0988926</v>
      </c>
      <c r="GW604">
        <v>0.0982112</v>
      </c>
      <c r="GX604">
        <v>29051.8</v>
      </c>
      <c r="GY604">
        <v>29055.8</v>
      </c>
      <c r="GZ604">
        <v>29403.3</v>
      </c>
      <c r="HA604">
        <v>29210.9</v>
      </c>
      <c r="HB604">
        <v>35018.4</v>
      </c>
      <c r="HC604">
        <v>34898.6</v>
      </c>
      <c r="HD604">
        <v>41377.5</v>
      </c>
      <c r="HE604">
        <v>41506.4</v>
      </c>
      <c r="HF604">
        <v>1.8906</v>
      </c>
      <c r="HG604">
        <v>1.84535</v>
      </c>
      <c r="HH604">
        <v>-0.00242144</v>
      </c>
      <c r="HI604">
        <v>0</v>
      </c>
      <c r="HJ604">
        <v>24.5675</v>
      </c>
      <c r="HK604">
        <v>999.9</v>
      </c>
      <c r="HL604">
        <v>52.4</v>
      </c>
      <c r="HM604">
        <v>28.8</v>
      </c>
      <c r="HN604">
        <v>22.9519</v>
      </c>
      <c r="HO604">
        <v>62.3217</v>
      </c>
      <c r="HP604">
        <v>29.3149</v>
      </c>
      <c r="HQ604">
        <v>1</v>
      </c>
      <c r="HR604">
        <v>0.454497</v>
      </c>
      <c r="HS604">
        <v>6.03163</v>
      </c>
      <c r="HT604">
        <v>20.2375</v>
      </c>
      <c r="HU604">
        <v>5.21729</v>
      </c>
      <c r="HV604">
        <v>12.0215</v>
      </c>
      <c r="HW604">
        <v>4.98775</v>
      </c>
      <c r="HX604">
        <v>3.2876</v>
      </c>
      <c r="HY604">
        <v>9999</v>
      </c>
      <c r="HZ604">
        <v>9999</v>
      </c>
      <c r="IA604">
        <v>9999</v>
      </c>
      <c r="IB604">
        <v>999.9</v>
      </c>
      <c r="IC604">
        <v>4.97292</v>
      </c>
      <c r="ID604">
        <v>1.86651</v>
      </c>
      <c r="IE604">
        <v>1.86584</v>
      </c>
      <c r="IF604">
        <v>1.86584</v>
      </c>
      <c r="IG604">
        <v>1.86768</v>
      </c>
      <c r="IH604">
        <v>1.87017</v>
      </c>
      <c r="II604">
        <v>1.86875</v>
      </c>
      <c r="IJ604">
        <v>1.87027</v>
      </c>
      <c r="IK604">
        <v>0</v>
      </c>
      <c r="IL604">
        <v>0</v>
      </c>
      <c r="IM604">
        <v>0</v>
      </c>
      <c r="IN604">
        <v>0</v>
      </c>
      <c r="IO604" t="s">
        <v>441</v>
      </c>
      <c r="IP604" t="s">
        <v>442</v>
      </c>
      <c r="IQ604" t="s">
        <v>443</v>
      </c>
      <c r="IR604" t="s">
        <v>443</v>
      </c>
      <c r="IS604" t="s">
        <v>443</v>
      </c>
      <c r="IT604" t="s">
        <v>443</v>
      </c>
      <c r="IU604">
        <v>0</v>
      </c>
      <c r="IV604">
        <v>100</v>
      </c>
      <c r="IW604">
        <v>100</v>
      </c>
      <c r="IX604">
        <v>-0.843</v>
      </c>
      <c r="IY604">
        <v>0.0539</v>
      </c>
      <c r="IZ604">
        <v>-0.7832898091892299</v>
      </c>
      <c r="JA604">
        <v>-0.0002628084512485203</v>
      </c>
      <c r="JB604">
        <v>2.995354917081976E-07</v>
      </c>
      <c r="JC604">
        <v>-1.087754766273629E-10</v>
      </c>
      <c r="JD604">
        <v>-0.01666594074606723</v>
      </c>
      <c r="JE604">
        <v>-0.02438089335778848</v>
      </c>
      <c r="JF604">
        <v>0.001790740049955031</v>
      </c>
      <c r="JG604">
        <v>-2.386884331579614E-05</v>
      </c>
      <c r="JH604">
        <v>6</v>
      </c>
      <c r="JI604">
        <v>2407</v>
      </c>
      <c r="JJ604">
        <v>1</v>
      </c>
      <c r="JK604">
        <v>23</v>
      </c>
      <c r="JL604">
        <v>33284.7</v>
      </c>
      <c r="JM604">
        <v>29370133.3</v>
      </c>
      <c r="JN604">
        <v>0.0317383</v>
      </c>
      <c r="JO604">
        <v>4.99878</v>
      </c>
      <c r="JP604">
        <v>1.39648</v>
      </c>
      <c r="JQ604">
        <v>2.34619</v>
      </c>
      <c r="JR604">
        <v>1.49536</v>
      </c>
      <c r="JS604">
        <v>2.63062</v>
      </c>
      <c r="JT604">
        <v>34.6463</v>
      </c>
      <c r="JU604">
        <v>24.0087</v>
      </c>
      <c r="JV604">
        <v>18</v>
      </c>
      <c r="JW604">
        <v>500.043</v>
      </c>
      <c r="JX604">
        <v>460.055</v>
      </c>
      <c r="JY604">
        <v>17.7476</v>
      </c>
      <c r="JZ604">
        <v>32.921</v>
      </c>
      <c r="KA604">
        <v>30.0002</v>
      </c>
      <c r="KB604">
        <v>32.5633</v>
      </c>
      <c r="KC604">
        <v>32.4612</v>
      </c>
      <c r="KD604">
        <v>0</v>
      </c>
      <c r="KE604">
        <v>0</v>
      </c>
      <c r="KF604">
        <v>100</v>
      </c>
      <c r="KG604">
        <v>17.7522</v>
      </c>
      <c r="KH604">
        <v>232.807</v>
      </c>
      <c r="KI604">
        <v>63.4564</v>
      </c>
      <c r="KJ604">
        <v>100.494</v>
      </c>
      <c r="KK604">
        <v>99.8028</v>
      </c>
    </row>
    <row r="605" spans="1:297">
      <c r="A605">
        <v>589</v>
      </c>
      <c r="B605">
        <v>1762208000.6</v>
      </c>
      <c r="C605">
        <v>8422.5</v>
      </c>
      <c r="D605" t="s">
        <v>1626</v>
      </c>
      <c r="E605" t="s">
        <v>1627</v>
      </c>
      <c r="F605">
        <v>5</v>
      </c>
      <c r="G605" t="s">
        <v>1603</v>
      </c>
      <c r="H605" t="s">
        <v>436</v>
      </c>
      <c r="I605">
        <v>1762207997.8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359.0637162564586</v>
      </c>
      <c r="AK605">
        <v>355.936903030303</v>
      </c>
      <c r="AL605">
        <v>0.1608153087762598</v>
      </c>
      <c r="AM605">
        <v>66.04145981132727</v>
      </c>
      <c r="AN605">
        <f>(AP605 - AO605 + DY605*1E3/(8.314*(EA605+273.15)) * AR605/DX605 * AQ605) * DX605/(100*DL605) * 1000/(1000 - AP605)</f>
        <v>0</v>
      </c>
      <c r="AO605">
        <v>21.99560691571428</v>
      </c>
      <c r="AP605">
        <v>21.77469030303029</v>
      </c>
      <c r="AQ605">
        <v>7.18973518968108E-06</v>
      </c>
      <c r="AR605">
        <v>107.35</v>
      </c>
      <c r="AS605">
        <v>12</v>
      </c>
      <c r="AT605">
        <v>2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437</v>
      </c>
      <c r="AY605" t="s">
        <v>437</v>
      </c>
      <c r="AZ605">
        <v>0</v>
      </c>
      <c r="BA605">
        <v>0</v>
      </c>
      <c r="BB605">
        <f>1-AZ605/BA605</f>
        <v>0</v>
      </c>
      <c r="BC605">
        <v>0</v>
      </c>
      <c r="BD605" t="s">
        <v>437</v>
      </c>
      <c r="BE605" t="s">
        <v>437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437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438</v>
      </c>
      <c r="DO605">
        <v>2</v>
      </c>
      <c r="DP605" t="b">
        <v>1</v>
      </c>
      <c r="DQ605">
        <v>1762207997.8</v>
      </c>
      <c r="DR605">
        <v>347.8229</v>
      </c>
      <c r="DS605">
        <v>350.8082</v>
      </c>
      <c r="DT605">
        <v>21.77273</v>
      </c>
      <c r="DU605">
        <v>21.9958</v>
      </c>
      <c r="DV605">
        <v>348.6660000000001</v>
      </c>
      <c r="DW605">
        <v>21.71877</v>
      </c>
      <c r="DX605">
        <v>500.0162</v>
      </c>
      <c r="DY605">
        <v>90.76047</v>
      </c>
      <c r="DZ605">
        <v>0.10005585</v>
      </c>
      <c r="EA605">
        <v>24.4179</v>
      </c>
      <c r="EB605">
        <v>24.52344</v>
      </c>
      <c r="EC605">
        <v>999.9</v>
      </c>
      <c r="ED605">
        <v>0</v>
      </c>
      <c r="EE605">
        <v>0</v>
      </c>
      <c r="EF605">
        <v>9991.937</v>
      </c>
      <c r="EG605">
        <v>0</v>
      </c>
      <c r="EH605">
        <v>935.0406999999999</v>
      </c>
      <c r="EI605">
        <v>-2.985434</v>
      </c>
      <c r="EJ605">
        <v>355.5646</v>
      </c>
      <c r="EK605">
        <v>358.6983</v>
      </c>
      <c r="EL605">
        <v>-0.2230736</v>
      </c>
      <c r="EM605">
        <v>350.8082</v>
      </c>
      <c r="EN605">
        <v>21.9958</v>
      </c>
      <c r="EO605">
        <v>1.976104</v>
      </c>
      <c r="EP605">
        <v>1.99635</v>
      </c>
      <c r="EQ605">
        <v>17.25416</v>
      </c>
      <c r="ER605">
        <v>17.4154</v>
      </c>
      <c r="ES605">
        <v>2000.059</v>
      </c>
      <c r="ET605">
        <v>0.9800062</v>
      </c>
      <c r="EU605">
        <v>0.01999334</v>
      </c>
      <c r="EV605">
        <v>0</v>
      </c>
      <c r="EW605">
        <v>1595.103</v>
      </c>
      <c r="EX605">
        <v>5.000970000000001</v>
      </c>
      <c r="EY605">
        <v>31758.2</v>
      </c>
      <c r="EZ605">
        <v>16708.11</v>
      </c>
      <c r="FA605">
        <v>43.0809</v>
      </c>
      <c r="FB605">
        <v>44.1684</v>
      </c>
      <c r="FC605">
        <v>43.2248</v>
      </c>
      <c r="FD605">
        <v>43.625</v>
      </c>
      <c r="FE605">
        <v>42.9685</v>
      </c>
      <c r="FF605">
        <v>1955.169</v>
      </c>
      <c r="FG605">
        <v>39.89</v>
      </c>
      <c r="FH605">
        <v>0</v>
      </c>
      <c r="FI605">
        <v>11078.09999990463</v>
      </c>
      <c r="FJ605">
        <v>0</v>
      </c>
      <c r="FK605">
        <v>1595.9636</v>
      </c>
      <c r="FL605">
        <v>-11.55384618445494</v>
      </c>
      <c r="FM605">
        <v>-225.338461947921</v>
      </c>
      <c r="FN605">
        <v>31774.692</v>
      </c>
      <c r="FO605">
        <v>15</v>
      </c>
      <c r="FP605">
        <v>0</v>
      </c>
      <c r="FQ605" t="s">
        <v>439</v>
      </c>
      <c r="FR605">
        <v>1760210915.6</v>
      </c>
      <c r="FS605">
        <v>0</v>
      </c>
      <c r="FT605">
        <v>0</v>
      </c>
      <c r="FU605">
        <v>-0.215</v>
      </c>
      <c r="FV605">
        <v>0</v>
      </c>
      <c r="FW605">
        <v>-0.6919999999999999</v>
      </c>
      <c r="FX605">
        <v>0</v>
      </c>
      <c r="FY605">
        <v>400</v>
      </c>
      <c r="FZ605">
        <v>0</v>
      </c>
      <c r="GA605">
        <v>0.15</v>
      </c>
      <c r="GB605">
        <v>0</v>
      </c>
      <c r="GC605">
        <v>-1.0003196215</v>
      </c>
      <c r="GD605">
        <v>-15.85900995174484</v>
      </c>
      <c r="GE605">
        <v>1.558616614470231</v>
      </c>
      <c r="GF605">
        <v>0</v>
      </c>
      <c r="GG605">
        <v>1596.647647058824</v>
      </c>
      <c r="GH605">
        <v>-12.54851032343873</v>
      </c>
      <c r="GI605">
        <v>1.266075592073497</v>
      </c>
      <c r="GJ605">
        <v>0</v>
      </c>
      <c r="GK605">
        <v>-0.23358935</v>
      </c>
      <c r="GL605">
        <v>0.07832138836772982</v>
      </c>
      <c r="GM605">
        <v>0.007597733601377451</v>
      </c>
      <c r="GN605">
        <v>1</v>
      </c>
      <c r="GO605">
        <v>1</v>
      </c>
      <c r="GP605">
        <v>3</v>
      </c>
      <c r="GQ605" t="s">
        <v>502</v>
      </c>
      <c r="GR605">
        <v>3.13503</v>
      </c>
      <c r="GS605">
        <v>2.76018</v>
      </c>
      <c r="GT605">
        <v>0.080794</v>
      </c>
      <c r="GU605">
        <v>0.0803017</v>
      </c>
      <c r="GV605">
        <v>0.098911</v>
      </c>
      <c r="GW605">
        <v>0.09821050000000001</v>
      </c>
      <c r="GX605">
        <v>29048.3</v>
      </c>
      <c r="GY605">
        <v>29053.3</v>
      </c>
      <c r="GZ605">
        <v>29403.2</v>
      </c>
      <c r="HA605">
        <v>29211.4</v>
      </c>
      <c r="HB605">
        <v>35017.6</v>
      </c>
      <c r="HC605">
        <v>34899.4</v>
      </c>
      <c r="HD605">
        <v>41377.4</v>
      </c>
      <c r="HE605">
        <v>41507.3</v>
      </c>
      <c r="HF605">
        <v>1.89058</v>
      </c>
      <c r="HG605">
        <v>1.84565</v>
      </c>
      <c r="HH605">
        <v>-0.00240281</v>
      </c>
      <c r="HI605">
        <v>0</v>
      </c>
      <c r="HJ605">
        <v>24.559</v>
      </c>
      <c r="HK605">
        <v>999.9</v>
      </c>
      <c r="HL605">
        <v>52.4</v>
      </c>
      <c r="HM605">
        <v>28.8</v>
      </c>
      <c r="HN605">
        <v>22.9525</v>
      </c>
      <c r="HO605">
        <v>62.4217</v>
      </c>
      <c r="HP605">
        <v>29.4351</v>
      </c>
      <c r="HQ605">
        <v>1</v>
      </c>
      <c r="HR605">
        <v>0.454576</v>
      </c>
      <c r="HS605">
        <v>6.01276</v>
      </c>
      <c r="HT605">
        <v>20.2382</v>
      </c>
      <c r="HU605">
        <v>5.21849</v>
      </c>
      <c r="HV605">
        <v>12.0219</v>
      </c>
      <c r="HW605">
        <v>4.9884</v>
      </c>
      <c r="HX605">
        <v>3.28765</v>
      </c>
      <c r="HY605">
        <v>9999</v>
      </c>
      <c r="HZ605">
        <v>9999</v>
      </c>
      <c r="IA605">
        <v>9999</v>
      </c>
      <c r="IB605">
        <v>999.9</v>
      </c>
      <c r="IC605">
        <v>4.97292</v>
      </c>
      <c r="ID605">
        <v>1.86651</v>
      </c>
      <c r="IE605">
        <v>1.86585</v>
      </c>
      <c r="IF605">
        <v>1.86584</v>
      </c>
      <c r="IG605">
        <v>1.86768</v>
      </c>
      <c r="IH605">
        <v>1.87017</v>
      </c>
      <c r="II605">
        <v>1.86876</v>
      </c>
      <c r="IJ605">
        <v>1.87027</v>
      </c>
      <c r="IK605">
        <v>0</v>
      </c>
      <c r="IL605">
        <v>0</v>
      </c>
      <c r="IM605">
        <v>0</v>
      </c>
      <c r="IN605">
        <v>0</v>
      </c>
      <c r="IO605" t="s">
        <v>441</v>
      </c>
      <c r="IP605" t="s">
        <v>442</v>
      </c>
      <c r="IQ605" t="s">
        <v>443</v>
      </c>
      <c r="IR605" t="s">
        <v>443</v>
      </c>
      <c r="IS605" t="s">
        <v>443</v>
      </c>
      <c r="IT605" t="s">
        <v>443</v>
      </c>
      <c r="IU605">
        <v>0</v>
      </c>
      <c r="IV605">
        <v>100</v>
      </c>
      <c r="IW605">
        <v>100</v>
      </c>
      <c r="IX605">
        <v>-0.843</v>
      </c>
      <c r="IY605">
        <v>0.0541</v>
      </c>
      <c r="IZ605">
        <v>-0.7832898091892299</v>
      </c>
      <c r="JA605">
        <v>-0.0002628084512485203</v>
      </c>
      <c r="JB605">
        <v>2.995354917081976E-07</v>
      </c>
      <c r="JC605">
        <v>-1.087754766273629E-10</v>
      </c>
      <c r="JD605">
        <v>-0.01666594074606723</v>
      </c>
      <c r="JE605">
        <v>-0.02438089335778848</v>
      </c>
      <c r="JF605">
        <v>0.001790740049955031</v>
      </c>
      <c r="JG605">
        <v>-2.386884331579614E-05</v>
      </c>
      <c r="JH605">
        <v>6</v>
      </c>
      <c r="JI605">
        <v>2407</v>
      </c>
      <c r="JJ605">
        <v>1</v>
      </c>
      <c r="JK605">
        <v>23</v>
      </c>
      <c r="JL605">
        <v>33284.8</v>
      </c>
      <c r="JM605">
        <v>29370133.3</v>
      </c>
      <c r="JN605">
        <v>0.0317383</v>
      </c>
      <c r="JO605">
        <v>4.99878</v>
      </c>
      <c r="JP605">
        <v>1.39648</v>
      </c>
      <c r="JQ605">
        <v>2.34619</v>
      </c>
      <c r="JR605">
        <v>1.49536</v>
      </c>
      <c r="JS605">
        <v>2.66479</v>
      </c>
      <c r="JT605">
        <v>34.6463</v>
      </c>
      <c r="JU605">
        <v>24.0087</v>
      </c>
      <c r="JV605">
        <v>18</v>
      </c>
      <c r="JW605">
        <v>500.063</v>
      </c>
      <c r="JX605">
        <v>460.284</v>
      </c>
      <c r="JY605">
        <v>17.7529</v>
      </c>
      <c r="JZ605">
        <v>32.9238</v>
      </c>
      <c r="KA605">
        <v>30.0002</v>
      </c>
      <c r="KB605">
        <v>32.568</v>
      </c>
      <c r="KC605">
        <v>32.4661</v>
      </c>
      <c r="KD605">
        <v>0</v>
      </c>
      <c r="KE605">
        <v>0</v>
      </c>
      <c r="KF605">
        <v>100</v>
      </c>
      <c r="KG605">
        <v>17.7584</v>
      </c>
      <c r="KH605">
        <v>212.773</v>
      </c>
      <c r="KI605">
        <v>63.4564</v>
      </c>
      <c r="KJ605">
        <v>100.494</v>
      </c>
      <c r="KK605">
        <v>99.8047</v>
      </c>
    </row>
    <row r="606" spans="1:297">
      <c r="A606">
        <v>590</v>
      </c>
      <c r="B606">
        <v>1762208005.6</v>
      </c>
      <c r="C606">
        <v>8427.5</v>
      </c>
      <c r="D606" t="s">
        <v>1628</v>
      </c>
      <c r="E606" t="s">
        <v>1629</v>
      </c>
      <c r="F606">
        <v>5</v>
      </c>
      <c r="G606" t="s">
        <v>1603</v>
      </c>
      <c r="H606" t="s">
        <v>436</v>
      </c>
      <c r="I606">
        <v>1762208003.1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357.7405929789948</v>
      </c>
      <c r="AK606">
        <v>355.7712484848486</v>
      </c>
      <c r="AL606">
        <v>-0.06893244343994633</v>
      </c>
      <c r="AM606">
        <v>66.04145981132727</v>
      </c>
      <c r="AN606">
        <f>(AP606 - AO606 + DY606*1E3/(8.314*(EA606+273.15)) * AR606/DX606 * AQ606) * DX606/(100*DL606) * 1000/(1000 - AP606)</f>
        <v>0</v>
      </c>
      <c r="AO606">
        <v>21.99554909740259</v>
      </c>
      <c r="AP606">
        <v>21.78555393939394</v>
      </c>
      <c r="AQ606">
        <v>1.372794019487341E-05</v>
      </c>
      <c r="AR606">
        <v>107.35</v>
      </c>
      <c r="AS606">
        <v>12</v>
      </c>
      <c r="AT606">
        <v>2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437</v>
      </c>
      <c r="AY606" t="s">
        <v>437</v>
      </c>
      <c r="AZ606">
        <v>0</v>
      </c>
      <c r="BA606">
        <v>0</v>
      </c>
      <c r="BB606">
        <f>1-AZ606/BA606</f>
        <v>0</v>
      </c>
      <c r="BC606">
        <v>0</v>
      </c>
      <c r="BD606" t="s">
        <v>437</v>
      </c>
      <c r="BE606" t="s">
        <v>437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437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438</v>
      </c>
      <c r="DO606">
        <v>2</v>
      </c>
      <c r="DP606" t="b">
        <v>1</v>
      </c>
      <c r="DQ606">
        <v>1762208003.1</v>
      </c>
      <c r="DR606">
        <v>348.177</v>
      </c>
      <c r="DS606">
        <v>349.8976666666666</v>
      </c>
      <c r="DT606">
        <v>21.78164444444445</v>
      </c>
      <c r="DU606">
        <v>21.99605555555556</v>
      </c>
      <c r="DV606">
        <v>349.0201111111111</v>
      </c>
      <c r="DW606">
        <v>21.7275</v>
      </c>
      <c r="DX606">
        <v>499.9778888888889</v>
      </c>
      <c r="DY606">
        <v>90.75923333333333</v>
      </c>
      <c r="DZ606">
        <v>0.09996036666666666</v>
      </c>
      <c r="EA606">
        <v>24.39757777777778</v>
      </c>
      <c r="EB606">
        <v>24.54621111111111</v>
      </c>
      <c r="EC606">
        <v>999.9000000000001</v>
      </c>
      <c r="ED606">
        <v>0</v>
      </c>
      <c r="EE606">
        <v>0</v>
      </c>
      <c r="EF606">
        <v>10002.22777777778</v>
      </c>
      <c r="EG606">
        <v>0</v>
      </c>
      <c r="EH606">
        <v>935.0625555555556</v>
      </c>
      <c r="EI606">
        <v>-1.720493333333333</v>
      </c>
      <c r="EJ606">
        <v>355.9297777777777</v>
      </c>
      <c r="EK606">
        <v>357.767</v>
      </c>
      <c r="EL606">
        <v>-0.2144216666666666</v>
      </c>
      <c r="EM606">
        <v>349.8976666666666</v>
      </c>
      <c r="EN606">
        <v>21.99605555555556</v>
      </c>
      <c r="EO606">
        <v>1.976884444444444</v>
      </c>
      <c r="EP606">
        <v>1.996346666666667</v>
      </c>
      <c r="EQ606">
        <v>17.26041111111111</v>
      </c>
      <c r="ER606">
        <v>17.41538888888889</v>
      </c>
      <c r="ES606">
        <v>1999.972222222222</v>
      </c>
      <c r="ET606">
        <v>0.9800053333333333</v>
      </c>
      <c r="EU606">
        <v>0.01999417777777777</v>
      </c>
      <c r="EV606">
        <v>0</v>
      </c>
      <c r="EW606">
        <v>1594.804444444445</v>
      </c>
      <c r="EX606">
        <v>5.00097</v>
      </c>
      <c r="EY606">
        <v>31752.94444444445</v>
      </c>
      <c r="EZ606">
        <v>16707.36666666666</v>
      </c>
      <c r="FA606">
        <v>43.10400000000001</v>
      </c>
      <c r="FB606">
        <v>44.15255555555555</v>
      </c>
      <c r="FC606">
        <v>43.215</v>
      </c>
      <c r="FD606">
        <v>43.625</v>
      </c>
      <c r="FE606">
        <v>42.986</v>
      </c>
      <c r="FF606">
        <v>1955.082222222222</v>
      </c>
      <c r="FG606">
        <v>39.89</v>
      </c>
      <c r="FH606">
        <v>0</v>
      </c>
      <c r="FI606">
        <v>11082.89999985695</v>
      </c>
      <c r="FJ606">
        <v>0</v>
      </c>
      <c r="FK606">
        <v>1595.2792</v>
      </c>
      <c r="FL606">
        <v>-7.222307719332655</v>
      </c>
      <c r="FM606">
        <v>-128.5076924992745</v>
      </c>
      <c r="FN606">
        <v>31761.244</v>
      </c>
      <c r="FO606">
        <v>15</v>
      </c>
      <c r="FP606">
        <v>0</v>
      </c>
      <c r="FQ606" t="s">
        <v>439</v>
      </c>
      <c r="FR606">
        <v>1760210915.6</v>
      </c>
      <c r="FS606">
        <v>0</v>
      </c>
      <c r="FT606">
        <v>0</v>
      </c>
      <c r="FU606">
        <v>-0.215</v>
      </c>
      <c r="FV606">
        <v>0</v>
      </c>
      <c r="FW606">
        <v>-0.6919999999999999</v>
      </c>
      <c r="FX606">
        <v>0</v>
      </c>
      <c r="FY606">
        <v>400</v>
      </c>
      <c r="FZ606">
        <v>0</v>
      </c>
      <c r="GA606">
        <v>0.15</v>
      </c>
      <c r="GB606">
        <v>0</v>
      </c>
      <c r="GC606">
        <v>-1.7217461965</v>
      </c>
      <c r="GD606">
        <v>-6.152130925103188</v>
      </c>
      <c r="GE606">
        <v>0.9382704068503418</v>
      </c>
      <c r="GF606">
        <v>0</v>
      </c>
      <c r="GG606">
        <v>1595.739411764706</v>
      </c>
      <c r="GH606">
        <v>-9.11718870590626</v>
      </c>
      <c r="GI606">
        <v>0.9686920872297956</v>
      </c>
      <c r="GJ606">
        <v>0</v>
      </c>
      <c r="GK606">
        <v>-0.2266234</v>
      </c>
      <c r="GL606">
        <v>0.09049967729831204</v>
      </c>
      <c r="GM606">
        <v>0.008779837309996123</v>
      </c>
      <c r="GN606">
        <v>1</v>
      </c>
      <c r="GO606">
        <v>1</v>
      </c>
      <c r="GP606">
        <v>3</v>
      </c>
      <c r="GQ606" t="s">
        <v>502</v>
      </c>
      <c r="GR606">
        <v>3.1351</v>
      </c>
      <c r="GS606">
        <v>2.7604</v>
      </c>
      <c r="GT606">
        <v>0.0807557</v>
      </c>
      <c r="GU606">
        <v>0.0801755</v>
      </c>
      <c r="GV606">
        <v>0.09894310000000001</v>
      </c>
      <c r="GW606">
        <v>0.0982069</v>
      </c>
      <c r="GX606">
        <v>29048.9</v>
      </c>
      <c r="GY606">
        <v>29057.1</v>
      </c>
      <c r="GZ606">
        <v>29402.7</v>
      </c>
      <c r="HA606">
        <v>29211.2</v>
      </c>
      <c r="HB606">
        <v>35016</v>
      </c>
      <c r="HC606">
        <v>34899.3</v>
      </c>
      <c r="HD606">
        <v>41377</v>
      </c>
      <c r="HE606">
        <v>41507</v>
      </c>
      <c r="HF606">
        <v>1.8908</v>
      </c>
      <c r="HG606">
        <v>1.84538</v>
      </c>
      <c r="HH606">
        <v>0.00234693</v>
      </c>
      <c r="HI606">
        <v>0</v>
      </c>
      <c r="HJ606">
        <v>24.5494</v>
      </c>
      <c r="HK606">
        <v>999.9</v>
      </c>
      <c r="HL606">
        <v>52.4</v>
      </c>
      <c r="HM606">
        <v>28.8</v>
      </c>
      <c r="HN606">
        <v>22.9542</v>
      </c>
      <c r="HO606">
        <v>62.5217</v>
      </c>
      <c r="HP606">
        <v>29.347</v>
      </c>
      <c r="HQ606">
        <v>1</v>
      </c>
      <c r="HR606">
        <v>0.454733</v>
      </c>
      <c r="HS606">
        <v>6.00927</v>
      </c>
      <c r="HT606">
        <v>20.2382</v>
      </c>
      <c r="HU606">
        <v>5.21894</v>
      </c>
      <c r="HV606">
        <v>12.0216</v>
      </c>
      <c r="HW606">
        <v>4.98835</v>
      </c>
      <c r="HX606">
        <v>3.28758</v>
      </c>
      <c r="HY606">
        <v>9999</v>
      </c>
      <c r="HZ606">
        <v>9999</v>
      </c>
      <c r="IA606">
        <v>9999</v>
      </c>
      <c r="IB606">
        <v>999.9</v>
      </c>
      <c r="IC606">
        <v>4.97291</v>
      </c>
      <c r="ID606">
        <v>1.86653</v>
      </c>
      <c r="IE606">
        <v>1.86586</v>
      </c>
      <c r="IF606">
        <v>1.86584</v>
      </c>
      <c r="IG606">
        <v>1.86768</v>
      </c>
      <c r="IH606">
        <v>1.87022</v>
      </c>
      <c r="II606">
        <v>1.86877</v>
      </c>
      <c r="IJ606">
        <v>1.87027</v>
      </c>
      <c r="IK606">
        <v>0</v>
      </c>
      <c r="IL606">
        <v>0</v>
      </c>
      <c r="IM606">
        <v>0</v>
      </c>
      <c r="IN606">
        <v>0</v>
      </c>
      <c r="IO606" t="s">
        <v>441</v>
      </c>
      <c r="IP606" t="s">
        <v>442</v>
      </c>
      <c r="IQ606" t="s">
        <v>443</v>
      </c>
      <c r="IR606" t="s">
        <v>443</v>
      </c>
      <c r="IS606" t="s">
        <v>443</v>
      </c>
      <c r="IT606" t="s">
        <v>443</v>
      </c>
      <c r="IU606">
        <v>0</v>
      </c>
      <c r="IV606">
        <v>100</v>
      </c>
      <c r="IW606">
        <v>100</v>
      </c>
      <c r="IX606">
        <v>-0.843</v>
      </c>
      <c r="IY606">
        <v>0.0542</v>
      </c>
      <c r="IZ606">
        <v>-0.7832898091892299</v>
      </c>
      <c r="JA606">
        <v>-0.0002628084512485203</v>
      </c>
      <c r="JB606">
        <v>2.995354917081976E-07</v>
      </c>
      <c r="JC606">
        <v>-1.087754766273629E-10</v>
      </c>
      <c r="JD606">
        <v>-0.01666594074606723</v>
      </c>
      <c r="JE606">
        <v>-0.02438089335778848</v>
      </c>
      <c r="JF606">
        <v>0.001790740049955031</v>
      </c>
      <c r="JG606">
        <v>-2.386884331579614E-05</v>
      </c>
      <c r="JH606">
        <v>6</v>
      </c>
      <c r="JI606">
        <v>2407</v>
      </c>
      <c r="JJ606">
        <v>1</v>
      </c>
      <c r="JK606">
        <v>23</v>
      </c>
      <c r="JL606">
        <v>33284.8</v>
      </c>
      <c r="JM606">
        <v>29370133.4</v>
      </c>
      <c r="JN606">
        <v>0.0317383</v>
      </c>
      <c r="JO606">
        <v>4.99878</v>
      </c>
      <c r="JP606">
        <v>1.39648</v>
      </c>
      <c r="JQ606">
        <v>2.34619</v>
      </c>
      <c r="JR606">
        <v>1.49536</v>
      </c>
      <c r="JS606">
        <v>2.5647</v>
      </c>
      <c r="JT606">
        <v>34.6463</v>
      </c>
      <c r="JU606">
        <v>24.0087</v>
      </c>
      <c r="JV606">
        <v>18</v>
      </c>
      <c r="JW606">
        <v>500.244</v>
      </c>
      <c r="JX606">
        <v>460.139</v>
      </c>
      <c r="JY606">
        <v>17.7588</v>
      </c>
      <c r="JZ606">
        <v>32.9269</v>
      </c>
      <c r="KA606">
        <v>30.0003</v>
      </c>
      <c r="KB606">
        <v>32.5722</v>
      </c>
      <c r="KC606">
        <v>32.4707</v>
      </c>
      <c r="KD606">
        <v>0</v>
      </c>
      <c r="KE606">
        <v>0</v>
      </c>
      <c r="KF606">
        <v>100</v>
      </c>
      <c r="KG606">
        <v>17.7613</v>
      </c>
      <c r="KH606">
        <v>199.417</v>
      </c>
      <c r="KI606">
        <v>63.4564</v>
      </c>
      <c r="KJ606">
        <v>100.492</v>
      </c>
      <c r="KK606">
        <v>99.80410000000001</v>
      </c>
    </row>
    <row r="607" spans="1:297">
      <c r="A607">
        <v>591</v>
      </c>
      <c r="B607">
        <v>1762208010.6</v>
      </c>
      <c r="C607">
        <v>8432.5</v>
      </c>
      <c r="D607" t="s">
        <v>1630</v>
      </c>
      <c r="E607" t="s">
        <v>1631</v>
      </c>
      <c r="F607">
        <v>5</v>
      </c>
      <c r="G607" t="s">
        <v>1603</v>
      </c>
      <c r="H607" t="s">
        <v>436</v>
      </c>
      <c r="I607">
        <v>1762208007.8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357.443131735162</v>
      </c>
      <c r="AK607">
        <v>355.5039878787879</v>
      </c>
      <c r="AL607">
        <v>-0.06464504039553307</v>
      </c>
      <c r="AM607">
        <v>66.04145981132727</v>
      </c>
      <c r="AN607">
        <f>(AP607 - AO607 + DY607*1E3/(8.314*(EA607+273.15)) * AR607/DX607 * AQ607) * DX607/(100*DL607) * 1000/(1000 - AP607)</f>
        <v>0</v>
      </c>
      <c r="AO607">
        <v>21.99616878935065</v>
      </c>
      <c r="AP607">
        <v>21.79008181818181</v>
      </c>
      <c r="AQ607">
        <v>7.014629049078342E-06</v>
      </c>
      <c r="AR607">
        <v>107.35</v>
      </c>
      <c r="AS607">
        <v>12</v>
      </c>
      <c r="AT607">
        <v>2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437</v>
      </c>
      <c r="AY607" t="s">
        <v>437</v>
      </c>
      <c r="AZ607">
        <v>0</v>
      </c>
      <c r="BA607">
        <v>0</v>
      </c>
      <c r="BB607">
        <f>1-AZ607/BA607</f>
        <v>0</v>
      </c>
      <c r="BC607">
        <v>0</v>
      </c>
      <c r="BD607" t="s">
        <v>437</v>
      </c>
      <c r="BE607" t="s">
        <v>437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437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438</v>
      </c>
      <c r="DO607">
        <v>2</v>
      </c>
      <c r="DP607" t="b">
        <v>1</v>
      </c>
      <c r="DQ607">
        <v>1762208007.8</v>
      </c>
      <c r="DR607">
        <v>347.9148</v>
      </c>
      <c r="DS607">
        <v>349.4798</v>
      </c>
      <c r="DT607">
        <v>21.78812</v>
      </c>
      <c r="DU607">
        <v>21.99589</v>
      </c>
      <c r="DV607">
        <v>348.7581</v>
      </c>
      <c r="DW607">
        <v>21.73385</v>
      </c>
      <c r="DX607">
        <v>500.0028</v>
      </c>
      <c r="DY607">
        <v>90.75959999999999</v>
      </c>
      <c r="DZ607">
        <v>0.09999158</v>
      </c>
      <c r="EA607">
        <v>24.37279</v>
      </c>
      <c r="EB607">
        <v>24.61506</v>
      </c>
      <c r="EC607">
        <v>999.9</v>
      </c>
      <c r="ED607">
        <v>0</v>
      </c>
      <c r="EE607">
        <v>0</v>
      </c>
      <c r="EF607">
        <v>10015.94</v>
      </c>
      <c r="EG607">
        <v>0</v>
      </c>
      <c r="EH607">
        <v>935.0583</v>
      </c>
      <c r="EI607">
        <v>-1.564993</v>
      </c>
      <c r="EJ607">
        <v>355.6641</v>
      </c>
      <c r="EK607">
        <v>357.3398</v>
      </c>
      <c r="EL607">
        <v>-0.2077621</v>
      </c>
      <c r="EM607">
        <v>349.4798</v>
      </c>
      <c r="EN607">
        <v>21.99589</v>
      </c>
      <c r="EO607">
        <v>1.977483</v>
      </c>
      <c r="EP607">
        <v>1.996341</v>
      </c>
      <c r="EQ607">
        <v>17.26519</v>
      </c>
      <c r="ER607">
        <v>17.41533</v>
      </c>
      <c r="ES607">
        <v>2000.001</v>
      </c>
      <c r="ET607">
        <v>0.9800055999999999</v>
      </c>
      <c r="EU607">
        <v>0.01999392</v>
      </c>
      <c r="EV607">
        <v>0</v>
      </c>
      <c r="EW607">
        <v>1594.368</v>
      </c>
      <c r="EX607">
        <v>5.000970000000001</v>
      </c>
      <c r="EY607">
        <v>31743.49</v>
      </c>
      <c r="EZ607">
        <v>16707.62</v>
      </c>
      <c r="FA607">
        <v>43.0746</v>
      </c>
      <c r="FB607">
        <v>44.125</v>
      </c>
      <c r="FC607">
        <v>43.2311</v>
      </c>
      <c r="FD607">
        <v>43.625</v>
      </c>
      <c r="FE607">
        <v>42.9559</v>
      </c>
      <c r="FF607">
        <v>1955.111</v>
      </c>
      <c r="FG607">
        <v>39.89</v>
      </c>
      <c r="FH607">
        <v>0</v>
      </c>
      <c r="FI607">
        <v>11088.29999995232</v>
      </c>
      <c r="FJ607">
        <v>0</v>
      </c>
      <c r="FK607">
        <v>1594.71</v>
      </c>
      <c r="FL607">
        <v>-4.12786324376324</v>
      </c>
      <c r="FM607">
        <v>-93.62735044393519</v>
      </c>
      <c r="FN607">
        <v>31750.75384615384</v>
      </c>
      <c r="FO607">
        <v>15</v>
      </c>
      <c r="FP607">
        <v>0</v>
      </c>
      <c r="FQ607" t="s">
        <v>439</v>
      </c>
      <c r="FR607">
        <v>1760210915.6</v>
      </c>
      <c r="FS607">
        <v>0</v>
      </c>
      <c r="FT607">
        <v>0</v>
      </c>
      <c r="FU607">
        <v>-0.215</v>
      </c>
      <c r="FV607">
        <v>0</v>
      </c>
      <c r="FW607">
        <v>-0.6919999999999999</v>
      </c>
      <c r="FX607">
        <v>0</v>
      </c>
      <c r="FY607">
        <v>400</v>
      </c>
      <c r="FZ607">
        <v>0</v>
      </c>
      <c r="GA607">
        <v>0.15</v>
      </c>
      <c r="GB607">
        <v>0</v>
      </c>
      <c r="GC607">
        <v>-1.956894390243902</v>
      </c>
      <c r="GD607">
        <v>0.3354167247386749</v>
      </c>
      <c r="GE607">
        <v>0.6609271233249392</v>
      </c>
      <c r="GF607">
        <v>1</v>
      </c>
      <c r="GG607">
        <v>1595.168235294118</v>
      </c>
      <c r="GH607">
        <v>-6.755385794528467</v>
      </c>
      <c r="GI607">
        <v>0.7676835691114962</v>
      </c>
      <c r="GJ607">
        <v>0</v>
      </c>
      <c r="GK607">
        <v>-0.2203119268292683</v>
      </c>
      <c r="GL607">
        <v>0.09366786062717754</v>
      </c>
      <c r="GM607">
        <v>0.009308208083533231</v>
      </c>
      <c r="GN607">
        <v>1</v>
      </c>
      <c r="GO607">
        <v>2</v>
      </c>
      <c r="GP607">
        <v>3</v>
      </c>
      <c r="GQ607" t="s">
        <v>569</v>
      </c>
      <c r="GR607">
        <v>3.13504</v>
      </c>
      <c r="GS607">
        <v>2.76033</v>
      </c>
      <c r="GT607">
        <v>0.0806954</v>
      </c>
      <c r="GU607">
        <v>0.0800054</v>
      </c>
      <c r="GV607">
        <v>0.0989543</v>
      </c>
      <c r="GW607">
        <v>0.098207</v>
      </c>
      <c r="GX607">
        <v>29051.2</v>
      </c>
      <c r="GY607">
        <v>29062.6</v>
      </c>
      <c r="GZ607">
        <v>29403.1</v>
      </c>
      <c r="HA607">
        <v>29211.3</v>
      </c>
      <c r="HB607">
        <v>35016</v>
      </c>
      <c r="HC607">
        <v>34899.2</v>
      </c>
      <c r="HD607">
        <v>41377.5</v>
      </c>
      <c r="HE607">
        <v>41506.9</v>
      </c>
      <c r="HF607">
        <v>1.89065</v>
      </c>
      <c r="HG607">
        <v>1.84535</v>
      </c>
      <c r="HH607">
        <v>0.00609085</v>
      </c>
      <c r="HI607">
        <v>0</v>
      </c>
      <c r="HJ607">
        <v>24.5403</v>
      </c>
      <c r="HK607">
        <v>999.9</v>
      </c>
      <c r="HL607">
        <v>52.4</v>
      </c>
      <c r="HM607">
        <v>28.8</v>
      </c>
      <c r="HN607">
        <v>22.9527</v>
      </c>
      <c r="HO607">
        <v>62.2317</v>
      </c>
      <c r="HP607">
        <v>29.2708</v>
      </c>
      <c r="HQ607">
        <v>1</v>
      </c>
      <c r="HR607">
        <v>0.454919</v>
      </c>
      <c r="HS607">
        <v>5.98203</v>
      </c>
      <c r="HT607">
        <v>20.239</v>
      </c>
      <c r="HU607">
        <v>5.21834</v>
      </c>
      <c r="HV607">
        <v>12.0219</v>
      </c>
      <c r="HW607">
        <v>4.9879</v>
      </c>
      <c r="HX607">
        <v>3.2876</v>
      </c>
      <c r="HY607">
        <v>9999</v>
      </c>
      <c r="HZ607">
        <v>9999</v>
      </c>
      <c r="IA607">
        <v>9999</v>
      </c>
      <c r="IB607">
        <v>999.9</v>
      </c>
      <c r="IC607">
        <v>4.97293</v>
      </c>
      <c r="ID607">
        <v>1.86653</v>
      </c>
      <c r="IE607">
        <v>1.86586</v>
      </c>
      <c r="IF607">
        <v>1.86584</v>
      </c>
      <c r="IG607">
        <v>1.86768</v>
      </c>
      <c r="IH607">
        <v>1.87021</v>
      </c>
      <c r="II607">
        <v>1.86875</v>
      </c>
      <c r="IJ607">
        <v>1.87027</v>
      </c>
      <c r="IK607">
        <v>0</v>
      </c>
      <c r="IL607">
        <v>0</v>
      </c>
      <c r="IM607">
        <v>0</v>
      </c>
      <c r="IN607">
        <v>0</v>
      </c>
      <c r="IO607" t="s">
        <v>441</v>
      </c>
      <c r="IP607" t="s">
        <v>442</v>
      </c>
      <c r="IQ607" t="s">
        <v>443</v>
      </c>
      <c r="IR607" t="s">
        <v>443</v>
      </c>
      <c r="IS607" t="s">
        <v>443</v>
      </c>
      <c r="IT607" t="s">
        <v>443</v>
      </c>
      <c r="IU607">
        <v>0</v>
      </c>
      <c r="IV607">
        <v>100</v>
      </c>
      <c r="IW607">
        <v>100</v>
      </c>
      <c r="IX607">
        <v>-0.844</v>
      </c>
      <c r="IY607">
        <v>0.0543</v>
      </c>
      <c r="IZ607">
        <v>-0.7832898091892299</v>
      </c>
      <c r="JA607">
        <v>-0.0002628084512485203</v>
      </c>
      <c r="JB607">
        <v>2.995354917081976E-07</v>
      </c>
      <c r="JC607">
        <v>-1.087754766273629E-10</v>
      </c>
      <c r="JD607">
        <v>-0.01666594074606723</v>
      </c>
      <c r="JE607">
        <v>-0.02438089335778848</v>
      </c>
      <c r="JF607">
        <v>0.001790740049955031</v>
      </c>
      <c r="JG607">
        <v>-2.386884331579614E-05</v>
      </c>
      <c r="JH607">
        <v>6</v>
      </c>
      <c r="JI607">
        <v>2407</v>
      </c>
      <c r="JJ607">
        <v>1</v>
      </c>
      <c r="JK607">
        <v>23</v>
      </c>
      <c r="JL607">
        <v>33284.9</v>
      </c>
      <c r="JM607">
        <v>29370133.5</v>
      </c>
      <c r="JN607">
        <v>0.0317383</v>
      </c>
      <c r="JO607">
        <v>4.99878</v>
      </c>
      <c r="JP607">
        <v>1.39648</v>
      </c>
      <c r="JQ607">
        <v>2.34741</v>
      </c>
      <c r="JR607">
        <v>1.49536</v>
      </c>
      <c r="JS607">
        <v>2.67334</v>
      </c>
      <c r="JT607">
        <v>34.6463</v>
      </c>
      <c r="JU607">
        <v>24.0087</v>
      </c>
      <c r="JV607">
        <v>18</v>
      </c>
      <c r="JW607">
        <v>500.179</v>
      </c>
      <c r="JX607">
        <v>460.152</v>
      </c>
      <c r="JY607">
        <v>17.7636</v>
      </c>
      <c r="JZ607">
        <v>32.9297</v>
      </c>
      <c r="KA607">
        <v>30.0003</v>
      </c>
      <c r="KB607">
        <v>32.5766</v>
      </c>
      <c r="KC607">
        <v>32.4746</v>
      </c>
      <c r="KD607">
        <v>0</v>
      </c>
      <c r="KE607">
        <v>0</v>
      </c>
      <c r="KF607">
        <v>100</v>
      </c>
      <c r="KG607">
        <v>17.7693</v>
      </c>
      <c r="KH607">
        <v>179.384</v>
      </c>
      <c r="KI607">
        <v>63.4564</v>
      </c>
      <c r="KJ607">
        <v>100.494</v>
      </c>
      <c r="KK607">
        <v>99.80410000000001</v>
      </c>
    </row>
    <row r="608" spans="1:297">
      <c r="A608">
        <v>592</v>
      </c>
      <c r="B608">
        <v>1762208015.1</v>
      </c>
      <c r="C608">
        <v>8437</v>
      </c>
      <c r="D608" t="s">
        <v>1632</v>
      </c>
      <c r="E608" t="s">
        <v>1633</v>
      </c>
      <c r="F608">
        <v>5</v>
      </c>
      <c r="G608" t="s">
        <v>1603</v>
      </c>
      <c r="H608" t="s">
        <v>436</v>
      </c>
      <c r="I608">
        <v>1762208012.25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356.2772099627935</v>
      </c>
      <c r="AK608">
        <v>354.8698909090909</v>
      </c>
      <c r="AL608">
        <v>-0.1433437155528841</v>
      </c>
      <c r="AM608">
        <v>66.04145981132727</v>
      </c>
      <c r="AN608">
        <f>(AP608 - AO608 + DY608*1E3/(8.314*(EA608+273.15)) * AR608/DX608 * AQ608) * DX608/(100*DL608) * 1000/(1000 - AP608)</f>
        <v>0</v>
      </c>
      <c r="AO608">
        <v>21.99651816601732</v>
      </c>
      <c r="AP608">
        <v>21.79739878787879</v>
      </c>
      <c r="AQ608">
        <v>2.051944391057802E-05</v>
      </c>
      <c r="AR608">
        <v>107.35</v>
      </c>
      <c r="AS608">
        <v>12</v>
      </c>
      <c r="AT608">
        <v>2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437</v>
      </c>
      <c r="AY608" t="s">
        <v>437</v>
      </c>
      <c r="AZ608">
        <v>0</v>
      </c>
      <c r="BA608">
        <v>0</v>
      </c>
      <c r="BB608">
        <f>1-AZ608/BA608</f>
        <v>0</v>
      </c>
      <c r="BC608">
        <v>0</v>
      </c>
      <c r="BD608" t="s">
        <v>437</v>
      </c>
      <c r="BE608" t="s">
        <v>437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437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438</v>
      </c>
      <c r="DO608">
        <v>2</v>
      </c>
      <c r="DP608" t="b">
        <v>1</v>
      </c>
      <c r="DQ608">
        <v>1762208012.25</v>
      </c>
      <c r="DR608">
        <v>347.4636</v>
      </c>
      <c r="DS608">
        <v>348.4690000000001</v>
      </c>
      <c r="DT608">
        <v>21.79289</v>
      </c>
      <c r="DU608">
        <v>21.99615</v>
      </c>
      <c r="DV608">
        <v>348.3068</v>
      </c>
      <c r="DW608">
        <v>21.73851</v>
      </c>
      <c r="DX608">
        <v>499.9976999999999</v>
      </c>
      <c r="DY608">
        <v>90.75998</v>
      </c>
      <c r="DZ608">
        <v>0.09999432</v>
      </c>
      <c r="EA608">
        <v>24.35666</v>
      </c>
      <c r="EB608">
        <v>24.64922</v>
      </c>
      <c r="EC608">
        <v>999.9</v>
      </c>
      <c r="ED608">
        <v>0</v>
      </c>
      <c r="EE608">
        <v>0</v>
      </c>
      <c r="EF608">
        <v>10000.87</v>
      </c>
      <c r="EG608">
        <v>0</v>
      </c>
      <c r="EH608">
        <v>935.0529999999999</v>
      </c>
      <c r="EI608">
        <v>-1.0052392</v>
      </c>
      <c r="EJ608">
        <v>355.2046</v>
      </c>
      <c r="EK608">
        <v>356.3063</v>
      </c>
      <c r="EL608">
        <v>-0.2032442</v>
      </c>
      <c r="EM608">
        <v>348.4690000000001</v>
      </c>
      <c r="EN608">
        <v>21.99615</v>
      </c>
      <c r="EO608">
        <v>1.977922</v>
      </c>
      <c r="EP608">
        <v>1.996369</v>
      </c>
      <c r="EQ608">
        <v>17.2687</v>
      </c>
      <c r="ER608">
        <v>17.41555</v>
      </c>
      <c r="ES608">
        <v>1999.974</v>
      </c>
      <c r="ET608">
        <v>0.9800054000000001</v>
      </c>
      <c r="EU608">
        <v>0.01999421</v>
      </c>
      <c r="EV608">
        <v>0</v>
      </c>
      <c r="EW608">
        <v>1593.712</v>
      </c>
      <c r="EX608">
        <v>5.000970000000001</v>
      </c>
      <c r="EY608">
        <v>31729.81</v>
      </c>
      <c r="EZ608">
        <v>16707.39</v>
      </c>
      <c r="FA608">
        <v>43.0998</v>
      </c>
      <c r="FB608">
        <v>44.125</v>
      </c>
      <c r="FC608">
        <v>43.2122</v>
      </c>
      <c r="FD608">
        <v>43.625</v>
      </c>
      <c r="FE608">
        <v>42.9811</v>
      </c>
      <c r="FF608">
        <v>1955.084</v>
      </c>
      <c r="FG608">
        <v>39.89</v>
      </c>
      <c r="FH608">
        <v>0</v>
      </c>
      <c r="FI608">
        <v>11092.5</v>
      </c>
      <c r="FJ608">
        <v>0</v>
      </c>
      <c r="FK608">
        <v>1594.3068</v>
      </c>
      <c r="FL608">
        <v>-6.93307693096127</v>
      </c>
      <c r="FM608">
        <v>-147.8153845866734</v>
      </c>
      <c r="FN608">
        <v>31741.964</v>
      </c>
      <c r="FO608">
        <v>15</v>
      </c>
      <c r="FP608">
        <v>0</v>
      </c>
      <c r="FQ608" t="s">
        <v>439</v>
      </c>
      <c r="FR608">
        <v>1760210915.6</v>
      </c>
      <c r="FS608">
        <v>0</v>
      </c>
      <c r="FT608">
        <v>0</v>
      </c>
      <c r="FU608">
        <v>-0.215</v>
      </c>
      <c r="FV608">
        <v>0</v>
      </c>
      <c r="FW608">
        <v>-0.6919999999999999</v>
      </c>
      <c r="FX608">
        <v>0</v>
      </c>
      <c r="FY608">
        <v>400</v>
      </c>
      <c r="FZ608">
        <v>0</v>
      </c>
      <c r="GA608">
        <v>0.15</v>
      </c>
      <c r="GB608">
        <v>0</v>
      </c>
      <c r="GC608">
        <v>-1.853127609756098</v>
      </c>
      <c r="GD608">
        <v>6.497973512195124</v>
      </c>
      <c r="GE608">
        <v>0.7640567400847725</v>
      </c>
      <c r="GF608">
        <v>0</v>
      </c>
      <c r="GG608">
        <v>1594.495294117647</v>
      </c>
      <c r="GH608">
        <v>-5.173720406056574</v>
      </c>
      <c r="GI608">
        <v>0.6108828485653169</v>
      </c>
      <c r="GJ608">
        <v>0</v>
      </c>
      <c r="GK608">
        <v>-0.2131283170731707</v>
      </c>
      <c r="GL608">
        <v>0.08401705923344892</v>
      </c>
      <c r="GM608">
        <v>0.008394751933286404</v>
      </c>
      <c r="GN608">
        <v>1</v>
      </c>
      <c r="GO608">
        <v>1</v>
      </c>
      <c r="GP608">
        <v>3</v>
      </c>
      <c r="GQ608" t="s">
        <v>502</v>
      </c>
      <c r="GR608">
        <v>3.13511</v>
      </c>
      <c r="GS608">
        <v>2.76028</v>
      </c>
      <c r="GT608">
        <v>0.0805757</v>
      </c>
      <c r="GU608">
        <v>0.0798551</v>
      </c>
      <c r="GV608">
        <v>0.09897359999999999</v>
      </c>
      <c r="GW608">
        <v>0.0982068</v>
      </c>
      <c r="GX608">
        <v>29055.4</v>
      </c>
      <c r="GY608">
        <v>29067</v>
      </c>
      <c r="GZ608">
        <v>29403.6</v>
      </c>
      <c r="HA608">
        <v>29211</v>
      </c>
      <c r="HB608">
        <v>35015.5</v>
      </c>
      <c r="HC608">
        <v>34899</v>
      </c>
      <c r="HD608">
        <v>41377.8</v>
      </c>
      <c r="HE608">
        <v>41506.7</v>
      </c>
      <c r="HF608">
        <v>1.8907</v>
      </c>
      <c r="HG608">
        <v>1.8453</v>
      </c>
      <c r="HH608">
        <v>0.008195640000000001</v>
      </c>
      <c r="HI608">
        <v>0</v>
      </c>
      <c r="HJ608">
        <v>24.5306</v>
      </c>
      <c r="HK608">
        <v>999.9</v>
      </c>
      <c r="HL608">
        <v>52.4</v>
      </c>
      <c r="HM608">
        <v>28.8</v>
      </c>
      <c r="HN608">
        <v>22.9543</v>
      </c>
      <c r="HO608">
        <v>62.2417</v>
      </c>
      <c r="HP608">
        <v>29.367</v>
      </c>
      <c r="HQ608">
        <v>1</v>
      </c>
      <c r="HR608">
        <v>0.45502</v>
      </c>
      <c r="HS608">
        <v>5.98757</v>
      </c>
      <c r="HT608">
        <v>20.2387</v>
      </c>
      <c r="HU608">
        <v>5.21819</v>
      </c>
      <c r="HV608">
        <v>12.0216</v>
      </c>
      <c r="HW608">
        <v>4.98845</v>
      </c>
      <c r="HX608">
        <v>3.2875</v>
      </c>
      <c r="HY608">
        <v>9999</v>
      </c>
      <c r="HZ608">
        <v>9999</v>
      </c>
      <c r="IA608">
        <v>9999</v>
      </c>
      <c r="IB608">
        <v>999.9</v>
      </c>
      <c r="IC608">
        <v>4.9729</v>
      </c>
      <c r="ID608">
        <v>1.86653</v>
      </c>
      <c r="IE608">
        <v>1.86584</v>
      </c>
      <c r="IF608">
        <v>1.86584</v>
      </c>
      <c r="IG608">
        <v>1.86768</v>
      </c>
      <c r="IH608">
        <v>1.87017</v>
      </c>
      <c r="II608">
        <v>1.86875</v>
      </c>
      <c r="IJ608">
        <v>1.87027</v>
      </c>
      <c r="IK608">
        <v>0</v>
      </c>
      <c r="IL608">
        <v>0</v>
      </c>
      <c r="IM608">
        <v>0</v>
      </c>
      <c r="IN608">
        <v>0</v>
      </c>
      <c r="IO608" t="s">
        <v>441</v>
      </c>
      <c r="IP608" t="s">
        <v>442</v>
      </c>
      <c r="IQ608" t="s">
        <v>443</v>
      </c>
      <c r="IR608" t="s">
        <v>443</v>
      </c>
      <c r="IS608" t="s">
        <v>443</v>
      </c>
      <c r="IT608" t="s">
        <v>443</v>
      </c>
      <c r="IU608">
        <v>0</v>
      </c>
      <c r="IV608">
        <v>100</v>
      </c>
      <c r="IW608">
        <v>100</v>
      </c>
      <c r="IX608">
        <v>-0.843</v>
      </c>
      <c r="IY608">
        <v>0.0544</v>
      </c>
      <c r="IZ608">
        <v>-0.7832898091892299</v>
      </c>
      <c r="JA608">
        <v>-0.0002628084512485203</v>
      </c>
      <c r="JB608">
        <v>2.995354917081976E-07</v>
      </c>
      <c r="JC608">
        <v>-1.087754766273629E-10</v>
      </c>
      <c r="JD608">
        <v>-0.01666594074606723</v>
      </c>
      <c r="JE608">
        <v>-0.02438089335778848</v>
      </c>
      <c r="JF608">
        <v>0.001790740049955031</v>
      </c>
      <c r="JG608">
        <v>-2.386884331579614E-05</v>
      </c>
      <c r="JH608">
        <v>6</v>
      </c>
      <c r="JI608">
        <v>2407</v>
      </c>
      <c r="JJ608">
        <v>1</v>
      </c>
      <c r="JK608">
        <v>23</v>
      </c>
      <c r="JL608">
        <v>33285</v>
      </c>
      <c r="JM608">
        <v>29370133.6</v>
      </c>
      <c r="JN608">
        <v>0.0317383</v>
      </c>
      <c r="JO608">
        <v>4.99878</v>
      </c>
      <c r="JP608">
        <v>1.39648</v>
      </c>
      <c r="JQ608">
        <v>2.34619</v>
      </c>
      <c r="JR608">
        <v>1.49536</v>
      </c>
      <c r="JS608">
        <v>2.55615</v>
      </c>
      <c r="JT608">
        <v>34.6463</v>
      </c>
      <c r="JU608">
        <v>24.0087</v>
      </c>
      <c r="JV608">
        <v>18</v>
      </c>
      <c r="JW608">
        <v>500.248</v>
      </c>
      <c r="JX608">
        <v>460.15</v>
      </c>
      <c r="JY608">
        <v>17.7686</v>
      </c>
      <c r="JZ608">
        <v>32.9316</v>
      </c>
      <c r="KA608">
        <v>30.0001</v>
      </c>
      <c r="KB608">
        <v>32.5813</v>
      </c>
      <c r="KC608">
        <v>32.4787</v>
      </c>
      <c r="KD608">
        <v>0</v>
      </c>
      <c r="KE608">
        <v>0</v>
      </c>
      <c r="KF608">
        <v>100</v>
      </c>
      <c r="KG608">
        <v>17.77</v>
      </c>
      <c r="KH608">
        <v>166.026</v>
      </c>
      <c r="KI608">
        <v>63.4564</v>
      </c>
      <c r="KJ608">
        <v>100.495</v>
      </c>
      <c r="KK608">
        <v>99.8034</v>
      </c>
    </row>
    <row r="609" spans="1:297">
      <c r="A609">
        <v>593</v>
      </c>
      <c r="B609">
        <v>1762208020.1</v>
      </c>
      <c r="C609">
        <v>8442</v>
      </c>
      <c r="D609" t="s">
        <v>1634</v>
      </c>
      <c r="E609" t="s">
        <v>1635</v>
      </c>
      <c r="F609">
        <v>5</v>
      </c>
      <c r="G609" t="s">
        <v>1603</v>
      </c>
      <c r="H609" t="s">
        <v>436</v>
      </c>
      <c r="I609">
        <v>1762208017.6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355.9172048801693</v>
      </c>
      <c r="AK609">
        <v>354.1539454545455</v>
      </c>
      <c r="AL609">
        <v>-0.1404436774697792</v>
      </c>
      <c r="AM609">
        <v>66.04145981132727</v>
      </c>
      <c r="AN609">
        <f>(AP609 - AO609 + DY609*1E3/(8.314*(EA609+273.15)) * AR609/DX609 * AQ609) * DX609/(100*DL609) * 1000/(1000 - AP609)</f>
        <v>0</v>
      </c>
      <c r="AO609">
        <v>21.99611810168831</v>
      </c>
      <c r="AP609">
        <v>21.8032193939394</v>
      </c>
      <c r="AQ609">
        <v>4.377188029333705E-06</v>
      </c>
      <c r="AR609">
        <v>107.35</v>
      </c>
      <c r="AS609">
        <v>12</v>
      </c>
      <c r="AT609">
        <v>2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437</v>
      </c>
      <c r="AY609" t="s">
        <v>437</v>
      </c>
      <c r="AZ609">
        <v>0</v>
      </c>
      <c r="BA609">
        <v>0</v>
      </c>
      <c r="BB609">
        <f>1-AZ609/BA609</f>
        <v>0</v>
      </c>
      <c r="BC609">
        <v>0</v>
      </c>
      <c r="BD609" t="s">
        <v>437</v>
      </c>
      <c r="BE609" t="s">
        <v>437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437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438</v>
      </c>
      <c r="DO609">
        <v>2</v>
      </c>
      <c r="DP609" t="b">
        <v>1</v>
      </c>
      <c r="DQ609">
        <v>1762208017.6</v>
      </c>
      <c r="DR609">
        <v>346.7074444444445</v>
      </c>
      <c r="DS609">
        <v>348.0665555555556</v>
      </c>
      <c r="DT609">
        <v>21.80166666666666</v>
      </c>
      <c r="DU609">
        <v>21.99635555555555</v>
      </c>
      <c r="DV609">
        <v>347.5504444444444</v>
      </c>
      <c r="DW609">
        <v>21.74711111111111</v>
      </c>
      <c r="DX609">
        <v>500.0117777777778</v>
      </c>
      <c r="DY609">
        <v>90.7585111111111</v>
      </c>
      <c r="DZ609">
        <v>0.09999774444444445</v>
      </c>
      <c r="EA609">
        <v>24.35031111111111</v>
      </c>
      <c r="EB609">
        <v>24.67181111111111</v>
      </c>
      <c r="EC609">
        <v>999.9000000000001</v>
      </c>
      <c r="ED609">
        <v>0</v>
      </c>
      <c r="EE609">
        <v>0</v>
      </c>
      <c r="EF609">
        <v>9998.818888888889</v>
      </c>
      <c r="EG609">
        <v>0</v>
      </c>
      <c r="EH609">
        <v>935.0782222222222</v>
      </c>
      <c r="EI609">
        <v>-1.359103333333333</v>
      </c>
      <c r="EJ609">
        <v>354.4347777777778</v>
      </c>
      <c r="EK609">
        <v>355.8951111111111</v>
      </c>
      <c r="EL609">
        <v>-0.1947053333333333</v>
      </c>
      <c r="EM609">
        <v>348.0665555555556</v>
      </c>
      <c r="EN609">
        <v>21.99635555555555</v>
      </c>
      <c r="EO609">
        <v>1.978686666666667</v>
      </c>
      <c r="EP609">
        <v>1.996356666666667</v>
      </c>
      <c r="EQ609">
        <v>17.27478888888889</v>
      </c>
      <c r="ER609">
        <v>17.41547777777778</v>
      </c>
      <c r="ES609">
        <v>2000.003333333333</v>
      </c>
      <c r="ET609">
        <v>0.9800056666666666</v>
      </c>
      <c r="EU609">
        <v>0.01999385555555555</v>
      </c>
      <c r="EV609">
        <v>0</v>
      </c>
      <c r="EW609">
        <v>1592.8</v>
      </c>
      <c r="EX609">
        <v>5.00097</v>
      </c>
      <c r="EY609">
        <v>31711.3</v>
      </c>
      <c r="EZ609">
        <v>16707.67777777778</v>
      </c>
      <c r="FA609">
        <v>43.062</v>
      </c>
      <c r="FB609">
        <v>44.14566666666667</v>
      </c>
      <c r="FC609">
        <v>43.20099999999999</v>
      </c>
      <c r="FD609">
        <v>43.625</v>
      </c>
      <c r="FE609">
        <v>42.97200000000001</v>
      </c>
      <c r="FF609">
        <v>1955.113333333333</v>
      </c>
      <c r="FG609">
        <v>39.89</v>
      </c>
      <c r="FH609">
        <v>0</v>
      </c>
      <c r="FI609">
        <v>11097.89999985695</v>
      </c>
      <c r="FJ609">
        <v>0</v>
      </c>
      <c r="FK609">
        <v>1593.581538461538</v>
      </c>
      <c r="FL609">
        <v>-10.67692307625778</v>
      </c>
      <c r="FM609">
        <v>-194.9538461426339</v>
      </c>
      <c r="FN609">
        <v>31727.54615384616</v>
      </c>
      <c r="FO609">
        <v>15</v>
      </c>
      <c r="FP609">
        <v>0</v>
      </c>
      <c r="FQ609" t="s">
        <v>439</v>
      </c>
      <c r="FR609">
        <v>1760210915.6</v>
      </c>
      <c r="FS609">
        <v>0</v>
      </c>
      <c r="FT609">
        <v>0</v>
      </c>
      <c r="FU609">
        <v>-0.215</v>
      </c>
      <c r="FV609">
        <v>0</v>
      </c>
      <c r="FW609">
        <v>-0.6919999999999999</v>
      </c>
      <c r="FX609">
        <v>0</v>
      </c>
      <c r="FY609">
        <v>400</v>
      </c>
      <c r="FZ609">
        <v>0</v>
      </c>
      <c r="GA609">
        <v>0.15</v>
      </c>
      <c r="GB609">
        <v>0</v>
      </c>
      <c r="GC609">
        <v>-1.564435682926829</v>
      </c>
      <c r="GD609">
        <v>4.664977547038329</v>
      </c>
      <c r="GE609">
        <v>0.5868907558206872</v>
      </c>
      <c r="GF609">
        <v>0</v>
      </c>
      <c r="GG609">
        <v>1594.12</v>
      </c>
      <c r="GH609">
        <v>-7.631779988967878</v>
      </c>
      <c r="GI609">
        <v>0.8150893130420177</v>
      </c>
      <c r="GJ609">
        <v>0</v>
      </c>
      <c r="GK609">
        <v>-0.2074676585365854</v>
      </c>
      <c r="GL609">
        <v>0.08362783275261297</v>
      </c>
      <c r="GM609">
        <v>0.008359452580425248</v>
      </c>
      <c r="GN609">
        <v>1</v>
      </c>
      <c r="GO609">
        <v>1</v>
      </c>
      <c r="GP609">
        <v>3</v>
      </c>
      <c r="GQ609" t="s">
        <v>502</v>
      </c>
      <c r="GR609">
        <v>3.13503</v>
      </c>
      <c r="GS609">
        <v>2.76026</v>
      </c>
      <c r="GT609">
        <v>0.08044709999999999</v>
      </c>
      <c r="GU609">
        <v>0.07985349999999999</v>
      </c>
      <c r="GV609">
        <v>0.0989925</v>
      </c>
      <c r="GW609">
        <v>0.0982005</v>
      </c>
      <c r="GX609">
        <v>29059</v>
      </c>
      <c r="GY609">
        <v>29067.1</v>
      </c>
      <c r="GZ609">
        <v>29403.1</v>
      </c>
      <c r="HA609">
        <v>29211.1</v>
      </c>
      <c r="HB609">
        <v>35014.6</v>
      </c>
      <c r="HC609">
        <v>34899.1</v>
      </c>
      <c r="HD609">
        <v>41377.6</v>
      </c>
      <c r="HE609">
        <v>41506.4</v>
      </c>
      <c r="HF609">
        <v>1.89083</v>
      </c>
      <c r="HG609">
        <v>1.84533</v>
      </c>
      <c r="HH609">
        <v>0.009723010000000001</v>
      </c>
      <c r="HI609">
        <v>0</v>
      </c>
      <c r="HJ609">
        <v>24.5203</v>
      </c>
      <c r="HK609">
        <v>999.9</v>
      </c>
      <c r="HL609">
        <v>52.4</v>
      </c>
      <c r="HM609">
        <v>28.8</v>
      </c>
      <c r="HN609">
        <v>22.9539</v>
      </c>
      <c r="HO609">
        <v>62.2517</v>
      </c>
      <c r="HP609">
        <v>29.2748</v>
      </c>
      <c r="HQ609">
        <v>1</v>
      </c>
      <c r="HR609">
        <v>0.455051</v>
      </c>
      <c r="HS609">
        <v>5.9547</v>
      </c>
      <c r="HT609">
        <v>20.2403</v>
      </c>
      <c r="HU609">
        <v>5.21879</v>
      </c>
      <c r="HV609">
        <v>12.0218</v>
      </c>
      <c r="HW609">
        <v>4.98845</v>
      </c>
      <c r="HX609">
        <v>3.28755</v>
      </c>
      <c r="HY609">
        <v>9999</v>
      </c>
      <c r="HZ609">
        <v>9999</v>
      </c>
      <c r="IA609">
        <v>9999</v>
      </c>
      <c r="IB609">
        <v>999.9</v>
      </c>
      <c r="IC609">
        <v>4.97292</v>
      </c>
      <c r="ID609">
        <v>1.86653</v>
      </c>
      <c r="IE609">
        <v>1.86585</v>
      </c>
      <c r="IF609">
        <v>1.86584</v>
      </c>
      <c r="IG609">
        <v>1.86768</v>
      </c>
      <c r="IH609">
        <v>1.87019</v>
      </c>
      <c r="II609">
        <v>1.86876</v>
      </c>
      <c r="IJ609">
        <v>1.87027</v>
      </c>
      <c r="IK609">
        <v>0</v>
      </c>
      <c r="IL609">
        <v>0</v>
      </c>
      <c r="IM609">
        <v>0</v>
      </c>
      <c r="IN609">
        <v>0</v>
      </c>
      <c r="IO609" t="s">
        <v>441</v>
      </c>
      <c r="IP609" t="s">
        <v>442</v>
      </c>
      <c r="IQ609" t="s">
        <v>443</v>
      </c>
      <c r="IR609" t="s">
        <v>443</v>
      </c>
      <c r="IS609" t="s">
        <v>443</v>
      </c>
      <c r="IT609" t="s">
        <v>443</v>
      </c>
      <c r="IU609">
        <v>0</v>
      </c>
      <c r="IV609">
        <v>100</v>
      </c>
      <c r="IW609">
        <v>100</v>
      </c>
      <c r="IX609">
        <v>-0.843</v>
      </c>
      <c r="IY609">
        <v>0.0545</v>
      </c>
      <c r="IZ609">
        <v>-0.7832898091892299</v>
      </c>
      <c r="JA609">
        <v>-0.0002628084512485203</v>
      </c>
      <c r="JB609">
        <v>2.995354917081976E-07</v>
      </c>
      <c r="JC609">
        <v>-1.087754766273629E-10</v>
      </c>
      <c r="JD609">
        <v>-0.01666594074606723</v>
      </c>
      <c r="JE609">
        <v>-0.02438089335778848</v>
      </c>
      <c r="JF609">
        <v>0.001790740049955031</v>
      </c>
      <c r="JG609">
        <v>-2.386884331579614E-05</v>
      </c>
      <c r="JH609">
        <v>6</v>
      </c>
      <c r="JI609">
        <v>2407</v>
      </c>
      <c r="JJ609">
        <v>1</v>
      </c>
      <c r="JK609">
        <v>23</v>
      </c>
      <c r="JL609">
        <v>33285.1</v>
      </c>
      <c r="JM609">
        <v>29370133.7</v>
      </c>
      <c r="JN609">
        <v>0.0317383</v>
      </c>
      <c r="JO609">
        <v>4.99878</v>
      </c>
      <c r="JP609">
        <v>1.39648</v>
      </c>
      <c r="JQ609">
        <v>2.34619</v>
      </c>
      <c r="JR609">
        <v>1.49536</v>
      </c>
      <c r="JS609">
        <v>2.70386</v>
      </c>
      <c r="JT609">
        <v>34.6463</v>
      </c>
      <c r="JU609">
        <v>24.0175</v>
      </c>
      <c r="JV609">
        <v>18</v>
      </c>
      <c r="JW609">
        <v>500.358</v>
      </c>
      <c r="JX609">
        <v>460.203</v>
      </c>
      <c r="JY609">
        <v>17.7717</v>
      </c>
      <c r="JZ609">
        <v>32.9346</v>
      </c>
      <c r="KA609">
        <v>30.0001</v>
      </c>
      <c r="KB609">
        <v>32.5849</v>
      </c>
      <c r="KC609">
        <v>32.4837</v>
      </c>
      <c r="KD609">
        <v>0</v>
      </c>
      <c r="KE609">
        <v>0</v>
      </c>
      <c r="KF609">
        <v>100</v>
      </c>
      <c r="KG609">
        <v>17.78</v>
      </c>
      <c r="KH609">
        <v>152.654</v>
      </c>
      <c r="KI609">
        <v>63.4564</v>
      </c>
      <c r="KJ609">
        <v>100.494</v>
      </c>
      <c r="KK609">
        <v>99.8031</v>
      </c>
    </row>
    <row r="610" spans="1:297">
      <c r="A610">
        <v>594</v>
      </c>
      <c r="B610">
        <v>1762208025.1</v>
      </c>
      <c r="C610">
        <v>8447</v>
      </c>
      <c r="D610" t="s">
        <v>1636</v>
      </c>
      <c r="E610" t="s">
        <v>1637</v>
      </c>
      <c r="F610">
        <v>5</v>
      </c>
      <c r="G610" t="s">
        <v>1603</v>
      </c>
      <c r="H610" t="s">
        <v>436</v>
      </c>
      <c r="I610">
        <v>1762208022.3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355.9347647624521</v>
      </c>
      <c r="AK610">
        <v>353.909618181818</v>
      </c>
      <c r="AL610">
        <v>-0.02956305693504284</v>
      </c>
      <c r="AM610">
        <v>66.04145981132727</v>
      </c>
      <c r="AN610">
        <f>(AP610 - AO610 + DY610*1E3/(8.314*(EA610+273.15)) * AR610/DX610 * AQ610) * DX610/(100*DL610) * 1000/(1000 - AP610)</f>
        <v>0</v>
      </c>
      <c r="AO610">
        <v>21.99678062051947</v>
      </c>
      <c r="AP610">
        <v>21.81171757575757</v>
      </c>
      <c r="AQ610">
        <v>1.588788493449815E-05</v>
      </c>
      <c r="AR610">
        <v>107.35</v>
      </c>
      <c r="AS610">
        <v>12</v>
      </c>
      <c r="AT610">
        <v>2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437</v>
      </c>
      <c r="AY610" t="s">
        <v>437</v>
      </c>
      <c r="AZ610">
        <v>0</v>
      </c>
      <c r="BA610">
        <v>0</v>
      </c>
      <c r="BB610">
        <f>1-AZ610/BA610</f>
        <v>0</v>
      </c>
      <c r="BC610">
        <v>0</v>
      </c>
      <c r="BD610" t="s">
        <v>437</v>
      </c>
      <c r="BE610" t="s">
        <v>437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437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438</v>
      </c>
      <c r="DO610">
        <v>2</v>
      </c>
      <c r="DP610" t="b">
        <v>1</v>
      </c>
      <c r="DQ610">
        <v>1762208022.3</v>
      </c>
      <c r="DR610">
        <v>346.2551</v>
      </c>
      <c r="DS610">
        <v>348.0285</v>
      </c>
      <c r="DT610">
        <v>21.80735</v>
      </c>
      <c r="DU610">
        <v>21.99604</v>
      </c>
      <c r="DV610">
        <v>347.0981</v>
      </c>
      <c r="DW610">
        <v>21.7527</v>
      </c>
      <c r="DX610">
        <v>499.9971</v>
      </c>
      <c r="DY610">
        <v>90.75903</v>
      </c>
      <c r="DZ610">
        <v>0.10001972</v>
      </c>
      <c r="EA610">
        <v>24.34612</v>
      </c>
      <c r="EB610">
        <v>24.67846</v>
      </c>
      <c r="EC610">
        <v>999.9</v>
      </c>
      <c r="ED610">
        <v>0</v>
      </c>
      <c r="EE610">
        <v>0</v>
      </c>
      <c r="EF610">
        <v>9998.933000000001</v>
      </c>
      <c r="EG610">
        <v>0</v>
      </c>
      <c r="EH610">
        <v>935.0746000000001</v>
      </c>
      <c r="EI610">
        <v>-1.773286</v>
      </c>
      <c r="EJ610">
        <v>353.9744999999999</v>
      </c>
      <c r="EK610">
        <v>355.8559</v>
      </c>
      <c r="EL610">
        <v>-0.1886915</v>
      </c>
      <c r="EM610">
        <v>348.0285</v>
      </c>
      <c r="EN610">
        <v>21.99604</v>
      </c>
      <c r="EO610">
        <v>1.979213</v>
      </c>
      <c r="EP610">
        <v>1.996339</v>
      </c>
      <c r="EQ610">
        <v>17.279</v>
      </c>
      <c r="ER610">
        <v>17.41533</v>
      </c>
      <c r="ES610">
        <v>2000.005</v>
      </c>
      <c r="ET610">
        <v>0.9800055999999999</v>
      </c>
      <c r="EU610">
        <v>0.01999392</v>
      </c>
      <c r="EV610">
        <v>0</v>
      </c>
      <c r="EW610">
        <v>1591.747</v>
      </c>
      <c r="EX610">
        <v>5.000970000000001</v>
      </c>
      <c r="EY610">
        <v>31693.21999999999</v>
      </c>
      <c r="EZ610">
        <v>16707.64</v>
      </c>
      <c r="FA610">
        <v>43.0683</v>
      </c>
      <c r="FB610">
        <v>44.125</v>
      </c>
      <c r="FC610">
        <v>43.2248</v>
      </c>
      <c r="FD610">
        <v>43.625</v>
      </c>
      <c r="FE610">
        <v>42.9496</v>
      </c>
      <c r="FF610">
        <v>1955.115</v>
      </c>
      <c r="FG610">
        <v>39.89</v>
      </c>
      <c r="FH610">
        <v>0</v>
      </c>
      <c r="FI610">
        <v>11102.70000004768</v>
      </c>
      <c r="FJ610">
        <v>0</v>
      </c>
      <c r="FK610">
        <v>1592.704230769231</v>
      </c>
      <c r="FL610">
        <v>-11.97025642225705</v>
      </c>
      <c r="FM610">
        <v>-215.8871794560696</v>
      </c>
      <c r="FN610">
        <v>31710.88076923077</v>
      </c>
      <c r="FO610">
        <v>15</v>
      </c>
      <c r="FP610">
        <v>0</v>
      </c>
      <c r="FQ610" t="s">
        <v>439</v>
      </c>
      <c r="FR610">
        <v>1760210915.6</v>
      </c>
      <c r="FS610">
        <v>0</v>
      </c>
      <c r="FT610">
        <v>0</v>
      </c>
      <c r="FU610">
        <v>-0.215</v>
      </c>
      <c r="FV610">
        <v>0</v>
      </c>
      <c r="FW610">
        <v>-0.6919999999999999</v>
      </c>
      <c r="FX610">
        <v>0</v>
      </c>
      <c r="FY610">
        <v>400</v>
      </c>
      <c r="FZ610">
        <v>0</v>
      </c>
      <c r="GA610">
        <v>0.15</v>
      </c>
      <c r="GB610">
        <v>0</v>
      </c>
      <c r="GC610">
        <v>-1.428862825</v>
      </c>
      <c r="GD610">
        <v>-0.6327533470919312</v>
      </c>
      <c r="GE610">
        <v>0.335990103857382</v>
      </c>
      <c r="GF610">
        <v>0</v>
      </c>
      <c r="GG610">
        <v>1593.32</v>
      </c>
      <c r="GH610">
        <v>-10.7272727357843</v>
      </c>
      <c r="GI610">
        <v>1.091202790232755</v>
      </c>
      <c r="GJ610">
        <v>0</v>
      </c>
      <c r="GK610">
        <v>-0.19939405</v>
      </c>
      <c r="GL610">
        <v>0.07801562476547878</v>
      </c>
      <c r="GM610">
        <v>0.007569783731884287</v>
      </c>
      <c r="GN610">
        <v>1</v>
      </c>
      <c r="GO610">
        <v>1</v>
      </c>
      <c r="GP610">
        <v>3</v>
      </c>
      <c r="GQ610" t="s">
        <v>502</v>
      </c>
      <c r="GR610">
        <v>3.13507</v>
      </c>
      <c r="GS610">
        <v>2.76021</v>
      </c>
      <c r="GT610">
        <v>0.0804078</v>
      </c>
      <c r="GU610">
        <v>0.0798035</v>
      </c>
      <c r="GV610">
        <v>0.0990193</v>
      </c>
      <c r="GW610">
        <v>0.09820570000000001</v>
      </c>
      <c r="GX610">
        <v>29060.8</v>
      </c>
      <c r="GY610">
        <v>29068.8</v>
      </c>
      <c r="GZ610">
        <v>29403.6</v>
      </c>
      <c r="HA610">
        <v>29211.2</v>
      </c>
      <c r="HB610">
        <v>35013.6</v>
      </c>
      <c r="HC610">
        <v>34899.2</v>
      </c>
      <c r="HD610">
        <v>41377.7</v>
      </c>
      <c r="HE610">
        <v>41506.9</v>
      </c>
      <c r="HF610">
        <v>1.8908</v>
      </c>
      <c r="HG610">
        <v>1.8449</v>
      </c>
      <c r="HH610">
        <v>0.0105798</v>
      </c>
      <c r="HI610">
        <v>0</v>
      </c>
      <c r="HJ610">
        <v>24.51</v>
      </c>
      <c r="HK610">
        <v>999.9</v>
      </c>
      <c r="HL610">
        <v>52.4</v>
      </c>
      <c r="HM610">
        <v>28.8</v>
      </c>
      <c r="HN610">
        <v>22.9517</v>
      </c>
      <c r="HO610">
        <v>62.2617</v>
      </c>
      <c r="HP610">
        <v>29.4351</v>
      </c>
      <c r="HQ610">
        <v>1</v>
      </c>
      <c r="HR610">
        <v>0.455061</v>
      </c>
      <c r="HS610">
        <v>5.95416</v>
      </c>
      <c r="HT610">
        <v>20.2401</v>
      </c>
      <c r="HU610">
        <v>5.21864</v>
      </c>
      <c r="HV610">
        <v>12.0218</v>
      </c>
      <c r="HW610">
        <v>4.98825</v>
      </c>
      <c r="HX610">
        <v>3.2875</v>
      </c>
      <c r="HY610">
        <v>9999</v>
      </c>
      <c r="HZ610">
        <v>9999</v>
      </c>
      <c r="IA610">
        <v>9999</v>
      </c>
      <c r="IB610">
        <v>999.9</v>
      </c>
      <c r="IC610">
        <v>4.97291</v>
      </c>
      <c r="ID610">
        <v>1.86652</v>
      </c>
      <c r="IE610">
        <v>1.86585</v>
      </c>
      <c r="IF610">
        <v>1.86584</v>
      </c>
      <c r="IG610">
        <v>1.86768</v>
      </c>
      <c r="IH610">
        <v>1.87022</v>
      </c>
      <c r="II610">
        <v>1.86877</v>
      </c>
      <c r="IJ610">
        <v>1.87027</v>
      </c>
      <c r="IK610">
        <v>0</v>
      </c>
      <c r="IL610">
        <v>0</v>
      </c>
      <c r="IM610">
        <v>0</v>
      </c>
      <c r="IN610">
        <v>0</v>
      </c>
      <c r="IO610" t="s">
        <v>441</v>
      </c>
      <c r="IP610" t="s">
        <v>442</v>
      </c>
      <c r="IQ610" t="s">
        <v>443</v>
      </c>
      <c r="IR610" t="s">
        <v>443</v>
      </c>
      <c r="IS610" t="s">
        <v>443</v>
      </c>
      <c r="IT610" t="s">
        <v>443</v>
      </c>
      <c r="IU610">
        <v>0</v>
      </c>
      <c r="IV610">
        <v>100</v>
      </c>
      <c r="IW610">
        <v>100</v>
      </c>
      <c r="IX610">
        <v>-0.843</v>
      </c>
      <c r="IY610">
        <v>0.0547</v>
      </c>
      <c r="IZ610">
        <v>-0.7832898091892299</v>
      </c>
      <c r="JA610">
        <v>-0.0002628084512485203</v>
      </c>
      <c r="JB610">
        <v>2.995354917081976E-07</v>
      </c>
      <c r="JC610">
        <v>-1.087754766273629E-10</v>
      </c>
      <c r="JD610">
        <v>-0.01666594074606723</v>
      </c>
      <c r="JE610">
        <v>-0.02438089335778848</v>
      </c>
      <c r="JF610">
        <v>0.001790740049955031</v>
      </c>
      <c r="JG610">
        <v>-2.386884331579614E-05</v>
      </c>
      <c r="JH610">
        <v>6</v>
      </c>
      <c r="JI610">
        <v>2407</v>
      </c>
      <c r="JJ610">
        <v>1</v>
      </c>
      <c r="JK610">
        <v>23</v>
      </c>
      <c r="JL610">
        <v>33285.2</v>
      </c>
      <c r="JM610">
        <v>29370133.8</v>
      </c>
      <c r="JN610">
        <v>0.0317383</v>
      </c>
      <c r="JO610">
        <v>4.99878</v>
      </c>
      <c r="JP610">
        <v>1.39771</v>
      </c>
      <c r="JQ610">
        <v>2.34619</v>
      </c>
      <c r="JR610">
        <v>1.49536</v>
      </c>
      <c r="JS610">
        <v>2.52075</v>
      </c>
      <c r="JT610">
        <v>34.6463</v>
      </c>
      <c r="JU610">
        <v>24.0087</v>
      </c>
      <c r="JV610">
        <v>18</v>
      </c>
      <c r="JW610">
        <v>500.38</v>
      </c>
      <c r="JX610">
        <v>459.954</v>
      </c>
      <c r="JY610">
        <v>17.7795</v>
      </c>
      <c r="JZ610">
        <v>32.9368</v>
      </c>
      <c r="KA610">
        <v>30.0001</v>
      </c>
      <c r="KB610">
        <v>32.5899</v>
      </c>
      <c r="KC610">
        <v>32.4872</v>
      </c>
      <c r="KD610">
        <v>0</v>
      </c>
      <c r="KE610">
        <v>0</v>
      </c>
      <c r="KF610">
        <v>100</v>
      </c>
      <c r="KG610">
        <v>17.7819</v>
      </c>
      <c r="KH610">
        <v>132.607</v>
      </c>
      <c r="KI610">
        <v>63.4564</v>
      </c>
      <c r="KJ610">
        <v>100.495</v>
      </c>
      <c r="KK610">
        <v>99.8039</v>
      </c>
    </row>
    <row r="611" spans="1:297">
      <c r="A611">
        <v>595</v>
      </c>
      <c r="B611">
        <v>1762208030.1</v>
      </c>
      <c r="C611">
        <v>8452</v>
      </c>
      <c r="D611" t="s">
        <v>1638</v>
      </c>
      <c r="E611" t="s">
        <v>1639</v>
      </c>
      <c r="F611">
        <v>5</v>
      </c>
      <c r="G611" t="s">
        <v>1603</v>
      </c>
      <c r="H611" t="s">
        <v>436</v>
      </c>
      <c r="I611">
        <v>1762208027.6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355.4949153634218</v>
      </c>
      <c r="AK611">
        <v>353.5353999999999</v>
      </c>
      <c r="AL611">
        <v>-0.07591832922195031</v>
      </c>
      <c r="AM611">
        <v>66.04145981132727</v>
      </c>
      <c r="AN611">
        <f>(AP611 - AO611 + DY611*1E3/(8.314*(EA611+273.15)) * AR611/DX611 * AQ611) * DX611/(100*DL611) * 1000/(1000 - AP611)</f>
        <v>0</v>
      </c>
      <c r="AO611">
        <v>21.99687135025975</v>
      </c>
      <c r="AP611">
        <v>21.82045696969697</v>
      </c>
      <c r="AQ611">
        <v>1.005747334172813E-05</v>
      </c>
      <c r="AR611">
        <v>107.35</v>
      </c>
      <c r="AS611">
        <v>12</v>
      </c>
      <c r="AT611">
        <v>2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437</v>
      </c>
      <c r="AY611" t="s">
        <v>437</v>
      </c>
      <c r="AZ611">
        <v>0</v>
      </c>
      <c r="BA611">
        <v>0</v>
      </c>
      <c r="BB611">
        <f>1-AZ611/BA611</f>
        <v>0</v>
      </c>
      <c r="BC611">
        <v>0</v>
      </c>
      <c r="BD611" t="s">
        <v>437</v>
      </c>
      <c r="BE611" t="s">
        <v>437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437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438</v>
      </c>
      <c r="DO611">
        <v>2</v>
      </c>
      <c r="DP611" t="b">
        <v>1</v>
      </c>
      <c r="DQ611">
        <v>1762208027.6</v>
      </c>
      <c r="DR611">
        <v>345.9658888888889</v>
      </c>
      <c r="DS611">
        <v>347.6856666666666</v>
      </c>
      <c r="DT611">
        <v>21.81726666666667</v>
      </c>
      <c r="DU611">
        <v>21.997</v>
      </c>
      <c r="DV611">
        <v>346.8088888888889</v>
      </c>
      <c r="DW611">
        <v>21.76245555555556</v>
      </c>
      <c r="DX611">
        <v>499.9932222222222</v>
      </c>
      <c r="DY611">
        <v>90.7576</v>
      </c>
      <c r="DZ611">
        <v>0.09993673333333335</v>
      </c>
      <c r="EA611">
        <v>24.34481111111111</v>
      </c>
      <c r="EB611">
        <v>24.68328888888889</v>
      </c>
      <c r="EC611">
        <v>999.9000000000001</v>
      </c>
      <c r="ED611">
        <v>0</v>
      </c>
      <c r="EE611">
        <v>0</v>
      </c>
      <c r="EF611">
        <v>10010.83333333333</v>
      </c>
      <c r="EG611">
        <v>0</v>
      </c>
      <c r="EH611">
        <v>935.0764444444444</v>
      </c>
      <c r="EI611">
        <v>-1.719611111111111</v>
      </c>
      <c r="EJ611">
        <v>353.6823333333334</v>
      </c>
      <c r="EK611">
        <v>355.5056666666667</v>
      </c>
      <c r="EL611">
        <v>-0.179731</v>
      </c>
      <c r="EM611">
        <v>347.6856666666666</v>
      </c>
      <c r="EN611">
        <v>21.997</v>
      </c>
      <c r="EO611">
        <v>1.980085555555555</v>
      </c>
      <c r="EP611">
        <v>1.996396666666667</v>
      </c>
      <c r="EQ611">
        <v>17.28596666666666</v>
      </c>
      <c r="ER611">
        <v>17.41578888888889</v>
      </c>
      <c r="ES611">
        <v>1999.978888888889</v>
      </c>
      <c r="ET611">
        <v>0.9800055555555556</v>
      </c>
      <c r="EU611">
        <v>0.01999417777777777</v>
      </c>
      <c r="EV611">
        <v>0</v>
      </c>
      <c r="EW611">
        <v>1590.651111111111</v>
      </c>
      <c r="EX611">
        <v>5.00097</v>
      </c>
      <c r="EY611">
        <v>31672.27777777778</v>
      </c>
      <c r="EZ611">
        <v>16707.43333333333</v>
      </c>
      <c r="FA611">
        <v>43.07599999999999</v>
      </c>
      <c r="FB611">
        <v>44.125</v>
      </c>
      <c r="FC611">
        <v>43.222</v>
      </c>
      <c r="FD611">
        <v>43.625</v>
      </c>
      <c r="FE611">
        <v>42.95099999999999</v>
      </c>
      <c r="FF611">
        <v>1955.088888888889</v>
      </c>
      <c r="FG611">
        <v>39.89</v>
      </c>
      <c r="FH611">
        <v>0</v>
      </c>
      <c r="FI611">
        <v>11107.5</v>
      </c>
      <c r="FJ611">
        <v>0</v>
      </c>
      <c r="FK611">
        <v>1591.735384615384</v>
      </c>
      <c r="FL611">
        <v>-11.96170940755825</v>
      </c>
      <c r="FM611">
        <v>-228.9196582637277</v>
      </c>
      <c r="FN611">
        <v>31692.87307692307</v>
      </c>
      <c r="FO611">
        <v>15</v>
      </c>
      <c r="FP611">
        <v>0</v>
      </c>
      <c r="FQ611" t="s">
        <v>439</v>
      </c>
      <c r="FR611">
        <v>1760210915.6</v>
      </c>
      <c r="FS611">
        <v>0</v>
      </c>
      <c r="FT611">
        <v>0</v>
      </c>
      <c r="FU611">
        <v>-0.215</v>
      </c>
      <c r="FV611">
        <v>0</v>
      </c>
      <c r="FW611">
        <v>-0.6919999999999999</v>
      </c>
      <c r="FX611">
        <v>0</v>
      </c>
      <c r="FY611">
        <v>400</v>
      </c>
      <c r="FZ611">
        <v>0</v>
      </c>
      <c r="GA611">
        <v>0.15</v>
      </c>
      <c r="GB611">
        <v>0</v>
      </c>
      <c r="GC611">
        <v>-1.437164325</v>
      </c>
      <c r="GD611">
        <v>-2.922437099437146</v>
      </c>
      <c r="GE611">
        <v>0.3393570279136258</v>
      </c>
      <c r="GF611">
        <v>0</v>
      </c>
      <c r="GG611">
        <v>1592.302352941176</v>
      </c>
      <c r="GH611">
        <v>-11.77631780757073</v>
      </c>
      <c r="GI611">
        <v>1.188323234951935</v>
      </c>
      <c r="GJ611">
        <v>0</v>
      </c>
      <c r="GK611">
        <v>-0.19255615</v>
      </c>
      <c r="GL611">
        <v>0.08974914821763647</v>
      </c>
      <c r="GM611">
        <v>0.008664780578727889</v>
      </c>
      <c r="GN611">
        <v>1</v>
      </c>
      <c r="GO611">
        <v>1</v>
      </c>
      <c r="GP611">
        <v>3</v>
      </c>
      <c r="GQ611" t="s">
        <v>502</v>
      </c>
      <c r="GR611">
        <v>3.135</v>
      </c>
      <c r="GS611">
        <v>2.7604</v>
      </c>
      <c r="GT611">
        <v>0.08034139999999999</v>
      </c>
      <c r="GU611">
        <v>0.0797783</v>
      </c>
      <c r="GV611">
        <v>0.0990452</v>
      </c>
      <c r="GW611">
        <v>0.0982027</v>
      </c>
      <c r="GX611">
        <v>29062.9</v>
      </c>
      <c r="GY611">
        <v>29069.6</v>
      </c>
      <c r="GZ611">
        <v>29403.6</v>
      </c>
      <c r="HA611">
        <v>29211.2</v>
      </c>
      <c r="HB611">
        <v>35012.7</v>
      </c>
      <c r="HC611">
        <v>34899.4</v>
      </c>
      <c r="HD611">
        <v>41377.8</v>
      </c>
      <c r="HE611">
        <v>41507</v>
      </c>
      <c r="HF611">
        <v>1.89065</v>
      </c>
      <c r="HG611">
        <v>1.84495</v>
      </c>
      <c r="HH611">
        <v>0.0110269</v>
      </c>
      <c r="HI611">
        <v>0</v>
      </c>
      <c r="HJ611">
        <v>24.4997</v>
      </c>
      <c r="HK611">
        <v>999.9</v>
      </c>
      <c r="HL611">
        <v>52.4</v>
      </c>
      <c r="HM611">
        <v>28.8</v>
      </c>
      <c r="HN611">
        <v>22.9534</v>
      </c>
      <c r="HO611">
        <v>62.3317</v>
      </c>
      <c r="HP611">
        <v>29.3429</v>
      </c>
      <c r="HQ611">
        <v>1</v>
      </c>
      <c r="HR611">
        <v>0.455132</v>
      </c>
      <c r="HS611">
        <v>5.93096</v>
      </c>
      <c r="HT611">
        <v>20.2409</v>
      </c>
      <c r="HU611">
        <v>5.21804</v>
      </c>
      <c r="HV611">
        <v>12.0218</v>
      </c>
      <c r="HW611">
        <v>4.9881</v>
      </c>
      <c r="HX611">
        <v>3.2875</v>
      </c>
      <c r="HY611">
        <v>9999</v>
      </c>
      <c r="HZ611">
        <v>9999</v>
      </c>
      <c r="IA611">
        <v>9999</v>
      </c>
      <c r="IB611">
        <v>999.9</v>
      </c>
      <c r="IC611">
        <v>4.97291</v>
      </c>
      <c r="ID611">
        <v>1.86653</v>
      </c>
      <c r="IE611">
        <v>1.86585</v>
      </c>
      <c r="IF611">
        <v>1.86584</v>
      </c>
      <c r="IG611">
        <v>1.86768</v>
      </c>
      <c r="IH611">
        <v>1.87022</v>
      </c>
      <c r="II611">
        <v>1.86876</v>
      </c>
      <c r="IJ611">
        <v>1.87027</v>
      </c>
      <c r="IK611">
        <v>0</v>
      </c>
      <c r="IL611">
        <v>0</v>
      </c>
      <c r="IM611">
        <v>0</v>
      </c>
      <c r="IN611">
        <v>0</v>
      </c>
      <c r="IO611" t="s">
        <v>441</v>
      </c>
      <c r="IP611" t="s">
        <v>442</v>
      </c>
      <c r="IQ611" t="s">
        <v>443</v>
      </c>
      <c r="IR611" t="s">
        <v>443</v>
      </c>
      <c r="IS611" t="s">
        <v>443</v>
      </c>
      <c r="IT611" t="s">
        <v>443</v>
      </c>
      <c r="IU611">
        <v>0</v>
      </c>
      <c r="IV611">
        <v>100</v>
      </c>
      <c r="IW611">
        <v>100</v>
      </c>
      <c r="IX611">
        <v>-0.843</v>
      </c>
      <c r="IY611">
        <v>0.0549</v>
      </c>
      <c r="IZ611">
        <v>-0.7832898091892299</v>
      </c>
      <c r="JA611">
        <v>-0.0002628084512485203</v>
      </c>
      <c r="JB611">
        <v>2.995354917081976E-07</v>
      </c>
      <c r="JC611">
        <v>-1.087754766273629E-10</v>
      </c>
      <c r="JD611">
        <v>-0.01666594074606723</v>
      </c>
      <c r="JE611">
        <v>-0.02438089335778848</v>
      </c>
      <c r="JF611">
        <v>0.001790740049955031</v>
      </c>
      <c r="JG611">
        <v>-2.386884331579614E-05</v>
      </c>
      <c r="JH611">
        <v>6</v>
      </c>
      <c r="JI611">
        <v>2407</v>
      </c>
      <c r="JJ611">
        <v>1</v>
      </c>
      <c r="JK611">
        <v>23</v>
      </c>
      <c r="JL611">
        <v>33285.2</v>
      </c>
      <c r="JM611">
        <v>29370133.8</v>
      </c>
      <c r="JN611">
        <v>0.0317383</v>
      </c>
      <c r="JO611">
        <v>4.99878</v>
      </c>
      <c r="JP611">
        <v>1.39648</v>
      </c>
      <c r="JQ611">
        <v>2.34619</v>
      </c>
      <c r="JR611">
        <v>1.49536</v>
      </c>
      <c r="JS611">
        <v>2.68311</v>
      </c>
      <c r="JT611">
        <v>34.6692</v>
      </c>
      <c r="JU611">
        <v>24.0175</v>
      </c>
      <c r="JV611">
        <v>18</v>
      </c>
      <c r="JW611">
        <v>500.309</v>
      </c>
      <c r="JX611">
        <v>460.023</v>
      </c>
      <c r="JY611">
        <v>17.7832</v>
      </c>
      <c r="JZ611">
        <v>32.939</v>
      </c>
      <c r="KA611">
        <v>30.0002</v>
      </c>
      <c r="KB611">
        <v>32.5935</v>
      </c>
      <c r="KC611">
        <v>32.4922</v>
      </c>
      <c r="KD611">
        <v>0</v>
      </c>
      <c r="KE611">
        <v>0</v>
      </c>
      <c r="KF611">
        <v>100</v>
      </c>
      <c r="KG611">
        <v>17.7897</v>
      </c>
      <c r="KH611">
        <v>119.249</v>
      </c>
      <c r="KI611">
        <v>63.4564</v>
      </c>
      <c r="KJ611">
        <v>100.495</v>
      </c>
      <c r="KK611">
        <v>99.804</v>
      </c>
    </row>
    <row r="612" spans="1:297">
      <c r="A612">
        <v>596</v>
      </c>
      <c r="B612">
        <v>1762208035.1</v>
      </c>
      <c r="C612">
        <v>8457</v>
      </c>
      <c r="D612" t="s">
        <v>1640</v>
      </c>
      <c r="E612" t="s">
        <v>1641</v>
      </c>
      <c r="F612">
        <v>5</v>
      </c>
      <c r="G612" t="s">
        <v>1603</v>
      </c>
      <c r="H612" t="s">
        <v>436</v>
      </c>
      <c r="I612">
        <v>1762208032.3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355.0266065992843</v>
      </c>
      <c r="AK612">
        <v>353.1676484848485</v>
      </c>
      <c r="AL612">
        <v>-0.08310930591934604</v>
      </c>
      <c r="AM612">
        <v>66.04145981132727</v>
      </c>
      <c r="AN612">
        <f>(AP612 - AO612 + DY612*1E3/(8.314*(EA612+273.15)) * AR612/DX612 * AQ612) * DX612/(100*DL612) * 1000/(1000 - AP612)</f>
        <v>0</v>
      </c>
      <c r="AO612">
        <v>21.99645137103895</v>
      </c>
      <c r="AP612">
        <v>21.82953818181818</v>
      </c>
      <c r="AQ612">
        <v>1.75254297359325E-05</v>
      </c>
      <c r="AR612">
        <v>107.35</v>
      </c>
      <c r="AS612">
        <v>12</v>
      </c>
      <c r="AT612">
        <v>2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437</v>
      </c>
      <c r="AY612" t="s">
        <v>437</v>
      </c>
      <c r="AZ612">
        <v>0</v>
      </c>
      <c r="BA612">
        <v>0</v>
      </c>
      <c r="BB612">
        <f>1-AZ612/BA612</f>
        <v>0</v>
      </c>
      <c r="BC612">
        <v>0</v>
      </c>
      <c r="BD612" t="s">
        <v>437</v>
      </c>
      <c r="BE612" t="s">
        <v>437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437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438</v>
      </c>
      <c r="DO612">
        <v>2</v>
      </c>
      <c r="DP612" t="b">
        <v>1</v>
      </c>
      <c r="DQ612">
        <v>1762208032.3</v>
      </c>
      <c r="DR612">
        <v>345.6507</v>
      </c>
      <c r="DS612">
        <v>347.258</v>
      </c>
      <c r="DT612">
        <v>21.82476</v>
      </c>
      <c r="DU612">
        <v>21.9963</v>
      </c>
      <c r="DV612">
        <v>346.4936</v>
      </c>
      <c r="DW612">
        <v>21.7698</v>
      </c>
      <c r="DX612">
        <v>500.0451</v>
      </c>
      <c r="DY612">
        <v>90.75895</v>
      </c>
      <c r="DZ612">
        <v>0.10008756</v>
      </c>
      <c r="EA612">
        <v>24.33998</v>
      </c>
      <c r="EB612">
        <v>24.68215</v>
      </c>
      <c r="EC612">
        <v>999.9</v>
      </c>
      <c r="ED612">
        <v>0</v>
      </c>
      <c r="EE612">
        <v>0</v>
      </c>
      <c r="EF612">
        <v>9994.812</v>
      </c>
      <c r="EG612">
        <v>0</v>
      </c>
      <c r="EH612">
        <v>935.0745000000001</v>
      </c>
      <c r="EI612">
        <v>-1.607162</v>
      </c>
      <c r="EJ612">
        <v>353.3628</v>
      </c>
      <c r="EK612">
        <v>355.068</v>
      </c>
      <c r="EL612">
        <v>-0.1715242</v>
      </c>
      <c r="EM612">
        <v>347.258</v>
      </c>
      <c r="EN612">
        <v>21.9963</v>
      </c>
      <c r="EO612">
        <v>1.980794</v>
      </c>
      <c r="EP612">
        <v>1.996361</v>
      </c>
      <c r="EQ612">
        <v>17.29164</v>
      </c>
      <c r="ER612">
        <v>17.4155</v>
      </c>
      <c r="ES612">
        <v>1999.979</v>
      </c>
      <c r="ET612">
        <v>0.9800055000000001</v>
      </c>
      <c r="EU612">
        <v>0.01999421</v>
      </c>
      <c r="EV612">
        <v>0</v>
      </c>
      <c r="EW612">
        <v>1589.677</v>
      </c>
      <c r="EX612">
        <v>5.000970000000001</v>
      </c>
      <c r="EY612">
        <v>31654.16</v>
      </c>
      <c r="EZ612">
        <v>16707.44</v>
      </c>
      <c r="FA612">
        <v>43.062</v>
      </c>
      <c r="FB612">
        <v>44.125</v>
      </c>
      <c r="FC612">
        <v>43.21850000000001</v>
      </c>
      <c r="FD612">
        <v>43.625</v>
      </c>
      <c r="FE612">
        <v>42.9748</v>
      </c>
      <c r="FF612">
        <v>1955.089</v>
      </c>
      <c r="FG612">
        <v>39.89</v>
      </c>
      <c r="FH612">
        <v>0</v>
      </c>
      <c r="FI612">
        <v>11112.89999985695</v>
      </c>
      <c r="FJ612">
        <v>0</v>
      </c>
      <c r="FK612">
        <v>1590.518</v>
      </c>
      <c r="FL612">
        <v>-12.78307693213046</v>
      </c>
      <c r="FM612">
        <v>-232.223077294702</v>
      </c>
      <c r="FN612">
        <v>31670.64</v>
      </c>
      <c r="FO612">
        <v>15</v>
      </c>
      <c r="FP612">
        <v>0</v>
      </c>
      <c r="FQ612" t="s">
        <v>439</v>
      </c>
      <c r="FR612">
        <v>1760210915.6</v>
      </c>
      <c r="FS612">
        <v>0</v>
      </c>
      <c r="FT612">
        <v>0</v>
      </c>
      <c r="FU612">
        <v>-0.215</v>
      </c>
      <c r="FV612">
        <v>0</v>
      </c>
      <c r="FW612">
        <v>-0.6919999999999999</v>
      </c>
      <c r="FX612">
        <v>0</v>
      </c>
      <c r="FY612">
        <v>400</v>
      </c>
      <c r="FZ612">
        <v>0</v>
      </c>
      <c r="GA612">
        <v>0.15</v>
      </c>
      <c r="GB612">
        <v>0</v>
      </c>
      <c r="GC612">
        <v>-1.58809205</v>
      </c>
      <c r="GD612">
        <v>-1.307924622889303</v>
      </c>
      <c r="GE612">
        <v>0.2446200959985657</v>
      </c>
      <c r="GF612">
        <v>0</v>
      </c>
      <c r="GG612">
        <v>1591.359705882353</v>
      </c>
      <c r="GH612">
        <v>-12.33934299876499</v>
      </c>
      <c r="GI612">
        <v>1.23074698812911</v>
      </c>
      <c r="GJ612">
        <v>0</v>
      </c>
      <c r="GK612">
        <v>-0.18467075</v>
      </c>
      <c r="GL612">
        <v>0.09506757973733634</v>
      </c>
      <c r="GM612">
        <v>0.009181398256120906</v>
      </c>
      <c r="GN612">
        <v>1</v>
      </c>
      <c r="GO612">
        <v>1</v>
      </c>
      <c r="GP612">
        <v>3</v>
      </c>
      <c r="GQ612" t="s">
        <v>502</v>
      </c>
      <c r="GR612">
        <v>3.13521</v>
      </c>
      <c r="GS612">
        <v>2.7602</v>
      </c>
      <c r="GT612">
        <v>0.0802722</v>
      </c>
      <c r="GU612">
        <v>0.0796814</v>
      </c>
      <c r="GV612">
        <v>0.09907349999999999</v>
      </c>
      <c r="GW612">
        <v>0.09820280000000001</v>
      </c>
      <c r="GX612">
        <v>29064.8</v>
      </c>
      <c r="GY612">
        <v>29072.5</v>
      </c>
      <c r="GZ612">
        <v>29403.4</v>
      </c>
      <c r="HA612">
        <v>29211.1</v>
      </c>
      <c r="HB612">
        <v>35011.4</v>
      </c>
      <c r="HC612">
        <v>34899.3</v>
      </c>
      <c r="HD612">
        <v>41377.6</v>
      </c>
      <c r="HE612">
        <v>41506.9</v>
      </c>
      <c r="HF612">
        <v>1.89083</v>
      </c>
      <c r="HG612">
        <v>1.84477</v>
      </c>
      <c r="HH612">
        <v>0.0115857</v>
      </c>
      <c r="HI612">
        <v>0</v>
      </c>
      <c r="HJ612">
        <v>24.4894</v>
      </c>
      <c r="HK612">
        <v>999.9</v>
      </c>
      <c r="HL612">
        <v>52.4</v>
      </c>
      <c r="HM612">
        <v>28.8</v>
      </c>
      <c r="HN612">
        <v>22.9506</v>
      </c>
      <c r="HO612">
        <v>62.4017</v>
      </c>
      <c r="HP612">
        <v>29.2428</v>
      </c>
      <c r="HQ612">
        <v>1</v>
      </c>
      <c r="HR612">
        <v>0.455244</v>
      </c>
      <c r="HS612">
        <v>5.90624</v>
      </c>
      <c r="HT612">
        <v>20.2414</v>
      </c>
      <c r="HU612">
        <v>5.21879</v>
      </c>
      <c r="HV612">
        <v>12.0218</v>
      </c>
      <c r="HW612">
        <v>4.9884</v>
      </c>
      <c r="HX612">
        <v>3.2875</v>
      </c>
      <c r="HY612">
        <v>9999</v>
      </c>
      <c r="HZ612">
        <v>9999</v>
      </c>
      <c r="IA612">
        <v>9999</v>
      </c>
      <c r="IB612">
        <v>999.9</v>
      </c>
      <c r="IC612">
        <v>4.97293</v>
      </c>
      <c r="ID612">
        <v>1.8665</v>
      </c>
      <c r="IE612">
        <v>1.86585</v>
      </c>
      <c r="IF612">
        <v>1.86584</v>
      </c>
      <c r="IG612">
        <v>1.86768</v>
      </c>
      <c r="IH612">
        <v>1.87018</v>
      </c>
      <c r="II612">
        <v>1.86874</v>
      </c>
      <c r="IJ612">
        <v>1.87028</v>
      </c>
      <c r="IK612">
        <v>0</v>
      </c>
      <c r="IL612">
        <v>0</v>
      </c>
      <c r="IM612">
        <v>0</v>
      </c>
      <c r="IN612">
        <v>0</v>
      </c>
      <c r="IO612" t="s">
        <v>441</v>
      </c>
      <c r="IP612" t="s">
        <v>442</v>
      </c>
      <c r="IQ612" t="s">
        <v>443</v>
      </c>
      <c r="IR612" t="s">
        <v>443</v>
      </c>
      <c r="IS612" t="s">
        <v>443</v>
      </c>
      <c r="IT612" t="s">
        <v>443</v>
      </c>
      <c r="IU612">
        <v>0</v>
      </c>
      <c r="IV612">
        <v>100</v>
      </c>
      <c r="IW612">
        <v>100</v>
      </c>
      <c r="IX612">
        <v>-0.843</v>
      </c>
      <c r="IY612">
        <v>0.0551</v>
      </c>
      <c r="IZ612">
        <v>-0.7832898091892299</v>
      </c>
      <c r="JA612">
        <v>-0.0002628084512485203</v>
      </c>
      <c r="JB612">
        <v>2.995354917081976E-07</v>
      </c>
      <c r="JC612">
        <v>-1.087754766273629E-10</v>
      </c>
      <c r="JD612">
        <v>-0.01666594074606723</v>
      </c>
      <c r="JE612">
        <v>-0.02438089335778848</v>
      </c>
      <c r="JF612">
        <v>0.001790740049955031</v>
      </c>
      <c r="JG612">
        <v>-2.386884331579614E-05</v>
      </c>
      <c r="JH612">
        <v>6</v>
      </c>
      <c r="JI612">
        <v>2407</v>
      </c>
      <c r="JJ612">
        <v>1</v>
      </c>
      <c r="JK612">
        <v>23</v>
      </c>
      <c r="JL612">
        <v>33285.3</v>
      </c>
      <c r="JM612">
        <v>29370133.9</v>
      </c>
      <c r="JN612">
        <v>0.0317383</v>
      </c>
      <c r="JO612">
        <v>4.99878</v>
      </c>
      <c r="JP612">
        <v>1.39648</v>
      </c>
      <c r="JQ612">
        <v>2.35229</v>
      </c>
      <c r="JR612">
        <v>1.49536</v>
      </c>
      <c r="JS612">
        <v>2.67822</v>
      </c>
      <c r="JT612">
        <v>34.6692</v>
      </c>
      <c r="JU612">
        <v>24.0175</v>
      </c>
      <c r="JV612">
        <v>18</v>
      </c>
      <c r="JW612">
        <v>500.452</v>
      </c>
      <c r="JX612">
        <v>459.936</v>
      </c>
      <c r="JY612">
        <v>17.7901</v>
      </c>
      <c r="JZ612">
        <v>32.9419</v>
      </c>
      <c r="KA612">
        <v>30.0002</v>
      </c>
      <c r="KB612">
        <v>32.5971</v>
      </c>
      <c r="KC612">
        <v>32.4958</v>
      </c>
      <c r="KD612">
        <v>0</v>
      </c>
      <c r="KE612">
        <v>0</v>
      </c>
      <c r="KF612">
        <v>100</v>
      </c>
      <c r="KG612">
        <v>17.7969</v>
      </c>
      <c r="KH612">
        <v>99.2092</v>
      </c>
      <c r="KI612">
        <v>63.4564</v>
      </c>
      <c r="KJ612">
        <v>100.494</v>
      </c>
      <c r="KK612">
        <v>99.80370000000001</v>
      </c>
    </row>
    <row r="613" spans="1:297">
      <c r="A613">
        <v>597</v>
      </c>
      <c r="B613">
        <v>1762208040.1</v>
      </c>
      <c r="C613">
        <v>8462</v>
      </c>
      <c r="D613" t="s">
        <v>1642</v>
      </c>
      <c r="E613" t="s">
        <v>1643</v>
      </c>
      <c r="F613">
        <v>5</v>
      </c>
      <c r="G613" t="s">
        <v>1603</v>
      </c>
      <c r="H613" t="s">
        <v>436</v>
      </c>
      <c r="I613">
        <v>1762208037.6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355.5094409345551</v>
      </c>
      <c r="AK613">
        <v>353.1217212121213</v>
      </c>
      <c r="AL613">
        <v>0.02225546671122103</v>
      </c>
      <c r="AM613">
        <v>66.04145981132727</v>
      </c>
      <c r="AN613">
        <f>(AP613 - AO613 + DY613*1E3/(8.314*(EA613+273.15)) * AR613/DX613 * AQ613) * DX613/(100*DL613) * 1000/(1000 - AP613)</f>
        <v>0</v>
      </c>
      <c r="AO613">
        <v>21.9970779526407</v>
      </c>
      <c r="AP613">
        <v>21.8407612121212</v>
      </c>
      <c r="AQ613">
        <v>1.720006952887933E-05</v>
      </c>
      <c r="AR613">
        <v>107.35</v>
      </c>
      <c r="AS613">
        <v>12</v>
      </c>
      <c r="AT613">
        <v>2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437</v>
      </c>
      <c r="AY613" t="s">
        <v>437</v>
      </c>
      <c r="AZ613">
        <v>0</v>
      </c>
      <c r="BA613">
        <v>0</v>
      </c>
      <c r="BB613">
        <f>1-AZ613/BA613</f>
        <v>0</v>
      </c>
      <c r="BC613">
        <v>0</v>
      </c>
      <c r="BD613" t="s">
        <v>437</v>
      </c>
      <c r="BE613" t="s">
        <v>437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437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438</v>
      </c>
      <c r="DO613">
        <v>2</v>
      </c>
      <c r="DP613" t="b">
        <v>1</v>
      </c>
      <c r="DQ613">
        <v>1762208037.6</v>
      </c>
      <c r="DR613">
        <v>345.3445555555556</v>
      </c>
      <c r="DS613">
        <v>347.7929999999999</v>
      </c>
      <c r="DT613">
        <v>21.83613333333334</v>
      </c>
      <c r="DU613">
        <v>21.99695555555556</v>
      </c>
      <c r="DV613">
        <v>346.1874444444445</v>
      </c>
      <c r="DW613">
        <v>21.78091111111111</v>
      </c>
      <c r="DX613">
        <v>499.9296666666667</v>
      </c>
      <c r="DY613">
        <v>90.75913333333334</v>
      </c>
      <c r="DZ613">
        <v>0.0999012</v>
      </c>
      <c r="EA613">
        <v>24.33461111111111</v>
      </c>
      <c r="EB613">
        <v>24.674</v>
      </c>
      <c r="EC613">
        <v>999.9000000000001</v>
      </c>
      <c r="ED613">
        <v>0</v>
      </c>
      <c r="EE613">
        <v>0</v>
      </c>
      <c r="EF613">
        <v>10002.5</v>
      </c>
      <c r="EG613">
        <v>0</v>
      </c>
      <c r="EH613">
        <v>935.0735555555556</v>
      </c>
      <c r="EI613">
        <v>-2.448253333333333</v>
      </c>
      <c r="EJ613">
        <v>353.0537777777777</v>
      </c>
      <c r="EK613">
        <v>355.6153333333334</v>
      </c>
      <c r="EL613">
        <v>-0.1608444444444445</v>
      </c>
      <c r="EM613">
        <v>347.7929999999999</v>
      </c>
      <c r="EN613">
        <v>21.99695555555556</v>
      </c>
      <c r="EO613">
        <v>1.981826666666667</v>
      </c>
      <c r="EP613">
        <v>1.996424444444444</v>
      </c>
      <c r="EQ613">
        <v>17.29988888888889</v>
      </c>
      <c r="ER613">
        <v>17.41602222222222</v>
      </c>
      <c r="ES613">
        <v>1999.98</v>
      </c>
      <c r="ET613">
        <v>0.9800053333333333</v>
      </c>
      <c r="EU613">
        <v>0.01999417777777777</v>
      </c>
      <c r="EV613">
        <v>0</v>
      </c>
      <c r="EW613">
        <v>1588.567777777778</v>
      </c>
      <c r="EX613">
        <v>5.00097</v>
      </c>
      <c r="EY613">
        <v>31633.48888888889</v>
      </c>
      <c r="EZ613">
        <v>16707.44444444445</v>
      </c>
      <c r="FA613">
        <v>43.062</v>
      </c>
      <c r="FB613">
        <v>44.125</v>
      </c>
      <c r="FC613">
        <v>43.194</v>
      </c>
      <c r="FD613">
        <v>43.625</v>
      </c>
      <c r="FE613">
        <v>42.944</v>
      </c>
      <c r="FF613">
        <v>1955.09</v>
      </c>
      <c r="FG613">
        <v>39.89</v>
      </c>
      <c r="FH613">
        <v>0</v>
      </c>
      <c r="FI613">
        <v>11117.70000004768</v>
      </c>
      <c r="FJ613">
        <v>0</v>
      </c>
      <c r="FK613">
        <v>1589.5684</v>
      </c>
      <c r="FL613">
        <v>-12.03461533462006</v>
      </c>
      <c r="FM613">
        <v>-233.5307689313576</v>
      </c>
      <c r="FN613">
        <v>31651.796</v>
      </c>
      <c r="FO613">
        <v>15</v>
      </c>
      <c r="FP613">
        <v>0</v>
      </c>
      <c r="FQ613" t="s">
        <v>439</v>
      </c>
      <c r="FR613">
        <v>1760210915.6</v>
      </c>
      <c r="FS613">
        <v>0</v>
      </c>
      <c r="FT613">
        <v>0</v>
      </c>
      <c r="FU613">
        <v>-0.215</v>
      </c>
      <c r="FV613">
        <v>0</v>
      </c>
      <c r="FW613">
        <v>-0.6919999999999999</v>
      </c>
      <c r="FX613">
        <v>0</v>
      </c>
      <c r="FY613">
        <v>400</v>
      </c>
      <c r="FZ613">
        <v>0</v>
      </c>
      <c r="GA613">
        <v>0.15</v>
      </c>
      <c r="GB613">
        <v>0</v>
      </c>
      <c r="GC613">
        <v>-1.860657073170731</v>
      </c>
      <c r="GD613">
        <v>-2.080265435540069</v>
      </c>
      <c r="GE613">
        <v>0.367342412074221</v>
      </c>
      <c r="GF613">
        <v>0</v>
      </c>
      <c r="GG613">
        <v>1590.239411764706</v>
      </c>
      <c r="GH613">
        <v>-12.34163482392759</v>
      </c>
      <c r="GI613">
        <v>1.248186781781703</v>
      </c>
      <c r="GJ613">
        <v>0</v>
      </c>
      <c r="GK613">
        <v>-0.1758338780487805</v>
      </c>
      <c r="GL613">
        <v>0.1079212264808361</v>
      </c>
      <c r="GM613">
        <v>0.01066736481779167</v>
      </c>
      <c r="GN613">
        <v>0</v>
      </c>
      <c r="GO613">
        <v>0</v>
      </c>
      <c r="GP613">
        <v>3</v>
      </c>
      <c r="GQ613" t="s">
        <v>440</v>
      </c>
      <c r="GR613">
        <v>3.13516</v>
      </c>
      <c r="GS613">
        <v>2.76037</v>
      </c>
      <c r="GT613">
        <v>0.0802766</v>
      </c>
      <c r="GU613">
        <v>0.07990369999999999</v>
      </c>
      <c r="GV613">
        <v>0.0991094</v>
      </c>
      <c r="GW613">
        <v>0.09820329999999999</v>
      </c>
      <c r="GX613">
        <v>29064.4</v>
      </c>
      <c r="GY613">
        <v>29065.2</v>
      </c>
      <c r="GZ613">
        <v>29403.1</v>
      </c>
      <c r="HA613">
        <v>29210.8</v>
      </c>
      <c r="HB613">
        <v>35009.6</v>
      </c>
      <c r="HC613">
        <v>34898.9</v>
      </c>
      <c r="HD613">
        <v>41377.1</v>
      </c>
      <c r="HE613">
        <v>41506.4</v>
      </c>
      <c r="HF613">
        <v>1.89088</v>
      </c>
      <c r="HG613">
        <v>1.84468</v>
      </c>
      <c r="HH613">
        <v>0.0121444</v>
      </c>
      <c r="HI613">
        <v>0</v>
      </c>
      <c r="HJ613">
        <v>24.4782</v>
      </c>
      <c r="HK613">
        <v>999.9</v>
      </c>
      <c r="HL613">
        <v>52.4</v>
      </c>
      <c r="HM613">
        <v>28.8</v>
      </c>
      <c r="HN613">
        <v>22.9534</v>
      </c>
      <c r="HO613">
        <v>62.2317</v>
      </c>
      <c r="HP613">
        <v>29.2748</v>
      </c>
      <c r="HQ613">
        <v>1</v>
      </c>
      <c r="HR613">
        <v>0.455206</v>
      </c>
      <c r="HS613">
        <v>5.89065</v>
      </c>
      <c r="HT613">
        <v>20.2421</v>
      </c>
      <c r="HU613">
        <v>5.21969</v>
      </c>
      <c r="HV613">
        <v>12.0218</v>
      </c>
      <c r="HW613">
        <v>4.98865</v>
      </c>
      <c r="HX613">
        <v>3.28765</v>
      </c>
      <c r="HY613">
        <v>9999</v>
      </c>
      <c r="HZ613">
        <v>9999</v>
      </c>
      <c r="IA613">
        <v>9999</v>
      </c>
      <c r="IB613">
        <v>999.9</v>
      </c>
      <c r="IC613">
        <v>4.9729</v>
      </c>
      <c r="ID613">
        <v>1.86649</v>
      </c>
      <c r="IE613">
        <v>1.86585</v>
      </c>
      <c r="IF613">
        <v>1.86584</v>
      </c>
      <c r="IG613">
        <v>1.86768</v>
      </c>
      <c r="IH613">
        <v>1.87017</v>
      </c>
      <c r="II613">
        <v>1.86875</v>
      </c>
      <c r="IJ613">
        <v>1.87027</v>
      </c>
      <c r="IK613">
        <v>0</v>
      </c>
      <c r="IL613">
        <v>0</v>
      </c>
      <c r="IM613">
        <v>0</v>
      </c>
      <c r="IN613">
        <v>0</v>
      </c>
      <c r="IO613" t="s">
        <v>441</v>
      </c>
      <c r="IP613" t="s">
        <v>442</v>
      </c>
      <c r="IQ613" t="s">
        <v>443</v>
      </c>
      <c r="IR613" t="s">
        <v>443</v>
      </c>
      <c r="IS613" t="s">
        <v>443</v>
      </c>
      <c r="IT613" t="s">
        <v>443</v>
      </c>
      <c r="IU613">
        <v>0</v>
      </c>
      <c r="IV613">
        <v>100</v>
      </c>
      <c r="IW613">
        <v>100</v>
      </c>
      <c r="IX613">
        <v>-0.842</v>
      </c>
      <c r="IY613">
        <v>0.0553</v>
      </c>
      <c r="IZ613">
        <v>-0.7832898091892299</v>
      </c>
      <c r="JA613">
        <v>-0.0002628084512485203</v>
      </c>
      <c r="JB613">
        <v>2.995354917081976E-07</v>
      </c>
      <c r="JC613">
        <v>-1.087754766273629E-10</v>
      </c>
      <c r="JD613">
        <v>-0.01666594074606723</v>
      </c>
      <c r="JE613">
        <v>-0.02438089335778848</v>
      </c>
      <c r="JF613">
        <v>0.001790740049955031</v>
      </c>
      <c r="JG613">
        <v>-2.386884331579614E-05</v>
      </c>
      <c r="JH613">
        <v>6</v>
      </c>
      <c r="JI613">
        <v>2407</v>
      </c>
      <c r="JJ613">
        <v>1</v>
      </c>
      <c r="JK613">
        <v>23</v>
      </c>
      <c r="JL613">
        <v>33285.4</v>
      </c>
      <c r="JM613">
        <v>29370134</v>
      </c>
      <c r="JN613">
        <v>0.0317383</v>
      </c>
      <c r="JO613">
        <v>4.99878</v>
      </c>
      <c r="JP613">
        <v>1.39648</v>
      </c>
      <c r="JQ613">
        <v>2.34985</v>
      </c>
      <c r="JR613">
        <v>1.49536</v>
      </c>
      <c r="JS613">
        <v>2.61597</v>
      </c>
      <c r="JT613">
        <v>34.6692</v>
      </c>
      <c r="JU613">
        <v>24.0175</v>
      </c>
      <c r="JV613">
        <v>18</v>
      </c>
      <c r="JW613">
        <v>500.518</v>
      </c>
      <c r="JX613">
        <v>459.901</v>
      </c>
      <c r="JY613">
        <v>17.7982</v>
      </c>
      <c r="JZ613">
        <v>32.9448</v>
      </c>
      <c r="KA613">
        <v>30.0002</v>
      </c>
      <c r="KB613">
        <v>32.6014</v>
      </c>
      <c r="KC613">
        <v>32.4999</v>
      </c>
      <c r="KD613">
        <v>0</v>
      </c>
      <c r="KE613">
        <v>0</v>
      </c>
      <c r="KF613">
        <v>100</v>
      </c>
      <c r="KG613">
        <v>17.8043</v>
      </c>
      <c r="KH613">
        <v>85.8522</v>
      </c>
      <c r="KI613">
        <v>63.4564</v>
      </c>
      <c r="KJ613">
        <v>100.493</v>
      </c>
      <c r="KK613">
        <v>99.8027</v>
      </c>
    </row>
    <row r="614" spans="1:297">
      <c r="A614">
        <v>598</v>
      </c>
      <c r="B614">
        <v>1762208045.1</v>
      </c>
      <c r="C614">
        <v>8467</v>
      </c>
      <c r="D614" t="s">
        <v>1644</v>
      </c>
      <c r="E614" t="s">
        <v>1645</v>
      </c>
      <c r="F614">
        <v>5</v>
      </c>
      <c r="G614" t="s">
        <v>1603</v>
      </c>
      <c r="H614" t="s">
        <v>436</v>
      </c>
      <c r="I614">
        <v>1762208042.3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356.1298842339957</v>
      </c>
      <c r="AK614">
        <v>353.4930181818182</v>
      </c>
      <c r="AL614">
        <v>0.06329186458641184</v>
      </c>
      <c r="AM614">
        <v>66.04145981132727</v>
      </c>
      <c r="AN614">
        <f>(AP614 - AO614 + DY614*1E3/(8.314*(EA614+273.15)) * AR614/DX614 * AQ614) * DX614/(100*DL614) * 1000/(1000 - AP614)</f>
        <v>0</v>
      </c>
      <c r="AO614">
        <v>21.99604236982684</v>
      </c>
      <c r="AP614">
        <v>21.85316181818182</v>
      </c>
      <c r="AQ614">
        <v>1.936983341859268E-05</v>
      </c>
      <c r="AR614">
        <v>107.35</v>
      </c>
      <c r="AS614">
        <v>12</v>
      </c>
      <c r="AT614">
        <v>2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437</v>
      </c>
      <c r="AY614" t="s">
        <v>437</v>
      </c>
      <c r="AZ614">
        <v>0</v>
      </c>
      <c r="BA614">
        <v>0</v>
      </c>
      <c r="BB614">
        <f>1-AZ614/BA614</f>
        <v>0</v>
      </c>
      <c r="BC614">
        <v>0</v>
      </c>
      <c r="BD614" t="s">
        <v>437</v>
      </c>
      <c r="BE614" t="s">
        <v>437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437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438</v>
      </c>
      <c r="DO614">
        <v>2</v>
      </c>
      <c r="DP614" t="b">
        <v>1</v>
      </c>
      <c r="DQ614">
        <v>1762208042.3</v>
      </c>
      <c r="DR614">
        <v>345.6289</v>
      </c>
      <c r="DS614">
        <v>348.2347</v>
      </c>
      <c r="DT614">
        <v>21.84708</v>
      </c>
      <c r="DU614">
        <v>21.99635</v>
      </c>
      <c r="DV614">
        <v>346.4718</v>
      </c>
      <c r="DW614">
        <v>21.79165</v>
      </c>
      <c r="DX614">
        <v>500.0367</v>
      </c>
      <c r="DY614">
        <v>90.75887</v>
      </c>
      <c r="DZ614">
        <v>0.1000598</v>
      </c>
      <c r="EA614">
        <v>24.33557</v>
      </c>
      <c r="EB614">
        <v>24.67479</v>
      </c>
      <c r="EC614">
        <v>999.9</v>
      </c>
      <c r="ED614">
        <v>0</v>
      </c>
      <c r="EE614">
        <v>0</v>
      </c>
      <c r="EF614">
        <v>9987.744999999999</v>
      </c>
      <c r="EG614">
        <v>0</v>
      </c>
      <c r="EH614">
        <v>935.0806999999999</v>
      </c>
      <c r="EI614">
        <v>-2.605674</v>
      </c>
      <c r="EJ614">
        <v>353.3486</v>
      </c>
      <c r="EK614">
        <v>356.0669</v>
      </c>
      <c r="EL614">
        <v>-0.1492838</v>
      </c>
      <c r="EM614">
        <v>348.2347</v>
      </c>
      <c r="EN614">
        <v>21.99635</v>
      </c>
      <c r="EO614">
        <v>1.982814</v>
      </c>
      <c r="EP614">
        <v>1.996365</v>
      </c>
      <c r="EQ614">
        <v>17.30778</v>
      </c>
      <c r="ER614">
        <v>17.41554</v>
      </c>
      <c r="ES614">
        <v>1999.975</v>
      </c>
      <c r="ET614">
        <v>0.9800053</v>
      </c>
      <c r="EU614">
        <v>0.01999421</v>
      </c>
      <c r="EV614">
        <v>0</v>
      </c>
      <c r="EW614">
        <v>1587.752</v>
      </c>
      <c r="EX614">
        <v>5.000970000000001</v>
      </c>
      <c r="EY614">
        <v>31615.36</v>
      </c>
      <c r="EZ614">
        <v>16707.4</v>
      </c>
      <c r="FA614">
        <v>43.062</v>
      </c>
      <c r="FB614">
        <v>44.125</v>
      </c>
      <c r="FC614">
        <v>43.1996</v>
      </c>
      <c r="FD614">
        <v>43.625</v>
      </c>
      <c r="FE614">
        <v>42.937</v>
      </c>
      <c r="FF614">
        <v>1955.085</v>
      </c>
      <c r="FG614">
        <v>39.89</v>
      </c>
      <c r="FH614">
        <v>0</v>
      </c>
      <c r="FI614">
        <v>11122.5</v>
      </c>
      <c r="FJ614">
        <v>0</v>
      </c>
      <c r="FK614">
        <v>1588.636</v>
      </c>
      <c r="FL614">
        <v>-10.88076919103898</v>
      </c>
      <c r="FM614">
        <v>-231.8076923932937</v>
      </c>
      <c r="FN614">
        <v>31633.204</v>
      </c>
      <c r="FO614">
        <v>15</v>
      </c>
      <c r="FP614">
        <v>0</v>
      </c>
      <c r="FQ614" t="s">
        <v>439</v>
      </c>
      <c r="FR614">
        <v>1760210915.6</v>
      </c>
      <c r="FS614">
        <v>0</v>
      </c>
      <c r="FT614">
        <v>0</v>
      </c>
      <c r="FU614">
        <v>-0.215</v>
      </c>
      <c r="FV614">
        <v>0</v>
      </c>
      <c r="FW614">
        <v>-0.6919999999999999</v>
      </c>
      <c r="FX614">
        <v>0</v>
      </c>
      <c r="FY614">
        <v>400</v>
      </c>
      <c r="FZ614">
        <v>0</v>
      </c>
      <c r="GA614">
        <v>0.15</v>
      </c>
      <c r="GB614">
        <v>0</v>
      </c>
      <c r="GC614">
        <v>-2.063658292682927</v>
      </c>
      <c r="GD614">
        <v>-3.892500418118469</v>
      </c>
      <c r="GE614">
        <v>0.4860356207156036</v>
      </c>
      <c r="GF614">
        <v>0</v>
      </c>
      <c r="GG614">
        <v>1589.188235294117</v>
      </c>
      <c r="GH614">
        <v>-11.66478226309701</v>
      </c>
      <c r="GI614">
        <v>1.182423907732717</v>
      </c>
      <c r="GJ614">
        <v>0</v>
      </c>
      <c r="GK614">
        <v>-0.1660426097560976</v>
      </c>
      <c r="GL614">
        <v>0.1239434843205574</v>
      </c>
      <c r="GM614">
        <v>0.01227205171165618</v>
      </c>
      <c r="GN614">
        <v>0</v>
      </c>
      <c r="GO614">
        <v>0</v>
      </c>
      <c r="GP614">
        <v>3</v>
      </c>
      <c r="GQ614" t="s">
        <v>440</v>
      </c>
      <c r="GR614">
        <v>3.13507</v>
      </c>
      <c r="GS614">
        <v>2.76016</v>
      </c>
      <c r="GT614">
        <v>0.08033319999999999</v>
      </c>
      <c r="GU614">
        <v>0.0798328</v>
      </c>
      <c r="GV614">
        <v>0.09914480000000001</v>
      </c>
      <c r="GW614">
        <v>0.0981988</v>
      </c>
      <c r="GX614">
        <v>29062.1</v>
      </c>
      <c r="GY614">
        <v>29067.7</v>
      </c>
      <c r="GZ614">
        <v>29402.7</v>
      </c>
      <c r="HA614">
        <v>29211</v>
      </c>
      <c r="HB614">
        <v>35008.1</v>
      </c>
      <c r="HC614">
        <v>34899.2</v>
      </c>
      <c r="HD614">
        <v>41376.8</v>
      </c>
      <c r="HE614">
        <v>41506.6</v>
      </c>
      <c r="HF614">
        <v>1.89077</v>
      </c>
      <c r="HG614">
        <v>1.84477</v>
      </c>
      <c r="HH614">
        <v>0.012368</v>
      </c>
      <c r="HI614">
        <v>0</v>
      </c>
      <c r="HJ614">
        <v>24.4667</v>
      </c>
      <c r="HK614">
        <v>999.9</v>
      </c>
      <c r="HL614">
        <v>52.4</v>
      </c>
      <c r="HM614">
        <v>28.8</v>
      </c>
      <c r="HN614">
        <v>22.9549</v>
      </c>
      <c r="HO614">
        <v>62.2417</v>
      </c>
      <c r="HP614">
        <v>29.4511</v>
      </c>
      <c r="HQ614">
        <v>1</v>
      </c>
      <c r="HR614">
        <v>0.455231</v>
      </c>
      <c r="HS614">
        <v>5.87209</v>
      </c>
      <c r="HT614">
        <v>20.2426</v>
      </c>
      <c r="HU614">
        <v>5.21954</v>
      </c>
      <c r="HV614">
        <v>12.0218</v>
      </c>
      <c r="HW614">
        <v>4.98885</v>
      </c>
      <c r="HX614">
        <v>3.28765</v>
      </c>
      <c r="HY614">
        <v>9999</v>
      </c>
      <c r="HZ614">
        <v>9999</v>
      </c>
      <c r="IA614">
        <v>9999</v>
      </c>
      <c r="IB614">
        <v>999.9</v>
      </c>
      <c r="IC614">
        <v>4.97291</v>
      </c>
      <c r="ID614">
        <v>1.86649</v>
      </c>
      <c r="IE614">
        <v>1.86584</v>
      </c>
      <c r="IF614">
        <v>1.86584</v>
      </c>
      <c r="IG614">
        <v>1.86768</v>
      </c>
      <c r="IH614">
        <v>1.87018</v>
      </c>
      <c r="II614">
        <v>1.86874</v>
      </c>
      <c r="IJ614">
        <v>1.87027</v>
      </c>
      <c r="IK614">
        <v>0</v>
      </c>
      <c r="IL614">
        <v>0</v>
      </c>
      <c r="IM614">
        <v>0</v>
      </c>
      <c r="IN614">
        <v>0</v>
      </c>
      <c r="IO614" t="s">
        <v>441</v>
      </c>
      <c r="IP614" t="s">
        <v>442</v>
      </c>
      <c r="IQ614" t="s">
        <v>443</v>
      </c>
      <c r="IR614" t="s">
        <v>443</v>
      </c>
      <c r="IS614" t="s">
        <v>443</v>
      </c>
      <c r="IT614" t="s">
        <v>443</v>
      </c>
      <c r="IU614">
        <v>0</v>
      </c>
      <c r="IV614">
        <v>100</v>
      </c>
      <c r="IW614">
        <v>100</v>
      </c>
      <c r="IX614">
        <v>-0.843</v>
      </c>
      <c r="IY614">
        <v>0.0556</v>
      </c>
      <c r="IZ614">
        <v>-0.7832898091892299</v>
      </c>
      <c r="JA614">
        <v>-0.0002628084512485203</v>
      </c>
      <c r="JB614">
        <v>2.995354917081976E-07</v>
      </c>
      <c r="JC614">
        <v>-1.087754766273629E-10</v>
      </c>
      <c r="JD614">
        <v>-0.01666594074606723</v>
      </c>
      <c r="JE614">
        <v>-0.02438089335778848</v>
      </c>
      <c r="JF614">
        <v>0.001790740049955031</v>
      </c>
      <c r="JG614">
        <v>-2.386884331579614E-05</v>
      </c>
      <c r="JH614">
        <v>6</v>
      </c>
      <c r="JI614">
        <v>2407</v>
      </c>
      <c r="JJ614">
        <v>1</v>
      </c>
      <c r="JK614">
        <v>23</v>
      </c>
      <c r="JL614">
        <v>33285.5</v>
      </c>
      <c r="JM614">
        <v>29370134.1</v>
      </c>
      <c r="JN614">
        <v>0.0317383</v>
      </c>
      <c r="JO614">
        <v>4.99878</v>
      </c>
      <c r="JP614">
        <v>1.39648</v>
      </c>
      <c r="JQ614">
        <v>2.35107</v>
      </c>
      <c r="JR614">
        <v>1.49536</v>
      </c>
      <c r="JS614">
        <v>2.58911</v>
      </c>
      <c r="JT614">
        <v>34.6692</v>
      </c>
      <c r="JU614">
        <v>24.0087</v>
      </c>
      <c r="JV614">
        <v>18</v>
      </c>
      <c r="JW614">
        <v>500.48</v>
      </c>
      <c r="JX614">
        <v>459.993</v>
      </c>
      <c r="JY614">
        <v>17.8065</v>
      </c>
      <c r="JZ614">
        <v>32.9463</v>
      </c>
      <c r="KA614">
        <v>30.0002</v>
      </c>
      <c r="KB614">
        <v>32.605</v>
      </c>
      <c r="KC614">
        <v>32.5036</v>
      </c>
      <c r="KD614">
        <v>0</v>
      </c>
      <c r="KE614">
        <v>0</v>
      </c>
      <c r="KF614">
        <v>100</v>
      </c>
      <c r="KG614">
        <v>17.8131</v>
      </c>
      <c r="KH614">
        <v>65.81480000000001</v>
      </c>
      <c r="KI614">
        <v>63.4564</v>
      </c>
      <c r="KJ614">
        <v>100.492</v>
      </c>
      <c r="KK614">
        <v>99.80329999999999</v>
      </c>
    </row>
    <row r="615" spans="1:297">
      <c r="A615">
        <v>599</v>
      </c>
      <c r="B615">
        <v>1762208050.1</v>
      </c>
      <c r="C615">
        <v>8472</v>
      </c>
      <c r="D615" t="s">
        <v>1646</v>
      </c>
      <c r="E615" t="s">
        <v>1647</v>
      </c>
      <c r="F615">
        <v>5</v>
      </c>
      <c r="G615" t="s">
        <v>1603</v>
      </c>
      <c r="H615" t="s">
        <v>436</v>
      </c>
      <c r="I615">
        <v>1762208047.6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355.4519609552061</v>
      </c>
      <c r="AK615">
        <v>353.3334</v>
      </c>
      <c r="AL615">
        <v>-0.04628410799959701</v>
      </c>
      <c r="AM615">
        <v>66.04145981132727</v>
      </c>
      <c r="AN615">
        <f>(AP615 - AO615 + DY615*1E3/(8.314*(EA615+273.15)) * AR615/DX615 * AQ615) * DX615/(100*DL615) * 1000/(1000 - AP615)</f>
        <v>0</v>
      </c>
      <c r="AO615">
        <v>21.99529262445887</v>
      </c>
      <c r="AP615">
        <v>21.86315212121211</v>
      </c>
      <c r="AQ615">
        <v>1.941626206810561E-05</v>
      </c>
      <c r="AR615">
        <v>107.35</v>
      </c>
      <c r="AS615">
        <v>12</v>
      </c>
      <c r="AT615">
        <v>2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437</v>
      </c>
      <c r="AY615" t="s">
        <v>437</v>
      </c>
      <c r="AZ615">
        <v>0</v>
      </c>
      <c r="BA615">
        <v>0</v>
      </c>
      <c r="BB615">
        <f>1-AZ615/BA615</f>
        <v>0</v>
      </c>
      <c r="BC615">
        <v>0</v>
      </c>
      <c r="BD615" t="s">
        <v>437</v>
      </c>
      <c r="BE615" t="s">
        <v>437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437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438</v>
      </c>
      <c r="DO615">
        <v>2</v>
      </c>
      <c r="DP615" t="b">
        <v>1</v>
      </c>
      <c r="DQ615">
        <v>1762208047.6</v>
      </c>
      <c r="DR615">
        <v>345.7163333333334</v>
      </c>
      <c r="DS615">
        <v>347.5957777777778</v>
      </c>
      <c r="DT615">
        <v>21.85825555555556</v>
      </c>
      <c r="DU615">
        <v>21.9953</v>
      </c>
      <c r="DV615">
        <v>346.5593333333334</v>
      </c>
      <c r="DW615">
        <v>21.80263333333333</v>
      </c>
      <c r="DX615">
        <v>500.0026666666667</v>
      </c>
      <c r="DY615">
        <v>90.75661111111111</v>
      </c>
      <c r="DZ615">
        <v>0.09986077777777777</v>
      </c>
      <c r="EA615">
        <v>24.33566666666667</v>
      </c>
      <c r="EB615">
        <v>24.66564444444445</v>
      </c>
      <c r="EC615">
        <v>999.9000000000001</v>
      </c>
      <c r="ED615">
        <v>0</v>
      </c>
      <c r="EE615">
        <v>0</v>
      </c>
      <c r="EF615">
        <v>10009.66888888889</v>
      </c>
      <c r="EG615">
        <v>0</v>
      </c>
      <c r="EH615">
        <v>935.114</v>
      </c>
      <c r="EI615">
        <v>-1.879557777777778</v>
      </c>
      <c r="EJ615">
        <v>353.4418888888889</v>
      </c>
      <c r="EK615">
        <v>355.4131111111112</v>
      </c>
      <c r="EL615">
        <v>-0.1370537777777778</v>
      </c>
      <c r="EM615">
        <v>347.5957777777778</v>
      </c>
      <c r="EN615">
        <v>21.9953</v>
      </c>
      <c r="EO615">
        <v>1.98378</v>
      </c>
      <c r="EP615">
        <v>1.99622</v>
      </c>
      <c r="EQ615">
        <v>17.31545555555556</v>
      </c>
      <c r="ER615">
        <v>17.41437777777778</v>
      </c>
      <c r="ES615">
        <v>2000.011111111111</v>
      </c>
      <c r="ET615">
        <v>0.9800056666666666</v>
      </c>
      <c r="EU615">
        <v>0.01999385555555555</v>
      </c>
      <c r="EV615">
        <v>0</v>
      </c>
      <c r="EW615">
        <v>1586.696666666666</v>
      </c>
      <c r="EX615">
        <v>5.00097</v>
      </c>
      <c r="EY615">
        <v>31596.62222222222</v>
      </c>
      <c r="EZ615">
        <v>16707.7</v>
      </c>
      <c r="FA615">
        <v>43.062</v>
      </c>
      <c r="FB615">
        <v>44.125</v>
      </c>
      <c r="FC615">
        <v>43.215</v>
      </c>
      <c r="FD615">
        <v>43.625</v>
      </c>
      <c r="FE615">
        <v>42.937</v>
      </c>
      <c r="FF615">
        <v>1955.121111111111</v>
      </c>
      <c r="FG615">
        <v>39.89</v>
      </c>
      <c r="FH615">
        <v>0</v>
      </c>
      <c r="FI615">
        <v>11127.89999985695</v>
      </c>
      <c r="FJ615">
        <v>0</v>
      </c>
      <c r="FK615">
        <v>1587.693461538461</v>
      </c>
      <c r="FL615">
        <v>-10.6519657807381</v>
      </c>
      <c r="FM615">
        <v>-223.2444444413198</v>
      </c>
      <c r="FN615">
        <v>31613.99615384615</v>
      </c>
      <c r="FO615">
        <v>15</v>
      </c>
      <c r="FP615">
        <v>0</v>
      </c>
      <c r="FQ615" t="s">
        <v>439</v>
      </c>
      <c r="FR615">
        <v>1760210915.6</v>
      </c>
      <c r="FS615">
        <v>0</v>
      </c>
      <c r="FT615">
        <v>0</v>
      </c>
      <c r="FU615">
        <v>-0.215</v>
      </c>
      <c r="FV615">
        <v>0</v>
      </c>
      <c r="FW615">
        <v>-0.6919999999999999</v>
      </c>
      <c r="FX615">
        <v>0</v>
      </c>
      <c r="FY615">
        <v>400</v>
      </c>
      <c r="FZ615">
        <v>0</v>
      </c>
      <c r="GA615">
        <v>0.15</v>
      </c>
      <c r="GB615">
        <v>0</v>
      </c>
      <c r="GC615">
        <v>-2.120747073170731</v>
      </c>
      <c r="GD615">
        <v>-1.815975470383275</v>
      </c>
      <c r="GE615">
        <v>0.4540689880765885</v>
      </c>
      <c r="GF615">
        <v>0</v>
      </c>
      <c r="GG615">
        <v>1588.491470588235</v>
      </c>
      <c r="GH615">
        <v>-11.5992360412534</v>
      </c>
      <c r="GI615">
        <v>1.186688750393922</v>
      </c>
      <c r="GJ615">
        <v>0</v>
      </c>
      <c r="GK615">
        <v>-0.1575918780487805</v>
      </c>
      <c r="GL615">
        <v>0.1333133310104528</v>
      </c>
      <c r="GM615">
        <v>0.01317886314574957</v>
      </c>
      <c r="GN615">
        <v>0</v>
      </c>
      <c r="GO615">
        <v>0</v>
      </c>
      <c r="GP615">
        <v>3</v>
      </c>
      <c r="GQ615" t="s">
        <v>440</v>
      </c>
      <c r="GR615">
        <v>3.13481</v>
      </c>
      <c r="GS615">
        <v>2.76032</v>
      </c>
      <c r="GT615">
        <v>0.0802968</v>
      </c>
      <c r="GU615">
        <v>0.07973040000000001</v>
      </c>
      <c r="GV615">
        <v>0.0991784</v>
      </c>
      <c r="GW615">
        <v>0.0981949</v>
      </c>
      <c r="GX615">
        <v>29063.6</v>
      </c>
      <c r="GY615">
        <v>29070.7</v>
      </c>
      <c r="GZ615">
        <v>29403</v>
      </c>
      <c r="HA615">
        <v>29210.8</v>
      </c>
      <c r="HB615">
        <v>35007</v>
      </c>
      <c r="HC615">
        <v>34899.2</v>
      </c>
      <c r="HD615">
        <v>41377.1</v>
      </c>
      <c r="HE615">
        <v>41506.3</v>
      </c>
      <c r="HF615">
        <v>1.89037</v>
      </c>
      <c r="HG615">
        <v>1.84492</v>
      </c>
      <c r="HH615">
        <v>0.0123307</v>
      </c>
      <c r="HI615">
        <v>0</v>
      </c>
      <c r="HJ615">
        <v>24.4584</v>
      </c>
      <c r="HK615">
        <v>999.9</v>
      </c>
      <c r="HL615">
        <v>52.4</v>
      </c>
      <c r="HM615">
        <v>28.8</v>
      </c>
      <c r="HN615">
        <v>22.9515</v>
      </c>
      <c r="HO615">
        <v>62.2817</v>
      </c>
      <c r="HP615">
        <v>29.383</v>
      </c>
      <c r="HQ615">
        <v>1</v>
      </c>
      <c r="HR615">
        <v>0.455508</v>
      </c>
      <c r="HS615">
        <v>5.8696</v>
      </c>
      <c r="HT615">
        <v>20.2426</v>
      </c>
      <c r="HU615">
        <v>5.21909</v>
      </c>
      <c r="HV615">
        <v>12.0219</v>
      </c>
      <c r="HW615">
        <v>4.9884</v>
      </c>
      <c r="HX615">
        <v>3.28768</v>
      </c>
      <c r="HY615">
        <v>9999</v>
      </c>
      <c r="HZ615">
        <v>9999</v>
      </c>
      <c r="IA615">
        <v>9999</v>
      </c>
      <c r="IB615">
        <v>999.9</v>
      </c>
      <c r="IC615">
        <v>4.97292</v>
      </c>
      <c r="ID615">
        <v>1.86648</v>
      </c>
      <c r="IE615">
        <v>1.86584</v>
      </c>
      <c r="IF615">
        <v>1.86584</v>
      </c>
      <c r="IG615">
        <v>1.86768</v>
      </c>
      <c r="IH615">
        <v>1.87014</v>
      </c>
      <c r="II615">
        <v>1.86876</v>
      </c>
      <c r="IJ615">
        <v>1.87027</v>
      </c>
      <c r="IK615">
        <v>0</v>
      </c>
      <c r="IL615">
        <v>0</v>
      </c>
      <c r="IM615">
        <v>0</v>
      </c>
      <c r="IN615">
        <v>0</v>
      </c>
      <c r="IO615" t="s">
        <v>441</v>
      </c>
      <c r="IP615" t="s">
        <v>442</v>
      </c>
      <c r="IQ615" t="s">
        <v>443</v>
      </c>
      <c r="IR615" t="s">
        <v>443</v>
      </c>
      <c r="IS615" t="s">
        <v>443</v>
      </c>
      <c r="IT615" t="s">
        <v>443</v>
      </c>
      <c r="IU615">
        <v>0</v>
      </c>
      <c r="IV615">
        <v>100</v>
      </c>
      <c r="IW615">
        <v>100</v>
      </c>
      <c r="IX615">
        <v>-0.843</v>
      </c>
      <c r="IY615">
        <v>0.0557</v>
      </c>
      <c r="IZ615">
        <v>-0.7832898091892299</v>
      </c>
      <c r="JA615">
        <v>-0.0002628084512485203</v>
      </c>
      <c r="JB615">
        <v>2.995354917081976E-07</v>
      </c>
      <c r="JC615">
        <v>-1.087754766273629E-10</v>
      </c>
      <c r="JD615">
        <v>-0.01666594074606723</v>
      </c>
      <c r="JE615">
        <v>-0.02438089335778848</v>
      </c>
      <c r="JF615">
        <v>0.001790740049955031</v>
      </c>
      <c r="JG615">
        <v>-2.386884331579614E-05</v>
      </c>
      <c r="JH615">
        <v>6</v>
      </c>
      <c r="JI615">
        <v>2407</v>
      </c>
      <c r="JJ615">
        <v>1</v>
      </c>
      <c r="JK615">
        <v>23</v>
      </c>
      <c r="JL615">
        <v>33285.6</v>
      </c>
      <c r="JM615">
        <v>29370134.2</v>
      </c>
      <c r="JN615">
        <v>0.0317383</v>
      </c>
      <c r="JO615">
        <v>4.99878</v>
      </c>
      <c r="JP615">
        <v>1.39648</v>
      </c>
      <c r="JQ615">
        <v>2.34985</v>
      </c>
      <c r="JR615">
        <v>1.49536</v>
      </c>
      <c r="JS615">
        <v>2.69531</v>
      </c>
      <c r="JT615">
        <v>34.6692</v>
      </c>
      <c r="JU615">
        <v>24.0175</v>
      </c>
      <c r="JV615">
        <v>18</v>
      </c>
      <c r="JW615">
        <v>500.25</v>
      </c>
      <c r="JX615">
        <v>460.116</v>
      </c>
      <c r="JY615">
        <v>17.8148</v>
      </c>
      <c r="JZ615">
        <v>32.9478</v>
      </c>
      <c r="KA615">
        <v>30</v>
      </c>
      <c r="KB615">
        <v>32.6093</v>
      </c>
      <c r="KC615">
        <v>32.5072</v>
      </c>
      <c r="KD615">
        <v>0</v>
      </c>
      <c r="KE615">
        <v>0</v>
      </c>
      <c r="KF615">
        <v>100</v>
      </c>
      <c r="KG615">
        <v>17.8182</v>
      </c>
      <c r="KH615">
        <v>52.4599</v>
      </c>
      <c r="KI615">
        <v>63.4564</v>
      </c>
      <c r="KJ615">
        <v>100.493</v>
      </c>
      <c r="KK615">
        <v>99.8026</v>
      </c>
    </row>
    <row r="616" spans="1:297">
      <c r="A616">
        <v>600</v>
      </c>
      <c r="B616">
        <v>1762208055.1</v>
      </c>
      <c r="C616">
        <v>8477</v>
      </c>
      <c r="D616" t="s">
        <v>1648</v>
      </c>
      <c r="E616" t="s">
        <v>1649</v>
      </c>
      <c r="F616">
        <v>5</v>
      </c>
      <c r="G616" t="s">
        <v>1603</v>
      </c>
      <c r="H616" t="s">
        <v>436</v>
      </c>
      <c r="I616">
        <v>1762208052.3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355.5011760055383</v>
      </c>
      <c r="AK616">
        <v>353.2528848484848</v>
      </c>
      <c r="AL616">
        <v>0.0007659683202553438</v>
      </c>
      <c r="AM616">
        <v>66.04145981132727</v>
      </c>
      <c r="AN616">
        <f>(AP616 - AO616 + DY616*1E3/(8.314*(EA616+273.15)) * AR616/DX616 * AQ616) * DX616/(100*DL616) * 1000/(1000 - AP616)</f>
        <v>0</v>
      </c>
      <c r="AO616">
        <v>21.99485878294373</v>
      </c>
      <c r="AP616">
        <v>21.87306242424242</v>
      </c>
      <c r="AQ616">
        <v>1.282086689679161E-05</v>
      </c>
      <c r="AR616">
        <v>107.35</v>
      </c>
      <c r="AS616">
        <v>12</v>
      </c>
      <c r="AT616">
        <v>2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437</v>
      </c>
      <c r="AY616" t="s">
        <v>437</v>
      </c>
      <c r="AZ616">
        <v>0</v>
      </c>
      <c r="BA616">
        <v>0</v>
      </c>
      <c r="BB616">
        <f>1-AZ616/BA616</f>
        <v>0</v>
      </c>
      <c r="BC616">
        <v>0</v>
      </c>
      <c r="BD616" t="s">
        <v>437</v>
      </c>
      <c r="BE616" t="s">
        <v>437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437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438</v>
      </c>
      <c r="DO616">
        <v>2</v>
      </c>
      <c r="DP616" t="b">
        <v>1</v>
      </c>
      <c r="DQ616">
        <v>1762208052.3</v>
      </c>
      <c r="DR616">
        <v>345.5179000000001</v>
      </c>
      <c r="DS616">
        <v>347.6456</v>
      </c>
      <c r="DT616">
        <v>21.86892</v>
      </c>
      <c r="DU616">
        <v>21.99507</v>
      </c>
      <c r="DV616">
        <v>346.3608</v>
      </c>
      <c r="DW616">
        <v>21.81308</v>
      </c>
      <c r="DX616">
        <v>499.9982</v>
      </c>
      <c r="DY616">
        <v>90.75812999999998</v>
      </c>
      <c r="DZ616">
        <v>0.10011136</v>
      </c>
      <c r="EA616">
        <v>24.32776</v>
      </c>
      <c r="EB616">
        <v>24.66294</v>
      </c>
      <c r="EC616">
        <v>999.9</v>
      </c>
      <c r="ED616">
        <v>0</v>
      </c>
      <c r="EE616">
        <v>0</v>
      </c>
      <c r="EF616">
        <v>9996.492000000002</v>
      </c>
      <c r="EG616">
        <v>0</v>
      </c>
      <c r="EH616">
        <v>935.1195</v>
      </c>
      <c r="EI616">
        <v>-2.127885</v>
      </c>
      <c r="EJ616">
        <v>353.2429</v>
      </c>
      <c r="EK616">
        <v>355.4641</v>
      </c>
      <c r="EL616">
        <v>-0.126162</v>
      </c>
      <c r="EM616">
        <v>347.6456</v>
      </c>
      <c r="EN616">
        <v>21.99507</v>
      </c>
      <c r="EO616">
        <v>1.984782</v>
      </c>
      <c r="EP616">
        <v>1.996232</v>
      </c>
      <c r="EQ616">
        <v>17.32344</v>
      </c>
      <c r="ER616">
        <v>17.41446</v>
      </c>
      <c r="ES616">
        <v>2000.031</v>
      </c>
      <c r="ET616">
        <v>0.9800059000000001</v>
      </c>
      <c r="EU616">
        <v>0.01999363</v>
      </c>
      <c r="EV616">
        <v>0</v>
      </c>
      <c r="EW616">
        <v>1586.006</v>
      </c>
      <c r="EX616">
        <v>5.000970000000001</v>
      </c>
      <c r="EY616">
        <v>31579.94</v>
      </c>
      <c r="EZ616">
        <v>16707.86</v>
      </c>
      <c r="FA616">
        <v>43.062</v>
      </c>
      <c r="FB616">
        <v>44.125</v>
      </c>
      <c r="FC616">
        <v>43.1933</v>
      </c>
      <c r="FD616">
        <v>43.625</v>
      </c>
      <c r="FE616">
        <v>42.937</v>
      </c>
      <c r="FF616">
        <v>1955.141</v>
      </c>
      <c r="FG616">
        <v>39.89</v>
      </c>
      <c r="FH616">
        <v>0</v>
      </c>
      <c r="FI616">
        <v>11132.70000004768</v>
      </c>
      <c r="FJ616">
        <v>0</v>
      </c>
      <c r="FK616">
        <v>1586.871153846154</v>
      </c>
      <c r="FL616">
        <v>-10.29025639967323</v>
      </c>
      <c r="FM616">
        <v>-214.5606837051187</v>
      </c>
      <c r="FN616">
        <v>31596.59615384615</v>
      </c>
      <c r="FO616">
        <v>15</v>
      </c>
      <c r="FP616">
        <v>0</v>
      </c>
      <c r="FQ616" t="s">
        <v>439</v>
      </c>
      <c r="FR616">
        <v>1760210915.6</v>
      </c>
      <c r="FS616">
        <v>0</v>
      </c>
      <c r="FT616">
        <v>0</v>
      </c>
      <c r="FU616">
        <v>-0.215</v>
      </c>
      <c r="FV616">
        <v>0</v>
      </c>
      <c r="FW616">
        <v>-0.6919999999999999</v>
      </c>
      <c r="FX616">
        <v>0</v>
      </c>
      <c r="FY616">
        <v>400</v>
      </c>
      <c r="FZ616">
        <v>0</v>
      </c>
      <c r="GA616">
        <v>0.15</v>
      </c>
      <c r="GB616">
        <v>0</v>
      </c>
      <c r="GC616">
        <v>-2.23860525</v>
      </c>
      <c r="GD616">
        <v>1.154990431519706</v>
      </c>
      <c r="GE616">
        <v>0.3769336603235873</v>
      </c>
      <c r="GF616">
        <v>0</v>
      </c>
      <c r="GG616">
        <v>1587.483529411764</v>
      </c>
      <c r="GH616">
        <v>-10.80091672045296</v>
      </c>
      <c r="GI616">
        <v>1.109400692353223</v>
      </c>
      <c r="GJ616">
        <v>0</v>
      </c>
      <c r="GK616">
        <v>-0.1446994</v>
      </c>
      <c r="GL616">
        <v>0.1416224015009384</v>
      </c>
      <c r="GM616">
        <v>0.01363479660060978</v>
      </c>
      <c r="GN616">
        <v>0</v>
      </c>
      <c r="GO616">
        <v>0</v>
      </c>
      <c r="GP616">
        <v>3</v>
      </c>
      <c r="GQ616" t="s">
        <v>440</v>
      </c>
      <c r="GR616">
        <v>3.13521</v>
      </c>
      <c r="GS616">
        <v>2.76023</v>
      </c>
      <c r="GT616">
        <v>0.08028390000000001</v>
      </c>
      <c r="GU616">
        <v>0.07977910000000001</v>
      </c>
      <c r="GV616">
        <v>0.0992044</v>
      </c>
      <c r="GW616">
        <v>0.098192</v>
      </c>
      <c r="GX616">
        <v>29064</v>
      </c>
      <c r="GY616">
        <v>29069</v>
      </c>
      <c r="GZ616">
        <v>29403.1</v>
      </c>
      <c r="HA616">
        <v>29210.6</v>
      </c>
      <c r="HB616">
        <v>35006.2</v>
      </c>
      <c r="HC616">
        <v>34898.9</v>
      </c>
      <c r="HD616">
        <v>41377.4</v>
      </c>
      <c r="HE616">
        <v>41505.9</v>
      </c>
      <c r="HF616">
        <v>1.89107</v>
      </c>
      <c r="HG616">
        <v>1.8443</v>
      </c>
      <c r="HH616">
        <v>0.0137091</v>
      </c>
      <c r="HI616">
        <v>0</v>
      </c>
      <c r="HJ616">
        <v>24.4482</v>
      </c>
      <c r="HK616">
        <v>999.9</v>
      </c>
      <c r="HL616">
        <v>52.4</v>
      </c>
      <c r="HM616">
        <v>28.8</v>
      </c>
      <c r="HN616">
        <v>22.952</v>
      </c>
      <c r="HO616">
        <v>62.4717</v>
      </c>
      <c r="HP616">
        <v>29.3029</v>
      </c>
      <c r="HQ616">
        <v>1</v>
      </c>
      <c r="HR616">
        <v>0.455577</v>
      </c>
      <c r="HS616">
        <v>5.84358</v>
      </c>
      <c r="HT616">
        <v>20.2436</v>
      </c>
      <c r="HU616">
        <v>5.21924</v>
      </c>
      <c r="HV616">
        <v>12.0218</v>
      </c>
      <c r="HW616">
        <v>4.9887</v>
      </c>
      <c r="HX616">
        <v>3.28768</v>
      </c>
      <c r="HY616">
        <v>9999</v>
      </c>
      <c r="HZ616">
        <v>9999</v>
      </c>
      <c r="IA616">
        <v>9999</v>
      </c>
      <c r="IB616">
        <v>999.9</v>
      </c>
      <c r="IC616">
        <v>4.97293</v>
      </c>
      <c r="ID616">
        <v>1.8665</v>
      </c>
      <c r="IE616">
        <v>1.86586</v>
      </c>
      <c r="IF616">
        <v>1.86584</v>
      </c>
      <c r="IG616">
        <v>1.86768</v>
      </c>
      <c r="IH616">
        <v>1.87018</v>
      </c>
      <c r="II616">
        <v>1.86875</v>
      </c>
      <c r="IJ616">
        <v>1.87027</v>
      </c>
      <c r="IK616">
        <v>0</v>
      </c>
      <c r="IL616">
        <v>0</v>
      </c>
      <c r="IM616">
        <v>0</v>
      </c>
      <c r="IN616">
        <v>0</v>
      </c>
      <c r="IO616" t="s">
        <v>441</v>
      </c>
      <c r="IP616" t="s">
        <v>442</v>
      </c>
      <c r="IQ616" t="s">
        <v>443</v>
      </c>
      <c r="IR616" t="s">
        <v>443</v>
      </c>
      <c r="IS616" t="s">
        <v>443</v>
      </c>
      <c r="IT616" t="s">
        <v>443</v>
      </c>
      <c r="IU616">
        <v>0</v>
      </c>
      <c r="IV616">
        <v>100</v>
      </c>
      <c r="IW616">
        <v>100</v>
      </c>
      <c r="IX616">
        <v>-0.843</v>
      </c>
      <c r="IY616">
        <v>0.0559</v>
      </c>
      <c r="IZ616">
        <v>-0.7832898091892299</v>
      </c>
      <c r="JA616">
        <v>-0.0002628084512485203</v>
      </c>
      <c r="JB616">
        <v>2.995354917081976E-07</v>
      </c>
      <c r="JC616">
        <v>-1.087754766273629E-10</v>
      </c>
      <c r="JD616">
        <v>-0.01666594074606723</v>
      </c>
      <c r="JE616">
        <v>-0.02438089335778848</v>
      </c>
      <c r="JF616">
        <v>0.001790740049955031</v>
      </c>
      <c r="JG616">
        <v>-2.386884331579614E-05</v>
      </c>
      <c r="JH616">
        <v>6</v>
      </c>
      <c r="JI616">
        <v>2407</v>
      </c>
      <c r="JJ616">
        <v>1</v>
      </c>
      <c r="JK616">
        <v>23</v>
      </c>
      <c r="JL616">
        <v>33285.7</v>
      </c>
      <c r="JM616">
        <v>29370134.3</v>
      </c>
      <c r="JN616">
        <v>0.0317383</v>
      </c>
      <c r="JO616">
        <v>4.99878</v>
      </c>
      <c r="JP616">
        <v>1.39648</v>
      </c>
      <c r="JQ616">
        <v>2.34985</v>
      </c>
      <c r="JR616">
        <v>1.49536</v>
      </c>
      <c r="JS616">
        <v>2.61719</v>
      </c>
      <c r="JT616">
        <v>34.6692</v>
      </c>
      <c r="JU616">
        <v>24.0175</v>
      </c>
      <c r="JV616">
        <v>18</v>
      </c>
      <c r="JW616">
        <v>500.738</v>
      </c>
      <c r="JX616">
        <v>459.743</v>
      </c>
      <c r="JY616">
        <v>17.8211</v>
      </c>
      <c r="JZ616">
        <v>32.9507</v>
      </c>
      <c r="KA616">
        <v>30.0002</v>
      </c>
      <c r="KB616">
        <v>32.6129</v>
      </c>
      <c r="KC616">
        <v>32.5115</v>
      </c>
      <c r="KD616">
        <v>0</v>
      </c>
      <c r="KE616">
        <v>0</v>
      </c>
      <c r="KF616">
        <v>100</v>
      </c>
      <c r="KG616">
        <v>17.8288</v>
      </c>
      <c r="KH616">
        <v>32.4224</v>
      </c>
      <c r="KI616">
        <v>63.4564</v>
      </c>
      <c r="KJ616">
        <v>100.493</v>
      </c>
      <c r="KK616">
        <v>99.8017</v>
      </c>
    </row>
    <row r="617" spans="1:297">
      <c r="A617">
        <v>601</v>
      </c>
      <c r="B617">
        <v>1762208152.1</v>
      </c>
      <c r="C617">
        <v>8574</v>
      </c>
      <c r="D617" t="s">
        <v>1650</v>
      </c>
      <c r="E617" t="s">
        <v>1651</v>
      </c>
      <c r="F617">
        <v>5</v>
      </c>
      <c r="G617" t="s">
        <v>1603</v>
      </c>
      <c r="H617" t="s">
        <v>436</v>
      </c>
      <c r="I617">
        <v>1762208149.1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429.737515306252</v>
      </c>
      <c r="AK617">
        <v>427.5475939393938</v>
      </c>
      <c r="AL617">
        <v>-0.08466874310085179</v>
      </c>
      <c r="AM617">
        <v>66.04145981132727</v>
      </c>
      <c r="AN617">
        <f>(AP617 - AO617 + DY617*1E3/(8.314*(EA617+273.15)) * AR617/DX617 * AQ617) * DX617/(100*DL617) * 1000/(1000 - AP617)</f>
        <v>0</v>
      </c>
      <c r="AO617">
        <v>21.98698175731601</v>
      </c>
      <c r="AP617">
        <v>22.10228424242425</v>
      </c>
      <c r="AQ617">
        <v>4.763133341402759E-06</v>
      </c>
      <c r="AR617">
        <v>107.35</v>
      </c>
      <c r="AS617">
        <v>11</v>
      </c>
      <c r="AT617">
        <v>2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437</v>
      </c>
      <c r="AY617" t="s">
        <v>437</v>
      </c>
      <c r="AZ617">
        <v>0</v>
      </c>
      <c r="BA617">
        <v>0</v>
      </c>
      <c r="BB617">
        <f>1-AZ617/BA617</f>
        <v>0</v>
      </c>
      <c r="BC617">
        <v>0</v>
      </c>
      <c r="BD617" t="s">
        <v>437</v>
      </c>
      <c r="BE617" t="s">
        <v>437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437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438</v>
      </c>
      <c r="DO617">
        <v>2</v>
      </c>
      <c r="DP617" t="b">
        <v>1</v>
      </c>
      <c r="DQ617">
        <v>1762208149.1</v>
      </c>
      <c r="DR617">
        <v>418.3077272727273</v>
      </c>
      <c r="DS617">
        <v>420.3373636363636</v>
      </c>
      <c r="DT617">
        <v>22.09953636363636</v>
      </c>
      <c r="DU617">
        <v>21.98736363636364</v>
      </c>
      <c r="DV617">
        <v>419.1565454545455</v>
      </c>
      <c r="DW617">
        <v>22.03925454545455</v>
      </c>
      <c r="DX617">
        <v>499.9488181818182</v>
      </c>
      <c r="DY617">
        <v>90.75512727272726</v>
      </c>
      <c r="DZ617">
        <v>0.09987600909090909</v>
      </c>
      <c r="EA617">
        <v>24.31382727272727</v>
      </c>
      <c r="EB617">
        <v>24.61603636363636</v>
      </c>
      <c r="EC617">
        <v>999.9</v>
      </c>
      <c r="ED617">
        <v>0</v>
      </c>
      <c r="EE617">
        <v>0</v>
      </c>
      <c r="EF617">
        <v>9999.877272727272</v>
      </c>
      <c r="EG617">
        <v>0</v>
      </c>
      <c r="EH617">
        <v>935.2046363636364</v>
      </c>
      <c r="EI617">
        <v>-2.029603636363636</v>
      </c>
      <c r="EJ617">
        <v>427.7610909090909</v>
      </c>
      <c r="EK617">
        <v>429.7873636363636</v>
      </c>
      <c r="EL617">
        <v>0.1121825454545455</v>
      </c>
      <c r="EM617">
        <v>420.3373636363636</v>
      </c>
      <c r="EN617">
        <v>21.98736363636364</v>
      </c>
      <c r="EO617">
        <v>2.005647272727272</v>
      </c>
      <c r="EP617">
        <v>1.995464545454546</v>
      </c>
      <c r="EQ617">
        <v>17.48898181818182</v>
      </c>
      <c r="ER617">
        <v>17.40839090909091</v>
      </c>
      <c r="ES617">
        <v>2000.008181818182</v>
      </c>
      <c r="ET617">
        <v>0.9800057272727273</v>
      </c>
      <c r="EU617">
        <v>0.01999397272727273</v>
      </c>
      <c r="EV617">
        <v>0</v>
      </c>
      <c r="EW617">
        <v>1571.748181818182</v>
      </c>
      <c r="EX617">
        <v>5.000970000000001</v>
      </c>
      <c r="EY617">
        <v>31295.94545454546</v>
      </c>
      <c r="EZ617">
        <v>16707.69090909091</v>
      </c>
      <c r="FA617">
        <v>43</v>
      </c>
      <c r="FB617">
        <v>44.07345454545455</v>
      </c>
      <c r="FC617">
        <v>43.125</v>
      </c>
      <c r="FD617">
        <v>43.562</v>
      </c>
      <c r="FE617">
        <v>42.90881818181819</v>
      </c>
      <c r="FF617">
        <v>1955.118181818182</v>
      </c>
      <c r="FG617">
        <v>39.88999999999999</v>
      </c>
      <c r="FH617">
        <v>0</v>
      </c>
      <c r="FI617">
        <v>11229.89999985695</v>
      </c>
      <c r="FJ617">
        <v>0</v>
      </c>
      <c r="FK617">
        <v>1572.316923076923</v>
      </c>
      <c r="FL617">
        <v>-8.428717944132524</v>
      </c>
      <c r="FM617">
        <v>-192.1230769662375</v>
      </c>
      <c r="FN617">
        <v>31309.43076923077</v>
      </c>
      <c r="FO617">
        <v>15</v>
      </c>
      <c r="FP617">
        <v>0</v>
      </c>
      <c r="FQ617" t="s">
        <v>439</v>
      </c>
      <c r="FR617">
        <v>1760210915.6</v>
      </c>
      <c r="FS617">
        <v>0</v>
      </c>
      <c r="FT617">
        <v>0</v>
      </c>
      <c r="FU617">
        <v>-0.215</v>
      </c>
      <c r="FV617">
        <v>0</v>
      </c>
      <c r="FW617">
        <v>-0.6919999999999999</v>
      </c>
      <c r="FX617">
        <v>0</v>
      </c>
      <c r="FY617">
        <v>400</v>
      </c>
      <c r="FZ617">
        <v>0</v>
      </c>
      <c r="GA617">
        <v>0.15</v>
      </c>
      <c r="GB617">
        <v>0</v>
      </c>
      <c r="GC617">
        <v>-1.58498568292683</v>
      </c>
      <c r="GD617">
        <v>-6.086805344947734</v>
      </c>
      <c r="GE617">
        <v>0.782640456406558</v>
      </c>
      <c r="GF617">
        <v>0</v>
      </c>
      <c r="GG617">
        <v>1572.813235294118</v>
      </c>
      <c r="GH617">
        <v>-9.585485095979253</v>
      </c>
      <c r="GI617">
        <v>0.9868807681371805</v>
      </c>
      <c r="GJ617">
        <v>0</v>
      </c>
      <c r="GK617">
        <v>0.09765940487804878</v>
      </c>
      <c r="GL617">
        <v>0.1183833344947735</v>
      </c>
      <c r="GM617">
        <v>0.01174950322578189</v>
      </c>
      <c r="GN617">
        <v>0</v>
      </c>
      <c r="GO617">
        <v>0</v>
      </c>
      <c r="GP617">
        <v>3</v>
      </c>
      <c r="GQ617" t="s">
        <v>440</v>
      </c>
      <c r="GR617">
        <v>3.1348</v>
      </c>
      <c r="GS617">
        <v>2.76015</v>
      </c>
      <c r="GT617">
        <v>0.09311899999999999</v>
      </c>
      <c r="GU617">
        <v>0.092529</v>
      </c>
      <c r="GV617">
        <v>0.09991849999999999</v>
      </c>
      <c r="GW617">
        <v>0.0981562</v>
      </c>
      <c r="GX617">
        <v>28658.5</v>
      </c>
      <c r="GY617">
        <v>28666.8</v>
      </c>
      <c r="GZ617">
        <v>29403.5</v>
      </c>
      <c r="HA617">
        <v>29211.5</v>
      </c>
      <c r="HB617">
        <v>34978.8</v>
      </c>
      <c r="HC617">
        <v>34901.3</v>
      </c>
      <c r="HD617">
        <v>41377.6</v>
      </c>
      <c r="HE617">
        <v>41506.8</v>
      </c>
      <c r="HF617">
        <v>1.89048</v>
      </c>
      <c r="HG617">
        <v>1.84515</v>
      </c>
      <c r="HH617">
        <v>0.0181422</v>
      </c>
      <c r="HI617">
        <v>0</v>
      </c>
      <c r="HJ617">
        <v>24.3095</v>
      </c>
      <c r="HK617">
        <v>999.9</v>
      </c>
      <c r="HL617">
        <v>52.3</v>
      </c>
      <c r="HM617">
        <v>28.8</v>
      </c>
      <c r="HN617">
        <v>22.9094</v>
      </c>
      <c r="HO617">
        <v>62.2817</v>
      </c>
      <c r="HP617">
        <v>29.347</v>
      </c>
      <c r="HQ617">
        <v>1</v>
      </c>
      <c r="HR617">
        <v>0.453765</v>
      </c>
      <c r="HS617">
        <v>5.5854</v>
      </c>
      <c r="HT617">
        <v>20.252</v>
      </c>
      <c r="HU617">
        <v>5.22208</v>
      </c>
      <c r="HV617">
        <v>12.0216</v>
      </c>
      <c r="HW617">
        <v>4.989</v>
      </c>
      <c r="HX617">
        <v>3.28835</v>
      </c>
      <c r="HY617">
        <v>9999</v>
      </c>
      <c r="HZ617">
        <v>9999</v>
      </c>
      <c r="IA617">
        <v>9999</v>
      </c>
      <c r="IB617">
        <v>999.9</v>
      </c>
      <c r="IC617">
        <v>4.97282</v>
      </c>
      <c r="ID617">
        <v>1.86648</v>
      </c>
      <c r="IE617">
        <v>1.86584</v>
      </c>
      <c r="IF617">
        <v>1.86583</v>
      </c>
      <c r="IG617">
        <v>1.86768</v>
      </c>
      <c r="IH617">
        <v>1.87012</v>
      </c>
      <c r="II617">
        <v>1.86874</v>
      </c>
      <c r="IJ617">
        <v>1.87027</v>
      </c>
      <c r="IK617">
        <v>0</v>
      </c>
      <c r="IL617">
        <v>0</v>
      </c>
      <c r="IM617">
        <v>0</v>
      </c>
      <c r="IN617">
        <v>0</v>
      </c>
      <c r="IO617" t="s">
        <v>441</v>
      </c>
      <c r="IP617" t="s">
        <v>442</v>
      </c>
      <c r="IQ617" t="s">
        <v>443</v>
      </c>
      <c r="IR617" t="s">
        <v>443</v>
      </c>
      <c r="IS617" t="s">
        <v>443</v>
      </c>
      <c r="IT617" t="s">
        <v>443</v>
      </c>
      <c r="IU617">
        <v>0</v>
      </c>
      <c r="IV617">
        <v>100</v>
      </c>
      <c r="IW617">
        <v>100</v>
      </c>
      <c r="IX617">
        <v>-0.849</v>
      </c>
      <c r="IY617">
        <v>0.0603</v>
      </c>
      <c r="IZ617">
        <v>-0.7832898091892299</v>
      </c>
      <c r="JA617">
        <v>-0.0002628084512485203</v>
      </c>
      <c r="JB617">
        <v>2.995354917081976E-07</v>
      </c>
      <c r="JC617">
        <v>-1.087754766273629E-10</v>
      </c>
      <c r="JD617">
        <v>-0.01666594074606723</v>
      </c>
      <c r="JE617">
        <v>-0.02438089335778848</v>
      </c>
      <c r="JF617">
        <v>0.001790740049955031</v>
      </c>
      <c r="JG617">
        <v>-2.386884331579614E-05</v>
      </c>
      <c r="JH617">
        <v>6</v>
      </c>
      <c r="JI617">
        <v>2407</v>
      </c>
      <c r="JJ617">
        <v>1</v>
      </c>
      <c r="JK617">
        <v>23</v>
      </c>
      <c r="JL617">
        <v>33287.3</v>
      </c>
      <c r="JM617">
        <v>29370135.9</v>
      </c>
      <c r="JN617">
        <v>0.3479</v>
      </c>
      <c r="JO617">
        <v>2.35107</v>
      </c>
      <c r="JP617">
        <v>1.39648</v>
      </c>
      <c r="JQ617">
        <v>2.34741</v>
      </c>
      <c r="JR617">
        <v>1.49536</v>
      </c>
      <c r="JS617">
        <v>2.64526</v>
      </c>
      <c r="JT617">
        <v>34.7379</v>
      </c>
      <c r="JU617">
        <v>24.0175</v>
      </c>
      <c r="JV617">
        <v>18</v>
      </c>
      <c r="JW617">
        <v>500.731</v>
      </c>
      <c r="JX617">
        <v>460.686</v>
      </c>
      <c r="JY617">
        <v>17.9893</v>
      </c>
      <c r="JZ617">
        <v>32.9595</v>
      </c>
      <c r="KA617">
        <v>30</v>
      </c>
      <c r="KB617">
        <v>32.6633</v>
      </c>
      <c r="KC617">
        <v>32.5652</v>
      </c>
      <c r="KD617">
        <v>6.94911</v>
      </c>
      <c r="KE617">
        <v>0</v>
      </c>
      <c r="KF617">
        <v>100</v>
      </c>
      <c r="KG617">
        <v>17.9952</v>
      </c>
      <c r="KH617">
        <v>420</v>
      </c>
      <c r="KI617">
        <v>63.4564</v>
      </c>
      <c r="KJ617">
        <v>100.494</v>
      </c>
      <c r="KK617">
        <v>99.80419999999999</v>
      </c>
    </row>
    <row r="618" spans="1:297">
      <c r="A618">
        <v>602</v>
      </c>
      <c r="B618">
        <v>1762208157.1</v>
      </c>
      <c r="C618">
        <v>8579</v>
      </c>
      <c r="D618" t="s">
        <v>1652</v>
      </c>
      <c r="E618" t="s">
        <v>1653</v>
      </c>
      <c r="F618">
        <v>5</v>
      </c>
      <c r="G618" t="s">
        <v>1603</v>
      </c>
      <c r="H618" t="s">
        <v>436</v>
      </c>
      <c r="I618">
        <v>1762208154.6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430.2062436518365</v>
      </c>
      <c r="AK618">
        <v>428.0308121212119</v>
      </c>
      <c r="AL618">
        <v>0.1576852825629789</v>
      </c>
      <c r="AM618">
        <v>66.04145981132727</v>
      </c>
      <c r="AN618">
        <f>(AP618 - AO618 + DY618*1E3/(8.314*(EA618+273.15)) * AR618/DX618 * AQ618) * DX618/(100*DL618) * 1000/(1000 - AP618)</f>
        <v>0</v>
      </c>
      <c r="AO618">
        <v>21.98587769506493</v>
      </c>
      <c r="AP618">
        <v>22.10963333333332</v>
      </c>
      <c r="AQ618">
        <v>4.301188903515473E-06</v>
      </c>
      <c r="AR618">
        <v>107.35</v>
      </c>
      <c r="AS618">
        <v>12</v>
      </c>
      <c r="AT618">
        <v>2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437</v>
      </c>
      <c r="AY618" t="s">
        <v>437</v>
      </c>
      <c r="AZ618">
        <v>0</v>
      </c>
      <c r="BA618">
        <v>0</v>
      </c>
      <c r="BB618">
        <f>1-AZ618/BA618</f>
        <v>0</v>
      </c>
      <c r="BC618">
        <v>0</v>
      </c>
      <c r="BD618" t="s">
        <v>437</v>
      </c>
      <c r="BE618" t="s">
        <v>437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437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438</v>
      </c>
      <c r="DO618">
        <v>2</v>
      </c>
      <c r="DP618" t="b">
        <v>1</v>
      </c>
      <c r="DQ618">
        <v>1762208154.6</v>
      </c>
      <c r="DR618">
        <v>418.1527777777778</v>
      </c>
      <c r="DS618">
        <v>424.831</v>
      </c>
      <c r="DT618">
        <v>22.10732222222222</v>
      </c>
      <c r="DU618">
        <v>21.98614444444444</v>
      </c>
      <c r="DV618">
        <v>419.0016666666667</v>
      </c>
      <c r="DW618">
        <v>22.04687777777778</v>
      </c>
      <c r="DX618">
        <v>499.8454444444445</v>
      </c>
      <c r="DY618">
        <v>90.75566666666666</v>
      </c>
      <c r="DZ618">
        <v>0.09978885555555556</v>
      </c>
      <c r="EA618">
        <v>24.31347777777778</v>
      </c>
      <c r="EB618">
        <v>24.60948888888889</v>
      </c>
      <c r="EC618">
        <v>999.9000000000001</v>
      </c>
      <c r="ED618">
        <v>0</v>
      </c>
      <c r="EE618">
        <v>0</v>
      </c>
      <c r="EF618">
        <v>10021.52222222222</v>
      </c>
      <c r="EG618">
        <v>0</v>
      </c>
      <c r="EH618">
        <v>935.2004444444444</v>
      </c>
      <c r="EI618">
        <v>-6.67827</v>
      </c>
      <c r="EJ618">
        <v>427.606</v>
      </c>
      <c r="EK618">
        <v>434.3813333333333</v>
      </c>
      <c r="EL618">
        <v>0.1211867777777778</v>
      </c>
      <c r="EM618">
        <v>424.831</v>
      </c>
      <c r="EN618">
        <v>21.98614444444444</v>
      </c>
      <c r="EO618">
        <v>2.006364444444444</v>
      </c>
      <c r="EP618">
        <v>1.995366666666667</v>
      </c>
      <c r="EQ618">
        <v>17.49465555555555</v>
      </c>
      <c r="ER618">
        <v>17.4076</v>
      </c>
      <c r="ES618">
        <v>2000.023333333334</v>
      </c>
      <c r="ET618">
        <v>0.9800056666666666</v>
      </c>
      <c r="EU618">
        <v>0.01999385555555555</v>
      </c>
      <c r="EV618">
        <v>0</v>
      </c>
      <c r="EW618">
        <v>1570.863333333333</v>
      </c>
      <c r="EX618">
        <v>5.00097</v>
      </c>
      <c r="EY618">
        <v>31278.28888888888</v>
      </c>
      <c r="EZ618">
        <v>16707.84444444445</v>
      </c>
      <c r="FA618">
        <v>43</v>
      </c>
      <c r="FB618">
        <v>44.069</v>
      </c>
      <c r="FC618">
        <v>43.13877777777778</v>
      </c>
      <c r="FD618">
        <v>43.562</v>
      </c>
      <c r="FE618">
        <v>42.89566666666667</v>
      </c>
      <c r="FF618">
        <v>1955.133333333333</v>
      </c>
      <c r="FG618">
        <v>39.89</v>
      </c>
      <c r="FH618">
        <v>0</v>
      </c>
      <c r="FI618">
        <v>11234.70000004768</v>
      </c>
      <c r="FJ618">
        <v>0</v>
      </c>
      <c r="FK618">
        <v>1571.573461538462</v>
      </c>
      <c r="FL618">
        <v>-9.146324785765151</v>
      </c>
      <c r="FM618">
        <v>-186.9846153731701</v>
      </c>
      <c r="FN618">
        <v>31293.99615384615</v>
      </c>
      <c r="FO618">
        <v>15</v>
      </c>
      <c r="FP618">
        <v>0</v>
      </c>
      <c r="FQ618" t="s">
        <v>439</v>
      </c>
      <c r="FR618">
        <v>1760210915.6</v>
      </c>
      <c r="FS618">
        <v>0</v>
      </c>
      <c r="FT618">
        <v>0</v>
      </c>
      <c r="FU618">
        <v>-0.215</v>
      </c>
      <c r="FV618">
        <v>0</v>
      </c>
      <c r="FW618">
        <v>-0.6919999999999999</v>
      </c>
      <c r="FX618">
        <v>0</v>
      </c>
      <c r="FY618">
        <v>400</v>
      </c>
      <c r="FZ618">
        <v>0</v>
      </c>
      <c r="GA618">
        <v>0.15</v>
      </c>
      <c r="GB618">
        <v>0</v>
      </c>
      <c r="GC618">
        <v>-2.310605317073171</v>
      </c>
      <c r="GD618">
        <v>-8.049323979094069</v>
      </c>
      <c r="GE618">
        <v>1.318206752522485</v>
      </c>
      <c r="GF618">
        <v>0</v>
      </c>
      <c r="GG618">
        <v>1572.250882352941</v>
      </c>
      <c r="GH618">
        <v>-9.070588236328868</v>
      </c>
      <c r="GI618">
        <v>0.9385200102760536</v>
      </c>
      <c r="GJ618">
        <v>0</v>
      </c>
      <c r="GK618">
        <v>0.1052353731707317</v>
      </c>
      <c r="GL618">
        <v>0.1122304766550524</v>
      </c>
      <c r="GM618">
        <v>0.01113636839680154</v>
      </c>
      <c r="GN618">
        <v>0</v>
      </c>
      <c r="GO618">
        <v>0</v>
      </c>
      <c r="GP618">
        <v>3</v>
      </c>
      <c r="GQ618" t="s">
        <v>440</v>
      </c>
      <c r="GR618">
        <v>3.13502</v>
      </c>
      <c r="GS618">
        <v>2.76044</v>
      </c>
      <c r="GT618">
        <v>0.09332650000000001</v>
      </c>
      <c r="GU618">
        <v>0.0960366</v>
      </c>
      <c r="GV618">
        <v>0.0999381</v>
      </c>
      <c r="GW618">
        <v>0.09815020000000001</v>
      </c>
      <c r="GX618">
        <v>28651.4</v>
      </c>
      <c r="GY618">
        <v>28555.8</v>
      </c>
      <c r="GZ618">
        <v>29402.9</v>
      </c>
      <c r="HA618">
        <v>29211.5</v>
      </c>
      <c r="HB618">
        <v>34977.2</v>
      </c>
      <c r="HC618">
        <v>34901.8</v>
      </c>
      <c r="HD618">
        <v>41376.7</v>
      </c>
      <c r="HE618">
        <v>41507</v>
      </c>
      <c r="HF618">
        <v>1.89075</v>
      </c>
      <c r="HG618">
        <v>1.84503</v>
      </c>
      <c r="HH618">
        <v>0.0185519</v>
      </c>
      <c r="HI618">
        <v>0</v>
      </c>
      <c r="HJ618">
        <v>24.3044</v>
      </c>
      <c r="HK618">
        <v>999.9</v>
      </c>
      <c r="HL618">
        <v>52.3</v>
      </c>
      <c r="HM618">
        <v>28.8</v>
      </c>
      <c r="HN618">
        <v>22.9095</v>
      </c>
      <c r="HO618">
        <v>62.4117</v>
      </c>
      <c r="HP618">
        <v>29.2708</v>
      </c>
      <c r="HQ618">
        <v>1</v>
      </c>
      <c r="HR618">
        <v>0.453826</v>
      </c>
      <c r="HS618">
        <v>5.58822</v>
      </c>
      <c r="HT618">
        <v>20.2515</v>
      </c>
      <c r="HU618">
        <v>5.21864</v>
      </c>
      <c r="HV618">
        <v>12.0218</v>
      </c>
      <c r="HW618">
        <v>4.9877</v>
      </c>
      <c r="HX618">
        <v>3.28763</v>
      </c>
      <c r="HY618">
        <v>9999</v>
      </c>
      <c r="HZ618">
        <v>9999</v>
      </c>
      <c r="IA618">
        <v>9999</v>
      </c>
      <c r="IB618">
        <v>999.9</v>
      </c>
      <c r="IC618">
        <v>4.97281</v>
      </c>
      <c r="ID618">
        <v>1.86647</v>
      </c>
      <c r="IE618">
        <v>1.86584</v>
      </c>
      <c r="IF618">
        <v>1.86582</v>
      </c>
      <c r="IG618">
        <v>1.86768</v>
      </c>
      <c r="IH618">
        <v>1.87012</v>
      </c>
      <c r="II618">
        <v>1.86874</v>
      </c>
      <c r="IJ618">
        <v>1.87027</v>
      </c>
      <c r="IK618">
        <v>0</v>
      </c>
      <c r="IL618">
        <v>0</v>
      </c>
      <c r="IM618">
        <v>0</v>
      </c>
      <c r="IN618">
        <v>0</v>
      </c>
      <c r="IO618" t="s">
        <v>441</v>
      </c>
      <c r="IP618" t="s">
        <v>442</v>
      </c>
      <c r="IQ618" t="s">
        <v>443</v>
      </c>
      <c r="IR618" t="s">
        <v>443</v>
      </c>
      <c r="IS618" t="s">
        <v>443</v>
      </c>
      <c r="IT618" t="s">
        <v>443</v>
      </c>
      <c r="IU618">
        <v>0</v>
      </c>
      <c r="IV618">
        <v>100</v>
      </c>
      <c r="IW618">
        <v>100</v>
      </c>
      <c r="IX618">
        <v>-0.849</v>
      </c>
      <c r="IY618">
        <v>0.0605</v>
      </c>
      <c r="IZ618">
        <v>-0.7832898091892299</v>
      </c>
      <c r="JA618">
        <v>-0.0002628084512485203</v>
      </c>
      <c r="JB618">
        <v>2.995354917081976E-07</v>
      </c>
      <c r="JC618">
        <v>-1.087754766273629E-10</v>
      </c>
      <c r="JD618">
        <v>-0.01666594074606723</v>
      </c>
      <c r="JE618">
        <v>-0.02438089335778848</v>
      </c>
      <c r="JF618">
        <v>0.001790740049955031</v>
      </c>
      <c r="JG618">
        <v>-2.386884331579614E-05</v>
      </c>
      <c r="JH618">
        <v>6</v>
      </c>
      <c r="JI618">
        <v>2407</v>
      </c>
      <c r="JJ618">
        <v>1</v>
      </c>
      <c r="JK618">
        <v>23</v>
      </c>
      <c r="JL618">
        <v>33287.4</v>
      </c>
      <c r="JM618">
        <v>29370136</v>
      </c>
      <c r="JN618">
        <v>0.327148</v>
      </c>
      <c r="JO618">
        <v>2.34253</v>
      </c>
      <c r="JP618">
        <v>1.39648</v>
      </c>
      <c r="JQ618">
        <v>2.34741</v>
      </c>
      <c r="JR618">
        <v>1.49536</v>
      </c>
      <c r="JS618">
        <v>2.69043</v>
      </c>
      <c r="JT618">
        <v>34.7379</v>
      </c>
      <c r="JU618">
        <v>24.0262</v>
      </c>
      <c r="JV618">
        <v>18</v>
      </c>
      <c r="JW618">
        <v>500.912</v>
      </c>
      <c r="JX618">
        <v>460.614</v>
      </c>
      <c r="JY618">
        <v>17.9948</v>
      </c>
      <c r="JZ618">
        <v>32.9595</v>
      </c>
      <c r="KA618">
        <v>30</v>
      </c>
      <c r="KB618">
        <v>32.6633</v>
      </c>
      <c r="KC618">
        <v>32.5665</v>
      </c>
      <c r="KD618">
        <v>6.56343</v>
      </c>
      <c r="KE618">
        <v>0</v>
      </c>
      <c r="KF618">
        <v>100</v>
      </c>
      <c r="KG618">
        <v>17.9993</v>
      </c>
      <c r="KH618">
        <v>440.043</v>
      </c>
      <c r="KI618">
        <v>63.4564</v>
      </c>
      <c r="KJ618">
        <v>100.492</v>
      </c>
      <c r="KK618">
        <v>99.8045</v>
      </c>
    </row>
    <row r="619" spans="1:297">
      <c r="A619">
        <v>603</v>
      </c>
      <c r="B619">
        <v>1762208162.1</v>
      </c>
      <c r="C619">
        <v>8584</v>
      </c>
      <c r="D619" t="s">
        <v>1654</v>
      </c>
      <c r="E619" t="s">
        <v>1655</v>
      </c>
      <c r="F619">
        <v>5</v>
      </c>
      <c r="G619" t="s">
        <v>1603</v>
      </c>
      <c r="H619" t="s">
        <v>436</v>
      </c>
      <c r="I619">
        <v>1762208159.3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464.8958005883364</v>
      </c>
      <c r="AK619">
        <v>443.0711333333332</v>
      </c>
      <c r="AL619">
        <v>3.353425983536803</v>
      </c>
      <c r="AM619">
        <v>66.04145981132727</v>
      </c>
      <c r="AN619">
        <f>(AP619 - AO619 + DY619*1E3/(8.314*(EA619+273.15)) * AR619/DX619 * AQ619) * DX619/(100*DL619) * 1000/(1000 - AP619)</f>
        <v>0</v>
      </c>
      <c r="AO619">
        <v>21.98572674450217</v>
      </c>
      <c r="AP619">
        <v>22.11844363636362</v>
      </c>
      <c r="AQ619">
        <v>9.769981430942755E-06</v>
      </c>
      <c r="AR619">
        <v>107.35</v>
      </c>
      <c r="AS619">
        <v>11</v>
      </c>
      <c r="AT619">
        <v>2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437</v>
      </c>
      <c r="AY619" t="s">
        <v>437</v>
      </c>
      <c r="AZ619">
        <v>0</v>
      </c>
      <c r="BA619">
        <v>0</v>
      </c>
      <c r="BB619">
        <f>1-AZ619/BA619</f>
        <v>0</v>
      </c>
      <c r="BC619">
        <v>0</v>
      </c>
      <c r="BD619" t="s">
        <v>437</v>
      </c>
      <c r="BE619" t="s">
        <v>437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437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438</v>
      </c>
      <c r="DO619">
        <v>2</v>
      </c>
      <c r="DP619" t="b">
        <v>1</v>
      </c>
      <c r="DQ619">
        <v>1762208159.3</v>
      </c>
      <c r="DR619">
        <v>426.0226</v>
      </c>
      <c r="DS619">
        <v>447.7993</v>
      </c>
      <c r="DT619">
        <v>22.11427</v>
      </c>
      <c r="DU619">
        <v>21.98621</v>
      </c>
      <c r="DV619">
        <v>426.872</v>
      </c>
      <c r="DW619">
        <v>22.0537</v>
      </c>
      <c r="DX619">
        <v>500.0075</v>
      </c>
      <c r="DY619">
        <v>90.7543</v>
      </c>
      <c r="DZ619">
        <v>0.09999055999999998</v>
      </c>
      <c r="EA619">
        <v>24.31309</v>
      </c>
      <c r="EB619">
        <v>24.61028</v>
      </c>
      <c r="EC619">
        <v>999.9</v>
      </c>
      <c r="ED619">
        <v>0</v>
      </c>
      <c r="EE619">
        <v>0</v>
      </c>
      <c r="EF619">
        <v>10015.13</v>
      </c>
      <c r="EG619">
        <v>0</v>
      </c>
      <c r="EH619">
        <v>935.2359999999999</v>
      </c>
      <c r="EI619">
        <v>-21.776663</v>
      </c>
      <c r="EJ619">
        <v>435.6568</v>
      </c>
      <c r="EK619">
        <v>457.8659000000001</v>
      </c>
      <c r="EL619">
        <v>0.1280384</v>
      </c>
      <c r="EM619">
        <v>447.7993</v>
      </c>
      <c r="EN619">
        <v>21.98621</v>
      </c>
      <c r="EO619">
        <v>2.006965</v>
      </c>
      <c r="EP619">
        <v>1.995345</v>
      </c>
      <c r="EQ619">
        <v>17.49939</v>
      </c>
      <c r="ER619">
        <v>17.40745</v>
      </c>
      <c r="ES619">
        <v>1999.995</v>
      </c>
      <c r="ET619">
        <v>0.9800053</v>
      </c>
      <c r="EU619">
        <v>0.01999421</v>
      </c>
      <c r="EV619">
        <v>0</v>
      </c>
      <c r="EW619">
        <v>1569.909</v>
      </c>
      <c r="EX619">
        <v>5.000970000000001</v>
      </c>
      <c r="EY619">
        <v>31261.46</v>
      </c>
      <c r="EZ619">
        <v>16707.57</v>
      </c>
      <c r="FA619">
        <v>43</v>
      </c>
      <c r="FB619">
        <v>44.062</v>
      </c>
      <c r="FC619">
        <v>43.125</v>
      </c>
      <c r="FD619">
        <v>43.562</v>
      </c>
      <c r="FE619">
        <v>42.8936</v>
      </c>
      <c r="FF619">
        <v>1955.105</v>
      </c>
      <c r="FG619">
        <v>39.89</v>
      </c>
      <c r="FH619">
        <v>0</v>
      </c>
      <c r="FI619">
        <v>11239.5</v>
      </c>
      <c r="FJ619">
        <v>0</v>
      </c>
      <c r="FK619">
        <v>1570.806923076923</v>
      </c>
      <c r="FL619">
        <v>-11.34017095409412</v>
      </c>
      <c r="FM619">
        <v>-200.6290599029841</v>
      </c>
      <c r="FN619">
        <v>31277.94615384615</v>
      </c>
      <c r="FO619">
        <v>15</v>
      </c>
      <c r="FP619">
        <v>0</v>
      </c>
      <c r="FQ619" t="s">
        <v>439</v>
      </c>
      <c r="FR619">
        <v>1760210915.6</v>
      </c>
      <c r="FS619">
        <v>0</v>
      </c>
      <c r="FT619">
        <v>0</v>
      </c>
      <c r="FU619">
        <v>-0.215</v>
      </c>
      <c r="FV619">
        <v>0</v>
      </c>
      <c r="FW619">
        <v>-0.6919999999999999</v>
      </c>
      <c r="FX619">
        <v>0</v>
      </c>
      <c r="FY619">
        <v>400</v>
      </c>
      <c r="FZ619">
        <v>0</v>
      </c>
      <c r="GA619">
        <v>0.15</v>
      </c>
      <c r="GB619">
        <v>0</v>
      </c>
      <c r="GC619">
        <v>-8.088476249999999</v>
      </c>
      <c r="GD619">
        <v>-75.85875050656661</v>
      </c>
      <c r="GE619">
        <v>9.72857019934782</v>
      </c>
      <c r="GF619">
        <v>0</v>
      </c>
      <c r="GG619">
        <v>1571.229117647059</v>
      </c>
      <c r="GH619">
        <v>-9.27960275147746</v>
      </c>
      <c r="GI619">
        <v>0.9633317419158894</v>
      </c>
      <c r="GJ619">
        <v>0</v>
      </c>
      <c r="GK619">
        <v>0.1154704525</v>
      </c>
      <c r="GL619">
        <v>0.09860599812382745</v>
      </c>
      <c r="GM619">
        <v>0.00954146107234074</v>
      </c>
      <c r="GN619">
        <v>1</v>
      </c>
      <c r="GO619">
        <v>1</v>
      </c>
      <c r="GP619">
        <v>3</v>
      </c>
      <c r="GQ619" t="s">
        <v>502</v>
      </c>
      <c r="GR619">
        <v>3.13501</v>
      </c>
      <c r="GS619">
        <v>2.76039</v>
      </c>
      <c r="GT619">
        <v>0.0957049</v>
      </c>
      <c r="GU619">
        <v>0.09470919999999999</v>
      </c>
      <c r="GV619">
        <v>0.09996530000000001</v>
      </c>
      <c r="GW619">
        <v>0.0981455</v>
      </c>
      <c r="GX619">
        <v>28576.4</v>
      </c>
      <c r="GY619">
        <v>28598.1</v>
      </c>
      <c r="GZ619">
        <v>29403.1</v>
      </c>
      <c r="HA619">
        <v>29211.7</v>
      </c>
      <c r="HB619">
        <v>34976.6</v>
      </c>
      <c r="HC619">
        <v>34902</v>
      </c>
      <c r="HD619">
        <v>41377.2</v>
      </c>
      <c r="HE619">
        <v>41507.1</v>
      </c>
      <c r="HF619">
        <v>1.89083</v>
      </c>
      <c r="HG619">
        <v>1.84452</v>
      </c>
      <c r="HH619">
        <v>0.0189617</v>
      </c>
      <c r="HI619">
        <v>0</v>
      </c>
      <c r="HJ619">
        <v>24.2993</v>
      </c>
      <c r="HK619">
        <v>999.9</v>
      </c>
      <c r="HL619">
        <v>52.3</v>
      </c>
      <c r="HM619">
        <v>28.8</v>
      </c>
      <c r="HN619">
        <v>22.9086</v>
      </c>
      <c r="HO619">
        <v>62.3917</v>
      </c>
      <c r="HP619">
        <v>29.3269</v>
      </c>
      <c r="HQ619">
        <v>1</v>
      </c>
      <c r="HR619">
        <v>0.453849</v>
      </c>
      <c r="HS619">
        <v>5.58536</v>
      </c>
      <c r="HT619">
        <v>20.2515</v>
      </c>
      <c r="HU619">
        <v>5.21849</v>
      </c>
      <c r="HV619">
        <v>12.0218</v>
      </c>
      <c r="HW619">
        <v>4.98795</v>
      </c>
      <c r="HX619">
        <v>3.28768</v>
      </c>
      <c r="HY619">
        <v>9999</v>
      </c>
      <c r="HZ619">
        <v>9999</v>
      </c>
      <c r="IA619">
        <v>9999</v>
      </c>
      <c r="IB619">
        <v>999.9</v>
      </c>
      <c r="IC619">
        <v>4.97282</v>
      </c>
      <c r="ID619">
        <v>1.86646</v>
      </c>
      <c r="IE619">
        <v>1.86584</v>
      </c>
      <c r="IF619">
        <v>1.86581</v>
      </c>
      <c r="IG619">
        <v>1.86768</v>
      </c>
      <c r="IH619">
        <v>1.87012</v>
      </c>
      <c r="II619">
        <v>1.86874</v>
      </c>
      <c r="IJ619">
        <v>1.87027</v>
      </c>
      <c r="IK619">
        <v>0</v>
      </c>
      <c r="IL619">
        <v>0</v>
      </c>
      <c r="IM619">
        <v>0</v>
      </c>
      <c r="IN619">
        <v>0</v>
      </c>
      <c r="IO619" t="s">
        <v>441</v>
      </c>
      <c r="IP619" t="s">
        <v>442</v>
      </c>
      <c r="IQ619" t="s">
        <v>443</v>
      </c>
      <c r="IR619" t="s">
        <v>443</v>
      </c>
      <c r="IS619" t="s">
        <v>443</v>
      </c>
      <c r="IT619" t="s">
        <v>443</v>
      </c>
      <c r="IU619">
        <v>0</v>
      </c>
      <c r="IV619">
        <v>100</v>
      </c>
      <c r="IW619">
        <v>100</v>
      </c>
      <c r="IX619">
        <v>-0.85</v>
      </c>
      <c r="IY619">
        <v>0.0607</v>
      </c>
      <c r="IZ619">
        <v>-0.7832898091892299</v>
      </c>
      <c r="JA619">
        <v>-0.0002628084512485203</v>
      </c>
      <c r="JB619">
        <v>2.995354917081976E-07</v>
      </c>
      <c r="JC619">
        <v>-1.087754766273629E-10</v>
      </c>
      <c r="JD619">
        <v>-0.01666594074606723</v>
      </c>
      <c r="JE619">
        <v>-0.02438089335778848</v>
      </c>
      <c r="JF619">
        <v>0.001790740049955031</v>
      </c>
      <c r="JG619">
        <v>-2.386884331579614E-05</v>
      </c>
      <c r="JH619">
        <v>6</v>
      </c>
      <c r="JI619">
        <v>2407</v>
      </c>
      <c r="JJ619">
        <v>1</v>
      </c>
      <c r="JK619">
        <v>23</v>
      </c>
      <c r="JL619">
        <v>33287.4</v>
      </c>
      <c r="JM619">
        <v>29370136</v>
      </c>
      <c r="JN619">
        <v>0.366211</v>
      </c>
      <c r="JO619">
        <v>2.33276</v>
      </c>
      <c r="JP619">
        <v>1.39771</v>
      </c>
      <c r="JQ619">
        <v>2.35107</v>
      </c>
      <c r="JR619">
        <v>1.49536</v>
      </c>
      <c r="JS619">
        <v>2.68311</v>
      </c>
      <c r="JT619">
        <v>34.7379</v>
      </c>
      <c r="JU619">
        <v>24.0262</v>
      </c>
      <c r="JV619">
        <v>18</v>
      </c>
      <c r="JW619">
        <v>500.984</v>
      </c>
      <c r="JX619">
        <v>460.302</v>
      </c>
      <c r="JY619">
        <v>17.999</v>
      </c>
      <c r="JZ619">
        <v>32.9566</v>
      </c>
      <c r="KA619">
        <v>30.0001</v>
      </c>
      <c r="KB619">
        <v>32.6662</v>
      </c>
      <c r="KC619">
        <v>32.568</v>
      </c>
      <c r="KD619">
        <v>7.30363</v>
      </c>
      <c r="KE619">
        <v>0</v>
      </c>
      <c r="KF619">
        <v>100</v>
      </c>
      <c r="KG619">
        <v>18.0076</v>
      </c>
      <c r="KH619">
        <v>453.4</v>
      </c>
      <c r="KI619">
        <v>63.4564</v>
      </c>
      <c r="KJ619">
        <v>100.493</v>
      </c>
      <c r="KK619">
        <v>99.8049</v>
      </c>
    </row>
    <row r="620" spans="1:297">
      <c r="A620">
        <v>604</v>
      </c>
      <c r="B620">
        <v>1762208167.1</v>
      </c>
      <c r="C620">
        <v>8589</v>
      </c>
      <c r="D620" t="s">
        <v>1656</v>
      </c>
      <c r="E620" t="s">
        <v>1657</v>
      </c>
      <c r="F620">
        <v>5</v>
      </c>
      <c r="G620" t="s">
        <v>1603</v>
      </c>
      <c r="H620" t="s">
        <v>436</v>
      </c>
      <c r="I620">
        <v>1762208164.6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439.3862940667481</v>
      </c>
      <c r="AK620">
        <v>440.8844060606057</v>
      </c>
      <c r="AL620">
        <v>-0.6485023630108847</v>
      </c>
      <c r="AM620">
        <v>66.04145981132727</v>
      </c>
      <c r="AN620">
        <f>(AP620 - AO620 + DY620*1E3/(8.314*(EA620+273.15)) * AR620/DX620 * AQ620) * DX620/(100*DL620) * 1000/(1000 - AP620)</f>
        <v>0</v>
      </c>
      <c r="AO620">
        <v>21.98561913168831</v>
      </c>
      <c r="AP620">
        <v>22.12455515151515</v>
      </c>
      <c r="AQ620">
        <v>6.735462735421771E-06</v>
      </c>
      <c r="AR620">
        <v>107.35</v>
      </c>
      <c r="AS620">
        <v>11</v>
      </c>
      <c r="AT620">
        <v>2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437</v>
      </c>
      <c r="AY620" t="s">
        <v>437</v>
      </c>
      <c r="AZ620">
        <v>0</v>
      </c>
      <c r="BA620">
        <v>0</v>
      </c>
      <c r="BB620">
        <f>1-AZ620/BA620</f>
        <v>0</v>
      </c>
      <c r="BC620">
        <v>0</v>
      </c>
      <c r="BD620" t="s">
        <v>437</v>
      </c>
      <c r="BE620" t="s">
        <v>437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437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438</v>
      </c>
      <c r="DO620">
        <v>2</v>
      </c>
      <c r="DP620" t="b">
        <v>1</v>
      </c>
      <c r="DQ620">
        <v>1762208164.6</v>
      </c>
      <c r="DR620">
        <v>432.3147777777779</v>
      </c>
      <c r="DS620">
        <v>432.4194444444445</v>
      </c>
      <c r="DT620">
        <v>22.12235555555556</v>
      </c>
      <c r="DU620">
        <v>21.985</v>
      </c>
      <c r="DV620">
        <v>433.1642222222222</v>
      </c>
      <c r="DW620">
        <v>22.0616</v>
      </c>
      <c r="DX620">
        <v>500.0041111111111</v>
      </c>
      <c r="DY620">
        <v>90.7563111111111</v>
      </c>
      <c r="DZ620">
        <v>0.1000270222222222</v>
      </c>
      <c r="EA620">
        <v>24.3105</v>
      </c>
      <c r="EB620">
        <v>24.61166666666667</v>
      </c>
      <c r="EC620">
        <v>999.9000000000001</v>
      </c>
      <c r="ED620">
        <v>0</v>
      </c>
      <c r="EE620">
        <v>0</v>
      </c>
      <c r="EF620">
        <v>9990.214444444444</v>
      </c>
      <c r="EG620">
        <v>0</v>
      </c>
      <c r="EH620">
        <v>935.2404444444445</v>
      </c>
      <c r="EI620">
        <v>-0.1047192222222221</v>
      </c>
      <c r="EJ620">
        <v>442.095</v>
      </c>
      <c r="EK620">
        <v>442.1396666666667</v>
      </c>
      <c r="EL620">
        <v>0.1373574444444444</v>
      </c>
      <c r="EM620">
        <v>432.4194444444445</v>
      </c>
      <c r="EN620">
        <v>21.985</v>
      </c>
      <c r="EO620">
        <v>2.007742222222222</v>
      </c>
      <c r="EP620">
        <v>1.995276666666667</v>
      </c>
      <c r="EQ620">
        <v>17.50551111111111</v>
      </c>
      <c r="ER620">
        <v>17.40691111111111</v>
      </c>
      <c r="ES620">
        <v>1999.991111111111</v>
      </c>
      <c r="ET620">
        <v>0.9800054444444446</v>
      </c>
      <c r="EU620">
        <v>0.01999417777777777</v>
      </c>
      <c r="EV620">
        <v>0</v>
      </c>
      <c r="EW620">
        <v>1569.043333333333</v>
      </c>
      <c r="EX620">
        <v>5.00097</v>
      </c>
      <c r="EY620">
        <v>31243.35555555556</v>
      </c>
      <c r="EZ620">
        <v>16707.53333333334</v>
      </c>
      <c r="FA620">
        <v>43</v>
      </c>
      <c r="FB620">
        <v>44.062</v>
      </c>
      <c r="FC620">
        <v>43.125</v>
      </c>
      <c r="FD620">
        <v>43.562</v>
      </c>
      <c r="FE620">
        <v>42.875</v>
      </c>
      <c r="FF620">
        <v>1955.101111111111</v>
      </c>
      <c r="FG620">
        <v>39.89</v>
      </c>
      <c r="FH620">
        <v>0</v>
      </c>
      <c r="FI620">
        <v>11244.89999985695</v>
      </c>
      <c r="FJ620">
        <v>0</v>
      </c>
      <c r="FK620">
        <v>1569.7776</v>
      </c>
      <c r="FL620">
        <v>-10.34769233033458</v>
      </c>
      <c r="FM620">
        <v>-207.4769233205265</v>
      </c>
      <c r="FN620">
        <v>31258.76</v>
      </c>
      <c r="FO620">
        <v>15</v>
      </c>
      <c r="FP620">
        <v>0</v>
      </c>
      <c r="FQ620" t="s">
        <v>439</v>
      </c>
      <c r="FR620">
        <v>1760210915.6</v>
      </c>
      <c r="FS620">
        <v>0</v>
      </c>
      <c r="FT620">
        <v>0</v>
      </c>
      <c r="FU620">
        <v>-0.215</v>
      </c>
      <c r="FV620">
        <v>0</v>
      </c>
      <c r="FW620">
        <v>-0.6919999999999999</v>
      </c>
      <c r="FX620">
        <v>0</v>
      </c>
      <c r="FY620">
        <v>400</v>
      </c>
      <c r="FZ620">
        <v>0</v>
      </c>
      <c r="GA620">
        <v>0.15</v>
      </c>
      <c r="GB620">
        <v>0</v>
      </c>
      <c r="GC620">
        <v>-7.525435250000001</v>
      </c>
      <c r="GD620">
        <v>-14.7890938761726</v>
      </c>
      <c r="GE620">
        <v>10.25919095251465</v>
      </c>
      <c r="GF620">
        <v>0</v>
      </c>
      <c r="GG620">
        <v>1570.486470588235</v>
      </c>
      <c r="GH620">
        <v>-10.69182581367376</v>
      </c>
      <c r="GI620">
        <v>1.072717501195096</v>
      </c>
      <c r="GJ620">
        <v>0</v>
      </c>
      <c r="GK620">
        <v>0.123888</v>
      </c>
      <c r="GL620">
        <v>0.09736500562851752</v>
      </c>
      <c r="GM620">
        <v>0.009421765301683118</v>
      </c>
      <c r="GN620">
        <v>1</v>
      </c>
      <c r="GO620">
        <v>1</v>
      </c>
      <c r="GP620">
        <v>3</v>
      </c>
      <c r="GQ620" t="s">
        <v>502</v>
      </c>
      <c r="GR620">
        <v>3.13501</v>
      </c>
      <c r="GS620">
        <v>2.76009</v>
      </c>
      <c r="GT620">
        <v>0.0953667</v>
      </c>
      <c r="GU620">
        <v>0.0959902</v>
      </c>
      <c r="GV620">
        <v>0.0999854</v>
      </c>
      <c r="GW620">
        <v>0.09815119999999999</v>
      </c>
      <c r="GX620">
        <v>28587.6</v>
      </c>
      <c r="GY620">
        <v>28557.4</v>
      </c>
      <c r="GZ620">
        <v>29403.6</v>
      </c>
      <c r="HA620">
        <v>29211.5</v>
      </c>
      <c r="HB620">
        <v>34976.6</v>
      </c>
      <c r="HC620">
        <v>34901.7</v>
      </c>
      <c r="HD620">
        <v>41378.1</v>
      </c>
      <c r="HE620">
        <v>41506.9</v>
      </c>
      <c r="HF620">
        <v>1.89105</v>
      </c>
      <c r="HG620">
        <v>1.84452</v>
      </c>
      <c r="HH620">
        <v>0.0194088</v>
      </c>
      <c r="HI620">
        <v>0</v>
      </c>
      <c r="HJ620">
        <v>24.2942</v>
      </c>
      <c r="HK620">
        <v>999.9</v>
      </c>
      <c r="HL620">
        <v>52.3</v>
      </c>
      <c r="HM620">
        <v>28.8</v>
      </c>
      <c r="HN620">
        <v>22.9097</v>
      </c>
      <c r="HO620">
        <v>62.0417</v>
      </c>
      <c r="HP620">
        <v>29.383</v>
      </c>
      <c r="HQ620">
        <v>1</v>
      </c>
      <c r="HR620">
        <v>0.453735</v>
      </c>
      <c r="HS620">
        <v>5.55596</v>
      </c>
      <c r="HT620">
        <v>20.2524</v>
      </c>
      <c r="HU620">
        <v>5.21819</v>
      </c>
      <c r="HV620">
        <v>12.0218</v>
      </c>
      <c r="HW620">
        <v>4.9877</v>
      </c>
      <c r="HX620">
        <v>3.28765</v>
      </c>
      <c r="HY620">
        <v>9999</v>
      </c>
      <c r="HZ620">
        <v>9999</v>
      </c>
      <c r="IA620">
        <v>9999</v>
      </c>
      <c r="IB620">
        <v>999.9</v>
      </c>
      <c r="IC620">
        <v>4.97282</v>
      </c>
      <c r="ID620">
        <v>1.86647</v>
      </c>
      <c r="IE620">
        <v>1.86584</v>
      </c>
      <c r="IF620">
        <v>1.86582</v>
      </c>
      <c r="IG620">
        <v>1.86768</v>
      </c>
      <c r="IH620">
        <v>1.87012</v>
      </c>
      <c r="II620">
        <v>1.86874</v>
      </c>
      <c r="IJ620">
        <v>1.87027</v>
      </c>
      <c r="IK620">
        <v>0</v>
      </c>
      <c r="IL620">
        <v>0</v>
      </c>
      <c r="IM620">
        <v>0</v>
      </c>
      <c r="IN620">
        <v>0</v>
      </c>
      <c r="IO620" t="s">
        <v>441</v>
      </c>
      <c r="IP620" t="s">
        <v>442</v>
      </c>
      <c r="IQ620" t="s">
        <v>443</v>
      </c>
      <c r="IR620" t="s">
        <v>443</v>
      </c>
      <c r="IS620" t="s">
        <v>443</v>
      </c>
      <c r="IT620" t="s">
        <v>443</v>
      </c>
      <c r="IU620">
        <v>0</v>
      </c>
      <c r="IV620">
        <v>100</v>
      </c>
      <c r="IW620">
        <v>100</v>
      </c>
      <c r="IX620">
        <v>-0.85</v>
      </c>
      <c r="IY620">
        <v>0.0608</v>
      </c>
      <c r="IZ620">
        <v>-0.7832898091892299</v>
      </c>
      <c r="JA620">
        <v>-0.0002628084512485203</v>
      </c>
      <c r="JB620">
        <v>2.995354917081976E-07</v>
      </c>
      <c r="JC620">
        <v>-1.087754766273629E-10</v>
      </c>
      <c r="JD620">
        <v>-0.01666594074606723</v>
      </c>
      <c r="JE620">
        <v>-0.02438089335778848</v>
      </c>
      <c r="JF620">
        <v>0.001790740049955031</v>
      </c>
      <c r="JG620">
        <v>-2.386884331579614E-05</v>
      </c>
      <c r="JH620">
        <v>6</v>
      </c>
      <c r="JI620">
        <v>2407</v>
      </c>
      <c r="JJ620">
        <v>1</v>
      </c>
      <c r="JK620">
        <v>23</v>
      </c>
      <c r="JL620">
        <v>33287.5</v>
      </c>
      <c r="JM620">
        <v>29370136.1</v>
      </c>
      <c r="JN620">
        <v>0.41748</v>
      </c>
      <c r="JO620">
        <v>2.323</v>
      </c>
      <c r="JP620">
        <v>1.39648</v>
      </c>
      <c r="JQ620">
        <v>2.35107</v>
      </c>
      <c r="JR620">
        <v>1.49536</v>
      </c>
      <c r="JS620">
        <v>2.58057</v>
      </c>
      <c r="JT620">
        <v>34.7379</v>
      </c>
      <c r="JU620">
        <v>24.0262</v>
      </c>
      <c r="JV620">
        <v>18</v>
      </c>
      <c r="JW620">
        <v>501.132</v>
      </c>
      <c r="JX620">
        <v>460.316</v>
      </c>
      <c r="JY620">
        <v>18.0042</v>
      </c>
      <c r="JZ620">
        <v>32.9566</v>
      </c>
      <c r="KA620">
        <v>30</v>
      </c>
      <c r="KB620">
        <v>32.6662</v>
      </c>
      <c r="KC620">
        <v>32.57</v>
      </c>
      <c r="KD620">
        <v>8.351139999999999</v>
      </c>
      <c r="KE620">
        <v>0</v>
      </c>
      <c r="KF620">
        <v>100</v>
      </c>
      <c r="KG620">
        <v>18.0112</v>
      </c>
      <c r="KH620">
        <v>473.434</v>
      </c>
      <c r="KI620">
        <v>63.4564</v>
      </c>
      <c r="KJ620">
        <v>100.495</v>
      </c>
      <c r="KK620">
        <v>99.8045</v>
      </c>
    </row>
    <row r="621" spans="1:297">
      <c r="A621">
        <v>605</v>
      </c>
      <c r="B621">
        <v>1762208172.1</v>
      </c>
      <c r="C621">
        <v>8594</v>
      </c>
      <c r="D621" t="s">
        <v>1658</v>
      </c>
      <c r="E621" t="s">
        <v>1659</v>
      </c>
      <c r="F621">
        <v>5</v>
      </c>
      <c r="G621" t="s">
        <v>1603</v>
      </c>
      <c r="H621" t="s">
        <v>436</v>
      </c>
      <c r="I621">
        <v>1762208169.3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460.9024218224604</v>
      </c>
      <c r="AK621">
        <v>448.6988060606059</v>
      </c>
      <c r="AL621">
        <v>1.909559637765462</v>
      </c>
      <c r="AM621">
        <v>66.04145981132727</v>
      </c>
      <c r="AN621">
        <f>(AP621 - AO621 + DY621*1E3/(8.314*(EA621+273.15)) * AR621/DX621 * AQ621) * DX621/(100*DL621) * 1000/(1000 - AP621)</f>
        <v>0</v>
      </c>
      <c r="AO621">
        <v>21.98496321060605</v>
      </c>
      <c r="AP621">
        <v>22.13083757575758</v>
      </c>
      <c r="AQ621">
        <v>4.073774594726206E-06</v>
      </c>
      <c r="AR621">
        <v>107.35</v>
      </c>
      <c r="AS621">
        <v>12</v>
      </c>
      <c r="AT621">
        <v>2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437</v>
      </c>
      <c r="AY621" t="s">
        <v>437</v>
      </c>
      <c r="AZ621">
        <v>0</v>
      </c>
      <c r="BA621">
        <v>0</v>
      </c>
      <c r="BB621">
        <f>1-AZ621/BA621</f>
        <v>0</v>
      </c>
      <c r="BC621">
        <v>0</v>
      </c>
      <c r="BD621" t="s">
        <v>437</v>
      </c>
      <c r="BE621" t="s">
        <v>437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437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438</v>
      </c>
      <c r="DO621">
        <v>2</v>
      </c>
      <c r="DP621" t="b">
        <v>1</v>
      </c>
      <c r="DQ621">
        <v>1762208169.3</v>
      </c>
      <c r="DR621">
        <v>434.4272000000001</v>
      </c>
      <c r="DS621">
        <v>451.2518</v>
      </c>
      <c r="DT621">
        <v>22.12846</v>
      </c>
      <c r="DU621">
        <v>21.98565</v>
      </c>
      <c r="DV621">
        <v>435.277</v>
      </c>
      <c r="DW621">
        <v>22.06763</v>
      </c>
      <c r="DX621">
        <v>500.0772</v>
      </c>
      <c r="DY621">
        <v>90.75765</v>
      </c>
      <c r="DZ621">
        <v>0.10006279</v>
      </c>
      <c r="EA621">
        <v>24.31036</v>
      </c>
      <c r="EB621">
        <v>24.61299</v>
      </c>
      <c r="EC621">
        <v>999.9</v>
      </c>
      <c r="ED621">
        <v>0</v>
      </c>
      <c r="EE621">
        <v>0</v>
      </c>
      <c r="EF621">
        <v>9980.25</v>
      </c>
      <c r="EG621">
        <v>0</v>
      </c>
      <c r="EH621">
        <v>935.2452999999998</v>
      </c>
      <c r="EI621">
        <v>-16.824596</v>
      </c>
      <c r="EJ621">
        <v>444.2581</v>
      </c>
      <c r="EK621">
        <v>461.3957</v>
      </c>
      <c r="EL621">
        <v>0.1428246</v>
      </c>
      <c r="EM621">
        <v>451.2518</v>
      </c>
      <c r="EN621">
        <v>21.98565</v>
      </c>
      <c r="EO621">
        <v>2.008328</v>
      </c>
      <c r="EP621">
        <v>1.995367</v>
      </c>
      <c r="EQ621">
        <v>17.51014</v>
      </c>
      <c r="ER621">
        <v>17.4076</v>
      </c>
      <c r="ES621">
        <v>2000</v>
      </c>
      <c r="ET621">
        <v>0.9800053</v>
      </c>
      <c r="EU621">
        <v>0.01999421</v>
      </c>
      <c r="EV621">
        <v>0</v>
      </c>
      <c r="EW621">
        <v>1568.184</v>
      </c>
      <c r="EX621">
        <v>5.000970000000001</v>
      </c>
      <c r="EY621">
        <v>31228.56</v>
      </c>
      <c r="EZ621">
        <v>16707.59</v>
      </c>
      <c r="FA621">
        <v>43</v>
      </c>
      <c r="FB621">
        <v>44.062</v>
      </c>
      <c r="FC621">
        <v>43.125</v>
      </c>
      <c r="FD621">
        <v>43.562</v>
      </c>
      <c r="FE621">
        <v>42.875</v>
      </c>
      <c r="FF621">
        <v>1955.11</v>
      </c>
      <c r="FG621">
        <v>39.89</v>
      </c>
      <c r="FH621">
        <v>0</v>
      </c>
      <c r="FI621">
        <v>11249.70000004768</v>
      </c>
      <c r="FJ621">
        <v>0</v>
      </c>
      <c r="FK621">
        <v>1568.9456</v>
      </c>
      <c r="FL621">
        <v>-9.807692286022823</v>
      </c>
      <c r="FM621">
        <v>-195.1923073450872</v>
      </c>
      <c r="FN621">
        <v>31242.528</v>
      </c>
      <c r="FO621">
        <v>15</v>
      </c>
      <c r="FP621">
        <v>0</v>
      </c>
      <c r="FQ621" t="s">
        <v>439</v>
      </c>
      <c r="FR621">
        <v>1760210915.6</v>
      </c>
      <c r="FS621">
        <v>0</v>
      </c>
      <c r="FT621">
        <v>0</v>
      </c>
      <c r="FU621">
        <v>-0.215</v>
      </c>
      <c r="FV621">
        <v>0</v>
      </c>
      <c r="FW621">
        <v>-0.6919999999999999</v>
      </c>
      <c r="FX621">
        <v>0</v>
      </c>
      <c r="FY621">
        <v>400</v>
      </c>
      <c r="FZ621">
        <v>0</v>
      </c>
      <c r="GA621">
        <v>0.15</v>
      </c>
      <c r="GB621">
        <v>0</v>
      </c>
      <c r="GC621">
        <v>-10.26507707317073</v>
      </c>
      <c r="GD621">
        <v>-15.08362239721256</v>
      </c>
      <c r="GE621">
        <v>10.24421197670033</v>
      </c>
      <c r="GF621">
        <v>0</v>
      </c>
      <c r="GG621">
        <v>1569.743823529412</v>
      </c>
      <c r="GH621">
        <v>-10.40840336603184</v>
      </c>
      <c r="GI621">
        <v>1.047913935357745</v>
      </c>
      <c r="GJ621">
        <v>0</v>
      </c>
      <c r="GK621">
        <v>0.1302821707317073</v>
      </c>
      <c r="GL621">
        <v>0.09221617421602782</v>
      </c>
      <c r="GM621">
        <v>0.009170265533039949</v>
      </c>
      <c r="GN621">
        <v>1</v>
      </c>
      <c r="GO621">
        <v>1</v>
      </c>
      <c r="GP621">
        <v>3</v>
      </c>
      <c r="GQ621" t="s">
        <v>502</v>
      </c>
      <c r="GR621">
        <v>3.13505</v>
      </c>
      <c r="GS621">
        <v>2.76007</v>
      </c>
      <c r="GT621">
        <v>0.09679210000000001</v>
      </c>
      <c r="GU621">
        <v>0.0994247</v>
      </c>
      <c r="GV621">
        <v>0.100009</v>
      </c>
      <c r="GW621">
        <v>0.0981508</v>
      </c>
      <c r="GX621">
        <v>28541.9</v>
      </c>
      <c r="GY621">
        <v>28448.7</v>
      </c>
      <c r="GZ621">
        <v>29403</v>
      </c>
      <c r="HA621">
        <v>29211.4</v>
      </c>
      <c r="HB621">
        <v>34974.7</v>
      </c>
      <c r="HC621">
        <v>34901.8</v>
      </c>
      <c r="HD621">
        <v>41377</v>
      </c>
      <c r="HE621">
        <v>41507</v>
      </c>
      <c r="HF621">
        <v>1.89075</v>
      </c>
      <c r="HG621">
        <v>1.84463</v>
      </c>
      <c r="HH621">
        <v>0.0196323</v>
      </c>
      <c r="HI621">
        <v>0</v>
      </c>
      <c r="HJ621">
        <v>24.2895</v>
      </c>
      <c r="HK621">
        <v>999.9</v>
      </c>
      <c r="HL621">
        <v>52.3</v>
      </c>
      <c r="HM621">
        <v>28.9</v>
      </c>
      <c r="HN621">
        <v>23.0426</v>
      </c>
      <c r="HO621">
        <v>62.1417</v>
      </c>
      <c r="HP621">
        <v>29.3269</v>
      </c>
      <c r="HQ621">
        <v>1</v>
      </c>
      <c r="HR621">
        <v>0.45362</v>
      </c>
      <c r="HS621">
        <v>5.55791</v>
      </c>
      <c r="HT621">
        <v>20.2526</v>
      </c>
      <c r="HU621">
        <v>5.21729</v>
      </c>
      <c r="HV621">
        <v>12.0212</v>
      </c>
      <c r="HW621">
        <v>4.98745</v>
      </c>
      <c r="HX621">
        <v>3.2875</v>
      </c>
      <c r="HY621">
        <v>9999</v>
      </c>
      <c r="HZ621">
        <v>9999</v>
      </c>
      <c r="IA621">
        <v>9999</v>
      </c>
      <c r="IB621">
        <v>999.9</v>
      </c>
      <c r="IC621">
        <v>4.97281</v>
      </c>
      <c r="ID621">
        <v>1.86646</v>
      </c>
      <c r="IE621">
        <v>1.86584</v>
      </c>
      <c r="IF621">
        <v>1.86583</v>
      </c>
      <c r="IG621">
        <v>1.86767</v>
      </c>
      <c r="IH621">
        <v>1.87012</v>
      </c>
      <c r="II621">
        <v>1.86874</v>
      </c>
      <c r="IJ621">
        <v>1.87026</v>
      </c>
      <c r="IK621">
        <v>0</v>
      </c>
      <c r="IL621">
        <v>0</v>
      </c>
      <c r="IM621">
        <v>0</v>
      </c>
      <c r="IN621">
        <v>0</v>
      </c>
      <c r="IO621" t="s">
        <v>441</v>
      </c>
      <c r="IP621" t="s">
        <v>442</v>
      </c>
      <c r="IQ621" t="s">
        <v>443</v>
      </c>
      <c r="IR621" t="s">
        <v>443</v>
      </c>
      <c r="IS621" t="s">
        <v>443</v>
      </c>
      <c r="IT621" t="s">
        <v>443</v>
      </c>
      <c r="IU621">
        <v>0</v>
      </c>
      <c r="IV621">
        <v>100</v>
      </c>
      <c r="IW621">
        <v>100</v>
      </c>
      <c r="IX621">
        <v>-0.85</v>
      </c>
      <c r="IY621">
        <v>0.0609</v>
      </c>
      <c r="IZ621">
        <v>-0.7832898091892299</v>
      </c>
      <c r="JA621">
        <v>-0.0002628084512485203</v>
      </c>
      <c r="JB621">
        <v>2.995354917081976E-07</v>
      </c>
      <c r="JC621">
        <v>-1.087754766273629E-10</v>
      </c>
      <c r="JD621">
        <v>-0.01666594074606723</v>
      </c>
      <c r="JE621">
        <v>-0.02438089335778848</v>
      </c>
      <c r="JF621">
        <v>0.001790740049955031</v>
      </c>
      <c r="JG621">
        <v>-2.386884331579614E-05</v>
      </c>
      <c r="JH621">
        <v>6</v>
      </c>
      <c r="JI621">
        <v>2407</v>
      </c>
      <c r="JJ621">
        <v>1</v>
      </c>
      <c r="JK621">
        <v>23</v>
      </c>
      <c r="JL621">
        <v>33287.6</v>
      </c>
      <c r="JM621">
        <v>29370136.2</v>
      </c>
      <c r="JN621">
        <v>0.457764</v>
      </c>
      <c r="JO621">
        <v>2.31812</v>
      </c>
      <c r="JP621">
        <v>1.39648</v>
      </c>
      <c r="JQ621">
        <v>2.34985</v>
      </c>
      <c r="JR621">
        <v>1.49536</v>
      </c>
      <c r="JS621">
        <v>2.66113</v>
      </c>
      <c r="JT621">
        <v>34.7379</v>
      </c>
      <c r="JU621">
        <v>24.0262</v>
      </c>
      <c r="JV621">
        <v>18</v>
      </c>
      <c r="JW621">
        <v>500.957</v>
      </c>
      <c r="JX621">
        <v>460.388</v>
      </c>
      <c r="JY621">
        <v>18.0104</v>
      </c>
      <c r="JZ621">
        <v>32.9566</v>
      </c>
      <c r="KA621">
        <v>29.9999</v>
      </c>
      <c r="KB621">
        <v>32.6691</v>
      </c>
      <c r="KC621">
        <v>32.5709</v>
      </c>
      <c r="KD621">
        <v>9.14789</v>
      </c>
      <c r="KE621">
        <v>0</v>
      </c>
      <c r="KF621">
        <v>100</v>
      </c>
      <c r="KG621">
        <v>18.0156</v>
      </c>
      <c r="KH621">
        <v>486.79</v>
      </c>
      <c r="KI621">
        <v>63.4564</v>
      </c>
      <c r="KJ621">
        <v>100.493</v>
      </c>
      <c r="KK621">
        <v>99.8044</v>
      </c>
    </row>
    <row r="622" spans="1:297">
      <c r="A622">
        <v>606</v>
      </c>
      <c r="B622">
        <v>1762208177.1</v>
      </c>
      <c r="C622">
        <v>8599</v>
      </c>
      <c r="D622" t="s">
        <v>1660</v>
      </c>
      <c r="E622" t="s">
        <v>1661</v>
      </c>
      <c r="F622">
        <v>5</v>
      </c>
      <c r="G622" t="s">
        <v>1603</v>
      </c>
      <c r="H622" t="s">
        <v>436</v>
      </c>
      <c r="I622">
        <v>1762208174.6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481.0233102551276</v>
      </c>
      <c r="AK622">
        <v>463.2646606060605</v>
      </c>
      <c r="AL622">
        <v>3.037788543533496</v>
      </c>
      <c r="AM622">
        <v>66.04145981132727</v>
      </c>
      <c r="AN622">
        <f>(AP622 - AO622 + DY622*1E3/(8.314*(EA622+273.15)) * AR622/DX622 * AQ622) * DX622/(100*DL622) * 1000/(1000 - AP622)</f>
        <v>0</v>
      </c>
      <c r="AO622">
        <v>21.98431846965368</v>
      </c>
      <c r="AP622">
        <v>22.14010363636364</v>
      </c>
      <c r="AQ622">
        <v>8.214440515573871E-06</v>
      </c>
      <c r="AR622">
        <v>107.35</v>
      </c>
      <c r="AS622">
        <v>11</v>
      </c>
      <c r="AT622">
        <v>2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437</v>
      </c>
      <c r="AY622" t="s">
        <v>437</v>
      </c>
      <c r="AZ622">
        <v>0</v>
      </c>
      <c r="BA622">
        <v>0</v>
      </c>
      <c r="BB622">
        <f>1-AZ622/BA622</f>
        <v>0</v>
      </c>
      <c r="BC622">
        <v>0</v>
      </c>
      <c r="BD622" t="s">
        <v>437</v>
      </c>
      <c r="BE622" t="s">
        <v>437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437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438</v>
      </c>
      <c r="DO622">
        <v>2</v>
      </c>
      <c r="DP622" t="b">
        <v>1</v>
      </c>
      <c r="DQ622">
        <v>1762208174.6</v>
      </c>
      <c r="DR622">
        <v>446.9761111111111</v>
      </c>
      <c r="DS622">
        <v>472.2584444444444</v>
      </c>
      <c r="DT622">
        <v>22.13663333333333</v>
      </c>
      <c r="DU622">
        <v>21.98418888888889</v>
      </c>
      <c r="DV622">
        <v>447.8265555555556</v>
      </c>
      <c r="DW622">
        <v>22.07561111111111</v>
      </c>
      <c r="DX622">
        <v>499.9758888888888</v>
      </c>
      <c r="DY622">
        <v>90.76056666666668</v>
      </c>
      <c r="DZ622">
        <v>0.09995747777777778</v>
      </c>
      <c r="EA622">
        <v>24.31263333333333</v>
      </c>
      <c r="EB622">
        <v>24.60346666666667</v>
      </c>
      <c r="EC622">
        <v>999.9000000000001</v>
      </c>
      <c r="ED622">
        <v>0</v>
      </c>
      <c r="EE622">
        <v>0</v>
      </c>
      <c r="EF622">
        <v>9995.394444444444</v>
      </c>
      <c r="EG622">
        <v>0</v>
      </c>
      <c r="EH622">
        <v>935.237</v>
      </c>
      <c r="EI622">
        <v>-25.28252222222222</v>
      </c>
      <c r="EJ622">
        <v>457.0945555555555</v>
      </c>
      <c r="EK622">
        <v>482.8738888888889</v>
      </c>
      <c r="EL622">
        <v>0.1524444444444444</v>
      </c>
      <c r="EM622">
        <v>472.2584444444444</v>
      </c>
      <c r="EN622">
        <v>21.98418888888889</v>
      </c>
      <c r="EO622">
        <v>2.009133333333333</v>
      </c>
      <c r="EP622">
        <v>1.995298888888889</v>
      </c>
      <c r="EQ622">
        <v>17.51651111111111</v>
      </c>
      <c r="ER622">
        <v>17.40707777777778</v>
      </c>
      <c r="ES622">
        <v>1999.976666666667</v>
      </c>
      <c r="ET622">
        <v>0.980005</v>
      </c>
      <c r="EU622">
        <v>0.0199945</v>
      </c>
      <c r="EV622">
        <v>0</v>
      </c>
      <c r="EW622">
        <v>1567.301111111111</v>
      </c>
      <c r="EX622">
        <v>5.00097</v>
      </c>
      <c r="EY622">
        <v>31210.93333333333</v>
      </c>
      <c r="EZ622">
        <v>16707.42222222222</v>
      </c>
      <c r="FA622">
        <v>43</v>
      </c>
      <c r="FB622">
        <v>44.062</v>
      </c>
      <c r="FC622">
        <v>43.125</v>
      </c>
      <c r="FD622">
        <v>43.562</v>
      </c>
      <c r="FE622">
        <v>42.875</v>
      </c>
      <c r="FF622">
        <v>1955.086666666667</v>
      </c>
      <c r="FG622">
        <v>39.89</v>
      </c>
      <c r="FH622">
        <v>0</v>
      </c>
      <c r="FI622">
        <v>11254.5</v>
      </c>
      <c r="FJ622">
        <v>0</v>
      </c>
      <c r="FK622">
        <v>1568.1424</v>
      </c>
      <c r="FL622">
        <v>-10.33230767799834</v>
      </c>
      <c r="FM622">
        <v>-195.7076922440365</v>
      </c>
      <c r="FN622">
        <v>31226.892</v>
      </c>
      <c r="FO622">
        <v>15</v>
      </c>
      <c r="FP622">
        <v>0</v>
      </c>
      <c r="FQ622" t="s">
        <v>439</v>
      </c>
      <c r="FR622">
        <v>1760210915.6</v>
      </c>
      <c r="FS622">
        <v>0</v>
      </c>
      <c r="FT622">
        <v>0</v>
      </c>
      <c r="FU622">
        <v>-0.215</v>
      </c>
      <c r="FV622">
        <v>0</v>
      </c>
      <c r="FW622">
        <v>-0.6919999999999999</v>
      </c>
      <c r="FX622">
        <v>0</v>
      </c>
      <c r="FY622">
        <v>400</v>
      </c>
      <c r="FZ622">
        <v>0</v>
      </c>
      <c r="GA622">
        <v>0.15</v>
      </c>
      <c r="GB622">
        <v>0</v>
      </c>
      <c r="GC622">
        <v>-15.88602</v>
      </c>
      <c r="GD622">
        <v>-23.79731477673544</v>
      </c>
      <c r="GE622">
        <v>10.81279792197993</v>
      </c>
      <c r="GF622">
        <v>0</v>
      </c>
      <c r="GG622">
        <v>1568.695</v>
      </c>
      <c r="GH622">
        <v>-9.943315507815862</v>
      </c>
      <c r="GI622">
        <v>0.9999330859965448</v>
      </c>
      <c r="GJ622">
        <v>0</v>
      </c>
      <c r="GK622">
        <v>0.1392172</v>
      </c>
      <c r="GL622">
        <v>0.0924508142589115</v>
      </c>
      <c r="GM622">
        <v>0.008974901710325302</v>
      </c>
      <c r="GN622">
        <v>1</v>
      </c>
      <c r="GO622">
        <v>1</v>
      </c>
      <c r="GP622">
        <v>3</v>
      </c>
      <c r="GQ622" t="s">
        <v>502</v>
      </c>
      <c r="GR622">
        <v>3.13505</v>
      </c>
      <c r="GS622">
        <v>2.76021</v>
      </c>
      <c r="GT622">
        <v>0.0991904</v>
      </c>
      <c r="GU622">
        <v>0.102445</v>
      </c>
      <c r="GV622">
        <v>0.100036</v>
      </c>
      <c r="GW622">
        <v>0.09815020000000001</v>
      </c>
      <c r="GX622">
        <v>28466.2</v>
      </c>
      <c r="GY622">
        <v>28352.9</v>
      </c>
      <c r="GZ622">
        <v>29403.1</v>
      </c>
      <c r="HA622">
        <v>29211.1</v>
      </c>
      <c r="HB622">
        <v>34973.9</v>
      </c>
      <c r="HC622">
        <v>34901.8</v>
      </c>
      <c r="HD622">
        <v>41377.2</v>
      </c>
      <c r="HE622">
        <v>41506.8</v>
      </c>
      <c r="HF622">
        <v>1.89107</v>
      </c>
      <c r="HG622">
        <v>1.84485</v>
      </c>
      <c r="HH622">
        <v>0.0191107</v>
      </c>
      <c r="HI622">
        <v>0</v>
      </c>
      <c r="HJ622">
        <v>24.285</v>
      </c>
      <c r="HK622">
        <v>999.9</v>
      </c>
      <c r="HL622">
        <v>52.3</v>
      </c>
      <c r="HM622">
        <v>28.8</v>
      </c>
      <c r="HN622">
        <v>22.9087</v>
      </c>
      <c r="HO622">
        <v>62.0917</v>
      </c>
      <c r="HP622">
        <v>29.3149</v>
      </c>
      <c r="HQ622">
        <v>1</v>
      </c>
      <c r="HR622">
        <v>0.453072</v>
      </c>
      <c r="HS622">
        <v>5.55106</v>
      </c>
      <c r="HT622">
        <v>20.2529</v>
      </c>
      <c r="HU622">
        <v>5.21819</v>
      </c>
      <c r="HV622">
        <v>12.0201</v>
      </c>
      <c r="HW622">
        <v>4.9876</v>
      </c>
      <c r="HX622">
        <v>3.28748</v>
      </c>
      <c r="HY622">
        <v>9999</v>
      </c>
      <c r="HZ622">
        <v>9999</v>
      </c>
      <c r="IA622">
        <v>9999</v>
      </c>
      <c r="IB622">
        <v>999.9</v>
      </c>
      <c r="IC622">
        <v>4.97279</v>
      </c>
      <c r="ID622">
        <v>1.86646</v>
      </c>
      <c r="IE622">
        <v>1.86584</v>
      </c>
      <c r="IF622">
        <v>1.86583</v>
      </c>
      <c r="IG622">
        <v>1.86767</v>
      </c>
      <c r="IH622">
        <v>1.87012</v>
      </c>
      <c r="II622">
        <v>1.86874</v>
      </c>
      <c r="IJ622">
        <v>1.87026</v>
      </c>
      <c r="IK622">
        <v>0</v>
      </c>
      <c r="IL622">
        <v>0</v>
      </c>
      <c r="IM622">
        <v>0</v>
      </c>
      <c r="IN622">
        <v>0</v>
      </c>
      <c r="IO622" t="s">
        <v>441</v>
      </c>
      <c r="IP622" t="s">
        <v>442</v>
      </c>
      <c r="IQ622" t="s">
        <v>443</v>
      </c>
      <c r="IR622" t="s">
        <v>443</v>
      </c>
      <c r="IS622" t="s">
        <v>443</v>
      </c>
      <c r="IT622" t="s">
        <v>443</v>
      </c>
      <c r="IU622">
        <v>0</v>
      </c>
      <c r="IV622">
        <v>100</v>
      </c>
      <c r="IW622">
        <v>100</v>
      </c>
      <c r="IX622">
        <v>-0.851</v>
      </c>
      <c r="IY622">
        <v>0.0611</v>
      </c>
      <c r="IZ622">
        <v>-0.7832898091892299</v>
      </c>
      <c r="JA622">
        <v>-0.0002628084512485203</v>
      </c>
      <c r="JB622">
        <v>2.995354917081976E-07</v>
      </c>
      <c r="JC622">
        <v>-1.087754766273629E-10</v>
      </c>
      <c r="JD622">
        <v>-0.01666594074606723</v>
      </c>
      <c r="JE622">
        <v>-0.02438089335778848</v>
      </c>
      <c r="JF622">
        <v>0.001790740049955031</v>
      </c>
      <c r="JG622">
        <v>-2.386884331579614E-05</v>
      </c>
      <c r="JH622">
        <v>6</v>
      </c>
      <c r="JI622">
        <v>2407</v>
      </c>
      <c r="JJ622">
        <v>1</v>
      </c>
      <c r="JK622">
        <v>23</v>
      </c>
      <c r="JL622">
        <v>33287.7</v>
      </c>
      <c r="JM622">
        <v>29370136.3</v>
      </c>
      <c r="JN622">
        <v>0.496826</v>
      </c>
      <c r="JO622">
        <v>2.3291</v>
      </c>
      <c r="JP622">
        <v>1.39771</v>
      </c>
      <c r="JQ622">
        <v>2.35229</v>
      </c>
      <c r="JR622">
        <v>1.49536</v>
      </c>
      <c r="JS622">
        <v>2.63062</v>
      </c>
      <c r="JT622">
        <v>34.7608</v>
      </c>
      <c r="JU622">
        <v>24.0175</v>
      </c>
      <c r="JV622">
        <v>18</v>
      </c>
      <c r="JW622">
        <v>501.171</v>
      </c>
      <c r="JX622">
        <v>460.555</v>
      </c>
      <c r="JY622">
        <v>18.0147</v>
      </c>
      <c r="JZ622">
        <v>32.9536</v>
      </c>
      <c r="KA622">
        <v>29.9999</v>
      </c>
      <c r="KB622">
        <v>32.6691</v>
      </c>
      <c r="KC622">
        <v>32.5737</v>
      </c>
      <c r="KD622">
        <v>9.935040000000001</v>
      </c>
      <c r="KE622">
        <v>0</v>
      </c>
      <c r="KF622">
        <v>100</v>
      </c>
      <c r="KG622">
        <v>18.0238</v>
      </c>
      <c r="KH622">
        <v>506.828</v>
      </c>
      <c r="KI622">
        <v>63.4564</v>
      </c>
      <c r="KJ622">
        <v>100.493</v>
      </c>
      <c r="KK622">
        <v>99.80370000000001</v>
      </c>
    </row>
    <row r="623" spans="1:297">
      <c r="A623">
        <v>607</v>
      </c>
      <c r="B623">
        <v>1762208182.1</v>
      </c>
      <c r="C623">
        <v>8604</v>
      </c>
      <c r="D623" t="s">
        <v>1662</v>
      </c>
      <c r="E623" t="s">
        <v>1663</v>
      </c>
      <c r="F623">
        <v>5</v>
      </c>
      <c r="G623" t="s">
        <v>1603</v>
      </c>
      <c r="H623" t="s">
        <v>436</v>
      </c>
      <c r="I623">
        <v>1762208179.3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499.700031046771</v>
      </c>
      <c r="AK623">
        <v>480.0254303030301</v>
      </c>
      <c r="AL623">
        <v>3.371572565296064</v>
      </c>
      <c r="AM623">
        <v>66.04145981132727</v>
      </c>
      <c r="AN623">
        <f>(AP623 - AO623 + DY623*1E3/(8.314*(EA623+273.15)) * AR623/DX623 * AQ623) * DX623/(100*DL623) * 1000/(1000 - AP623)</f>
        <v>0</v>
      </c>
      <c r="AO623">
        <v>21.98370748813852</v>
      </c>
      <c r="AP623">
        <v>22.14366909090909</v>
      </c>
      <c r="AQ623">
        <v>6.056100033771905E-06</v>
      </c>
      <c r="AR623">
        <v>107.35</v>
      </c>
      <c r="AS623">
        <v>11</v>
      </c>
      <c r="AT623">
        <v>2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437</v>
      </c>
      <c r="AY623" t="s">
        <v>437</v>
      </c>
      <c r="AZ623">
        <v>0</v>
      </c>
      <c r="BA623">
        <v>0</v>
      </c>
      <c r="BB623">
        <f>1-AZ623/BA623</f>
        <v>0</v>
      </c>
      <c r="BC623">
        <v>0</v>
      </c>
      <c r="BD623" t="s">
        <v>437</v>
      </c>
      <c r="BE623" t="s">
        <v>437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437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438</v>
      </c>
      <c r="DO623">
        <v>2</v>
      </c>
      <c r="DP623" t="b">
        <v>1</v>
      </c>
      <c r="DQ623">
        <v>1762208179.3</v>
      </c>
      <c r="DR623">
        <v>461.8111</v>
      </c>
      <c r="DS623">
        <v>489.2459</v>
      </c>
      <c r="DT623">
        <v>22.14182</v>
      </c>
      <c r="DU623">
        <v>21.98389</v>
      </c>
      <c r="DV623">
        <v>462.6627999999999</v>
      </c>
      <c r="DW623">
        <v>22.08072</v>
      </c>
      <c r="DX623">
        <v>500.0056000000001</v>
      </c>
      <c r="DY623">
        <v>90.76115</v>
      </c>
      <c r="DZ623">
        <v>0.09999362999999999</v>
      </c>
      <c r="EA623">
        <v>24.31385</v>
      </c>
      <c r="EB623">
        <v>24.6021</v>
      </c>
      <c r="EC623">
        <v>999.9</v>
      </c>
      <c r="ED623">
        <v>0</v>
      </c>
      <c r="EE623">
        <v>0</v>
      </c>
      <c r="EF623">
        <v>9995.994999999999</v>
      </c>
      <c r="EG623">
        <v>0</v>
      </c>
      <c r="EH623">
        <v>935.2369999999999</v>
      </c>
      <c r="EI623">
        <v>-27.43479</v>
      </c>
      <c r="EJ623">
        <v>472.268</v>
      </c>
      <c r="EK623">
        <v>500.2433</v>
      </c>
      <c r="EL623">
        <v>0.1579225</v>
      </c>
      <c r="EM623">
        <v>489.2459</v>
      </c>
      <c r="EN623">
        <v>21.98389</v>
      </c>
      <c r="EO623">
        <v>2.009616</v>
      </c>
      <c r="EP623">
        <v>1.995284</v>
      </c>
      <c r="EQ623">
        <v>17.5203</v>
      </c>
      <c r="ER623">
        <v>17.40694</v>
      </c>
      <c r="ES623">
        <v>2000.042</v>
      </c>
      <c r="ET623">
        <v>0.9800055999999999</v>
      </c>
      <c r="EU623">
        <v>0.01999392</v>
      </c>
      <c r="EV623">
        <v>0</v>
      </c>
      <c r="EW623">
        <v>1566.532</v>
      </c>
      <c r="EX623">
        <v>5.000970000000001</v>
      </c>
      <c r="EY623">
        <v>31196.87</v>
      </c>
      <c r="EZ623">
        <v>16707.97</v>
      </c>
      <c r="FA623">
        <v>43</v>
      </c>
      <c r="FB623">
        <v>44.062</v>
      </c>
      <c r="FC623">
        <v>43.125</v>
      </c>
      <c r="FD623">
        <v>43.562</v>
      </c>
      <c r="FE623">
        <v>42.875</v>
      </c>
      <c r="FF623">
        <v>1955.152</v>
      </c>
      <c r="FG623">
        <v>39.89</v>
      </c>
      <c r="FH623">
        <v>0</v>
      </c>
      <c r="FI623">
        <v>11259.89999985695</v>
      </c>
      <c r="FJ623">
        <v>0</v>
      </c>
      <c r="FK623">
        <v>1567.298461538462</v>
      </c>
      <c r="FL623">
        <v>-10.22974358052694</v>
      </c>
      <c r="FM623">
        <v>-191.3880341242376</v>
      </c>
      <c r="FN623">
        <v>31210.72692307692</v>
      </c>
      <c r="FO623">
        <v>15</v>
      </c>
      <c r="FP623">
        <v>0</v>
      </c>
      <c r="FQ623" t="s">
        <v>439</v>
      </c>
      <c r="FR623">
        <v>1760210915.6</v>
      </c>
      <c r="FS623">
        <v>0</v>
      </c>
      <c r="FT623">
        <v>0</v>
      </c>
      <c r="FU623">
        <v>-0.215</v>
      </c>
      <c r="FV623">
        <v>0</v>
      </c>
      <c r="FW623">
        <v>-0.6919999999999999</v>
      </c>
      <c r="FX623">
        <v>0</v>
      </c>
      <c r="FY623">
        <v>400</v>
      </c>
      <c r="FZ623">
        <v>0</v>
      </c>
      <c r="GA623">
        <v>0.15</v>
      </c>
      <c r="GB623">
        <v>0</v>
      </c>
      <c r="GC623">
        <v>-17.10407804878049</v>
      </c>
      <c r="GD623">
        <v>-104.3613010034843</v>
      </c>
      <c r="GE623">
        <v>11.10402118976108</v>
      </c>
      <c r="GF623">
        <v>0</v>
      </c>
      <c r="GG623">
        <v>1567.785294117647</v>
      </c>
      <c r="GH623">
        <v>-10.18731855859455</v>
      </c>
      <c r="GI623">
        <v>1.042209856066941</v>
      </c>
      <c r="GJ623">
        <v>0</v>
      </c>
      <c r="GK623">
        <v>0.1471142195121951</v>
      </c>
      <c r="GL623">
        <v>0.08481685714285724</v>
      </c>
      <c r="GM623">
        <v>0.008449925346797362</v>
      </c>
      <c r="GN623">
        <v>1</v>
      </c>
      <c r="GO623">
        <v>1</v>
      </c>
      <c r="GP623">
        <v>3</v>
      </c>
      <c r="GQ623" t="s">
        <v>502</v>
      </c>
      <c r="GR623">
        <v>3.13508</v>
      </c>
      <c r="GS623">
        <v>2.76023</v>
      </c>
      <c r="GT623">
        <v>0.101853</v>
      </c>
      <c r="GU623">
        <v>0.105093</v>
      </c>
      <c r="GV623">
        <v>0.100051</v>
      </c>
      <c r="GW623">
        <v>0.0981505</v>
      </c>
      <c r="GX623">
        <v>28382.7</v>
      </c>
      <c r="GY623">
        <v>28269.5</v>
      </c>
      <c r="GZ623">
        <v>29403.8</v>
      </c>
      <c r="HA623">
        <v>29211.4</v>
      </c>
      <c r="HB623">
        <v>34974.2</v>
      </c>
      <c r="HC623">
        <v>34902.2</v>
      </c>
      <c r="HD623">
        <v>41378.1</v>
      </c>
      <c r="HE623">
        <v>41507.3</v>
      </c>
      <c r="HF623">
        <v>1.89088</v>
      </c>
      <c r="HG623">
        <v>1.8448</v>
      </c>
      <c r="HH623">
        <v>0.0195578</v>
      </c>
      <c r="HI623">
        <v>0</v>
      </c>
      <c r="HJ623">
        <v>24.2799</v>
      </c>
      <c r="HK623">
        <v>999.9</v>
      </c>
      <c r="HL623">
        <v>52.3</v>
      </c>
      <c r="HM623">
        <v>28.9</v>
      </c>
      <c r="HN623">
        <v>23.0409</v>
      </c>
      <c r="HO623">
        <v>62.0717</v>
      </c>
      <c r="HP623">
        <v>29.1907</v>
      </c>
      <c r="HQ623">
        <v>1</v>
      </c>
      <c r="HR623">
        <v>0.453054</v>
      </c>
      <c r="HS623">
        <v>5.52861</v>
      </c>
      <c r="HT623">
        <v>20.2537</v>
      </c>
      <c r="HU623">
        <v>5.21834</v>
      </c>
      <c r="HV623">
        <v>12.0212</v>
      </c>
      <c r="HW623">
        <v>4.9877</v>
      </c>
      <c r="HX623">
        <v>3.28755</v>
      </c>
      <c r="HY623">
        <v>9999</v>
      </c>
      <c r="HZ623">
        <v>9999</v>
      </c>
      <c r="IA623">
        <v>9999</v>
      </c>
      <c r="IB623">
        <v>999.9</v>
      </c>
      <c r="IC623">
        <v>4.9728</v>
      </c>
      <c r="ID623">
        <v>1.86647</v>
      </c>
      <c r="IE623">
        <v>1.86583</v>
      </c>
      <c r="IF623">
        <v>1.86582</v>
      </c>
      <c r="IG623">
        <v>1.86767</v>
      </c>
      <c r="IH623">
        <v>1.87012</v>
      </c>
      <c r="II623">
        <v>1.86874</v>
      </c>
      <c r="IJ623">
        <v>1.87027</v>
      </c>
      <c r="IK623">
        <v>0</v>
      </c>
      <c r="IL623">
        <v>0</v>
      </c>
      <c r="IM623">
        <v>0</v>
      </c>
      <c r="IN623">
        <v>0</v>
      </c>
      <c r="IO623" t="s">
        <v>441</v>
      </c>
      <c r="IP623" t="s">
        <v>442</v>
      </c>
      <c r="IQ623" t="s">
        <v>443</v>
      </c>
      <c r="IR623" t="s">
        <v>443</v>
      </c>
      <c r="IS623" t="s">
        <v>443</v>
      </c>
      <c r="IT623" t="s">
        <v>443</v>
      </c>
      <c r="IU623">
        <v>0</v>
      </c>
      <c r="IV623">
        <v>100</v>
      </c>
      <c r="IW623">
        <v>100</v>
      </c>
      <c r="IX623">
        <v>-0.852</v>
      </c>
      <c r="IY623">
        <v>0.0612</v>
      </c>
      <c r="IZ623">
        <v>-0.7832898091892299</v>
      </c>
      <c r="JA623">
        <v>-0.0002628084512485203</v>
      </c>
      <c r="JB623">
        <v>2.995354917081976E-07</v>
      </c>
      <c r="JC623">
        <v>-1.087754766273629E-10</v>
      </c>
      <c r="JD623">
        <v>-0.01666594074606723</v>
      </c>
      <c r="JE623">
        <v>-0.02438089335778848</v>
      </c>
      <c r="JF623">
        <v>0.001790740049955031</v>
      </c>
      <c r="JG623">
        <v>-2.386884331579614E-05</v>
      </c>
      <c r="JH623">
        <v>6</v>
      </c>
      <c r="JI623">
        <v>2407</v>
      </c>
      <c r="JJ623">
        <v>1</v>
      </c>
      <c r="JK623">
        <v>23</v>
      </c>
      <c r="JL623">
        <v>33287.8</v>
      </c>
      <c r="JM623">
        <v>29370136.4</v>
      </c>
      <c r="JN623">
        <v>0.532227</v>
      </c>
      <c r="JO623">
        <v>2.31445</v>
      </c>
      <c r="JP623">
        <v>1.39648</v>
      </c>
      <c r="JQ623">
        <v>2.35229</v>
      </c>
      <c r="JR623">
        <v>1.49536</v>
      </c>
      <c r="JS623">
        <v>2.67944</v>
      </c>
      <c r="JT623">
        <v>34.7379</v>
      </c>
      <c r="JU623">
        <v>24.035</v>
      </c>
      <c r="JV623">
        <v>18</v>
      </c>
      <c r="JW623">
        <v>501.05</v>
      </c>
      <c r="JX623">
        <v>460.526</v>
      </c>
      <c r="JY623">
        <v>18.0213</v>
      </c>
      <c r="JZ623">
        <v>32.9536</v>
      </c>
      <c r="KA623">
        <v>29.9999</v>
      </c>
      <c r="KB623">
        <v>32.6706</v>
      </c>
      <c r="KC623">
        <v>32.5743</v>
      </c>
      <c r="KD623">
        <v>10.6345</v>
      </c>
      <c r="KE623">
        <v>0</v>
      </c>
      <c r="KF623">
        <v>100</v>
      </c>
      <c r="KG623">
        <v>18.024</v>
      </c>
      <c r="KH623">
        <v>520.1849999999999</v>
      </c>
      <c r="KI623">
        <v>63.4564</v>
      </c>
      <c r="KJ623">
        <v>100.495</v>
      </c>
      <c r="KK623">
        <v>99.8048</v>
      </c>
    </row>
    <row r="624" spans="1:297">
      <c r="A624">
        <v>608</v>
      </c>
      <c r="B624">
        <v>1762208187.1</v>
      </c>
      <c r="C624">
        <v>8609</v>
      </c>
      <c r="D624" t="s">
        <v>1664</v>
      </c>
      <c r="E624" t="s">
        <v>1665</v>
      </c>
      <c r="F624">
        <v>5</v>
      </c>
      <c r="G624" t="s">
        <v>1603</v>
      </c>
      <c r="H624" t="s">
        <v>436</v>
      </c>
      <c r="I624">
        <v>1762208184.6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516.9780500229707</v>
      </c>
      <c r="AK624">
        <v>497.1211636363637</v>
      </c>
      <c r="AL624">
        <v>3.43271398794247</v>
      </c>
      <c r="AM624">
        <v>66.04145981132727</v>
      </c>
      <c r="AN624">
        <f>(AP624 - AO624 + DY624*1E3/(8.314*(EA624+273.15)) * AR624/DX624 * AQ624) * DX624/(100*DL624) * 1000/(1000 - AP624)</f>
        <v>0</v>
      </c>
      <c r="AO624">
        <v>21.98390054467532</v>
      </c>
      <c r="AP624">
        <v>22.15318787878787</v>
      </c>
      <c r="AQ624">
        <v>7.012202811452604E-06</v>
      </c>
      <c r="AR624">
        <v>107.35</v>
      </c>
      <c r="AS624">
        <v>11</v>
      </c>
      <c r="AT624">
        <v>2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437</v>
      </c>
      <c r="AY624" t="s">
        <v>437</v>
      </c>
      <c r="AZ624">
        <v>0</v>
      </c>
      <c r="BA624">
        <v>0</v>
      </c>
      <c r="BB624">
        <f>1-AZ624/BA624</f>
        <v>0</v>
      </c>
      <c r="BC624">
        <v>0</v>
      </c>
      <c r="BD624" t="s">
        <v>437</v>
      </c>
      <c r="BE624" t="s">
        <v>437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437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438</v>
      </c>
      <c r="DO624">
        <v>2</v>
      </c>
      <c r="DP624" t="b">
        <v>1</v>
      </c>
      <c r="DQ624">
        <v>1762208184.6</v>
      </c>
      <c r="DR624">
        <v>479.3814444444445</v>
      </c>
      <c r="DS624">
        <v>507.2923333333333</v>
      </c>
      <c r="DT624">
        <v>22.15</v>
      </c>
      <c r="DU624">
        <v>21.98398888888889</v>
      </c>
      <c r="DV624">
        <v>480.2337777777778</v>
      </c>
      <c r="DW624">
        <v>22.08873333333333</v>
      </c>
      <c r="DX624">
        <v>499.9351111111112</v>
      </c>
      <c r="DY624">
        <v>90.76041111111111</v>
      </c>
      <c r="DZ624">
        <v>0.09984256666666667</v>
      </c>
      <c r="EA624">
        <v>24.31542222222222</v>
      </c>
      <c r="EB624">
        <v>24.60583333333334</v>
      </c>
      <c r="EC624">
        <v>999.9000000000001</v>
      </c>
      <c r="ED624">
        <v>0</v>
      </c>
      <c r="EE624">
        <v>0</v>
      </c>
      <c r="EF624">
        <v>10017.1</v>
      </c>
      <c r="EG624">
        <v>0</v>
      </c>
      <c r="EH624">
        <v>935.2404444444445</v>
      </c>
      <c r="EI624">
        <v>-27.91094444444445</v>
      </c>
      <c r="EJ624">
        <v>490.2402222222223</v>
      </c>
      <c r="EK624">
        <v>518.6952222222221</v>
      </c>
      <c r="EL624">
        <v>0.1660316666666667</v>
      </c>
      <c r="EM624">
        <v>507.2923333333333</v>
      </c>
      <c r="EN624">
        <v>21.98398888888889</v>
      </c>
      <c r="EO624">
        <v>2.010342222222222</v>
      </c>
      <c r="EP624">
        <v>1.995275555555556</v>
      </c>
      <c r="EQ624">
        <v>17.52605555555555</v>
      </c>
      <c r="ER624">
        <v>17.4069</v>
      </c>
      <c r="ES624">
        <v>1999.987777777778</v>
      </c>
      <c r="ET624">
        <v>0.980005</v>
      </c>
      <c r="EU624">
        <v>0.0199945</v>
      </c>
      <c r="EV624">
        <v>0</v>
      </c>
      <c r="EW624">
        <v>1565.535555555556</v>
      </c>
      <c r="EX624">
        <v>5.00097</v>
      </c>
      <c r="EY624">
        <v>31179.47777777778</v>
      </c>
      <c r="EZ624">
        <v>16707.51111111111</v>
      </c>
      <c r="FA624">
        <v>43</v>
      </c>
      <c r="FB624">
        <v>44.062</v>
      </c>
      <c r="FC624">
        <v>43.125</v>
      </c>
      <c r="FD624">
        <v>43.55511111111111</v>
      </c>
      <c r="FE624">
        <v>42.875</v>
      </c>
      <c r="FF624">
        <v>1955.097777777778</v>
      </c>
      <c r="FG624">
        <v>39.89</v>
      </c>
      <c r="FH624">
        <v>0</v>
      </c>
      <c r="FI624">
        <v>11264.70000004768</v>
      </c>
      <c r="FJ624">
        <v>0</v>
      </c>
      <c r="FK624">
        <v>1566.430769230769</v>
      </c>
      <c r="FL624">
        <v>-10.88000000473676</v>
      </c>
      <c r="FM624">
        <v>-190.3316238692738</v>
      </c>
      <c r="FN624">
        <v>31195.31538461539</v>
      </c>
      <c r="FO624">
        <v>15</v>
      </c>
      <c r="FP624">
        <v>0</v>
      </c>
      <c r="FQ624" t="s">
        <v>439</v>
      </c>
      <c r="FR624">
        <v>1760210915.6</v>
      </c>
      <c r="FS624">
        <v>0</v>
      </c>
      <c r="FT624">
        <v>0</v>
      </c>
      <c r="FU624">
        <v>-0.215</v>
      </c>
      <c r="FV624">
        <v>0</v>
      </c>
      <c r="FW624">
        <v>-0.6919999999999999</v>
      </c>
      <c r="FX624">
        <v>0</v>
      </c>
      <c r="FY624">
        <v>400</v>
      </c>
      <c r="FZ624">
        <v>0</v>
      </c>
      <c r="GA624">
        <v>0.15</v>
      </c>
      <c r="GB624">
        <v>0</v>
      </c>
      <c r="GC624">
        <v>-22.78170853658537</v>
      </c>
      <c r="GD624">
        <v>-59.06159728223</v>
      </c>
      <c r="GE624">
        <v>6.775154299408823</v>
      </c>
      <c r="GF624">
        <v>0</v>
      </c>
      <c r="GG624">
        <v>1567.150588235294</v>
      </c>
      <c r="GH624">
        <v>-10.60870893970938</v>
      </c>
      <c r="GI624">
        <v>1.083333475290552</v>
      </c>
      <c r="GJ624">
        <v>0</v>
      </c>
      <c r="GK624">
        <v>0.1526369024390244</v>
      </c>
      <c r="GL624">
        <v>0.08897744947735198</v>
      </c>
      <c r="GM624">
        <v>0.008837685983981183</v>
      </c>
      <c r="GN624">
        <v>1</v>
      </c>
      <c r="GO624">
        <v>1</v>
      </c>
      <c r="GP624">
        <v>3</v>
      </c>
      <c r="GQ624" t="s">
        <v>502</v>
      </c>
      <c r="GR624">
        <v>3.13504</v>
      </c>
      <c r="GS624">
        <v>2.76044</v>
      </c>
      <c r="GT624">
        <v>0.104513</v>
      </c>
      <c r="GU624">
        <v>0.107745</v>
      </c>
      <c r="GV624">
        <v>0.100078</v>
      </c>
      <c r="GW624">
        <v>0.0981456</v>
      </c>
      <c r="GX624">
        <v>28299.1</v>
      </c>
      <c r="GY624">
        <v>28185.8</v>
      </c>
      <c r="GZ624">
        <v>29404.4</v>
      </c>
      <c r="HA624">
        <v>29211.6</v>
      </c>
      <c r="HB624">
        <v>34973.9</v>
      </c>
      <c r="HC624">
        <v>34902.5</v>
      </c>
      <c r="HD624">
        <v>41378.9</v>
      </c>
      <c r="HE624">
        <v>41507.4</v>
      </c>
      <c r="HF624">
        <v>1.8908</v>
      </c>
      <c r="HG624">
        <v>1.84508</v>
      </c>
      <c r="HH624">
        <v>0.0204146</v>
      </c>
      <c r="HI624">
        <v>0</v>
      </c>
      <c r="HJ624">
        <v>24.2752</v>
      </c>
      <c r="HK624">
        <v>999.9</v>
      </c>
      <c r="HL624">
        <v>52.3</v>
      </c>
      <c r="HM624">
        <v>28.8</v>
      </c>
      <c r="HN624">
        <v>22.9076</v>
      </c>
      <c r="HO624">
        <v>62.2617</v>
      </c>
      <c r="HP624">
        <v>29.3349</v>
      </c>
      <c r="HQ624">
        <v>1</v>
      </c>
      <c r="HR624">
        <v>0.453051</v>
      </c>
      <c r="HS624">
        <v>5.54713</v>
      </c>
      <c r="HT624">
        <v>20.2532</v>
      </c>
      <c r="HU624">
        <v>5.21804</v>
      </c>
      <c r="HV624">
        <v>12.0209</v>
      </c>
      <c r="HW624">
        <v>4.9874</v>
      </c>
      <c r="HX624">
        <v>3.28748</v>
      </c>
      <c r="HY624">
        <v>9999</v>
      </c>
      <c r="HZ624">
        <v>9999</v>
      </c>
      <c r="IA624">
        <v>9999</v>
      </c>
      <c r="IB624">
        <v>999.9</v>
      </c>
      <c r="IC624">
        <v>4.97281</v>
      </c>
      <c r="ID624">
        <v>1.86647</v>
      </c>
      <c r="IE624">
        <v>1.86584</v>
      </c>
      <c r="IF624">
        <v>1.86583</v>
      </c>
      <c r="IG624">
        <v>1.86768</v>
      </c>
      <c r="IH624">
        <v>1.87012</v>
      </c>
      <c r="II624">
        <v>1.86874</v>
      </c>
      <c r="IJ624">
        <v>1.87027</v>
      </c>
      <c r="IK624">
        <v>0</v>
      </c>
      <c r="IL624">
        <v>0</v>
      </c>
      <c r="IM624">
        <v>0</v>
      </c>
      <c r="IN624">
        <v>0</v>
      </c>
      <c r="IO624" t="s">
        <v>441</v>
      </c>
      <c r="IP624" t="s">
        <v>442</v>
      </c>
      <c r="IQ624" t="s">
        <v>443</v>
      </c>
      <c r="IR624" t="s">
        <v>443</v>
      </c>
      <c r="IS624" t="s">
        <v>443</v>
      </c>
      <c r="IT624" t="s">
        <v>443</v>
      </c>
      <c r="IU624">
        <v>0</v>
      </c>
      <c r="IV624">
        <v>100</v>
      </c>
      <c r="IW624">
        <v>100</v>
      </c>
      <c r="IX624">
        <v>-0.853</v>
      </c>
      <c r="IY624">
        <v>0.0613</v>
      </c>
      <c r="IZ624">
        <v>-0.7832898091892299</v>
      </c>
      <c r="JA624">
        <v>-0.0002628084512485203</v>
      </c>
      <c r="JB624">
        <v>2.995354917081976E-07</v>
      </c>
      <c r="JC624">
        <v>-1.087754766273629E-10</v>
      </c>
      <c r="JD624">
        <v>-0.01666594074606723</v>
      </c>
      <c r="JE624">
        <v>-0.02438089335778848</v>
      </c>
      <c r="JF624">
        <v>0.001790740049955031</v>
      </c>
      <c r="JG624">
        <v>-2.386884331579614E-05</v>
      </c>
      <c r="JH624">
        <v>6</v>
      </c>
      <c r="JI624">
        <v>2407</v>
      </c>
      <c r="JJ624">
        <v>1</v>
      </c>
      <c r="JK624">
        <v>23</v>
      </c>
      <c r="JL624">
        <v>33287.9</v>
      </c>
      <c r="JM624">
        <v>29370136.5</v>
      </c>
      <c r="JN624">
        <v>0.568848</v>
      </c>
      <c r="JO624">
        <v>2.30103</v>
      </c>
      <c r="JP624">
        <v>1.39648</v>
      </c>
      <c r="JQ624">
        <v>2.35352</v>
      </c>
      <c r="JR624">
        <v>1.49536</v>
      </c>
      <c r="JS624">
        <v>2.61597</v>
      </c>
      <c r="JT624">
        <v>34.7608</v>
      </c>
      <c r="JU624">
        <v>24.0262</v>
      </c>
      <c r="JV624">
        <v>18</v>
      </c>
      <c r="JW624">
        <v>501.012</v>
      </c>
      <c r="JX624">
        <v>460.721</v>
      </c>
      <c r="JY624">
        <v>18.0253</v>
      </c>
      <c r="JZ624">
        <v>32.9529</v>
      </c>
      <c r="KA624">
        <v>29.9999</v>
      </c>
      <c r="KB624">
        <v>32.672</v>
      </c>
      <c r="KC624">
        <v>32.5766</v>
      </c>
      <c r="KD624">
        <v>11.3879</v>
      </c>
      <c r="KE624">
        <v>0</v>
      </c>
      <c r="KF624">
        <v>100</v>
      </c>
      <c r="KG624">
        <v>18.0323</v>
      </c>
      <c r="KH624">
        <v>540.224</v>
      </c>
      <c r="KI624">
        <v>63.4564</v>
      </c>
      <c r="KJ624">
        <v>100.497</v>
      </c>
      <c r="KK624">
        <v>99.8052</v>
      </c>
    </row>
    <row r="625" spans="1:297">
      <c r="A625">
        <v>609</v>
      </c>
      <c r="B625">
        <v>1762208192</v>
      </c>
      <c r="C625">
        <v>8613.900000095367</v>
      </c>
      <c r="D625" t="s">
        <v>1666</v>
      </c>
      <c r="E625" t="s">
        <v>1667</v>
      </c>
      <c r="F625">
        <v>5</v>
      </c>
      <c r="G625" t="s">
        <v>1603</v>
      </c>
      <c r="H625" t="s">
        <v>436</v>
      </c>
      <c r="I625">
        <v>1762208189.24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534.2621504579498</v>
      </c>
      <c r="AK625">
        <v>514.2551603753427</v>
      </c>
      <c r="AL625">
        <v>3.502885339445013</v>
      </c>
      <c r="AM625">
        <v>66.04145981132727</v>
      </c>
      <c r="AN625">
        <f>(AP625 - AO625 + DY625*1E3/(8.314*(EA625+273.15)) * AR625/DX625 * AQ625) * DX625/(100*DL625) * 1000/(1000 - AP625)</f>
        <v>0</v>
      </c>
      <c r="AO625">
        <v>21.98241233963938</v>
      </c>
      <c r="AP625">
        <v>22.15827514067528</v>
      </c>
      <c r="AQ625">
        <v>5.924885281022296E-06</v>
      </c>
      <c r="AR625">
        <v>107.35</v>
      </c>
      <c r="AS625">
        <v>11</v>
      </c>
      <c r="AT625">
        <v>2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437</v>
      </c>
      <c r="AY625" t="s">
        <v>437</v>
      </c>
      <c r="AZ625">
        <v>0</v>
      </c>
      <c r="BA625">
        <v>0</v>
      </c>
      <c r="BB625">
        <f>1-AZ625/BA625</f>
        <v>0</v>
      </c>
      <c r="BC625">
        <v>0</v>
      </c>
      <c r="BD625" t="s">
        <v>437</v>
      </c>
      <c r="BE625" t="s">
        <v>437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437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438</v>
      </c>
      <c r="DO625">
        <v>2</v>
      </c>
      <c r="DP625" t="b">
        <v>1</v>
      </c>
      <c r="DQ625">
        <v>1762208189.24</v>
      </c>
      <c r="DR625">
        <v>495.1773999999999</v>
      </c>
      <c r="DS625">
        <v>523.2385999999999</v>
      </c>
      <c r="DT625">
        <v>22.15586</v>
      </c>
      <c r="DU625">
        <v>21.98298</v>
      </c>
      <c r="DV625">
        <v>496.0307000000001</v>
      </c>
      <c r="DW625">
        <v>22.09446</v>
      </c>
      <c r="DX625">
        <v>500.0494</v>
      </c>
      <c r="DY625">
        <v>90.76086999999998</v>
      </c>
      <c r="DZ625">
        <v>0.10009195</v>
      </c>
      <c r="EA625">
        <v>24.31096</v>
      </c>
      <c r="EB625">
        <v>24.61163</v>
      </c>
      <c r="EC625">
        <v>999.9</v>
      </c>
      <c r="ED625">
        <v>0</v>
      </c>
      <c r="EE625">
        <v>0</v>
      </c>
      <c r="EF625">
        <v>9996.755000000001</v>
      </c>
      <c r="EG625">
        <v>0</v>
      </c>
      <c r="EH625">
        <v>935.2457999999999</v>
      </c>
      <c r="EI625">
        <v>-28.06146</v>
      </c>
      <c r="EJ625">
        <v>506.397</v>
      </c>
      <c r="EK625">
        <v>534.9997</v>
      </c>
      <c r="EL625">
        <v>0.1728659</v>
      </c>
      <c r="EM625">
        <v>523.2385999999999</v>
      </c>
      <c r="EN625">
        <v>21.98298</v>
      </c>
      <c r="EO625">
        <v>2.010884</v>
      </c>
      <c r="EP625">
        <v>1.995195</v>
      </c>
      <c r="EQ625">
        <v>17.53029</v>
      </c>
      <c r="ER625">
        <v>17.40623</v>
      </c>
      <c r="ES625">
        <v>1999.986</v>
      </c>
      <c r="ET625">
        <v>0.980005</v>
      </c>
      <c r="EU625">
        <v>0.0199945</v>
      </c>
      <c r="EV625">
        <v>0</v>
      </c>
      <c r="EW625">
        <v>1565.049</v>
      </c>
      <c r="EX625">
        <v>5.000970000000001</v>
      </c>
      <c r="EY625">
        <v>31165.97</v>
      </c>
      <c r="EZ625">
        <v>16707.48</v>
      </c>
      <c r="FA625">
        <v>43</v>
      </c>
      <c r="FB625">
        <v>44.062</v>
      </c>
      <c r="FC625">
        <v>43.125</v>
      </c>
      <c r="FD625">
        <v>43.562</v>
      </c>
      <c r="FE625">
        <v>42.875</v>
      </c>
      <c r="FF625">
        <v>1955.096</v>
      </c>
      <c r="FG625">
        <v>39.89</v>
      </c>
      <c r="FH625">
        <v>0</v>
      </c>
      <c r="FI625">
        <v>11269.5</v>
      </c>
      <c r="FJ625">
        <v>0</v>
      </c>
      <c r="FK625">
        <v>1565.683461538461</v>
      </c>
      <c r="FL625">
        <v>-9.328888906417358</v>
      </c>
      <c r="FM625">
        <v>-185.1794872540892</v>
      </c>
      <c r="FN625">
        <v>31180.64230769231</v>
      </c>
      <c r="FO625">
        <v>15</v>
      </c>
      <c r="FP625">
        <v>0</v>
      </c>
      <c r="FQ625" t="s">
        <v>439</v>
      </c>
      <c r="FR625">
        <v>1760210915.6</v>
      </c>
      <c r="FS625">
        <v>0</v>
      </c>
      <c r="FT625">
        <v>0</v>
      </c>
      <c r="FU625">
        <v>-0.215</v>
      </c>
      <c r="FV625">
        <v>0</v>
      </c>
      <c r="FW625">
        <v>-0.6919999999999999</v>
      </c>
      <c r="FX625">
        <v>0</v>
      </c>
      <c r="FY625">
        <v>400</v>
      </c>
      <c r="FZ625">
        <v>0</v>
      </c>
      <c r="GA625">
        <v>0.15</v>
      </c>
      <c r="GB625">
        <v>0</v>
      </c>
      <c r="GC625">
        <v>-26.98255609756097</v>
      </c>
      <c r="GD625">
        <v>-13.15626849177512</v>
      </c>
      <c r="GE625">
        <v>1.595685382989771</v>
      </c>
      <c r="GF625">
        <v>0</v>
      </c>
      <c r="GG625">
        <v>1566.181176470588</v>
      </c>
      <c r="GH625">
        <v>-9.583804436944241</v>
      </c>
      <c r="GI625">
        <v>0.9903765318001343</v>
      </c>
      <c r="GJ625">
        <v>0</v>
      </c>
      <c r="GK625">
        <v>0.1617092926829268</v>
      </c>
      <c r="GL625">
        <v>0.08551287061316097</v>
      </c>
      <c r="GM625">
        <v>0.008455373494927764</v>
      </c>
      <c r="GN625">
        <v>1</v>
      </c>
      <c r="GO625">
        <v>1</v>
      </c>
      <c r="GP625">
        <v>3</v>
      </c>
      <c r="GQ625" t="s">
        <v>502</v>
      </c>
      <c r="GR625">
        <v>3.13508</v>
      </c>
      <c r="GS625">
        <v>2.76014</v>
      </c>
      <c r="GT625">
        <v>0.107126</v>
      </c>
      <c r="GU625">
        <v>0.110264</v>
      </c>
      <c r="GV625">
        <v>0.100094</v>
      </c>
      <c r="GW625">
        <v>0.09814489999999999</v>
      </c>
      <c r="GX625">
        <v>28216.4</v>
      </c>
      <c r="GY625">
        <v>28106.2</v>
      </c>
      <c r="GZ625">
        <v>29404.4</v>
      </c>
      <c r="HA625">
        <v>29211.6</v>
      </c>
      <c r="HB625">
        <v>34973.2</v>
      </c>
      <c r="HC625">
        <v>34902.5</v>
      </c>
      <c r="HD625">
        <v>41378.9</v>
      </c>
      <c r="HE625">
        <v>41507.3</v>
      </c>
      <c r="HF625">
        <v>1.89132</v>
      </c>
      <c r="HG625">
        <v>1.845</v>
      </c>
      <c r="HH625">
        <v>0.0204891</v>
      </c>
      <c r="HI625">
        <v>0</v>
      </c>
      <c r="HJ625">
        <v>24.2707</v>
      </c>
      <c r="HK625">
        <v>999.9</v>
      </c>
      <c r="HL625">
        <v>52.3</v>
      </c>
      <c r="HM625">
        <v>28.8</v>
      </c>
      <c r="HN625">
        <v>22.9072</v>
      </c>
      <c r="HO625">
        <v>62.1817</v>
      </c>
      <c r="HP625">
        <v>29.3189</v>
      </c>
      <c r="HQ625">
        <v>1</v>
      </c>
      <c r="HR625">
        <v>0.452746</v>
      </c>
      <c r="HS625">
        <v>5.51939</v>
      </c>
      <c r="HT625">
        <v>20.2539</v>
      </c>
      <c r="HU625">
        <v>5.21804</v>
      </c>
      <c r="HV625">
        <v>12.0215</v>
      </c>
      <c r="HW625">
        <v>4.98785</v>
      </c>
      <c r="HX625">
        <v>3.28755</v>
      </c>
      <c r="HY625">
        <v>9999</v>
      </c>
      <c r="HZ625">
        <v>9999</v>
      </c>
      <c r="IA625">
        <v>9999</v>
      </c>
      <c r="IB625">
        <v>999.9</v>
      </c>
      <c r="IC625">
        <v>4.9728</v>
      </c>
      <c r="ID625">
        <v>1.86647</v>
      </c>
      <c r="IE625">
        <v>1.86584</v>
      </c>
      <c r="IF625">
        <v>1.86582</v>
      </c>
      <c r="IG625">
        <v>1.86767</v>
      </c>
      <c r="IH625">
        <v>1.87012</v>
      </c>
      <c r="II625">
        <v>1.86874</v>
      </c>
      <c r="IJ625">
        <v>1.87027</v>
      </c>
      <c r="IK625">
        <v>0</v>
      </c>
      <c r="IL625">
        <v>0</v>
      </c>
      <c r="IM625">
        <v>0</v>
      </c>
      <c r="IN625">
        <v>0</v>
      </c>
      <c r="IO625" t="s">
        <v>441</v>
      </c>
      <c r="IP625" t="s">
        <v>442</v>
      </c>
      <c r="IQ625" t="s">
        <v>443</v>
      </c>
      <c r="IR625" t="s">
        <v>443</v>
      </c>
      <c r="IS625" t="s">
        <v>443</v>
      </c>
      <c r="IT625" t="s">
        <v>443</v>
      </c>
      <c r="IU625">
        <v>0</v>
      </c>
      <c r="IV625">
        <v>100</v>
      </c>
      <c r="IW625">
        <v>100</v>
      </c>
      <c r="IX625">
        <v>-0.854</v>
      </c>
      <c r="IY625">
        <v>0.0614</v>
      </c>
      <c r="IZ625">
        <v>-0.7832898091892299</v>
      </c>
      <c r="JA625">
        <v>-0.0002628084512485203</v>
      </c>
      <c r="JB625">
        <v>2.995354917081976E-07</v>
      </c>
      <c r="JC625">
        <v>-1.087754766273629E-10</v>
      </c>
      <c r="JD625">
        <v>-0.01666594074606723</v>
      </c>
      <c r="JE625">
        <v>-0.02438089335778848</v>
      </c>
      <c r="JF625">
        <v>0.001790740049955031</v>
      </c>
      <c r="JG625">
        <v>-2.386884331579614E-05</v>
      </c>
      <c r="JH625">
        <v>6</v>
      </c>
      <c r="JI625">
        <v>2407</v>
      </c>
      <c r="JJ625">
        <v>1</v>
      </c>
      <c r="JK625">
        <v>23</v>
      </c>
      <c r="JL625">
        <v>33287.9</v>
      </c>
      <c r="JM625">
        <v>29370136.5</v>
      </c>
      <c r="JN625">
        <v>0.603027</v>
      </c>
      <c r="JO625">
        <v>2.2937</v>
      </c>
      <c r="JP625">
        <v>1.39648</v>
      </c>
      <c r="JQ625">
        <v>2.35229</v>
      </c>
      <c r="JR625">
        <v>1.49536</v>
      </c>
      <c r="JS625">
        <v>2.55859</v>
      </c>
      <c r="JT625">
        <v>34.7608</v>
      </c>
      <c r="JU625">
        <v>24.0175</v>
      </c>
      <c r="JV625">
        <v>18</v>
      </c>
      <c r="JW625">
        <v>501.359</v>
      </c>
      <c r="JX625">
        <v>460.673</v>
      </c>
      <c r="JY625">
        <v>18.0299</v>
      </c>
      <c r="JZ625">
        <v>32.9507</v>
      </c>
      <c r="KA625">
        <v>29.9999</v>
      </c>
      <c r="KB625">
        <v>32.672</v>
      </c>
      <c r="KC625">
        <v>32.5766</v>
      </c>
      <c r="KD625">
        <v>12.063</v>
      </c>
      <c r="KE625">
        <v>0</v>
      </c>
      <c r="KF625">
        <v>100</v>
      </c>
      <c r="KG625">
        <v>18.0353</v>
      </c>
      <c r="KH625">
        <v>553.585</v>
      </c>
      <c r="KI625">
        <v>63.4564</v>
      </c>
      <c r="KJ625">
        <v>100.497</v>
      </c>
      <c r="KK625">
        <v>99.8052</v>
      </c>
    </row>
    <row r="626" spans="1:297">
      <c r="A626">
        <v>610</v>
      </c>
      <c r="B626">
        <v>1762208197</v>
      </c>
      <c r="C626">
        <v>8618.900000095367</v>
      </c>
      <c r="D626" t="s">
        <v>1668</v>
      </c>
      <c r="E626" t="s">
        <v>1669</v>
      </c>
      <c r="F626">
        <v>5</v>
      </c>
      <c r="G626" t="s">
        <v>1603</v>
      </c>
      <c r="H626" t="s">
        <v>436</v>
      </c>
      <c r="I626">
        <v>1762208194.2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552.0586296055907</v>
      </c>
      <c r="AK626">
        <v>531.4831333333332</v>
      </c>
      <c r="AL626">
        <v>3.462693327730802</v>
      </c>
      <c r="AM626">
        <v>66.04145981132727</v>
      </c>
      <c r="AN626">
        <f>(AP626 - AO626 + DY626*1E3/(8.314*(EA626+273.15)) * AR626/DX626 * AQ626) * DX626/(100*DL626) * 1000/(1000 - AP626)</f>
        <v>0</v>
      </c>
      <c r="AO626">
        <v>21.98224741978356</v>
      </c>
      <c r="AP626">
        <v>22.16472181818182</v>
      </c>
      <c r="AQ626">
        <v>7.68632562180463E-06</v>
      </c>
      <c r="AR626">
        <v>107.35</v>
      </c>
      <c r="AS626">
        <v>11</v>
      </c>
      <c r="AT626">
        <v>2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437</v>
      </c>
      <c r="AY626" t="s">
        <v>437</v>
      </c>
      <c r="AZ626">
        <v>0</v>
      </c>
      <c r="BA626">
        <v>0</v>
      </c>
      <c r="BB626">
        <f>1-AZ626/BA626</f>
        <v>0</v>
      </c>
      <c r="BC626">
        <v>0</v>
      </c>
      <c r="BD626" t="s">
        <v>437</v>
      </c>
      <c r="BE626" t="s">
        <v>437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437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438</v>
      </c>
      <c r="DO626">
        <v>2</v>
      </c>
      <c r="DP626" t="b">
        <v>1</v>
      </c>
      <c r="DQ626">
        <v>1762208194.2</v>
      </c>
      <c r="DR626">
        <v>511.9103999999999</v>
      </c>
      <c r="DS626">
        <v>540.4840999999999</v>
      </c>
      <c r="DT626">
        <v>22.16154</v>
      </c>
      <c r="DU626">
        <v>21.9829</v>
      </c>
      <c r="DV626">
        <v>512.7646000000001</v>
      </c>
      <c r="DW626">
        <v>22.10004</v>
      </c>
      <c r="DX626">
        <v>499.9693000000001</v>
      </c>
      <c r="DY626">
        <v>90.75815</v>
      </c>
      <c r="DZ626">
        <v>0.10001574</v>
      </c>
      <c r="EA626">
        <v>24.31085</v>
      </c>
      <c r="EB626">
        <v>24.61013</v>
      </c>
      <c r="EC626">
        <v>999.9</v>
      </c>
      <c r="ED626">
        <v>0</v>
      </c>
      <c r="EE626">
        <v>0</v>
      </c>
      <c r="EF626">
        <v>9986.312</v>
      </c>
      <c r="EG626">
        <v>0</v>
      </c>
      <c r="EH626">
        <v>935.2564</v>
      </c>
      <c r="EI626">
        <v>-28.57366</v>
      </c>
      <c r="EJ626">
        <v>523.5123999999998</v>
      </c>
      <c r="EK626">
        <v>552.6325000000001</v>
      </c>
      <c r="EL626">
        <v>0.1786055</v>
      </c>
      <c r="EM626">
        <v>540.4840999999999</v>
      </c>
      <c r="EN626">
        <v>21.9829</v>
      </c>
      <c r="EO626">
        <v>2.011338</v>
      </c>
      <c r="EP626">
        <v>1.995131</v>
      </c>
      <c r="EQ626">
        <v>17.53389</v>
      </c>
      <c r="ER626">
        <v>17.40572</v>
      </c>
      <c r="ES626">
        <v>1999.994</v>
      </c>
      <c r="ET626">
        <v>0.980005</v>
      </c>
      <c r="EU626">
        <v>0.0199945</v>
      </c>
      <c r="EV626">
        <v>0</v>
      </c>
      <c r="EW626">
        <v>1564.311</v>
      </c>
      <c r="EX626">
        <v>5.000970000000001</v>
      </c>
      <c r="EY626">
        <v>31152.26</v>
      </c>
      <c r="EZ626">
        <v>16707.57</v>
      </c>
      <c r="FA626">
        <v>43</v>
      </c>
      <c r="FB626">
        <v>44.062</v>
      </c>
      <c r="FC626">
        <v>43.125</v>
      </c>
      <c r="FD626">
        <v>43.562</v>
      </c>
      <c r="FE626">
        <v>42.875</v>
      </c>
      <c r="FF626">
        <v>1955.104</v>
      </c>
      <c r="FG626">
        <v>39.89</v>
      </c>
      <c r="FH626">
        <v>0</v>
      </c>
      <c r="FI626">
        <v>11274.89999985695</v>
      </c>
      <c r="FJ626">
        <v>0</v>
      </c>
      <c r="FK626">
        <v>1564.8388</v>
      </c>
      <c r="FL626">
        <v>-7.316923099415605</v>
      </c>
      <c r="FM626">
        <v>-161.8307695261343</v>
      </c>
      <c r="FN626">
        <v>31163.98</v>
      </c>
      <c r="FO626">
        <v>15</v>
      </c>
      <c r="FP626">
        <v>0</v>
      </c>
      <c r="FQ626" t="s">
        <v>439</v>
      </c>
      <c r="FR626">
        <v>1760210915.6</v>
      </c>
      <c r="FS626">
        <v>0</v>
      </c>
      <c r="FT626">
        <v>0</v>
      </c>
      <c r="FU626">
        <v>-0.215</v>
      </c>
      <c r="FV626">
        <v>0</v>
      </c>
      <c r="FW626">
        <v>-0.6919999999999999</v>
      </c>
      <c r="FX626">
        <v>0</v>
      </c>
      <c r="FY626">
        <v>400</v>
      </c>
      <c r="FZ626">
        <v>0</v>
      </c>
      <c r="GA626">
        <v>0.15</v>
      </c>
      <c r="GB626">
        <v>0</v>
      </c>
      <c r="GC626">
        <v>-27.96995853658537</v>
      </c>
      <c r="GD626">
        <v>-4.52415122963978</v>
      </c>
      <c r="GE626">
        <v>0.4686845025333476</v>
      </c>
      <c r="GF626">
        <v>0</v>
      </c>
      <c r="GG626">
        <v>1565.350588235294</v>
      </c>
      <c r="GH626">
        <v>-8.782887706968983</v>
      </c>
      <c r="GI626">
        <v>0.9146678637833815</v>
      </c>
      <c r="GJ626">
        <v>0</v>
      </c>
      <c r="GK626">
        <v>0.1684453902439024</v>
      </c>
      <c r="GL626">
        <v>0.08359408137438007</v>
      </c>
      <c r="GM626">
        <v>0.008246708729675128</v>
      </c>
      <c r="GN626">
        <v>1</v>
      </c>
      <c r="GO626">
        <v>1</v>
      </c>
      <c r="GP626">
        <v>3</v>
      </c>
      <c r="GQ626" t="s">
        <v>502</v>
      </c>
      <c r="GR626">
        <v>3.13505</v>
      </c>
      <c r="GS626">
        <v>2.76026</v>
      </c>
      <c r="GT626">
        <v>0.109723</v>
      </c>
      <c r="GU626">
        <v>0.112869</v>
      </c>
      <c r="GV626">
        <v>0.100114</v>
      </c>
      <c r="GW626">
        <v>0.0981346</v>
      </c>
      <c r="GX626">
        <v>28134.7</v>
      </c>
      <c r="GY626">
        <v>28024.4</v>
      </c>
      <c r="GZ626">
        <v>29404.8</v>
      </c>
      <c r="HA626">
        <v>29212.3</v>
      </c>
      <c r="HB626">
        <v>34973.2</v>
      </c>
      <c r="HC626">
        <v>34903.5</v>
      </c>
      <c r="HD626">
        <v>41379.8</v>
      </c>
      <c r="HE626">
        <v>41508</v>
      </c>
      <c r="HF626">
        <v>1.89135</v>
      </c>
      <c r="HG626">
        <v>1.84505</v>
      </c>
      <c r="HH626">
        <v>0.0208616</v>
      </c>
      <c r="HI626">
        <v>0</v>
      </c>
      <c r="HJ626">
        <v>24.2656</v>
      </c>
      <c r="HK626">
        <v>999.9</v>
      </c>
      <c r="HL626">
        <v>52.3</v>
      </c>
      <c r="HM626">
        <v>28.8</v>
      </c>
      <c r="HN626">
        <v>22.907</v>
      </c>
      <c r="HO626">
        <v>62.4617</v>
      </c>
      <c r="HP626">
        <v>29.4231</v>
      </c>
      <c r="HQ626">
        <v>1</v>
      </c>
      <c r="HR626">
        <v>0.452495</v>
      </c>
      <c r="HS626">
        <v>5.52011</v>
      </c>
      <c r="HT626">
        <v>20.2539</v>
      </c>
      <c r="HU626">
        <v>5.21699</v>
      </c>
      <c r="HV626">
        <v>12.0206</v>
      </c>
      <c r="HW626">
        <v>4.98755</v>
      </c>
      <c r="HX626">
        <v>3.28735</v>
      </c>
      <c r="HY626">
        <v>9999</v>
      </c>
      <c r="HZ626">
        <v>9999</v>
      </c>
      <c r="IA626">
        <v>9999</v>
      </c>
      <c r="IB626">
        <v>999.9</v>
      </c>
      <c r="IC626">
        <v>4.9728</v>
      </c>
      <c r="ID626">
        <v>1.86646</v>
      </c>
      <c r="IE626">
        <v>1.86584</v>
      </c>
      <c r="IF626">
        <v>1.86584</v>
      </c>
      <c r="IG626">
        <v>1.86768</v>
      </c>
      <c r="IH626">
        <v>1.87012</v>
      </c>
      <c r="II626">
        <v>1.86874</v>
      </c>
      <c r="IJ626">
        <v>1.87027</v>
      </c>
      <c r="IK626">
        <v>0</v>
      </c>
      <c r="IL626">
        <v>0</v>
      </c>
      <c r="IM626">
        <v>0</v>
      </c>
      <c r="IN626">
        <v>0</v>
      </c>
      <c r="IO626" t="s">
        <v>441</v>
      </c>
      <c r="IP626" t="s">
        <v>442</v>
      </c>
      <c r="IQ626" t="s">
        <v>443</v>
      </c>
      <c r="IR626" t="s">
        <v>443</v>
      </c>
      <c r="IS626" t="s">
        <v>443</v>
      </c>
      <c r="IT626" t="s">
        <v>443</v>
      </c>
      <c r="IU626">
        <v>0</v>
      </c>
      <c r="IV626">
        <v>100</v>
      </c>
      <c r="IW626">
        <v>100</v>
      </c>
      <c r="IX626">
        <v>-0.855</v>
      </c>
      <c r="IY626">
        <v>0.0616</v>
      </c>
      <c r="IZ626">
        <v>-0.7832898091892299</v>
      </c>
      <c r="JA626">
        <v>-0.0002628084512485203</v>
      </c>
      <c r="JB626">
        <v>2.995354917081976E-07</v>
      </c>
      <c r="JC626">
        <v>-1.087754766273629E-10</v>
      </c>
      <c r="JD626">
        <v>-0.01666594074606723</v>
      </c>
      <c r="JE626">
        <v>-0.02438089335778848</v>
      </c>
      <c r="JF626">
        <v>0.001790740049955031</v>
      </c>
      <c r="JG626">
        <v>-2.386884331579614E-05</v>
      </c>
      <c r="JH626">
        <v>6</v>
      </c>
      <c r="JI626">
        <v>2407</v>
      </c>
      <c r="JJ626">
        <v>1</v>
      </c>
      <c r="JK626">
        <v>23</v>
      </c>
      <c r="JL626">
        <v>33288</v>
      </c>
      <c r="JM626">
        <v>29370136.6</v>
      </c>
      <c r="JN626">
        <v>0.638428</v>
      </c>
      <c r="JO626">
        <v>2.29614</v>
      </c>
      <c r="JP626">
        <v>1.39771</v>
      </c>
      <c r="JQ626">
        <v>2.34985</v>
      </c>
      <c r="JR626">
        <v>1.49536</v>
      </c>
      <c r="JS626">
        <v>2.62939</v>
      </c>
      <c r="JT626">
        <v>34.7608</v>
      </c>
      <c r="JU626">
        <v>24.0175</v>
      </c>
      <c r="JV626">
        <v>18</v>
      </c>
      <c r="JW626">
        <v>501.397</v>
      </c>
      <c r="JX626">
        <v>460.726</v>
      </c>
      <c r="JY626">
        <v>18.0347</v>
      </c>
      <c r="JZ626">
        <v>32.9507</v>
      </c>
      <c r="KA626">
        <v>30</v>
      </c>
      <c r="KB626">
        <v>32.6749</v>
      </c>
      <c r="KC626">
        <v>32.5795</v>
      </c>
      <c r="KD626">
        <v>12.7801</v>
      </c>
      <c r="KE626">
        <v>0</v>
      </c>
      <c r="KF626">
        <v>100</v>
      </c>
      <c r="KG626">
        <v>18.0403</v>
      </c>
      <c r="KH626">
        <v>573.727</v>
      </c>
      <c r="KI626">
        <v>63.4564</v>
      </c>
      <c r="KJ626">
        <v>100.499</v>
      </c>
      <c r="KK626">
        <v>99.807</v>
      </c>
    </row>
    <row r="627" spans="1:297">
      <c r="A627">
        <v>611</v>
      </c>
      <c r="B627">
        <v>1762208202</v>
      </c>
      <c r="C627">
        <v>8623.900000095367</v>
      </c>
      <c r="D627" t="s">
        <v>1670</v>
      </c>
      <c r="E627" t="s">
        <v>1671</v>
      </c>
      <c r="F627">
        <v>5</v>
      </c>
      <c r="G627" t="s">
        <v>1603</v>
      </c>
      <c r="H627" t="s">
        <v>436</v>
      </c>
      <c r="I627">
        <v>1762208199.5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570.1188274115887</v>
      </c>
      <c r="AK627">
        <v>549.1492848484849</v>
      </c>
      <c r="AL627">
        <v>3.538364492018192</v>
      </c>
      <c r="AM627">
        <v>66.04145981132727</v>
      </c>
      <c r="AN627">
        <f>(AP627 - AO627 + DY627*1E3/(8.314*(EA627+273.15)) * AR627/DX627 * AQ627) * DX627/(100*DL627) * 1000/(1000 - AP627)</f>
        <v>0</v>
      </c>
      <c r="AO627">
        <v>21.98073883887446</v>
      </c>
      <c r="AP627">
        <v>22.17231575757576</v>
      </c>
      <c r="AQ627">
        <v>-1.723015276733164E-06</v>
      </c>
      <c r="AR627">
        <v>107.35</v>
      </c>
      <c r="AS627">
        <v>11</v>
      </c>
      <c r="AT627">
        <v>2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437</v>
      </c>
      <c r="AY627" t="s">
        <v>437</v>
      </c>
      <c r="AZ627">
        <v>0</v>
      </c>
      <c r="BA627">
        <v>0</v>
      </c>
      <c r="BB627">
        <f>1-AZ627/BA627</f>
        <v>0</v>
      </c>
      <c r="BC627">
        <v>0</v>
      </c>
      <c r="BD627" t="s">
        <v>437</v>
      </c>
      <c r="BE627" t="s">
        <v>437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437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438</v>
      </c>
      <c r="DO627">
        <v>2</v>
      </c>
      <c r="DP627" t="b">
        <v>1</v>
      </c>
      <c r="DQ627">
        <v>1762208199.5</v>
      </c>
      <c r="DR627">
        <v>530.0443333333334</v>
      </c>
      <c r="DS627">
        <v>559.2726666666666</v>
      </c>
      <c r="DT627">
        <v>22.17152222222223</v>
      </c>
      <c r="DU627">
        <v>21.98135555555556</v>
      </c>
      <c r="DV627">
        <v>530.899111111111</v>
      </c>
      <c r="DW627">
        <v>22.10982222222222</v>
      </c>
      <c r="DX627">
        <v>499.9866666666667</v>
      </c>
      <c r="DY627">
        <v>90.75651111111111</v>
      </c>
      <c r="DZ627">
        <v>0.09989189999999999</v>
      </c>
      <c r="EA627">
        <v>24.31035555555556</v>
      </c>
      <c r="EB627">
        <v>24.60516666666667</v>
      </c>
      <c r="EC627">
        <v>999.9000000000001</v>
      </c>
      <c r="ED627">
        <v>0</v>
      </c>
      <c r="EE627">
        <v>0</v>
      </c>
      <c r="EF627">
        <v>10008.48666666667</v>
      </c>
      <c r="EG627">
        <v>0</v>
      </c>
      <c r="EH627">
        <v>935.2812222222224</v>
      </c>
      <c r="EI627">
        <v>-29.22816666666667</v>
      </c>
      <c r="EJ627">
        <v>542.0626666666667</v>
      </c>
      <c r="EK627">
        <v>571.8424444444444</v>
      </c>
      <c r="EL627">
        <v>0.1901843333333333</v>
      </c>
      <c r="EM627">
        <v>559.2726666666666</v>
      </c>
      <c r="EN627">
        <v>21.98135555555556</v>
      </c>
      <c r="EO627">
        <v>2.012208888888888</v>
      </c>
      <c r="EP627">
        <v>1.99495</v>
      </c>
      <c r="EQ627">
        <v>17.54075555555556</v>
      </c>
      <c r="ER627">
        <v>17.40431111111111</v>
      </c>
      <c r="ES627">
        <v>2000.061111111111</v>
      </c>
      <c r="ET627">
        <v>0.9800056666666666</v>
      </c>
      <c r="EU627">
        <v>0.01999385555555555</v>
      </c>
      <c r="EV627">
        <v>0</v>
      </c>
      <c r="EW627">
        <v>1563.608888888889</v>
      </c>
      <c r="EX627">
        <v>5.00097</v>
      </c>
      <c r="EY627">
        <v>31140.17777777778</v>
      </c>
      <c r="EZ627">
        <v>16708.12222222222</v>
      </c>
      <c r="FA627">
        <v>43</v>
      </c>
      <c r="FB627">
        <v>44.062</v>
      </c>
      <c r="FC627">
        <v>43.125</v>
      </c>
      <c r="FD627">
        <v>43.54822222222222</v>
      </c>
      <c r="FE627">
        <v>42.875</v>
      </c>
      <c r="FF627">
        <v>1955.171111111111</v>
      </c>
      <c r="FG627">
        <v>39.89</v>
      </c>
      <c r="FH627">
        <v>0</v>
      </c>
      <c r="FI627">
        <v>11279.70000004768</v>
      </c>
      <c r="FJ627">
        <v>0</v>
      </c>
      <c r="FK627">
        <v>1564.2216</v>
      </c>
      <c r="FL627">
        <v>-9.001538456761971</v>
      </c>
      <c r="FM627">
        <v>-153.0384613340309</v>
      </c>
      <c r="FN627">
        <v>31151.336</v>
      </c>
      <c r="FO627">
        <v>15</v>
      </c>
      <c r="FP627">
        <v>0</v>
      </c>
      <c r="FQ627" t="s">
        <v>439</v>
      </c>
      <c r="FR627">
        <v>1760210915.6</v>
      </c>
      <c r="FS627">
        <v>0</v>
      </c>
      <c r="FT627">
        <v>0</v>
      </c>
      <c r="FU627">
        <v>-0.215</v>
      </c>
      <c r="FV627">
        <v>0</v>
      </c>
      <c r="FW627">
        <v>-0.6919999999999999</v>
      </c>
      <c r="FX627">
        <v>0</v>
      </c>
      <c r="FY627">
        <v>400</v>
      </c>
      <c r="FZ627">
        <v>0</v>
      </c>
      <c r="GA627">
        <v>0.15</v>
      </c>
      <c r="GB627">
        <v>0</v>
      </c>
      <c r="GC627">
        <v>-28.36468536585366</v>
      </c>
      <c r="GD627">
        <v>-5.271084448444748</v>
      </c>
      <c r="GE627">
        <v>0.543334067636233</v>
      </c>
      <c r="GF627">
        <v>0</v>
      </c>
      <c r="GG627">
        <v>1564.743529411765</v>
      </c>
      <c r="GH627">
        <v>-8.015584427142965</v>
      </c>
      <c r="GI627">
        <v>0.8144896718838965</v>
      </c>
      <c r="GJ627">
        <v>0</v>
      </c>
      <c r="GK627">
        <v>0.1755172682926829</v>
      </c>
      <c r="GL627">
        <v>0.09532275301417829</v>
      </c>
      <c r="GM627">
        <v>0.009434208423951401</v>
      </c>
      <c r="GN627">
        <v>1</v>
      </c>
      <c r="GO627">
        <v>1</v>
      </c>
      <c r="GP627">
        <v>3</v>
      </c>
      <c r="GQ627" t="s">
        <v>502</v>
      </c>
      <c r="GR627">
        <v>3.13497</v>
      </c>
      <c r="GS627">
        <v>2.76025</v>
      </c>
      <c r="GT627">
        <v>0.11234</v>
      </c>
      <c r="GU627">
        <v>0.115479</v>
      </c>
      <c r="GV627">
        <v>0.100134</v>
      </c>
      <c r="GW627">
        <v>0.0981307</v>
      </c>
      <c r="GX627">
        <v>28051.7</v>
      </c>
      <c r="GY627">
        <v>27941.7</v>
      </c>
      <c r="GZ627">
        <v>29404.6</v>
      </c>
      <c r="HA627">
        <v>29212</v>
      </c>
      <c r="HB627">
        <v>34972.2</v>
      </c>
      <c r="HC627">
        <v>34903.6</v>
      </c>
      <c r="HD627">
        <v>41379.5</v>
      </c>
      <c r="HE627">
        <v>41507.8</v>
      </c>
      <c r="HF627">
        <v>1.8909</v>
      </c>
      <c r="HG627">
        <v>1.84538</v>
      </c>
      <c r="HH627">
        <v>0.0206381</v>
      </c>
      <c r="HI627">
        <v>0</v>
      </c>
      <c r="HJ627">
        <v>24.2605</v>
      </c>
      <c r="HK627">
        <v>999.9</v>
      </c>
      <c r="HL627">
        <v>52.3</v>
      </c>
      <c r="HM627">
        <v>28.8</v>
      </c>
      <c r="HN627">
        <v>22.908</v>
      </c>
      <c r="HO627">
        <v>62.3517</v>
      </c>
      <c r="HP627">
        <v>29.2949</v>
      </c>
      <c r="HQ627">
        <v>1</v>
      </c>
      <c r="HR627">
        <v>0.452482</v>
      </c>
      <c r="HS627">
        <v>5.51088</v>
      </c>
      <c r="HT627">
        <v>20.2541</v>
      </c>
      <c r="HU627">
        <v>5.21819</v>
      </c>
      <c r="HV627">
        <v>12.0209</v>
      </c>
      <c r="HW627">
        <v>4.9873</v>
      </c>
      <c r="HX627">
        <v>3.28755</v>
      </c>
      <c r="HY627">
        <v>9999</v>
      </c>
      <c r="HZ627">
        <v>9999</v>
      </c>
      <c r="IA627">
        <v>9999</v>
      </c>
      <c r="IB627">
        <v>999.9</v>
      </c>
      <c r="IC627">
        <v>4.9728</v>
      </c>
      <c r="ID627">
        <v>1.86646</v>
      </c>
      <c r="IE627">
        <v>1.86584</v>
      </c>
      <c r="IF627">
        <v>1.8658</v>
      </c>
      <c r="IG627">
        <v>1.86768</v>
      </c>
      <c r="IH627">
        <v>1.87012</v>
      </c>
      <c r="II627">
        <v>1.86874</v>
      </c>
      <c r="IJ627">
        <v>1.87026</v>
      </c>
      <c r="IK627">
        <v>0</v>
      </c>
      <c r="IL627">
        <v>0</v>
      </c>
      <c r="IM627">
        <v>0</v>
      </c>
      <c r="IN627">
        <v>0</v>
      </c>
      <c r="IO627" t="s">
        <v>441</v>
      </c>
      <c r="IP627" t="s">
        <v>442</v>
      </c>
      <c r="IQ627" t="s">
        <v>443</v>
      </c>
      <c r="IR627" t="s">
        <v>443</v>
      </c>
      <c r="IS627" t="s">
        <v>443</v>
      </c>
      <c r="IT627" t="s">
        <v>443</v>
      </c>
      <c r="IU627">
        <v>0</v>
      </c>
      <c r="IV627">
        <v>100</v>
      </c>
      <c r="IW627">
        <v>100</v>
      </c>
      <c r="IX627">
        <v>-0.854</v>
      </c>
      <c r="IY627">
        <v>0.0617</v>
      </c>
      <c r="IZ627">
        <v>-0.7832898091892299</v>
      </c>
      <c r="JA627">
        <v>-0.0002628084512485203</v>
      </c>
      <c r="JB627">
        <v>2.995354917081976E-07</v>
      </c>
      <c r="JC627">
        <v>-1.087754766273629E-10</v>
      </c>
      <c r="JD627">
        <v>-0.01666594074606723</v>
      </c>
      <c r="JE627">
        <v>-0.02438089335778848</v>
      </c>
      <c r="JF627">
        <v>0.001790740049955031</v>
      </c>
      <c r="JG627">
        <v>-2.386884331579614E-05</v>
      </c>
      <c r="JH627">
        <v>6</v>
      </c>
      <c r="JI627">
        <v>2407</v>
      </c>
      <c r="JJ627">
        <v>1</v>
      </c>
      <c r="JK627">
        <v>23</v>
      </c>
      <c r="JL627">
        <v>33288.1</v>
      </c>
      <c r="JM627">
        <v>29370136.7</v>
      </c>
      <c r="JN627">
        <v>0.668945</v>
      </c>
      <c r="JO627">
        <v>2.2876</v>
      </c>
      <c r="JP627">
        <v>1.39648</v>
      </c>
      <c r="JQ627">
        <v>2.35229</v>
      </c>
      <c r="JR627">
        <v>1.49536</v>
      </c>
      <c r="JS627">
        <v>2.70752</v>
      </c>
      <c r="JT627">
        <v>34.7608</v>
      </c>
      <c r="JU627">
        <v>24.0262</v>
      </c>
      <c r="JV627">
        <v>18</v>
      </c>
      <c r="JW627">
        <v>501.1</v>
      </c>
      <c r="JX627">
        <v>460.937</v>
      </c>
      <c r="JY627">
        <v>18.0392</v>
      </c>
      <c r="JZ627">
        <v>32.9485</v>
      </c>
      <c r="KA627">
        <v>30</v>
      </c>
      <c r="KB627">
        <v>32.6749</v>
      </c>
      <c r="KC627">
        <v>32.5795</v>
      </c>
      <c r="KD627">
        <v>13.38</v>
      </c>
      <c r="KE627">
        <v>0</v>
      </c>
      <c r="KF627">
        <v>100</v>
      </c>
      <c r="KG627">
        <v>18.0449</v>
      </c>
      <c r="KH627">
        <v>587.115</v>
      </c>
      <c r="KI627">
        <v>63.4564</v>
      </c>
      <c r="KJ627">
        <v>100.498</v>
      </c>
      <c r="KK627">
        <v>99.8065</v>
      </c>
    </row>
    <row r="628" spans="1:297">
      <c r="A628">
        <v>612</v>
      </c>
      <c r="B628">
        <v>1762208207</v>
      </c>
      <c r="C628">
        <v>8628.900000095367</v>
      </c>
      <c r="D628" t="s">
        <v>1672</v>
      </c>
      <c r="E628" t="s">
        <v>1673</v>
      </c>
      <c r="F628">
        <v>5</v>
      </c>
      <c r="G628" t="s">
        <v>1603</v>
      </c>
      <c r="H628" t="s">
        <v>436</v>
      </c>
      <c r="I628">
        <v>1762208204.2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587.5764544614335</v>
      </c>
      <c r="AK628">
        <v>566.7511636363635</v>
      </c>
      <c r="AL628">
        <v>3.500900803705161</v>
      </c>
      <c r="AM628">
        <v>66.04145981132727</v>
      </c>
      <c r="AN628">
        <f>(AP628 - AO628 + DY628*1E3/(8.314*(EA628+273.15)) * AR628/DX628 * AQ628) * DX628/(100*DL628) * 1000/(1000 - AP628)</f>
        <v>0</v>
      </c>
      <c r="AO628">
        <v>21.98058145722944</v>
      </c>
      <c r="AP628">
        <v>22.17901272727272</v>
      </c>
      <c r="AQ628">
        <v>6.051554046857185E-06</v>
      </c>
      <c r="AR628">
        <v>107.35</v>
      </c>
      <c r="AS628">
        <v>11</v>
      </c>
      <c r="AT628">
        <v>2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437</v>
      </c>
      <c r="AY628" t="s">
        <v>437</v>
      </c>
      <c r="AZ628">
        <v>0</v>
      </c>
      <c r="BA628">
        <v>0</v>
      </c>
      <c r="BB628">
        <f>1-AZ628/BA628</f>
        <v>0</v>
      </c>
      <c r="BC628">
        <v>0</v>
      </c>
      <c r="BD628" t="s">
        <v>437</v>
      </c>
      <c r="BE628" t="s">
        <v>437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437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438</v>
      </c>
      <c r="DO628">
        <v>2</v>
      </c>
      <c r="DP628" t="b">
        <v>1</v>
      </c>
      <c r="DQ628">
        <v>1762208204.2</v>
      </c>
      <c r="DR628">
        <v>546.3251000000001</v>
      </c>
      <c r="DS628">
        <v>575.1665999999999</v>
      </c>
      <c r="DT628">
        <v>22.17585</v>
      </c>
      <c r="DU628">
        <v>21.98033</v>
      </c>
      <c r="DV628">
        <v>547.1802</v>
      </c>
      <c r="DW628">
        <v>22.11407</v>
      </c>
      <c r="DX628">
        <v>499.9972</v>
      </c>
      <c r="DY628">
        <v>90.75620000000001</v>
      </c>
      <c r="DZ628">
        <v>0.10002442</v>
      </c>
      <c r="EA628">
        <v>24.31317</v>
      </c>
      <c r="EB628">
        <v>24.60209</v>
      </c>
      <c r="EC628">
        <v>999.9</v>
      </c>
      <c r="ED628">
        <v>0</v>
      </c>
      <c r="EE628">
        <v>0</v>
      </c>
      <c r="EF628">
        <v>10007.08</v>
      </c>
      <c r="EG628">
        <v>0</v>
      </c>
      <c r="EH628">
        <v>935.293</v>
      </c>
      <c r="EI628">
        <v>-28.84133</v>
      </c>
      <c r="EJ628">
        <v>558.715</v>
      </c>
      <c r="EK628">
        <v>588.093</v>
      </c>
      <c r="EL628">
        <v>0.1955268</v>
      </c>
      <c r="EM628">
        <v>575.1665999999999</v>
      </c>
      <c r="EN628">
        <v>21.98033</v>
      </c>
      <c r="EO628">
        <v>2.012595</v>
      </c>
      <c r="EP628">
        <v>1.994853</v>
      </c>
      <c r="EQ628">
        <v>17.54379</v>
      </c>
      <c r="ER628">
        <v>17.40352</v>
      </c>
      <c r="ES628">
        <v>1999.994</v>
      </c>
      <c r="ET628">
        <v>0.980005</v>
      </c>
      <c r="EU628">
        <v>0.0199945</v>
      </c>
      <c r="EV628">
        <v>0</v>
      </c>
      <c r="EW628">
        <v>1563.148</v>
      </c>
      <c r="EX628">
        <v>5.000970000000001</v>
      </c>
      <c r="EY628">
        <v>31126.96999999999</v>
      </c>
      <c r="EZ628">
        <v>16707.56</v>
      </c>
      <c r="FA628">
        <v>43</v>
      </c>
      <c r="FB628">
        <v>44.062</v>
      </c>
      <c r="FC628">
        <v>43.125</v>
      </c>
      <c r="FD628">
        <v>43.531</v>
      </c>
      <c r="FE628">
        <v>42.875</v>
      </c>
      <c r="FF628">
        <v>1955.104</v>
      </c>
      <c r="FG628">
        <v>39.89</v>
      </c>
      <c r="FH628">
        <v>0</v>
      </c>
      <c r="FI628">
        <v>11284.5</v>
      </c>
      <c r="FJ628">
        <v>0</v>
      </c>
      <c r="FK628">
        <v>1563.6348</v>
      </c>
      <c r="FL628">
        <v>-6.833076935850208</v>
      </c>
      <c r="FM628">
        <v>-153.9384615512267</v>
      </c>
      <c r="FN628">
        <v>31138.9</v>
      </c>
      <c r="FO628">
        <v>15</v>
      </c>
      <c r="FP628">
        <v>0</v>
      </c>
      <c r="FQ628" t="s">
        <v>439</v>
      </c>
      <c r="FR628">
        <v>1760210915.6</v>
      </c>
      <c r="FS628">
        <v>0</v>
      </c>
      <c r="FT628">
        <v>0</v>
      </c>
      <c r="FU628">
        <v>-0.215</v>
      </c>
      <c r="FV628">
        <v>0</v>
      </c>
      <c r="FW628">
        <v>-0.6919999999999999</v>
      </c>
      <c r="FX628">
        <v>0</v>
      </c>
      <c r="FY628">
        <v>400</v>
      </c>
      <c r="FZ628">
        <v>0</v>
      </c>
      <c r="GA628">
        <v>0.15</v>
      </c>
      <c r="GB628">
        <v>0</v>
      </c>
      <c r="GC628">
        <v>-28.65396341463414</v>
      </c>
      <c r="GD628">
        <v>-3.665974397058161</v>
      </c>
      <c r="GE628">
        <v>0.4886473728599947</v>
      </c>
      <c r="GF628">
        <v>0</v>
      </c>
      <c r="GG628">
        <v>1564.051176470589</v>
      </c>
      <c r="GH628">
        <v>-7.562108489266417</v>
      </c>
      <c r="GI628">
        <v>0.7698577588477882</v>
      </c>
      <c r="GJ628">
        <v>0</v>
      </c>
      <c r="GK628">
        <v>0.1831773414634146</v>
      </c>
      <c r="GL628">
        <v>0.09411199637600073</v>
      </c>
      <c r="GM628">
        <v>0.009345657469752426</v>
      </c>
      <c r="GN628">
        <v>1</v>
      </c>
      <c r="GO628">
        <v>1</v>
      </c>
      <c r="GP628">
        <v>3</v>
      </c>
      <c r="GQ628" t="s">
        <v>502</v>
      </c>
      <c r="GR628">
        <v>3.13508</v>
      </c>
      <c r="GS628">
        <v>2.76019</v>
      </c>
      <c r="GT628">
        <v>0.114896</v>
      </c>
      <c r="GU628">
        <v>0.117773</v>
      </c>
      <c r="GV628">
        <v>0.100155</v>
      </c>
      <c r="GW628">
        <v>0.09813239999999999</v>
      </c>
      <c r="GX628">
        <v>27970.9</v>
      </c>
      <c r="GY628">
        <v>27869</v>
      </c>
      <c r="GZ628">
        <v>29404.7</v>
      </c>
      <c r="HA628">
        <v>29211.9</v>
      </c>
      <c r="HB628">
        <v>34971.3</v>
      </c>
      <c r="HC628">
        <v>34903.6</v>
      </c>
      <c r="HD628">
        <v>41379.2</v>
      </c>
      <c r="HE628">
        <v>41507.8</v>
      </c>
      <c r="HF628">
        <v>1.89097</v>
      </c>
      <c r="HG628">
        <v>1.8451</v>
      </c>
      <c r="HH628">
        <v>0.0211224</v>
      </c>
      <c r="HI628">
        <v>0</v>
      </c>
      <c r="HJ628">
        <v>24.2554</v>
      </c>
      <c r="HK628">
        <v>999.9</v>
      </c>
      <c r="HL628">
        <v>52.3</v>
      </c>
      <c r="HM628">
        <v>28.8</v>
      </c>
      <c r="HN628">
        <v>22.9077</v>
      </c>
      <c r="HO628">
        <v>62.0617</v>
      </c>
      <c r="HP628">
        <v>29.2468</v>
      </c>
      <c r="HQ628">
        <v>1</v>
      </c>
      <c r="HR628">
        <v>0.452426</v>
      </c>
      <c r="HS628">
        <v>5.50334</v>
      </c>
      <c r="HT628">
        <v>20.2541</v>
      </c>
      <c r="HU628">
        <v>5.21684</v>
      </c>
      <c r="HV628">
        <v>12.0204</v>
      </c>
      <c r="HW628">
        <v>4.9876</v>
      </c>
      <c r="HX628">
        <v>3.28735</v>
      </c>
      <c r="HY628">
        <v>9999</v>
      </c>
      <c r="HZ628">
        <v>9999</v>
      </c>
      <c r="IA628">
        <v>9999</v>
      </c>
      <c r="IB628">
        <v>999.9</v>
      </c>
      <c r="IC628">
        <v>4.9728</v>
      </c>
      <c r="ID628">
        <v>1.86647</v>
      </c>
      <c r="IE628">
        <v>1.86584</v>
      </c>
      <c r="IF628">
        <v>1.86579</v>
      </c>
      <c r="IG628">
        <v>1.86768</v>
      </c>
      <c r="IH628">
        <v>1.87013</v>
      </c>
      <c r="II628">
        <v>1.86874</v>
      </c>
      <c r="IJ628">
        <v>1.87027</v>
      </c>
      <c r="IK628">
        <v>0</v>
      </c>
      <c r="IL628">
        <v>0</v>
      </c>
      <c r="IM628">
        <v>0</v>
      </c>
      <c r="IN628">
        <v>0</v>
      </c>
      <c r="IO628" t="s">
        <v>441</v>
      </c>
      <c r="IP628" t="s">
        <v>442</v>
      </c>
      <c r="IQ628" t="s">
        <v>443</v>
      </c>
      <c r="IR628" t="s">
        <v>443</v>
      </c>
      <c r="IS628" t="s">
        <v>443</v>
      </c>
      <c r="IT628" t="s">
        <v>443</v>
      </c>
      <c r="IU628">
        <v>0</v>
      </c>
      <c r="IV628">
        <v>100</v>
      </c>
      <c r="IW628">
        <v>100</v>
      </c>
      <c r="IX628">
        <v>-0.855</v>
      </c>
      <c r="IY628">
        <v>0.0618</v>
      </c>
      <c r="IZ628">
        <v>-0.7832898091892299</v>
      </c>
      <c r="JA628">
        <v>-0.0002628084512485203</v>
      </c>
      <c r="JB628">
        <v>2.995354917081976E-07</v>
      </c>
      <c r="JC628">
        <v>-1.087754766273629E-10</v>
      </c>
      <c r="JD628">
        <v>-0.01666594074606723</v>
      </c>
      <c r="JE628">
        <v>-0.02438089335778848</v>
      </c>
      <c r="JF628">
        <v>0.001790740049955031</v>
      </c>
      <c r="JG628">
        <v>-2.386884331579614E-05</v>
      </c>
      <c r="JH628">
        <v>6</v>
      </c>
      <c r="JI628">
        <v>2407</v>
      </c>
      <c r="JJ628">
        <v>1</v>
      </c>
      <c r="JK628">
        <v>23</v>
      </c>
      <c r="JL628">
        <v>33288.2</v>
      </c>
      <c r="JM628">
        <v>29370136.8</v>
      </c>
      <c r="JN628">
        <v>0.704346</v>
      </c>
      <c r="JO628">
        <v>2.29004</v>
      </c>
      <c r="JP628">
        <v>1.39648</v>
      </c>
      <c r="JQ628">
        <v>2.35229</v>
      </c>
      <c r="JR628">
        <v>1.49536</v>
      </c>
      <c r="JS628">
        <v>2.67456</v>
      </c>
      <c r="JT628">
        <v>34.7608</v>
      </c>
      <c r="JU628">
        <v>24.0262</v>
      </c>
      <c r="JV628">
        <v>18</v>
      </c>
      <c r="JW628">
        <v>501.15</v>
      </c>
      <c r="JX628">
        <v>460.767</v>
      </c>
      <c r="JY628">
        <v>18.0438</v>
      </c>
      <c r="JZ628">
        <v>32.9478</v>
      </c>
      <c r="KA628">
        <v>29.9999</v>
      </c>
      <c r="KB628">
        <v>32.6749</v>
      </c>
      <c r="KC628">
        <v>32.5808</v>
      </c>
      <c r="KD628">
        <v>14.0999</v>
      </c>
      <c r="KE628">
        <v>0</v>
      </c>
      <c r="KF628">
        <v>100</v>
      </c>
      <c r="KG628">
        <v>18.0497</v>
      </c>
      <c r="KH628">
        <v>607.333</v>
      </c>
      <c r="KI628">
        <v>63.4564</v>
      </c>
      <c r="KJ628">
        <v>100.498</v>
      </c>
      <c r="KK628">
        <v>99.80629999999999</v>
      </c>
    </row>
    <row r="629" spans="1:297">
      <c r="A629">
        <v>613</v>
      </c>
      <c r="B629">
        <v>1762208212</v>
      </c>
      <c r="C629">
        <v>8633.900000095367</v>
      </c>
      <c r="D629" t="s">
        <v>1674</v>
      </c>
      <c r="E629" t="s">
        <v>1675</v>
      </c>
      <c r="F629">
        <v>5</v>
      </c>
      <c r="G629" t="s">
        <v>1603</v>
      </c>
      <c r="H629" t="s">
        <v>436</v>
      </c>
      <c r="I629">
        <v>1762208209.5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604.0189904150816</v>
      </c>
      <c r="AK629">
        <v>583.5855030303031</v>
      </c>
      <c r="AL629">
        <v>3.359083927605882</v>
      </c>
      <c r="AM629">
        <v>66.04145981132727</v>
      </c>
      <c r="AN629">
        <f>(AP629 - AO629 + DY629*1E3/(8.314*(EA629+273.15)) * AR629/DX629 * AQ629) * DX629/(100*DL629) * 1000/(1000 - AP629)</f>
        <v>0</v>
      </c>
      <c r="AO629">
        <v>21.98127053787879</v>
      </c>
      <c r="AP629">
        <v>22.18282303030302</v>
      </c>
      <c r="AQ629">
        <v>4.391877250004121E-06</v>
      </c>
      <c r="AR629">
        <v>107.35</v>
      </c>
      <c r="AS629">
        <v>11</v>
      </c>
      <c r="AT629">
        <v>2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437</v>
      </c>
      <c r="AY629" t="s">
        <v>437</v>
      </c>
      <c r="AZ629">
        <v>0</v>
      </c>
      <c r="BA629">
        <v>0</v>
      </c>
      <c r="BB629">
        <f>1-AZ629/BA629</f>
        <v>0</v>
      </c>
      <c r="BC629">
        <v>0</v>
      </c>
      <c r="BD629" t="s">
        <v>437</v>
      </c>
      <c r="BE629" t="s">
        <v>437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437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438</v>
      </c>
      <c r="DO629">
        <v>2</v>
      </c>
      <c r="DP629" t="b">
        <v>1</v>
      </c>
      <c r="DQ629">
        <v>1762208209.5</v>
      </c>
      <c r="DR629">
        <v>564.0703333333335</v>
      </c>
      <c r="DS629">
        <v>592.3539999999999</v>
      </c>
      <c r="DT629">
        <v>22.181</v>
      </c>
      <c r="DU629">
        <v>21.98121111111111</v>
      </c>
      <c r="DV629">
        <v>564.9261111111111</v>
      </c>
      <c r="DW629">
        <v>22.11912222222222</v>
      </c>
      <c r="DX629">
        <v>500.054</v>
      </c>
      <c r="DY629">
        <v>90.75824444444443</v>
      </c>
      <c r="DZ629">
        <v>0.1000365444444444</v>
      </c>
      <c r="EA629">
        <v>24.31055555555555</v>
      </c>
      <c r="EB629">
        <v>24.59817777777778</v>
      </c>
      <c r="EC629">
        <v>999.9000000000001</v>
      </c>
      <c r="ED629">
        <v>0</v>
      </c>
      <c r="EE629">
        <v>0</v>
      </c>
      <c r="EF629">
        <v>9994.161111111111</v>
      </c>
      <c r="EG629">
        <v>0</v>
      </c>
      <c r="EH629">
        <v>935.2835555555555</v>
      </c>
      <c r="EI629">
        <v>-28.28351111111111</v>
      </c>
      <c r="EJ629">
        <v>576.8657777777778</v>
      </c>
      <c r="EK629">
        <v>605.6671111111111</v>
      </c>
      <c r="EL629">
        <v>0.199782</v>
      </c>
      <c r="EM629">
        <v>592.3539999999999</v>
      </c>
      <c r="EN629">
        <v>21.98121111111111</v>
      </c>
      <c r="EO629">
        <v>2.013107777777777</v>
      </c>
      <c r="EP629">
        <v>1.994974444444444</v>
      </c>
      <c r="EQ629">
        <v>17.54782222222222</v>
      </c>
      <c r="ER629">
        <v>17.40451111111111</v>
      </c>
      <c r="ES629">
        <v>2000</v>
      </c>
      <c r="ET629">
        <v>0.980005</v>
      </c>
      <c r="EU629">
        <v>0.0199945</v>
      </c>
      <c r="EV629">
        <v>0</v>
      </c>
      <c r="EW629">
        <v>1562.407777777778</v>
      </c>
      <c r="EX629">
        <v>5.00097</v>
      </c>
      <c r="EY629">
        <v>31114.4</v>
      </c>
      <c r="EZ629">
        <v>16707.61111111111</v>
      </c>
      <c r="FA629">
        <v>43</v>
      </c>
      <c r="FB629">
        <v>44.062</v>
      </c>
      <c r="FC629">
        <v>43.125</v>
      </c>
      <c r="FD629">
        <v>43.51377777777778</v>
      </c>
      <c r="FE629">
        <v>42.875</v>
      </c>
      <c r="FF629">
        <v>1955.11</v>
      </c>
      <c r="FG629">
        <v>39.89</v>
      </c>
      <c r="FH629">
        <v>0</v>
      </c>
      <c r="FI629">
        <v>11289.89999985695</v>
      </c>
      <c r="FJ629">
        <v>0</v>
      </c>
      <c r="FK629">
        <v>1563.007307692308</v>
      </c>
      <c r="FL629">
        <v>-6.646495734951912</v>
      </c>
      <c r="FM629">
        <v>-154.8170940320764</v>
      </c>
      <c r="FN629">
        <v>31126.32307692308</v>
      </c>
      <c r="FO629">
        <v>15</v>
      </c>
      <c r="FP629">
        <v>0</v>
      </c>
      <c r="FQ629" t="s">
        <v>439</v>
      </c>
      <c r="FR629">
        <v>1760210915.6</v>
      </c>
      <c r="FS629">
        <v>0</v>
      </c>
      <c r="FT629">
        <v>0</v>
      </c>
      <c r="FU629">
        <v>-0.215</v>
      </c>
      <c r="FV629">
        <v>0</v>
      </c>
      <c r="FW629">
        <v>-0.6919999999999999</v>
      </c>
      <c r="FX629">
        <v>0</v>
      </c>
      <c r="FY629">
        <v>400</v>
      </c>
      <c r="FZ629">
        <v>0</v>
      </c>
      <c r="GA629">
        <v>0.15</v>
      </c>
      <c r="GB629">
        <v>0</v>
      </c>
      <c r="GC629">
        <v>-28.70492926829268</v>
      </c>
      <c r="GD629">
        <v>0.9732083623693489</v>
      </c>
      <c r="GE629">
        <v>0.4347363413155617</v>
      </c>
      <c r="GF629">
        <v>0</v>
      </c>
      <c r="GG629">
        <v>1563.369117647059</v>
      </c>
      <c r="GH629">
        <v>-7.012223076843672</v>
      </c>
      <c r="GI629">
        <v>0.7122803795559479</v>
      </c>
      <c r="GJ629">
        <v>0</v>
      </c>
      <c r="GK629">
        <v>0.1905640487804878</v>
      </c>
      <c r="GL629">
        <v>0.08319972125435519</v>
      </c>
      <c r="GM629">
        <v>0.008437144572318636</v>
      </c>
      <c r="GN629">
        <v>1</v>
      </c>
      <c r="GO629">
        <v>1</v>
      </c>
      <c r="GP629">
        <v>3</v>
      </c>
      <c r="GQ629" t="s">
        <v>502</v>
      </c>
      <c r="GR629">
        <v>3.1352</v>
      </c>
      <c r="GS629">
        <v>2.76022</v>
      </c>
      <c r="GT629">
        <v>0.117311</v>
      </c>
      <c r="GU629">
        <v>0.120148</v>
      </c>
      <c r="GV629">
        <v>0.100166</v>
      </c>
      <c r="GW629">
        <v>0.0981337</v>
      </c>
      <c r="GX629">
        <v>27895.2</v>
      </c>
      <c r="GY629">
        <v>27794.5</v>
      </c>
      <c r="GZ629">
        <v>29405.4</v>
      </c>
      <c r="HA629">
        <v>29212.5</v>
      </c>
      <c r="HB629">
        <v>34971.9</v>
      </c>
      <c r="HC629">
        <v>34904.2</v>
      </c>
      <c r="HD629">
        <v>41380.4</v>
      </c>
      <c r="HE629">
        <v>41508.5</v>
      </c>
      <c r="HF629">
        <v>1.89118</v>
      </c>
      <c r="HG629">
        <v>1.84527</v>
      </c>
      <c r="HH629">
        <v>0.0213459</v>
      </c>
      <c r="HI629">
        <v>0</v>
      </c>
      <c r="HJ629">
        <v>24.2513</v>
      </c>
      <c r="HK629">
        <v>999.9</v>
      </c>
      <c r="HL629">
        <v>52.3</v>
      </c>
      <c r="HM629">
        <v>28.9</v>
      </c>
      <c r="HN629">
        <v>23.0427</v>
      </c>
      <c r="HO629">
        <v>62.2517</v>
      </c>
      <c r="HP629">
        <v>29.1867</v>
      </c>
      <c r="HQ629">
        <v>1</v>
      </c>
      <c r="HR629">
        <v>0.451845</v>
      </c>
      <c r="HS629">
        <v>5.48862</v>
      </c>
      <c r="HT629">
        <v>20.2544</v>
      </c>
      <c r="HU629">
        <v>5.21879</v>
      </c>
      <c r="HV629">
        <v>12.02</v>
      </c>
      <c r="HW629">
        <v>4.98795</v>
      </c>
      <c r="HX629">
        <v>3.28765</v>
      </c>
      <c r="HY629">
        <v>9999</v>
      </c>
      <c r="HZ629">
        <v>9999</v>
      </c>
      <c r="IA629">
        <v>9999</v>
      </c>
      <c r="IB629">
        <v>999.9</v>
      </c>
      <c r="IC629">
        <v>4.9728</v>
      </c>
      <c r="ID629">
        <v>1.86647</v>
      </c>
      <c r="IE629">
        <v>1.86584</v>
      </c>
      <c r="IF629">
        <v>1.86581</v>
      </c>
      <c r="IG629">
        <v>1.86768</v>
      </c>
      <c r="IH629">
        <v>1.87013</v>
      </c>
      <c r="II629">
        <v>1.86874</v>
      </c>
      <c r="IJ629">
        <v>1.87026</v>
      </c>
      <c r="IK629">
        <v>0</v>
      </c>
      <c r="IL629">
        <v>0</v>
      </c>
      <c r="IM629">
        <v>0</v>
      </c>
      <c r="IN629">
        <v>0</v>
      </c>
      <c r="IO629" t="s">
        <v>441</v>
      </c>
      <c r="IP629" t="s">
        <v>442</v>
      </c>
      <c r="IQ629" t="s">
        <v>443</v>
      </c>
      <c r="IR629" t="s">
        <v>443</v>
      </c>
      <c r="IS629" t="s">
        <v>443</v>
      </c>
      <c r="IT629" t="s">
        <v>443</v>
      </c>
      <c r="IU629">
        <v>0</v>
      </c>
      <c r="IV629">
        <v>100</v>
      </c>
      <c r="IW629">
        <v>100</v>
      </c>
      <c r="IX629">
        <v>-0.856</v>
      </c>
      <c r="IY629">
        <v>0.0619</v>
      </c>
      <c r="IZ629">
        <v>-0.7832898091892299</v>
      </c>
      <c r="JA629">
        <v>-0.0002628084512485203</v>
      </c>
      <c r="JB629">
        <v>2.995354917081976E-07</v>
      </c>
      <c r="JC629">
        <v>-1.087754766273629E-10</v>
      </c>
      <c r="JD629">
        <v>-0.01666594074606723</v>
      </c>
      <c r="JE629">
        <v>-0.02438089335778848</v>
      </c>
      <c r="JF629">
        <v>0.001790740049955031</v>
      </c>
      <c r="JG629">
        <v>-2.386884331579614E-05</v>
      </c>
      <c r="JH629">
        <v>6</v>
      </c>
      <c r="JI629">
        <v>2407</v>
      </c>
      <c r="JJ629">
        <v>1</v>
      </c>
      <c r="JK629">
        <v>23</v>
      </c>
      <c r="JL629">
        <v>33288.3</v>
      </c>
      <c r="JM629">
        <v>29370136.9</v>
      </c>
      <c r="JN629">
        <v>0.736084</v>
      </c>
      <c r="JO629">
        <v>2.28638</v>
      </c>
      <c r="JP629">
        <v>1.39648</v>
      </c>
      <c r="JQ629">
        <v>2.34741</v>
      </c>
      <c r="JR629">
        <v>1.49536</v>
      </c>
      <c r="JS629">
        <v>2.70508</v>
      </c>
      <c r="JT629">
        <v>34.7608</v>
      </c>
      <c r="JU629">
        <v>24.0262</v>
      </c>
      <c r="JV629">
        <v>18</v>
      </c>
      <c r="JW629">
        <v>501.292</v>
      </c>
      <c r="JX629">
        <v>460.893</v>
      </c>
      <c r="JY629">
        <v>18.0475</v>
      </c>
      <c r="JZ629">
        <v>32.947</v>
      </c>
      <c r="KA629">
        <v>29.9999</v>
      </c>
      <c r="KB629">
        <v>32.6763</v>
      </c>
      <c r="KC629">
        <v>32.5823</v>
      </c>
      <c r="KD629">
        <v>14.7405</v>
      </c>
      <c r="KE629">
        <v>0</v>
      </c>
      <c r="KF629">
        <v>100</v>
      </c>
      <c r="KG629">
        <v>18.0511</v>
      </c>
      <c r="KH629">
        <v>620.707</v>
      </c>
      <c r="KI629">
        <v>63.4564</v>
      </c>
      <c r="KJ629">
        <v>100.501</v>
      </c>
      <c r="KK629">
        <v>99.8082</v>
      </c>
    </row>
    <row r="630" spans="1:297">
      <c r="A630">
        <v>614</v>
      </c>
      <c r="B630">
        <v>1762208217</v>
      </c>
      <c r="C630">
        <v>8638.900000095367</v>
      </c>
      <c r="D630" t="s">
        <v>1676</v>
      </c>
      <c r="E630" t="s">
        <v>1677</v>
      </c>
      <c r="F630">
        <v>5</v>
      </c>
      <c r="G630" t="s">
        <v>1603</v>
      </c>
      <c r="H630" t="s">
        <v>436</v>
      </c>
      <c r="I630">
        <v>1762208214.2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621.0737684820911</v>
      </c>
      <c r="AK630">
        <v>600.5349696969698</v>
      </c>
      <c r="AL630">
        <v>3.395154117816173</v>
      </c>
      <c r="AM630">
        <v>66.04145981132727</v>
      </c>
      <c r="AN630">
        <f>(AP630 - AO630 + DY630*1E3/(8.314*(EA630+273.15)) * AR630/DX630 * AQ630) * DX630/(100*DL630) * 1000/(1000 - AP630)</f>
        <v>0</v>
      </c>
      <c r="AO630">
        <v>21.97986953298702</v>
      </c>
      <c r="AP630">
        <v>22.18874909090908</v>
      </c>
      <c r="AQ630">
        <v>7.415362288784773E-06</v>
      </c>
      <c r="AR630">
        <v>107.35</v>
      </c>
      <c r="AS630">
        <v>11</v>
      </c>
      <c r="AT630">
        <v>2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437</v>
      </c>
      <c r="AY630" t="s">
        <v>437</v>
      </c>
      <c r="AZ630">
        <v>0</v>
      </c>
      <c r="BA630">
        <v>0</v>
      </c>
      <c r="BB630">
        <f>1-AZ630/BA630</f>
        <v>0</v>
      </c>
      <c r="BC630">
        <v>0</v>
      </c>
      <c r="BD630" t="s">
        <v>437</v>
      </c>
      <c r="BE630" t="s">
        <v>437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437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438</v>
      </c>
      <c r="DO630">
        <v>2</v>
      </c>
      <c r="DP630" t="b">
        <v>1</v>
      </c>
      <c r="DQ630">
        <v>1762208214.2</v>
      </c>
      <c r="DR630">
        <v>579.5726999999999</v>
      </c>
      <c r="DS630">
        <v>608.0820999999999</v>
      </c>
      <c r="DT630">
        <v>22.18562</v>
      </c>
      <c r="DU630">
        <v>21.9803</v>
      </c>
      <c r="DV630">
        <v>580.429</v>
      </c>
      <c r="DW630">
        <v>22.12365</v>
      </c>
      <c r="DX630">
        <v>500.0049999999999</v>
      </c>
      <c r="DY630">
        <v>90.75845999999999</v>
      </c>
      <c r="DZ630">
        <v>0.09997439999999999</v>
      </c>
      <c r="EA630">
        <v>24.30984</v>
      </c>
      <c r="EB630">
        <v>24.60703</v>
      </c>
      <c r="EC630">
        <v>999.9</v>
      </c>
      <c r="ED630">
        <v>0</v>
      </c>
      <c r="EE630">
        <v>0</v>
      </c>
      <c r="EF630">
        <v>9993.369999999999</v>
      </c>
      <c r="EG630">
        <v>0</v>
      </c>
      <c r="EH630">
        <v>935.2903</v>
      </c>
      <c r="EI630">
        <v>-28.50913</v>
      </c>
      <c r="EJ630">
        <v>592.7228</v>
      </c>
      <c r="EK630">
        <v>621.7479000000001</v>
      </c>
      <c r="EL630">
        <v>0.2053262</v>
      </c>
      <c r="EM630">
        <v>608.0820999999999</v>
      </c>
      <c r="EN630">
        <v>21.9803</v>
      </c>
      <c r="EO630">
        <v>2.013532000000001</v>
      </c>
      <c r="EP630">
        <v>1.994897</v>
      </c>
      <c r="EQ630">
        <v>17.55114</v>
      </c>
      <c r="ER630">
        <v>17.40388</v>
      </c>
      <c r="ES630">
        <v>2000.001</v>
      </c>
      <c r="ET630">
        <v>0.980005</v>
      </c>
      <c r="EU630">
        <v>0.0199945</v>
      </c>
      <c r="EV630">
        <v>0</v>
      </c>
      <c r="EW630">
        <v>1561.903</v>
      </c>
      <c r="EX630">
        <v>5.000970000000001</v>
      </c>
      <c r="EY630">
        <v>31103.47</v>
      </c>
      <c r="EZ630">
        <v>16707.62</v>
      </c>
      <c r="FA630">
        <v>42.96849999999999</v>
      </c>
      <c r="FB630">
        <v>44.0496</v>
      </c>
      <c r="FC630">
        <v>43.125</v>
      </c>
      <c r="FD630">
        <v>43.5248</v>
      </c>
      <c r="FE630">
        <v>42.875</v>
      </c>
      <c r="FF630">
        <v>1955.111</v>
      </c>
      <c r="FG630">
        <v>39.89</v>
      </c>
      <c r="FH630">
        <v>0</v>
      </c>
      <c r="FI630">
        <v>11294.70000004768</v>
      </c>
      <c r="FJ630">
        <v>0</v>
      </c>
      <c r="FK630">
        <v>1562.461153846154</v>
      </c>
      <c r="FL630">
        <v>-6.842735048120312</v>
      </c>
      <c r="FM630">
        <v>-141.8017093903983</v>
      </c>
      <c r="FN630">
        <v>31114.35769230769</v>
      </c>
      <c r="FO630">
        <v>15</v>
      </c>
      <c r="FP630">
        <v>0</v>
      </c>
      <c r="FQ630" t="s">
        <v>439</v>
      </c>
      <c r="FR630">
        <v>1760210915.6</v>
      </c>
      <c r="FS630">
        <v>0</v>
      </c>
      <c r="FT630">
        <v>0</v>
      </c>
      <c r="FU630">
        <v>-0.215</v>
      </c>
      <c r="FV630">
        <v>0</v>
      </c>
      <c r="FW630">
        <v>-0.6919999999999999</v>
      </c>
      <c r="FX630">
        <v>0</v>
      </c>
      <c r="FY630">
        <v>400</v>
      </c>
      <c r="FZ630">
        <v>0</v>
      </c>
      <c r="GA630">
        <v>0.15</v>
      </c>
      <c r="GB630">
        <v>0</v>
      </c>
      <c r="GC630">
        <v>-28.70473414634147</v>
      </c>
      <c r="GD630">
        <v>2.752415331010476</v>
      </c>
      <c r="GE630">
        <v>0.4177475574564823</v>
      </c>
      <c r="GF630">
        <v>0</v>
      </c>
      <c r="GG630">
        <v>1562.783823529412</v>
      </c>
      <c r="GH630">
        <v>-6.979831937639704</v>
      </c>
      <c r="GI630">
        <v>0.711460861251991</v>
      </c>
      <c r="GJ630">
        <v>0</v>
      </c>
      <c r="GK630">
        <v>0.197291512195122</v>
      </c>
      <c r="GL630">
        <v>0.0635343972125436</v>
      </c>
      <c r="GM630">
        <v>0.00634646375943732</v>
      </c>
      <c r="GN630">
        <v>1</v>
      </c>
      <c r="GO630">
        <v>1</v>
      </c>
      <c r="GP630">
        <v>3</v>
      </c>
      <c r="GQ630" t="s">
        <v>502</v>
      </c>
      <c r="GR630">
        <v>3.13502</v>
      </c>
      <c r="GS630">
        <v>2.76028</v>
      </c>
      <c r="GT630">
        <v>0.119711</v>
      </c>
      <c r="GU630">
        <v>0.122519</v>
      </c>
      <c r="GV630">
        <v>0.100184</v>
      </c>
      <c r="GW630">
        <v>0.0981313</v>
      </c>
      <c r="GX630">
        <v>27818.9</v>
      </c>
      <c r="GY630">
        <v>27719.7</v>
      </c>
      <c r="GZ630">
        <v>29405</v>
      </c>
      <c r="HA630">
        <v>29212.8</v>
      </c>
      <c r="HB630">
        <v>34970.8</v>
      </c>
      <c r="HC630">
        <v>34904.7</v>
      </c>
      <c r="HD630">
        <v>41379.9</v>
      </c>
      <c r="HE630">
        <v>41509</v>
      </c>
      <c r="HF630">
        <v>1.8912</v>
      </c>
      <c r="HG630">
        <v>1.8454</v>
      </c>
      <c r="HH630">
        <v>0.0218302</v>
      </c>
      <c r="HI630">
        <v>0</v>
      </c>
      <c r="HJ630">
        <v>24.2471</v>
      </c>
      <c r="HK630">
        <v>999.9</v>
      </c>
      <c r="HL630">
        <v>52.3</v>
      </c>
      <c r="HM630">
        <v>28.8</v>
      </c>
      <c r="HN630">
        <v>22.9075</v>
      </c>
      <c r="HO630">
        <v>62.3217</v>
      </c>
      <c r="HP630">
        <v>29.391</v>
      </c>
      <c r="HQ630">
        <v>1</v>
      </c>
      <c r="HR630">
        <v>0.451852</v>
      </c>
      <c r="HS630">
        <v>5.493</v>
      </c>
      <c r="HT630">
        <v>20.2542</v>
      </c>
      <c r="HU630">
        <v>5.21819</v>
      </c>
      <c r="HV630">
        <v>12.0197</v>
      </c>
      <c r="HW630">
        <v>4.98805</v>
      </c>
      <c r="HX630">
        <v>3.2875</v>
      </c>
      <c r="HY630">
        <v>9999</v>
      </c>
      <c r="HZ630">
        <v>9999</v>
      </c>
      <c r="IA630">
        <v>9999</v>
      </c>
      <c r="IB630">
        <v>999.9</v>
      </c>
      <c r="IC630">
        <v>4.97279</v>
      </c>
      <c r="ID630">
        <v>1.86646</v>
      </c>
      <c r="IE630">
        <v>1.86584</v>
      </c>
      <c r="IF630">
        <v>1.86579</v>
      </c>
      <c r="IG630">
        <v>1.86768</v>
      </c>
      <c r="IH630">
        <v>1.87012</v>
      </c>
      <c r="II630">
        <v>1.86874</v>
      </c>
      <c r="IJ630">
        <v>1.87027</v>
      </c>
      <c r="IK630">
        <v>0</v>
      </c>
      <c r="IL630">
        <v>0</v>
      </c>
      <c r="IM630">
        <v>0</v>
      </c>
      <c r="IN630">
        <v>0</v>
      </c>
      <c r="IO630" t="s">
        <v>441</v>
      </c>
      <c r="IP630" t="s">
        <v>442</v>
      </c>
      <c r="IQ630" t="s">
        <v>443</v>
      </c>
      <c r="IR630" t="s">
        <v>443</v>
      </c>
      <c r="IS630" t="s">
        <v>443</v>
      </c>
      <c r="IT630" t="s">
        <v>443</v>
      </c>
      <c r="IU630">
        <v>0</v>
      </c>
      <c r="IV630">
        <v>100</v>
      </c>
      <c r="IW630">
        <v>100</v>
      </c>
      <c r="IX630">
        <v>-0.857</v>
      </c>
      <c r="IY630">
        <v>0.0621</v>
      </c>
      <c r="IZ630">
        <v>-0.7832898091892299</v>
      </c>
      <c r="JA630">
        <v>-0.0002628084512485203</v>
      </c>
      <c r="JB630">
        <v>2.995354917081976E-07</v>
      </c>
      <c r="JC630">
        <v>-1.087754766273629E-10</v>
      </c>
      <c r="JD630">
        <v>-0.01666594074606723</v>
      </c>
      <c r="JE630">
        <v>-0.02438089335778848</v>
      </c>
      <c r="JF630">
        <v>0.001790740049955031</v>
      </c>
      <c r="JG630">
        <v>-2.386884331579614E-05</v>
      </c>
      <c r="JH630">
        <v>6</v>
      </c>
      <c r="JI630">
        <v>2407</v>
      </c>
      <c r="JJ630">
        <v>1</v>
      </c>
      <c r="JK630">
        <v>23</v>
      </c>
      <c r="JL630">
        <v>33288.4</v>
      </c>
      <c r="JM630">
        <v>29370136.9</v>
      </c>
      <c r="JN630">
        <v>0.7714839999999999</v>
      </c>
      <c r="JO630">
        <v>2.28882</v>
      </c>
      <c r="JP630">
        <v>1.39771</v>
      </c>
      <c r="JQ630">
        <v>2.34497</v>
      </c>
      <c r="JR630">
        <v>1.49536</v>
      </c>
      <c r="JS630">
        <v>2.61475</v>
      </c>
      <c r="JT630">
        <v>34.7608</v>
      </c>
      <c r="JU630">
        <v>24.0175</v>
      </c>
      <c r="JV630">
        <v>18</v>
      </c>
      <c r="JW630">
        <v>501.32</v>
      </c>
      <c r="JX630">
        <v>460.974</v>
      </c>
      <c r="JY630">
        <v>18.051</v>
      </c>
      <c r="JZ630">
        <v>32.9448</v>
      </c>
      <c r="KA630">
        <v>29.9999</v>
      </c>
      <c r="KB630">
        <v>32.6778</v>
      </c>
      <c r="KC630">
        <v>32.5823</v>
      </c>
      <c r="KD630">
        <v>15.4477</v>
      </c>
      <c r="KE630">
        <v>0</v>
      </c>
      <c r="KF630">
        <v>100</v>
      </c>
      <c r="KG630">
        <v>18.0561</v>
      </c>
      <c r="KH630">
        <v>640.761</v>
      </c>
      <c r="KI630">
        <v>63.4564</v>
      </c>
      <c r="KJ630">
        <v>100.5</v>
      </c>
      <c r="KK630">
        <v>99.80929999999999</v>
      </c>
    </row>
    <row r="631" spans="1:297">
      <c r="A631">
        <v>615</v>
      </c>
      <c r="B631">
        <v>1762208222</v>
      </c>
      <c r="C631">
        <v>8643.900000095367</v>
      </c>
      <c r="D631" t="s">
        <v>1678</v>
      </c>
      <c r="E631" t="s">
        <v>1679</v>
      </c>
      <c r="F631">
        <v>5</v>
      </c>
      <c r="G631" t="s">
        <v>1603</v>
      </c>
      <c r="H631" t="s">
        <v>436</v>
      </c>
      <c r="I631">
        <v>1762208219.5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638.6406422307321</v>
      </c>
      <c r="AK631">
        <v>617.7898121212121</v>
      </c>
      <c r="AL631">
        <v>3.464008117374237</v>
      </c>
      <c r="AM631">
        <v>66.04145981132727</v>
      </c>
      <c r="AN631">
        <f>(AP631 - AO631 + DY631*1E3/(8.314*(EA631+273.15)) * AR631/DX631 * AQ631) * DX631/(100*DL631) * 1000/(1000 - AP631)</f>
        <v>0</v>
      </c>
      <c r="AO631">
        <v>21.97900141922078</v>
      </c>
      <c r="AP631">
        <v>22.19355333333334</v>
      </c>
      <c r="AQ631">
        <v>2.558436677918104E-06</v>
      </c>
      <c r="AR631">
        <v>107.35</v>
      </c>
      <c r="AS631">
        <v>11</v>
      </c>
      <c r="AT631">
        <v>2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437</v>
      </c>
      <c r="AY631" t="s">
        <v>437</v>
      </c>
      <c r="AZ631">
        <v>0</v>
      </c>
      <c r="BA631">
        <v>0</v>
      </c>
      <c r="BB631">
        <f>1-AZ631/BA631</f>
        <v>0</v>
      </c>
      <c r="BC631">
        <v>0</v>
      </c>
      <c r="BD631" t="s">
        <v>437</v>
      </c>
      <c r="BE631" t="s">
        <v>437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437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438</v>
      </c>
      <c r="DO631">
        <v>2</v>
      </c>
      <c r="DP631" t="b">
        <v>1</v>
      </c>
      <c r="DQ631">
        <v>1762208219.5</v>
      </c>
      <c r="DR631">
        <v>597.2997777777778</v>
      </c>
      <c r="DS631">
        <v>626.2005555555556</v>
      </c>
      <c r="DT631">
        <v>22.19212222222222</v>
      </c>
      <c r="DU631">
        <v>21.97924444444444</v>
      </c>
      <c r="DV631">
        <v>598.1566666666666</v>
      </c>
      <c r="DW631">
        <v>22.13002222222222</v>
      </c>
      <c r="DX631">
        <v>500.0344444444445</v>
      </c>
      <c r="DY631">
        <v>90.75732222222223</v>
      </c>
      <c r="DZ631">
        <v>0.1000226222222222</v>
      </c>
      <c r="EA631">
        <v>24.31137777777778</v>
      </c>
      <c r="EB631">
        <v>24.59826666666667</v>
      </c>
      <c r="EC631">
        <v>999.9000000000001</v>
      </c>
      <c r="ED631">
        <v>0</v>
      </c>
      <c r="EE631">
        <v>0</v>
      </c>
      <c r="EF631">
        <v>9999.916666666666</v>
      </c>
      <c r="EG631">
        <v>0</v>
      </c>
      <c r="EH631">
        <v>935.2930000000001</v>
      </c>
      <c r="EI631">
        <v>-28.90075555555555</v>
      </c>
      <c r="EJ631">
        <v>610.8561111111111</v>
      </c>
      <c r="EK631">
        <v>640.2734444444444</v>
      </c>
      <c r="EL631">
        <v>0.2128605555555556</v>
      </c>
      <c r="EM631">
        <v>626.2005555555556</v>
      </c>
      <c r="EN631">
        <v>21.97924444444444</v>
      </c>
      <c r="EO631">
        <v>2.014097777777778</v>
      </c>
      <c r="EP631">
        <v>1.994776666666667</v>
      </c>
      <c r="EQ631">
        <v>17.55557777777777</v>
      </c>
      <c r="ER631">
        <v>17.40294444444444</v>
      </c>
      <c r="ES631">
        <v>2000.002222222222</v>
      </c>
      <c r="ET631">
        <v>0.980005</v>
      </c>
      <c r="EU631">
        <v>0.0199945</v>
      </c>
      <c r="EV631">
        <v>0</v>
      </c>
      <c r="EW631">
        <v>1561.271111111111</v>
      </c>
      <c r="EX631">
        <v>5.00097</v>
      </c>
      <c r="EY631">
        <v>31090.61111111111</v>
      </c>
      <c r="EZ631">
        <v>16707.63333333334</v>
      </c>
      <c r="FA631">
        <v>42.95099999999999</v>
      </c>
      <c r="FB631">
        <v>44.04822222222222</v>
      </c>
      <c r="FC631">
        <v>43.125</v>
      </c>
      <c r="FD631">
        <v>43.5</v>
      </c>
      <c r="FE631">
        <v>42.875</v>
      </c>
      <c r="FF631">
        <v>1955.112222222222</v>
      </c>
      <c r="FG631">
        <v>39.89</v>
      </c>
      <c r="FH631">
        <v>0</v>
      </c>
      <c r="FI631">
        <v>11299.5</v>
      </c>
      <c r="FJ631">
        <v>0</v>
      </c>
      <c r="FK631">
        <v>1561.878846153846</v>
      </c>
      <c r="FL631">
        <v>-7.067008549109248</v>
      </c>
      <c r="FM631">
        <v>-142.8683761703185</v>
      </c>
      <c r="FN631">
        <v>31102.94230769231</v>
      </c>
      <c r="FO631">
        <v>15</v>
      </c>
      <c r="FP631">
        <v>0</v>
      </c>
      <c r="FQ631" t="s">
        <v>439</v>
      </c>
      <c r="FR631">
        <v>1760210915.6</v>
      </c>
      <c r="FS631">
        <v>0</v>
      </c>
      <c r="FT631">
        <v>0</v>
      </c>
      <c r="FU631">
        <v>-0.215</v>
      </c>
      <c r="FV631">
        <v>0</v>
      </c>
      <c r="FW631">
        <v>-0.6919999999999999</v>
      </c>
      <c r="FX631">
        <v>0</v>
      </c>
      <c r="FY631">
        <v>400</v>
      </c>
      <c r="FZ631">
        <v>0</v>
      </c>
      <c r="GA631">
        <v>0.15</v>
      </c>
      <c r="GB631">
        <v>0</v>
      </c>
      <c r="GC631">
        <v>-28.6412925</v>
      </c>
      <c r="GD631">
        <v>0.153099061913675</v>
      </c>
      <c r="GE631">
        <v>0.3508462700296957</v>
      </c>
      <c r="GF631">
        <v>1</v>
      </c>
      <c r="GG631">
        <v>1562.230882352941</v>
      </c>
      <c r="GH631">
        <v>-6.950496567104548</v>
      </c>
      <c r="GI631">
        <v>0.7214175899576858</v>
      </c>
      <c r="GJ631">
        <v>0</v>
      </c>
      <c r="GK631">
        <v>0.202749575</v>
      </c>
      <c r="GL631">
        <v>0.06716452908067479</v>
      </c>
      <c r="GM631">
        <v>0.006530428599592448</v>
      </c>
      <c r="GN631">
        <v>1</v>
      </c>
      <c r="GO631">
        <v>2</v>
      </c>
      <c r="GP631">
        <v>3</v>
      </c>
      <c r="GQ631" t="s">
        <v>569</v>
      </c>
      <c r="GR631">
        <v>3.1351</v>
      </c>
      <c r="GS631">
        <v>2.76032</v>
      </c>
      <c r="GT631">
        <v>0.122118</v>
      </c>
      <c r="GU631">
        <v>0.124863</v>
      </c>
      <c r="GV631">
        <v>0.100196</v>
      </c>
      <c r="GW631">
        <v>0.09812609999999999</v>
      </c>
      <c r="GX631">
        <v>27743.3</v>
      </c>
      <c r="GY631">
        <v>27645.7</v>
      </c>
      <c r="GZ631">
        <v>29405.6</v>
      </c>
      <c r="HA631">
        <v>29212.9</v>
      </c>
      <c r="HB631">
        <v>34971</v>
      </c>
      <c r="HC631">
        <v>34905</v>
      </c>
      <c r="HD631">
        <v>41380.7</v>
      </c>
      <c r="HE631">
        <v>41509.1</v>
      </c>
      <c r="HF631">
        <v>1.89163</v>
      </c>
      <c r="HG631">
        <v>1.84545</v>
      </c>
      <c r="HH631">
        <v>0.0220537</v>
      </c>
      <c r="HI631">
        <v>0</v>
      </c>
      <c r="HJ631">
        <v>24.2425</v>
      </c>
      <c r="HK631">
        <v>999.9</v>
      </c>
      <c r="HL631">
        <v>52.3</v>
      </c>
      <c r="HM631">
        <v>28.9</v>
      </c>
      <c r="HN631">
        <v>23.0454</v>
      </c>
      <c r="HO631">
        <v>62.2117</v>
      </c>
      <c r="HP631">
        <v>29.2508</v>
      </c>
      <c r="HQ631">
        <v>1</v>
      </c>
      <c r="HR631">
        <v>0.451817</v>
      </c>
      <c r="HS631">
        <v>5.47919</v>
      </c>
      <c r="HT631">
        <v>20.2547</v>
      </c>
      <c r="HU631">
        <v>5.21849</v>
      </c>
      <c r="HV631">
        <v>12.0198</v>
      </c>
      <c r="HW631">
        <v>4.9881</v>
      </c>
      <c r="HX631">
        <v>3.28763</v>
      </c>
      <c r="HY631">
        <v>9999</v>
      </c>
      <c r="HZ631">
        <v>9999</v>
      </c>
      <c r="IA631">
        <v>9999</v>
      </c>
      <c r="IB631">
        <v>999.9</v>
      </c>
      <c r="IC631">
        <v>4.97279</v>
      </c>
      <c r="ID631">
        <v>1.86647</v>
      </c>
      <c r="IE631">
        <v>1.86584</v>
      </c>
      <c r="IF631">
        <v>1.86581</v>
      </c>
      <c r="IG631">
        <v>1.86768</v>
      </c>
      <c r="IH631">
        <v>1.87012</v>
      </c>
      <c r="II631">
        <v>1.86874</v>
      </c>
      <c r="IJ631">
        <v>1.87026</v>
      </c>
      <c r="IK631">
        <v>0</v>
      </c>
      <c r="IL631">
        <v>0</v>
      </c>
      <c r="IM631">
        <v>0</v>
      </c>
      <c r="IN631">
        <v>0</v>
      </c>
      <c r="IO631" t="s">
        <v>441</v>
      </c>
      <c r="IP631" t="s">
        <v>442</v>
      </c>
      <c r="IQ631" t="s">
        <v>443</v>
      </c>
      <c r="IR631" t="s">
        <v>443</v>
      </c>
      <c r="IS631" t="s">
        <v>443</v>
      </c>
      <c r="IT631" t="s">
        <v>443</v>
      </c>
      <c r="IU631">
        <v>0</v>
      </c>
      <c r="IV631">
        <v>100</v>
      </c>
      <c r="IW631">
        <v>100</v>
      </c>
      <c r="IX631">
        <v>-0.857</v>
      </c>
      <c r="IY631">
        <v>0.0622</v>
      </c>
      <c r="IZ631">
        <v>-0.7832898091892299</v>
      </c>
      <c r="JA631">
        <v>-0.0002628084512485203</v>
      </c>
      <c r="JB631">
        <v>2.995354917081976E-07</v>
      </c>
      <c r="JC631">
        <v>-1.087754766273629E-10</v>
      </c>
      <c r="JD631">
        <v>-0.01666594074606723</v>
      </c>
      <c r="JE631">
        <v>-0.02438089335778848</v>
      </c>
      <c r="JF631">
        <v>0.001790740049955031</v>
      </c>
      <c r="JG631">
        <v>-2.386884331579614E-05</v>
      </c>
      <c r="JH631">
        <v>6</v>
      </c>
      <c r="JI631">
        <v>2407</v>
      </c>
      <c r="JJ631">
        <v>1</v>
      </c>
      <c r="JK631">
        <v>23</v>
      </c>
      <c r="JL631">
        <v>33288.4</v>
      </c>
      <c r="JM631">
        <v>29370137</v>
      </c>
      <c r="JN631">
        <v>0.802002</v>
      </c>
      <c r="JO631">
        <v>2.27661</v>
      </c>
      <c r="JP631">
        <v>1.39648</v>
      </c>
      <c r="JQ631">
        <v>2.34619</v>
      </c>
      <c r="JR631">
        <v>1.49536</v>
      </c>
      <c r="JS631">
        <v>2.58423</v>
      </c>
      <c r="JT631">
        <v>34.7608</v>
      </c>
      <c r="JU631">
        <v>24.0262</v>
      </c>
      <c r="JV631">
        <v>18</v>
      </c>
      <c r="JW631">
        <v>501.6</v>
      </c>
      <c r="JX631">
        <v>461.026</v>
      </c>
      <c r="JY631">
        <v>18.0547</v>
      </c>
      <c r="JZ631">
        <v>32.9441</v>
      </c>
      <c r="KA631">
        <v>29.9999</v>
      </c>
      <c r="KB631">
        <v>32.6778</v>
      </c>
      <c r="KC631">
        <v>32.5851</v>
      </c>
      <c r="KD631">
        <v>16.069</v>
      </c>
      <c r="KE631">
        <v>0</v>
      </c>
      <c r="KF631">
        <v>100</v>
      </c>
      <c r="KG631">
        <v>18.0583</v>
      </c>
      <c r="KH631">
        <v>654.1369999999999</v>
      </c>
      <c r="KI631">
        <v>63.4564</v>
      </c>
      <c r="KJ631">
        <v>100.502</v>
      </c>
      <c r="KK631">
        <v>99.8095</v>
      </c>
    </row>
    <row r="632" spans="1:297">
      <c r="A632">
        <v>616</v>
      </c>
      <c r="B632">
        <v>1762208227</v>
      </c>
      <c r="C632">
        <v>8648.900000095367</v>
      </c>
      <c r="D632" t="s">
        <v>1680</v>
      </c>
      <c r="E632" t="s">
        <v>1681</v>
      </c>
      <c r="F632">
        <v>5</v>
      </c>
      <c r="G632" t="s">
        <v>1603</v>
      </c>
      <c r="H632" t="s">
        <v>436</v>
      </c>
      <c r="I632">
        <v>1762208224.2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655.6648383778962</v>
      </c>
      <c r="AK632">
        <v>634.9788909090906</v>
      </c>
      <c r="AL632">
        <v>3.427842366657707</v>
      </c>
      <c r="AM632">
        <v>66.04145981132727</v>
      </c>
      <c r="AN632">
        <f>(AP632 - AO632 + DY632*1E3/(8.314*(EA632+273.15)) * AR632/DX632 * AQ632) * DX632/(100*DL632) * 1000/(1000 - AP632)</f>
        <v>0</v>
      </c>
      <c r="AO632">
        <v>21.97969268800866</v>
      </c>
      <c r="AP632">
        <v>22.20018787878788</v>
      </c>
      <c r="AQ632">
        <v>4.198777068317441E-06</v>
      </c>
      <c r="AR632">
        <v>107.35</v>
      </c>
      <c r="AS632">
        <v>11</v>
      </c>
      <c r="AT632">
        <v>2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437</v>
      </c>
      <c r="AY632" t="s">
        <v>437</v>
      </c>
      <c r="AZ632">
        <v>0</v>
      </c>
      <c r="BA632">
        <v>0</v>
      </c>
      <c r="BB632">
        <f>1-AZ632/BA632</f>
        <v>0</v>
      </c>
      <c r="BC632">
        <v>0</v>
      </c>
      <c r="BD632" t="s">
        <v>437</v>
      </c>
      <c r="BE632" t="s">
        <v>437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437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438</v>
      </c>
      <c r="DO632">
        <v>2</v>
      </c>
      <c r="DP632" t="b">
        <v>1</v>
      </c>
      <c r="DQ632">
        <v>1762208224.2</v>
      </c>
      <c r="DR632">
        <v>613.1811</v>
      </c>
      <c r="DS632">
        <v>641.7885</v>
      </c>
      <c r="DT632">
        <v>22.19752</v>
      </c>
      <c r="DU632">
        <v>21.97974</v>
      </c>
      <c r="DV632">
        <v>614.0380000000001</v>
      </c>
      <c r="DW632">
        <v>22.13532</v>
      </c>
      <c r="DX632">
        <v>499.9844</v>
      </c>
      <c r="DY632">
        <v>90.75520000000002</v>
      </c>
      <c r="DZ632">
        <v>0.099965</v>
      </c>
      <c r="EA632">
        <v>24.30773</v>
      </c>
      <c r="EB632">
        <v>24.59969</v>
      </c>
      <c r="EC632">
        <v>999.9</v>
      </c>
      <c r="ED632">
        <v>0</v>
      </c>
      <c r="EE632">
        <v>0</v>
      </c>
      <c r="EF632">
        <v>10005.49</v>
      </c>
      <c r="EG632">
        <v>0</v>
      </c>
      <c r="EH632">
        <v>935.3048999999999</v>
      </c>
      <c r="EI632">
        <v>-28.6076</v>
      </c>
      <c r="EJ632">
        <v>627.1011000000001</v>
      </c>
      <c r="EK632">
        <v>656.2121</v>
      </c>
      <c r="EL632">
        <v>0.217777</v>
      </c>
      <c r="EM632">
        <v>641.7885</v>
      </c>
      <c r="EN632">
        <v>21.97974</v>
      </c>
      <c r="EO632">
        <v>2.01454</v>
      </c>
      <c r="EP632">
        <v>1.994776</v>
      </c>
      <c r="EQ632">
        <v>17.55907</v>
      </c>
      <c r="ER632">
        <v>17.40293</v>
      </c>
      <c r="ES632">
        <v>2000.001</v>
      </c>
      <c r="ET632">
        <v>0.980005</v>
      </c>
      <c r="EU632">
        <v>0.0199945</v>
      </c>
      <c r="EV632">
        <v>0</v>
      </c>
      <c r="EW632">
        <v>1560.779</v>
      </c>
      <c r="EX632">
        <v>5.000970000000001</v>
      </c>
      <c r="EY632">
        <v>31079.9</v>
      </c>
      <c r="EZ632">
        <v>16707.61</v>
      </c>
      <c r="FA632">
        <v>42.9559</v>
      </c>
      <c r="FB632">
        <v>44.0372</v>
      </c>
      <c r="FC632">
        <v>43.1124</v>
      </c>
      <c r="FD632">
        <v>43.5</v>
      </c>
      <c r="FE632">
        <v>42.8624</v>
      </c>
      <c r="FF632">
        <v>1955.111</v>
      </c>
      <c r="FG632">
        <v>39.89</v>
      </c>
      <c r="FH632">
        <v>0</v>
      </c>
      <c r="FI632">
        <v>11304.89999985695</v>
      </c>
      <c r="FJ632">
        <v>0</v>
      </c>
      <c r="FK632">
        <v>1561.1952</v>
      </c>
      <c r="FL632">
        <v>-7.217692318629176</v>
      </c>
      <c r="FM632">
        <v>-141.0923079053387</v>
      </c>
      <c r="FN632">
        <v>31089.596</v>
      </c>
      <c r="FO632">
        <v>15</v>
      </c>
      <c r="FP632">
        <v>0</v>
      </c>
      <c r="FQ632" t="s">
        <v>439</v>
      </c>
      <c r="FR632">
        <v>1760210915.6</v>
      </c>
      <c r="FS632">
        <v>0</v>
      </c>
      <c r="FT632">
        <v>0</v>
      </c>
      <c r="FU632">
        <v>-0.215</v>
      </c>
      <c r="FV632">
        <v>0</v>
      </c>
      <c r="FW632">
        <v>-0.6919999999999999</v>
      </c>
      <c r="FX632">
        <v>0</v>
      </c>
      <c r="FY632">
        <v>400</v>
      </c>
      <c r="FZ632">
        <v>0</v>
      </c>
      <c r="GA632">
        <v>0.15</v>
      </c>
      <c r="GB632">
        <v>0</v>
      </c>
      <c r="GC632">
        <v>-28.56206585365854</v>
      </c>
      <c r="GD632">
        <v>-1.579616027874521</v>
      </c>
      <c r="GE632">
        <v>0.2591247148737797</v>
      </c>
      <c r="GF632">
        <v>0</v>
      </c>
      <c r="GG632">
        <v>1561.595294117647</v>
      </c>
      <c r="GH632">
        <v>-7.060045837341041</v>
      </c>
      <c r="GI632">
        <v>0.7306292022235858</v>
      </c>
      <c r="GJ632">
        <v>0</v>
      </c>
      <c r="GK632">
        <v>0.2085826341463415</v>
      </c>
      <c r="GL632">
        <v>0.07235588153310131</v>
      </c>
      <c r="GM632">
        <v>0.007173864634419887</v>
      </c>
      <c r="GN632">
        <v>1</v>
      </c>
      <c r="GO632">
        <v>1</v>
      </c>
      <c r="GP632">
        <v>3</v>
      </c>
      <c r="GQ632" t="s">
        <v>502</v>
      </c>
      <c r="GR632">
        <v>3.13497</v>
      </c>
      <c r="GS632">
        <v>2.76026</v>
      </c>
      <c r="GT632">
        <v>0.124476</v>
      </c>
      <c r="GU632">
        <v>0.127072</v>
      </c>
      <c r="GV632">
        <v>0.100214</v>
      </c>
      <c r="GW632">
        <v>0.0981243</v>
      </c>
      <c r="GX632">
        <v>27668.9</v>
      </c>
      <c r="GY632">
        <v>27575.6</v>
      </c>
      <c r="GZ632">
        <v>29405.8</v>
      </c>
      <c r="HA632">
        <v>29212.7</v>
      </c>
      <c r="HB632">
        <v>34970.4</v>
      </c>
      <c r="HC632">
        <v>34904.8</v>
      </c>
      <c r="HD632">
        <v>41380.7</v>
      </c>
      <c r="HE632">
        <v>41508.8</v>
      </c>
      <c r="HF632">
        <v>1.89125</v>
      </c>
      <c r="HG632">
        <v>1.8458</v>
      </c>
      <c r="HH632">
        <v>0.0221282</v>
      </c>
      <c r="HI632">
        <v>0</v>
      </c>
      <c r="HJ632">
        <v>24.239</v>
      </c>
      <c r="HK632">
        <v>999.9</v>
      </c>
      <c r="HL632">
        <v>52.3</v>
      </c>
      <c r="HM632">
        <v>28.9</v>
      </c>
      <c r="HN632">
        <v>23.0423</v>
      </c>
      <c r="HO632">
        <v>62.2817</v>
      </c>
      <c r="HP632">
        <v>29.2548</v>
      </c>
      <c r="HQ632">
        <v>1</v>
      </c>
      <c r="HR632">
        <v>0.451291</v>
      </c>
      <c r="HS632">
        <v>5.48205</v>
      </c>
      <c r="HT632">
        <v>20.2546</v>
      </c>
      <c r="HU632">
        <v>5.21774</v>
      </c>
      <c r="HV632">
        <v>12.0198</v>
      </c>
      <c r="HW632">
        <v>4.9881</v>
      </c>
      <c r="HX632">
        <v>3.28753</v>
      </c>
      <c r="HY632">
        <v>9999</v>
      </c>
      <c r="HZ632">
        <v>9999</v>
      </c>
      <c r="IA632">
        <v>9999</v>
      </c>
      <c r="IB632">
        <v>999.9</v>
      </c>
      <c r="IC632">
        <v>4.97281</v>
      </c>
      <c r="ID632">
        <v>1.86646</v>
      </c>
      <c r="IE632">
        <v>1.86584</v>
      </c>
      <c r="IF632">
        <v>1.86578</v>
      </c>
      <c r="IG632">
        <v>1.86768</v>
      </c>
      <c r="IH632">
        <v>1.87012</v>
      </c>
      <c r="II632">
        <v>1.86874</v>
      </c>
      <c r="IJ632">
        <v>1.87026</v>
      </c>
      <c r="IK632">
        <v>0</v>
      </c>
      <c r="IL632">
        <v>0</v>
      </c>
      <c r="IM632">
        <v>0</v>
      </c>
      <c r="IN632">
        <v>0</v>
      </c>
      <c r="IO632" t="s">
        <v>441</v>
      </c>
      <c r="IP632" t="s">
        <v>442</v>
      </c>
      <c r="IQ632" t="s">
        <v>443</v>
      </c>
      <c r="IR632" t="s">
        <v>443</v>
      </c>
      <c r="IS632" t="s">
        <v>443</v>
      </c>
      <c r="IT632" t="s">
        <v>443</v>
      </c>
      <c r="IU632">
        <v>0</v>
      </c>
      <c r="IV632">
        <v>100</v>
      </c>
      <c r="IW632">
        <v>100</v>
      </c>
      <c r="IX632">
        <v>-0.857</v>
      </c>
      <c r="IY632">
        <v>0.0623</v>
      </c>
      <c r="IZ632">
        <v>-0.7832898091892299</v>
      </c>
      <c r="JA632">
        <v>-0.0002628084512485203</v>
      </c>
      <c r="JB632">
        <v>2.995354917081976E-07</v>
      </c>
      <c r="JC632">
        <v>-1.087754766273629E-10</v>
      </c>
      <c r="JD632">
        <v>-0.01666594074606723</v>
      </c>
      <c r="JE632">
        <v>-0.02438089335778848</v>
      </c>
      <c r="JF632">
        <v>0.001790740049955031</v>
      </c>
      <c r="JG632">
        <v>-2.386884331579614E-05</v>
      </c>
      <c r="JH632">
        <v>6</v>
      </c>
      <c r="JI632">
        <v>2407</v>
      </c>
      <c r="JJ632">
        <v>1</v>
      </c>
      <c r="JK632">
        <v>23</v>
      </c>
      <c r="JL632">
        <v>33288.5</v>
      </c>
      <c r="JM632">
        <v>29370137.1</v>
      </c>
      <c r="JN632">
        <v>0.838623</v>
      </c>
      <c r="JO632">
        <v>2.26685</v>
      </c>
      <c r="JP632">
        <v>1.39648</v>
      </c>
      <c r="JQ632">
        <v>2.34619</v>
      </c>
      <c r="JR632">
        <v>1.49536</v>
      </c>
      <c r="JS632">
        <v>2.7063</v>
      </c>
      <c r="JT632">
        <v>34.7608</v>
      </c>
      <c r="JU632">
        <v>24.0262</v>
      </c>
      <c r="JV632">
        <v>18</v>
      </c>
      <c r="JW632">
        <v>501.353</v>
      </c>
      <c r="JX632">
        <v>461.254</v>
      </c>
      <c r="JY632">
        <v>18.0582</v>
      </c>
      <c r="JZ632">
        <v>32.9419</v>
      </c>
      <c r="KA632">
        <v>30</v>
      </c>
      <c r="KB632">
        <v>32.6778</v>
      </c>
      <c r="KC632">
        <v>32.5852</v>
      </c>
      <c r="KD632">
        <v>16.7896</v>
      </c>
      <c r="KE632">
        <v>0</v>
      </c>
      <c r="KF632">
        <v>100</v>
      </c>
      <c r="KG632">
        <v>18.0639</v>
      </c>
      <c r="KH632">
        <v>674.2329999999999</v>
      </c>
      <c r="KI632">
        <v>63.4564</v>
      </c>
      <c r="KJ632">
        <v>100.502</v>
      </c>
      <c r="KK632">
        <v>99.8087</v>
      </c>
    </row>
    <row r="633" spans="1:297">
      <c r="A633">
        <v>617</v>
      </c>
      <c r="B633">
        <v>1762208232</v>
      </c>
      <c r="C633">
        <v>8653.900000095367</v>
      </c>
      <c r="D633" t="s">
        <v>1682</v>
      </c>
      <c r="E633" t="s">
        <v>1683</v>
      </c>
      <c r="F633">
        <v>5</v>
      </c>
      <c r="G633" t="s">
        <v>1603</v>
      </c>
      <c r="H633" t="s">
        <v>436</v>
      </c>
      <c r="I633">
        <v>1762208229.5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672.5296291448764</v>
      </c>
      <c r="AK633">
        <v>651.773866666667</v>
      </c>
      <c r="AL633">
        <v>3.364664449926344</v>
      </c>
      <c r="AM633">
        <v>66.04145981132727</v>
      </c>
      <c r="AN633">
        <f>(AP633 - AO633 + DY633*1E3/(8.314*(EA633+273.15)) * AR633/DX633 * AQ633) * DX633/(100*DL633) * 1000/(1000 - AP633)</f>
        <v>0</v>
      </c>
      <c r="AO633">
        <v>21.97754900610389</v>
      </c>
      <c r="AP633">
        <v>22.20327333333334</v>
      </c>
      <c r="AQ633">
        <v>3.301727306128506E-06</v>
      </c>
      <c r="AR633">
        <v>107.35</v>
      </c>
      <c r="AS633">
        <v>11</v>
      </c>
      <c r="AT633">
        <v>2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437</v>
      </c>
      <c r="AY633" t="s">
        <v>437</v>
      </c>
      <c r="AZ633">
        <v>0</v>
      </c>
      <c r="BA633">
        <v>0</v>
      </c>
      <c r="BB633">
        <f>1-AZ633/BA633</f>
        <v>0</v>
      </c>
      <c r="BC633">
        <v>0</v>
      </c>
      <c r="BD633" t="s">
        <v>437</v>
      </c>
      <c r="BE633" t="s">
        <v>437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437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438</v>
      </c>
      <c r="DO633">
        <v>2</v>
      </c>
      <c r="DP633" t="b">
        <v>1</v>
      </c>
      <c r="DQ633">
        <v>1762208229.5</v>
      </c>
      <c r="DR633">
        <v>630.7171111111111</v>
      </c>
      <c r="DS633">
        <v>659.3123333333334</v>
      </c>
      <c r="DT633">
        <v>22.20178888888889</v>
      </c>
      <c r="DU633">
        <v>21.978</v>
      </c>
      <c r="DV633">
        <v>631.5742222222221</v>
      </c>
      <c r="DW633">
        <v>22.13950000000001</v>
      </c>
      <c r="DX633">
        <v>500.0006666666667</v>
      </c>
      <c r="DY633">
        <v>90.75729999999999</v>
      </c>
      <c r="DZ633">
        <v>0.09997936666666667</v>
      </c>
      <c r="EA633">
        <v>24.30952222222222</v>
      </c>
      <c r="EB633">
        <v>24.60075555555556</v>
      </c>
      <c r="EC633">
        <v>999.9000000000001</v>
      </c>
      <c r="ED633">
        <v>0</v>
      </c>
      <c r="EE633">
        <v>0</v>
      </c>
      <c r="EF633">
        <v>9994.578888888887</v>
      </c>
      <c r="EG633">
        <v>0</v>
      </c>
      <c r="EH633">
        <v>935.3146666666667</v>
      </c>
      <c r="EI633">
        <v>-28.59537777777777</v>
      </c>
      <c r="EJ633">
        <v>645.038</v>
      </c>
      <c r="EK633">
        <v>674.1283333333333</v>
      </c>
      <c r="EL633">
        <v>0.2237673333333333</v>
      </c>
      <c r="EM633">
        <v>659.3123333333334</v>
      </c>
      <c r="EN633">
        <v>21.978</v>
      </c>
      <c r="EO633">
        <v>2.014974444444444</v>
      </c>
      <c r="EP633">
        <v>1.994666666666667</v>
      </c>
      <c r="EQ633">
        <v>17.5625</v>
      </c>
      <c r="ER633">
        <v>17.40206666666667</v>
      </c>
      <c r="ES633">
        <v>2000.007777777778</v>
      </c>
      <c r="ET633">
        <v>0.980005</v>
      </c>
      <c r="EU633">
        <v>0.0199945</v>
      </c>
      <c r="EV633">
        <v>0</v>
      </c>
      <c r="EW633">
        <v>1560.061111111111</v>
      </c>
      <c r="EX633">
        <v>5.00097</v>
      </c>
      <c r="EY633">
        <v>31067.56666666667</v>
      </c>
      <c r="EZ633">
        <v>16707.67777777778</v>
      </c>
      <c r="FA633">
        <v>42.95099999999999</v>
      </c>
      <c r="FB633">
        <v>44.02066666666667</v>
      </c>
      <c r="FC633">
        <v>43.111</v>
      </c>
      <c r="FD633">
        <v>43.5</v>
      </c>
      <c r="FE633">
        <v>42.861</v>
      </c>
      <c r="FF633">
        <v>1955.117777777778</v>
      </c>
      <c r="FG633">
        <v>39.89</v>
      </c>
      <c r="FH633">
        <v>0</v>
      </c>
      <c r="FI633">
        <v>11309.70000004768</v>
      </c>
      <c r="FJ633">
        <v>0</v>
      </c>
      <c r="FK633">
        <v>1560.6248</v>
      </c>
      <c r="FL633">
        <v>-6.859230760424513</v>
      </c>
      <c r="FM633">
        <v>-139.653845946327</v>
      </c>
      <c r="FN633">
        <v>31078.284</v>
      </c>
      <c r="FO633">
        <v>15</v>
      </c>
      <c r="FP633">
        <v>0</v>
      </c>
      <c r="FQ633" t="s">
        <v>439</v>
      </c>
      <c r="FR633">
        <v>1760210915.6</v>
      </c>
      <c r="FS633">
        <v>0</v>
      </c>
      <c r="FT633">
        <v>0</v>
      </c>
      <c r="FU633">
        <v>-0.215</v>
      </c>
      <c r="FV633">
        <v>0</v>
      </c>
      <c r="FW633">
        <v>-0.6919999999999999</v>
      </c>
      <c r="FX633">
        <v>0</v>
      </c>
      <c r="FY633">
        <v>400</v>
      </c>
      <c r="FZ633">
        <v>0</v>
      </c>
      <c r="GA633">
        <v>0.15</v>
      </c>
      <c r="GB633">
        <v>0</v>
      </c>
      <c r="GC633">
        <v>-28.62511219512195</v>
      </c>
      <c r="GD633">
        <v>-0.1271874564459676</v>
      </c>
      <c r="GE633">
        <v>0.2076182639119583</v>
      </c>
      <c r="GF633">
        <v>1</v>
      </c>
      <c r="GG633">
        <v>1561.153823529412</v>
      </c>
      <c r="GH633">
        <v>-7.392055008299091</v>
      </c>
      <c r="GI633">
        <v>0.7611485698132378</v>
      </c>
      <c r="GJ633">
        <v>0</v>
      </c>
      <c r="GK633">
        <v>0.2132409512195122</v>
      </c>
      <c r="GL633">
        <v>0.07345883623693374</v>
      </c>
      <c r="GM633">
        <v>0.007268561145066587</v>
      </c>
      <c r="GN633">
        <v>1</v>
      </c>
      <c r="GO633">
        <v>2</v>
      </c>
      <c r="GP633">
        <v>3</v>
      </c>
      <c r="GQ633" t="s">
        <v>569</v>
      </c>
      <c r="GR633">
        <v>3.13499</v>
      </c>
      <c r="GS633">
        <v>2.76017</v>
      </c>
      <c r="GT633">
        <v>0.126762</v>
      </c>
      <c r="GU633">
        <v>0.129333</v>
      </c>
      <c r="GV633">
        <v>0.100231</v>
      </c>
      <c r="GW633">
        <v>0.0981253</v>
      </c>
      <c r="GX633">
        <v>27596.3</v>
      </c>
      <c r="GY633">
        <v>27504</v>
      </c>
      <c r="GZ633">
        <v>29405.5</v>
      </c>
      <c r="HA633">
        <v>29212.6</v>
      </c>
      <c r="HB633">
        <v>34969.6</v>
      </c>
      <c r="HC633">
        <v>34904.9</v>
      </c>
      <c r="HD633">
        <v>41380.5</v>
      </c>
      <c r="HE633">
        <v>41508.8</v>
      </c>
      <c r="HF633">
        <v>1.89135</v>
      </c>
      <c r="HG633">
        <v>1.84568</v>
      </c>
      <c r="HH633">
        <v>0.0221655</v>
      </c>
      <c r="HI633">
        <v>0</v>
      </c>
      <c r="HJ633">
        <v>24.2349</v>
      </c>
      <c r="HK633">
        <v>999.9</v>
      </c>
      <c r="HL633">
        <v>52.3</v>
      </c>
      <c r="HM633">
        <v>28.9</v>
      </c>
      <c r="HN633">
        <v>23.0396</v>
      </c>
      <c r="HO633">
        <v>62.2317</v>
      </c>
      <c r="HP633">
        <v>29.371</v>
      </c>
      <c r="HQ633">
        <v>1</v>
      </c>
      <c r="HR633">
        <v>0.451275</v>
      </c>
      <c r="HS633">
        <v>5.46486</v>
      </c>
      <c r="HT633">
        <v>20.2552</v>
      </c>
      <c r="HU633">
        <v>5.21834</v>
      </c>
      <c r="HV633">
        <v>12.021</v>
      </c>
      <c r="HW633">
        <v>4.98785</v>
      </c>
      <c r="HX633">
        <v>3.28748</v>
      </c>
      <c r="HY633">
        <v>9999</v>
      </c>
      <c r="HZ633">
        <v>9999</v>
      </c>
      <c r="IA633">
        <v>9999</v>
      </c>
      <c r="IB633">
        <v>999.9</v>
      </c>
      <c r="IC633">
        <v>4.97279</v>
      </c>
      <c r="ID633">
        <v>1.86646</v>
      </c>
      <c r="IE633">
        <v>1.86583</v>
      </c>
      <c r="IF633">
        <v>1.86577</v>
      </c>
      <c r="IG633">
        <v>1.86767</v>
      </c>
      <c r="IH633">
        <v>1.87012</v>
      </c>
      <c r="II633">
        <v>1.86874</v>
      </c>
      <c r="IJ633">
        <v>1.87026</v>
      </c>
      <c r="IK633">
        <v>0</v>
      </c>
      <c r="IL633">
        <v>0</v>
      </c>
      <c r="IM633">
        <v>0</v>
      </c>
      <c r="IN633">
        <v>0</v>
      </c>
      <c r="IO633" t="s">
        <v>441</v>
      </c>
      <c r="IP633" t="s">
        <v>442</v>
      </c>
      <c r="IQ633" t="s">
        <v>443</v>
      </c>
      <c r="IR633" t="s">
        <v>443</v>
      </c>
      <c r="IS633" t="s">
        <v>443</v>
      </c>
      <c r="IT633" t="s">
        <v>443</v>
      </c>
      <c r="IU633">
        <v>0</v>
      </c>
      <c r="IV633">
        <v>100</v>
      </c>
      <c r="IW633">
        <v>100</v>
      </c>
      <c r="IX633">
        <v>-0.858</v>
      </c>
      <c r="IY633">
        <v>0.0623</v>
      </c>
      <c r="IZ633">
        <v>-0.7832898091892299</v>
      </c>
      <c r="JA633">
        <v>-0.0002628084512485203</v>
      </c>
      <c r="JB633">
        <v>2.995354917081976E-07</v>
      </c>
      <c r="JC633">
        <v>-1.087754766273629E-10</v>
      </c>
      <c r="JD633">
        <v>-0.01666594074606723</v>
      </c>
      <c r="JE633">
        <v>-0.02438089335778848</v>
      </c>
      <c r="JF633">
        <v>0.001790740049955031</v>
      </c>
      <c r="JG633">
        <v>-2.386884331579614E-05</v>
      </c>
      <c r="JH633">
        <v>6</v>
      </c>
      <c r="JI633">
        <v>2407</v>
      </c>
      <c r="JJ633">
        <v>1</v>
      </c>
      <c r="JK633">
        <v>23</v>
      </c>
      <c r="JL633">
        <v>33288.6</v>
      </c>
      <c r="JM633">
        <v>29370137.2</v>
      </c>
      <c r="JN633">
        <v>0.8703610000000001</v>
      </c>
      <c r="JO633">
        <v>2.27905</v>
      </c>
      <c r="JP633">
        <v>1.39648</v>
      </c>
      <c r="JQ633">
        <v>2.34497</v>
      </c>
      <c r="JR633">
        <v>1.49536</v>
      </c>
      <c r="JS633">
        <v>2.6062</v>
      </c>
      <c r="JT633">
        <v>34.7608</v>
      </c>
      <c r="JU633">
        <v>24.0262</v>
      </c>
      <c r="JV633">
        <v>18</v>
      </c>
      <c r="JW633">
        <v>501.429</v>
      </c>
      <c r="JX633">
        <v>461.173</v>
      </c>
      <c r="JY633">
        <v>18.0619</v>
      </c>
      <c r="JZ633">
        <v>32.9419</v>
      </c>
      <c r="KA633">
        <v>30</v>
      </c>
      <c r="KB633">
        <v>32.6792</v>
      </c>
      <c r="KC633">
        <v>32.5852</v>
      </c>
      <c r="KD633">
        <v>17.4324</v>
      </c>
      <c r="KE633">
        <v>0</v>
      </c>
      <c r="KF633">
        <v>100</v>
      </c>
      <c r="KG633">
        <v>18.0665</v>
      </c>
      <c r="KH633">
        <v>687.6079999999999</v>
      </c>
      <c r="KI633">
        <v>63.4564</v>
      </c>
      <c r="KJ633">
        <v>100.501</v>
      </c>
      <c r="KK633">
        <v>99.8087</v>
      </c>
    </row>
    <row r="634" spans="1:297">
      <c r="A634">
        <v>618</v>
      </c>
      <c r="B634">
        <v>1762208237</v>
      </c>
      <c r="C634">
        <v>8658.900000095367</v>
      </c>
      <c r="D634" t="s">
        <v>1684</v>
      </c>
      <c r="E634" t="s">
        <v>1685</v>
      </c>
      <c r="F634">
        <v>5</v>
      </c>
      <c r="G634" t="s">
        <v>1603</v>
      </c>
      <c r="H634" t="s">
        <v>436</v>
      </c>
      <c r="I634">
        <v>1762208234.2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689.2317796781934</v>
      </c>
      <c r="AK634">
        <v>668.5622848484849</v>
      </c>
      <c r="AL634">
        <v>3.351264293585129</v>
      </c>
      <c r="AM634">
        <v>66.04145981132727</v>
      </c>
      <c r="AN634">
        <f>(AP634 - AO634 + DY634*1E3/(8.314*(EA634+273.15)) * AR634/DX634 * AQ634) * DX634/(100*DL634) * 1000/(1000 - AP634)</f>
        <v>0</v>
      </c>
      <c r="AO634">
        <v>21.97738945030303</v>
      </c>
      <c r="AP634">
        <v>22.20739333333333</v>
      </c>
      <c r="AQ634">
        <v>2.480552526331667E-06</v>
      </c>
      <c r="AR634">
        <v>107.35</v>
      </c>
      <c r="AS634">
        <v>11</v>
      </c>
      <c r="AT634">
        <v>2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437</v>
      </c>
      <c r="AY634" t="s">
        <v>437</v>
      </c>
      <c r="AZ634">
        <v>0</v>
      </c>
      <c r="BA634">
        <v>0</v>
      </c>
      <c r="BB634">
        <f>1-AZ634/BA634</f>
        <v>0</v>
      </c>
      <c r="BC634">
        <v>0</v>
      </c>
      <c r="BD634" t="s">
        <v>437</v>
      </c>
      <c r="BE634" t="s">
        <v>437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437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438</v>
      </c>
      <c r="DO634">
        <v>2</v>
      </c>
      <c r="DP634" t="b">
        <v>1</v>
      </c>
      <c r="DQ634">
        <v>1762208234.2</v>
      </c>
      <c r="DR634">
        <v>646.1827000000001</v>
      </c>
      <c r="DS634">
        <v>674.8023000000001</v>
      </c>
      <c r="DT634">
        <v>22.20572</v>
      </c>
      <c r="DU634">
        <v>21.97783</v>
      </c>
      <c r="DV634">
        <v>647.0402999999999</v>
      </c>
      <c r="DW634">
        <v>22.14339</v>
      </c>
      <c r="DX634">
        <v>500.0004</v>
      </c>
      <c r="DY634">
        <v>90.7587</v>
      </c>
      <c r="DZ634">
        <v>0.09996540000000001</v>
      </c>
      <c r="EA634">
        <v>24.31749</v>
      </c>
      <c r="EB634">
        <v>24.59576</v>
      </c>
      <c r="EC634">
        <v>999.9</v>
      </c>
      <c r="ED634">
        <v>0</v>
      </c>
      <c r="EE634">
        <v>0</v>
      </c>
      <c r="EF634">
        <v>9999.869999999999</v>
      </c>
      <c r="EG634">
        <v>0</v>
      </c>
      <c r="EH634">
        <v>935.2939999999999</v>
      </c>
      <c r="EI634">
        <v>-28.61952</v>
      </c>
      <c r="EJ634">
        <v>660.8574000000001</v>
      </c>
      <c r="EK634">
        <v>689.9664</v>
      </c>
      <c r="EL634">
        <v>0.2278879</v>
      </c>
      <c r="EM634">
        <v>674.8023000000001</v>
      </c>
      <c r="EN634">
        <v>21.97783</v>
      </c>
      <c r="EO634">
        <v>2.015365</v>
      </c>
      <c r="EP634">
        <v>1.99468</v>
      </c>
      <c r="EQ634">
        <v>17.56556</v>
      </c>
      <c r="ER634">
        <v>17.40218</v>
      </c>
      <c r="ES634">
        <v>2000.013</v>
      </c>
      <c r="ET634">
        <v>0.980005</v>
      </c>
      <c r="EU634">
        <v>0.0199945</v>
      </c>
      <c r="EV634">
        <v>0</v>
      </c>
      <c r="EW634">
        <v>1559.21</v>
      </c>
      <c r="EX634">
        <v>5.000970000000001</v>
      </c>
      <c r="EY634">
        <v>31049.12</v>
      </c>
      <c r="EZ634">
        <v>16707.72</v>
      </c>
      <c r="FA634">
        <v>42.937</v>
      </c>
      <c r="FB634">
        <v>44.0124</v>
      </c>
      <c r="FC634">
        <v>43.0746</v>
      </c>
      <c r="FD634">
        <v>43.5</v>
      </c>
      <c r="FE634">
        <v>42.875</v>
      </c>
      <c r="FF634">
        <v>1955.123</v>
      </c>
      <c r="FG634">
        <v>39.89</v>
      </c>
      <c r="FH634">
        <v>0</v>
      </c>
      <c r="FI634">
        <v>11314.5</v>
      </c>
      <c r="FJ634">
        <v>0</v>
      </c>
      <c r="FK634">
        <v>1559.9148</v>
      </c>
      <c r="FL634">
        <v>-9.746153854714185</v>
      </c>
      <c r="FM634">
        <v>-195.3692307685651</v>
      </c>
      <c r="FN634">
        <v>31064.264</v>
      </c>
      <c r="FO634">
        <v>15</v>
      </c>
      <c r="FP634">
        <v>0</v>
      </c>
      <c r="FQ634" t="s">
        <v>439</v>
      </c>
      <c r="FR634">
        <v>1760210915.6</v>
      </c>
      <c r="FS634">
        <v>0</v>
      </c>
      <c r="FT634">
        <v>0</v>
      </c>
      <c r="FU634">
        <v>-0.215</v>
      </c>
      <c r="FV634">
        <v>0</v>
      </c>
      <c r="FW634">
        <v>-0.6919999999999999</v>
      </c>
      <c r="FX634">
        <v>0</v>
      </c>
      <c r="FY634">
        <v>400</v>
      </c>
      <c r="FZ634">
        <v>0</v>
      </c>
      <c r="GA634">
        <v>0.15</v>
      </c>
      <c r="GB634">
        <v>0</v>
      </c>
      <c r="GC634">
        <v>-28.6643725</v>
      </c>
      <c r="GD634">
        <v>1.084969981238414</v>
      </c>
      <c r="GE634">
        <v>0.1932805422016141</v>
      </c>
      <c r="GF634">
        <v>0</v>
      </c>
      <c r="GG634">
        <v>1560.379117647059</v>
      </c>
      <c r="GH634">
        <v>-8.383957222374608</v>
      </c>
      <c r="GI634">
        <v>0.8692571800006585</v>
      </c>
      <c r="GJ634">
        <v>0</v>
      </c>
      <c r="GK634">
        <v>0.21986175</v>
      </c>
      <c r="GL634">
        <v>0.06382718949343273</v>
      </c>
      <c r="GM634">
        <v>0.00616697093292161</v>
      </c>
      <c r="GN634">
        <v>1</v>
      </c>
      <c r="GO634">
        <v>1</v>
      </c>
      <c r="GP634">
        <v>3</v>
      </c>
      <c r="GQ634" t="s">
        <v>502</v>
      </c>
      <c r="GR634">
        <v>3.13513</v>
      </c>
      <c r="GS634">
        <v>2.76026</v>
      </c>
      <c r="GT634">
        <v>0.129015</v>
      </c>
      <c r="GU634">
        <v>0.13158</v>
      </c>
      <c r="GV634">
        <v>0.100241</v>
      </c>
      <c r="GW634">
        <v>0.09812419999999999</v>
      </c>
      <c r="GX634">
        <v>27524.9</v>
      </c>
      <c r="GY634">
        <v>27433.3</v>
      </c>
      <c r="GZ634">
        <v>29405.4</v>
      </c>
      <c r="HA634">
        <v>29213</v>
      </c>
      <c r="HB634">
        <v>34969.1</v>
      </c>
      <c r="HC634">
        <v>34905.3</v>
      </c>
      <c r="HD634">
        <v>41380.4</v>
      </c>
      <c r="HE634">
        <v>41509.3</v>
      </c>
      <c r="HF634">
        <v>1.89132</v>
      </c>
      <c r="HG634">
        <v>1.84562</v>
      </c>
      <c r="HH634">
        <v>0.0204891</v>
      </c>
      <c r="HI634">
        <v>0</v>
      </c>
      <c r="HJ634">
        <v>24.2314</v>
      </c>
      <c r="HK634">
        <v>999.9</v>
      </c>
      <c r="HL634">
        <v>52.3</v>
      </c>
      <c r="HM634">
        <v>28.9</v>
      </c>
      <c r="HN634">
        <v>23.0428</v>
      </c>
      <c r="HO634">
        <v>62.3917</v>
      </c>
      <c r="HP634">
        <v>29.2348</v>
      </c>
      <c r="HQ634">
        <v>1</v>
      </c>
      <c r="HR634">
        <v>0.45123</v>
      </c>
      <c r="HS634">
        <v>5.46233</v>
      </c>
      <c r="HT634">
        <v>20.2554</v>
      </c>
      <c r="HU634">
        <v>5.21744</v>
      </c>
      <c r="HV634">
        <v>12.0206</v>
      </c>
      <c r="HW634">
        <v>4.98815</v>
      </c>
      <c r="HX634">
        <v>3.2874</v>
      </c>
      <c r="HY634">
        <v>9999</v>
      </c>
      <c r="HZ634">
        <v>9999</v>
      </c>
      <c r="IA634">
        <v>9999</v>
      </c>
      <c r="IB634">
        <v>999.9</v>
      </c>
      <c r="IC634">
        <v>4.97278</v>
      </c>
      <c r="ID634">
        <v>1.86647</v>
      </c>
      <c r="IE634">
        <v>1.86584</v>
      </c>
      <c r="IF634">
        <v>1.86575</v>
      </c>
      <c r="IG634">
        <v>1.86768</v>
      </c>
      <c r="IH634">
        <v>1.87012</v>
      </c>
      <c r="II634">
        <v>1.86874</v>
      </c>
      <c r="IJ634">
        <v>1.87026</v>
      </c>
      <c r="IK634">
        <v>0</v>
      </c>
      <c r="IL634">
        <v>0</v>
      </c>
      <c r="IM634">
        <v>0</v>
      </c>
      <c r="IN634">
        <v>0</v>
      </c>
      <c r="IO634" t="s">
        <v>441</v>
      </c>
      <c r="IP634" t="s">
        <v>442</v>
      </c>
      <c r="IQ634" t="s">
        <v>443</v>
      </c>
      <c r="IR634" t="s">
        <v>443</v>
      </c>
      <c r="IS634" t="s">
        <v>443</v>
      </c>
      <c r="IT634" t="s">
        <v>443</v>
      </c>
      <c r="IU634">
        <v>0</v>
      </c>
      <c r="IV634">
        <v>100</v>
      </c>
      <c r="IW634">
        <v>100</v>
      </c>
      <c r="IX634">
        <v>-0.858</v>
      </c>
      <c r="IY634">
        <v>0.0624</v>
      </c>
      <c r="IZ634">
        <v>-0.7832898091892299</v>
      </c>
      <c r="JA634">
        <v>-0.0002628084512485203</v>
      </c>
      <c r="JB634">
        <v>2.995354917081976E-07</v>
      </c>
      <c r="JC634">
        <v>-1.087754766273629E-10</v>
      </c>
      <c r="JD634">
        <v>-0.01666594074606723</v>
      </c>
      <c r="JE634">
        <v>-0.02438089335778848</v>
      </c>
      <c r="JF634">
        <v>0.001790740049955031</v>
      </c>
      <c r="JG634">
        <v>-2.386884331579614E-05</v>
      </c>
      <c r="JH634">
        <v>6</v>
      </c>
      <c r="JI634">
        <v>2407</v>
      </c>
      <c r="JJ634">
        <v>1</v>
      </c>
      <c r="JK634">
        <v>23</v>
      </c>
      <c r="JL634">
        <v>33288.7</v>
      </c>
      <c r="JM634">
        <v>29370137.3</v>
      </c>
      <c r="JN634">
        <v>0.905762</v>
      </c>
      <c r="JO634">
        <v>2.27295</v>
      </c>
      <c r="JP634">
        <v>1.39648</v>
      </c>
      <c r="JQ634">
        <v>2.34741</v>
      </c>
      <c r="JR634">
        <v>1.49536</v>
      </c>
      <c r="JS634">
        <v>2.65015</v>
      </c>
      <c r="JT634">
        <v>34.7608</v>
      </c>
      <c r="JU634">
        <v>24.035</v>
      </c>
      <c r="JV634">
        <v>18</v>
      </c>
      <c r="JW634">
        <v>501.424</v>
      </c>
      <c r="JX634">
        <v>461.141</v>
      </c>
      <c r="JY634">
        <v>18.0656</v>
      </c>
      <c r="JZ634">
        <v>32.939</v>
      </c>
      <c r="KA634">
        <v>29.9999</v>
      </c>
      <c r="KB634">
        <v>32.6807</v>
      </c>
      <c r="KC634">
        <v>32.5852</v>
      </c>
      <c r="KD634">
        <v>18.144</v>
      </c>
      <c r="KE634">
        <v>0</v>
      </c>
      <c r="KF634">
        <v>100</v>
      </c>
      <c r="KG634">
        <v>18.0679</v>
      </c>
      <c r="KH634">
        <v>707.659</v>
      </c>
      <c r="KI634">
        <v>63.4564</v>
      </c>
      <c r="KJ634">
        <v>100.501</v>
      </c>
      <c r="KK634">
        <v>99.8098</v>
      </c>
    </row>
    <row r="635" spans="1:297">
      <c r="A635">
        <v>619</v>
      </c>
      <c r="B635">
        <v>1762208242</v>
      </c>
      <c r="C635">
        <v>8663.900000095367</v>
      </c>
      <c r="D635" t="s">
        <v>1686</v>
      </c>
      <c r="E635" t="s">
        <v>1687</v>
      </c>
      <c r="F635">
        <v>5</v>
      </c>
      <c r="G635" t="s">
        <v>1603</v>
      </c>
      <c r="H635" t="s">
        <v>436</v>
      </c>
      <c r="I635">
        <v>1762208239.5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707.1849487143156</v>
      </c>
      <c r="AK635">
        <v>685.813327272727</v>
      </c>
      <c r="AL635">
        <v>3.464945996433052</v>
      </c>
      <c r="AM635">
        <v>66.04145981132727</v>
      </c>
      <c r="AN635">
        <f>(AP635 - AO635 + DY635*1E3/(8.314*(EA635+273.15)) * AR635/DX635 * AQ635) * DX635/(100*DL635) * 1000/(1000 - AP635)</f>
        <v>0</v>
      </c>
      <c r="AO635">
        <v>21.9769435391342</v>
      </c>
      <c r="AP635">
        <v>22.21290787878788</v>
      </c>
      <c r="AQ635">
        <v>4.98342649798725E-06</v>
      </c>
      <c r="AR635">
        <v>107.35</v>
      </c>
      <c r="AS635">
        <v>11</v>
      </c>
      <c r="AT635">
        <v>2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437</v>
      </c>
      <c r="AY635" t="s">
        <v>437</v>
      </c>
      <c r="AZ635">
        <v>0</v>
      </c>
      <c r="BA635">
        <v>0</v>
      </c>
      <c r="BB635">
        <f>1-AZ635/BA635</f>
        <v>0</v>
      </c>
      <c r="BC635">
        <v>0</v>
      </c>
      <c r="BD635" t="s">
        <v>437</v>
      </c>
      <c r="BE635" t="s">
        <v>437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437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438</v>
      </c>
      <c r="DO635">
        <v>2</v>
      </c>
      <c r="DP635" t="b">
        <v>1</v>
      </c>
      <c r="DQ635">
        <v>1762208239.5</v>
      </c>
      <c r="DR635">
        <v>663.8036666666667</v>
      </c>
      <c r="DS635">
        <v>693.2062222222222</v>
      </c>
      <c r="DT635">
        <v>22.21037777777778</v>
      </c>
      <c r="DU635">
        <v>21.97727777777778</v>
      </c>
      <c r="DV635">
        <v>664.661111111111</v>
      </c>
      <c r="DW635">
        <v>22.14793333333333</v>
      </c>
      <c r="DX635">
        <v>500.0032222222223</v>
      </c>
      <c r="DY635">
        <v>90.75907777777779</v>
      </c>
      <c r="DZ635">
        <v>0.0999607111111111</v>
      </c>
      <c r="EA635">
        <v>24.35606666666667</v>
      </c>
      <c r="EB635">
        <v>24.5229</v>
      </c>
      <c r="EC635">
        <v>999.9000000000001</v>
      </c>
      <c r="ED635">
        <v>0</v>
      </c>
      <c r="EE635">
        <v>0</v>
      </c>
      <c r="EF635">
        <v>10007.77777777778</v>
      </c>
      <c r="EG635">
        <v>0</v>
      </c>
      <c r="EH635">
        <v>935.3057777777778</v>
      </c>
      <c r="EI635">
        <v>-29.4027</v>
      </c>
      <c r="EJ635">
        <v>678.8818888888889</v>
      </c>
      <c r="EK635">
        <v>708.7833333333333</v>
      </c>
      <c r="EL635">
        <v>0.2330841111111111</v>
      </c>
      <c r="EM635">
        <v>693.2062222222222</v>
      </c>
      <c r="EN635">
        <v>21.97727777777778</v>
      </c>
      <c r="EO635">
        <v>2.015794444444444</v>
      </c>
      <c r="EP635">
        <v>1.994638888888889</v>
      </c>
      <c r="EQ635">
        <v>17.56893333333333</v>
      </c>
      <c r="ER635">
        <v>17.40183333333333</v>
      </c>
      <c r="ES635">
        <v>2000.015555555555</v>
      </c>
      <c r="ET635">
        <v>0.980005</v>
      </c>
      <c r="EU635">
        <v>0.0199945</v>
      </c>
      <c r="EV635">
        <v>0</v>
      </c>
      <c r="EW635">
        <v>1557.701111111111</v>
      </c>
      <c r="EX635">
        <v>5.00097</v>
      </c>
      <c r="EY635">
        <v>31021.72222222222</v>
      </c>
      <c r="EZ635">
        <v>16707.73333333334</v>
      </c>
      <c r="FA635">
        <v>42.937</v>
      </c>
      <c r="FB635">
        <v>44.02755555555555</v>
      </c>
      <c r="FC635">
        <v>43.069</v>
      </c>
      <c r="FD635">
        <v>43.5</v>
      </c>
      <c r="FE635">
        <v>42.861</v>
      </c>
      <c r="FF635">
        <v>1955.125555555556</v>
      </c>
      <c r="FG635">
        <v>39.89</v>
      </c>
      <c r="FH635">
        <v>0</v>
      </c>
      <c r="FI635">
        <v>11319.89999985695</v>
      </c>
      <c r="FJ635">
        <v>0</v>
      </c>
      <c r="FK635">
        <v>1558.915</v>
      </c>
      <c r="FL635">
        <v>-13.35555555284088</v>
      </c>
      <c r="FM635">
        <v>-270.3623931373257</v>
      </c>
      <c r="FN635">
        <v>31044.51923076923</v>
      </c>
      <c r="FO635">
        <v>15</v>
      </c>
      <c r="FP635">
        <v>0</v>
      </c>
      <c r="FQ635" t="s">
        <v>439</v>
      </c>
      <c r="FR635">
        <v>1760210915.6</v>
      </c>
      <c r="FS635">
        <v>0</v>
      </c>
      <c r="FT635">
        <v>0</v>
      </c>
      <c r="FU635">
        <v>-0.215</v>
      </c>
      <c r="FV635">
        <v>0</v>
      </c>
      <c r="FW635">
        <v>-0.6919999999999999</v>
      </c>
      <c r="FX635">
        <v>0</v>
      </c>
      <c r="FY635">
        <v>400</v>
      </c>
      <c r="FZ635">
        <v>0</v>
      </c>
      <c r="GA635">
        <v>0.15</v>
      </c>
      <c r="GB635">
        <v>0</v>
      </c>
      <c r="GC635">
        <v>-28.7790575</v>
      </c>
      <c r="GD635">
        <v>-2.382309568480331</v>
      </c>
      <c r="GE635">
        <v>0.3610524247858611</v>
      </c>
      <c r="GF635">
        <v>0</v>
      </c>
      <c r="GG635">
        <v>1559.544705882353</v>
      </c>
      <c r="GH635">
        <v>-11.58441557491963</v>
      </c>
      <c r="GI635">
        <v>1.185228286013039</v>
      </c>
      <c r="GJ635">
        <v>0</v>
      </c>
      <c r="GK635">
        <v>0.2249169</v>
      </c>
      <c r="GL635">
        <v>0.06008318949343344</v>
      </c>
      <c r="GM635">
        <v>0.005819390065977707</v>
      </c>
      <c r="GN635">
        <v>1</v>
      </c>
      <c r="GO635">
        <v>1</v>
      </c>
      <c r="GP635">
        <v>3</v>
      </c>
      <c r="GQ635" t="s">
        <v>502</v>
      </c>
      <c r="GR635">
        <v>3.13489</v>
      </c>
      <c r="GS635">
        <v>2.7603</v>
      </c>
      <c r="GT635">
        <v>0.131302</v>
      </c>
      <c r="GU635">
        <v>0.133831</v>
      </c>
      <c r="GV635">
        <v>0.10026</v>
      </c>
      <c r="GW635">
        <v>0.09812170000000001</v>
      </c>
      <c r="GX635">
        <v>27453</v>
      </c>
      <c r="GY635">
        <v>27362.3</v>
      </c>
      <c r="GZ635">
        <v>29405.9</v>
      </c>
      <c r="HA635">
        <v>29213.3</v>
      </c>
      <c r="HB635">
        <v>34969.2</v>
      </c>
      <c r="HC635">
        <v>34906</v>
      </c>
      <c r="HD635">
        <v>41381.3</v>
      </c>
      <c r="HE635">
        <v>41509.9</v>
      </c>
      <c r="HF635">
        <v>1.89107</v>
      </c>
      <c r="HG635">
        <v>1.84592</v>
      </c>
      <c r="HH635">
        <v>0.0152364</v>
      </c>
      <c r="HI635">
        <v>0</v>
      </c>
      <c r="HJ635">
        <v>24.2283</v>
      </c>
      <c r="HK635">
        <v>999.9</v>
      </c>
      <c r="HL635">
        <v>52.3</v>
      </c>
      <c r="HM635">
        <v>28.9</v>
      </c>
      <c r="HN635">
        <v>23.0421</v>
      </c>
      <c r="HO635">
        <v>62.3117</v>
      </c>
      <c r="HP635">
        <v>29.403</v>
      </c>
      <c r="HQ635">
        <v>1</v>
      </c>
      <c r="HR635">
        <v>0.451123</v>
      </c>
      <c r="HS635">
        <v>5.46572</v>
      </c>
      <c r="HT635">
        <v>20.2553</v>
      </c>
      <c r="HU635">
        <v>5.21879</v>
      </c>
      <c r="HV635">
        <v>12.0213</v>
      </c>
      <c r="HW635">
        <v>4.98835</v>
      </c>
      <c r="HX635">
        <v>3.28765</v>
      </c>
      <c r="HY635">
        <v>9999</v>
      </c>
      <c r="HZ635">
        <v>9999</v>
      </c>
      <c r="IA635">
        <v>9999</v>
      </c>
      <c r="IB635">
        <v>999.9</v>
      </c>
      <c r="IC635">
        <v>4.97279</v>
      </c>
      <c r="ID635">
        <v>1.86646</v>
      </c>
      <c r="IE635">
        <v>1.86584</v>
      </c>
      <c r="IF635">
        <v>1.8658</v>
      </c>
      <c r="IG635">
        <v>1.86768</v>
      </c>
      <c r="IH635">
        <v>1.87012</v>
      </c>
      <c r="II635">
        <v>1.86874</v>
      </c>
      <c r="IJ635">
        <v>1.87027</v>
      </c>
      <c r="IK635">
        <v>0</v>
      </c>
      <c r="IL635">
        <v>0</v>
      </c>
      <c r="IM635">
        <v>0</v>
      </c>
      <c r="IN635">
        <v>0</v>
      </c>
      <c r="IO635" t="s">
        <v>441</v>
      </c>
      <c r="IP635" t="s">
        <v>442</v>
      </c>
      <c r="IQ635" t="s">
        <v>443</v>
      </c>
      <c r="IR635" t="s">
        <v>443</v>
      </c>
      <c r="IS635" t="s">
        <v>443</v>
      </c>
      <c r="IT635" t="s">
        <v>443</v>
      </c>
      <c r="IU635">
        <v>0</v>
      </c>
      <c r="IV635">
        <v>100</v>
      </c>
      <c r="IW635">
        <v>100</v>
      </c>
      <c r="IX635">
        <v>-0.858</v>
      </c>
      <c r="IY635">
        <v>0.0625</v>
      </c>
      <c r="IZ635">
        <v>-0.7832898091892299</v>
      </c>
      <c r="JA635">
        <v>-0.0002628084512485203</v>
      </c>
      <c r="JB635">
        <v>2.995354917081976E-07</v>
      </c>
      <c r="JC635">
        <v>-1.087754766273629E-10</v>
      </c>
      <c r="JD635">
        <v>-0.01666594074606723</v>
      </c>
      <c r="JE635">
        <v>-0.02438089335778848</v>
      </c>
      <c r="JF635">
        <v>0.001790740049955031</v>
      </c>
      <c r="JG635">
        <v>-2.386884331579614E-05</v>
      </c>
      <c r="JH635">
        <v>6</v>
      </c>
      <c r="JI635">
        <v>2407</v>
      </c>
      <c r="JJ635">
        <v>1</v>
      </c>
      <c r="JK635">
        <v>23</v>
      </c>
      <c r="JL635">
        <v>33288.8</v>
      </c>
      <c r="JM635">
        <v>29370137.4</v>
      </c>
      <c r="JN635">
        <v>0.9375</v>
      </c>
      <c r="JO635">
        <v>2.27539</v>
      </c>
      <c r="JP635">
        <v>1.39648</v>
      </c>
      <c r="JQ635">
        <v>2.34741</v>
      </c>
      <c r="JR635">
        <v>1.49536</v>
      </c>
      <c r="JS635">
        <v>2.60254</v>
      </c>
      <c r="JT635">
        <v>34.7608</v>
      </c>
      <c r="JU635">
        <v>24.0175</v>
      </c>
      <c r="JV635">
        <v>18</v>
      </c>
      <c r="JW635">
        <v>501.26</v>
      </c>
      <c r="JX635">
        <v>461.349</v>
      </c>
      <c r="JY635">
        <v>18.068</v>
      </c>
      <c r="JZ635">
        <v>32.9383</v>
      </c>
      <c r="KA635">
        <v>29.9998</v>
      </c>
      <c r="KB635">
        <v>32.6807</v>
      </c>
      <c r="KC635">
        <v>32.5872</v>
      </c>
      <c r="KD635">
        <v>18.76</v>
      </c>
      <c r="KE635">
        <v>0</v>
      </c>
      <c r="KF635">
        <v>100</v>
      </c>
      <c r="KG635">
        <v>18.0737</v>
      </c>
      <c r="KH635">
        <v>721.034</v>
      </c>
      <c r="KI635">
        <v>63.4564</v>
      </c>
      <c r="KJ635">
        <v>100.503</v>
      </c>
      <c r="KK635">
        <v>99.8111</v>
      </c>
    </row>
    <row r="636" spans="1:297">
      <c r="A636">
        <v>620</v>
      </c>
      <c r="B636">
        <v>1762208247</v>
      </c>
      <c r="C636">
        <v>8668.900000095367</v>
      </c>
      <c r="D636" t="s">
        <v>1688</v>
      </c>
      <c r="E636" t="s">
        <v>1689</v>
      </c>
      <c r="F636">
        <v>5</v>
      </c>
      <c r="G636" t="s">
        <v>1603</v>
      </c>
      <c r="H636" t="s">
        <v>436</v>
      </c>
      <c r="I636">
        <v>1762208244.2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724.2516045861483</v>
      </c>
      <c r="AK636">
        <v>702.9792181818181</v>
      </c>
      <c r="AL636">
        <v>3.427236722583765</v>
      </c>
      <c r="AM636">
        <v>66.04145981132727</v>
      </c>
      <c r="AN636">
        <f>(AP636 - AO636 + DY636*1E3/(8.314*(EA636+273.15)) * AR636/DX636 * AQ636) * DX636/(100*DL636) * 1000/(1000 - AP636)</f>
        <v>0</v>
      </c>
      <c r="AO636">
        <v>21.97643474025974</v>
      </c>
      <c r="AP636">
        <v>22.21742787878786</v>
      </c>
      <c r="AQ636">
        <v>4.54034474949179E-06</v>
      </c>
      <c r="AR636">
        <v>107.35</v>
      </c>
      <c r="AS636">
        <v>11</v>
      </c>
      <c r="AT636">
        <v>2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437</v>
      </c>
      <c r="AY636" t="s">
        <v>437</v>
      </c>
      <c r="AZ636">
        <v>0</v>
      </c>
      <c r="BA636">
        <v>0</v>
      </c>
      <c r="BB636">
        <f>1-AZ636/BA636</f>
        <v>0</v>
      </c>
      <c r="BC636">
        <v>0</v>
      </c>
      <c r="BD636" t="s">
        <v>437</v>
      </c>
      <c r="BE636" t="s">
        <v>437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437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438</v>
      </c>
      <c r="DO636">
        <v>2</v>
      </c>
      <c r="DP636" t="b">
        <v>1</v>
      </c>
      <c r="DQ636">
        <v>1762208244.2</v>
      </c>
      <c r="DR636">
        <v>679.6556</v>
      </c>
      <c r="DS636">
        <v>708.8925</v>
      </c>
      <c r="DT636">
        <v>22.215</v>
      </c>
      <c r="DU636">
        <v>21.97666</v>
      </c>
      <c r="DV636">
        <v>680.5134</v>
      </c>
      <c r="DW636">
        <v>22.15246</v>
      </c>
      <c r="DX636">
        <v>499.9898999999999</v>
      </c>
      <c r="DY636">
        <v>90.75758</v>
      </c>
      <c r="DZ636">
        <v>0.10001583</v>
      </c>
      <c r="EA636">
        <v>24.35862</v>
      </c>
      <c r="EB636">
        <v>24.46408</v>
      </c>
      <c r="EC636">
        <v>999.9</v>
      </c>
      <c r="ED636">
        <v>0</v>
      </c>
      <c r="EE636">
        <v>0</v>
      </c>
      <c r="EF636">
        <v>10010.58</v>
      </c>
      <c r="EG636">
        <v>0</v>
      </c>
      <c r="EH636">
        <v>935.3163000000001</v>
      </c>
      <c r="EI636">
        <v>-29.23682</v>
      </c>
      <c r="EJ636">
        <v>695.0971999999999</v>
      </c>
      <c r="EK636">
        <v>724.8215</v>
      </c>
      <c r="EL636">
        <v>0.2383441</v>
      </c>
      <c r="EM636">
        <v>708.8925</v>
      </c>
      <c r="EN636">
        <v>21.97666</v>
      </c>
      <c r="EO636">
        <v>2.016179</v>
      </c>
      <c r="EP636">
        <v>1.994549</v>
      </c>
      <c r="EQ636">
        <v>17.57196</v>
      </c>
      <c r="ER636">
        <v>17.40112</v>
      </c>
      <c r="ES636">
        <v>2000.006</v>
      </c>
      <c r="ET636">
        <v>0.980005</v>
      </c>
      <c r="EU636">
        <v>0.0199945</v>
      </c>
      <c r="EV636">
        <v>0</v>
      </c>
      <c r="EW636">
        <v>1556.797</v>
      </c>
      <c r="EX636">
        <v>5.000970000000001</v>
      </c>
      <c r="EY636">
        <v>31004.62</v>
      </c>
      <c r="EZ636">
        <v>16707.68</v>
      </c>
      <c r="FA636">
        <v>42.937</v>
      </c>
      <c r="FB636">
        <v>44</v>
      </c>
      <c r="FC636">
        <v>43.0683</v>
      </c>
      <c r="FD636">
        <v>43.5</v>
      </c>
      <c r="FE636">
        <v>42.8372</v>
      </c>
      <c r="FF636">
        <v>1955.116</v>
      </c>
      <c r="FG636">
        <v>39.89</v>
      </c>
      <c r="FH636">
        <v>0</v>
      </c>
      <c r="FI636">
        <v>11324.70000004768</v>
      </c>
      <c r="FJ636">
        <v>0</v>
      </c>
      <c r="FK636">
        <v>1557.883846153846</v>
      </c>
      <c r="FL636">
        <v>-13.05914529467741</v>
      </c>
      <c r="FM636">
        <v>-263.9999999590375</v>
      </c>
      <c r="FN636">
        <v>31024.33076923076</v>
      </c>
      <c r="FO636">
        <v>15</v>
      </c>
      <c r="FP636">
        <v>0</v>
      </c>
      <c r="FQ636" t="s">
        <v>439</v>
      </c>
      <c r="FR636">
        <v>1760210915.6</v>
      </c>
      <c r="FS636">
        <v>0</v>
      </c>
      <c r="FT636">
        <v>0</v>
      </c>
      <c r="FU636">
        <v>-0.215</v>
      </c>
      <c r="FV636">
        <v>0</v>
      </c>
      <c r="FW636">
        <v>-0.6919999999999999</v>
      </c>
      <c r="FX636">
        <v>0</v>
      </c>
      <c r="FY636">
        <v>400</v>
      </c>
      <c r="FZ636">
        <v>0</v>
      </c>
      <c r="GA636">
        <v>0.15</v>
      </c>
      <c r="GB636">
        <v>0</v>
      </c>
      <c r="GC636">
        <v>-28.9284275</v>
      </c>
      <c r="GD636">
        <v>-3.446367354596557</v>
      </c>
      <c r="GE636">
        <v>0.3925395037365666</v>
      </c>
      <c r="GF636">
        <v>0</v>
      </c>
      <c r="GG636">
        <v>1558.605882352941</v>
      </c>
      <c r="GH636">
        <v>-12.99251337358784</v>
      </c>
      <c r="GI636">
        <v>1.312492280418878</v>
      </c>
      <c r="GJ636">
        <v>0</v>
      </c>
      <c r="GK636">
        <v>0.230090075</v>
      </c>
      <c r="GL636">
        <v>0.05984108442776673</v>
      </c>
      <c r="GM636">
        <v>0.005796238570778035</v>
      </c>
      <c r="GN636">
        <v>1</v>
      </c>
      <c r="GO636">
        <v>1</v>
      </c>
      <c r="GP636">
        <v>3</v>
      </c>
      <c r="GQ636" t="s">
        <v>502</v>
      </c>
      <c r="GR636">
        <v>3.13512</v>
      </c>
      <c r="GS636">
        <v>2.76029</v>
      </c>
      <c r="GT636">
        <v>0.133542</v>
      </c>
      <c r="GU636">
        <v>0.135972</v>
      </c>
      <c r="GV636">
        <v>0.10027</v>
      </c>
      <c r="GW636">
        <v>0.0981172</v>
      </c>
      <c r="GX636">
        <v>27382.5</v>
      </c>
      <c r="GY636">
        <v>27294.4</v>
      </c>
      <c r="GZ636">
        <v>29406.3</v>
      </c>
      <c r="HA636">
        <v>29213</v>
      </c>
      <c r="HB636">
        <v>34968.9</v>
      </c>
      <c r="HC636">
        <v>34905.8</v>
      </c>
      <c r="HD636">
        <v>41381.4</v>
      </c>
      <c r="HE636">
        <v>41509.5</v>
      </c>
      <c r="HF636">
        <v>1.8914</v>
      </c>
      <c r="HG636">
        <v>1.84573</v>
      </c>
      <c r="HH636">
        <v>0.0131503</v>
      </c>
      <c r="HI636">
        <v>0</v>
      </c>
      <c r="HJ636">
        <v>24.2256</v>
      </c>
      <c r="HK636">
        <v>999.9</v>
      </c>
      <c r="HL636">
        <v>52.3</v>
      </c>
      <c r="HM636">
        <v>28.9</v>
      </c>
      <c r="HN636">
        <v>23.0421</v>
      </c>
      <c r="HO636">
        <v>62.2317</v>
      </c>
      <c r="HP636">
        <v>29.2308</v>
      </c>
      <c r="HQ636">
        <v>1</v>
      </c>
      <c r="HR636">
        <v>0.450594</v>
      </c>
      <c r="HS636">
        <v>5.4492</v>
      </c>
      <c r="HT636">
        <v>20.2556</v>
      </c>
      <c r="HU636">
        <v>5.21879</v>
      </c>
      <c r="HV636">
        <v>12.0206</v>
      </c>
      <c r="HW636">
        <v>4.98835</v>
      </c>
      <c r="HX636">
        <v>3.28763</v>
      </c>
      <c r="HY636">
        <v>9999</v>
      </c>
      <c r="HZ636">
        <v>9999</v>
      </c>
      <c r="IA636">
        <v>9999</v>
      </c>
      <c r="IB636">
        <v>999.9</v>
      </c>
      <c r="IC636">
        <v>4.97281</v>
      </c>
      <c r="ID636">
        <v>1.86647</v>
      </c>
      <c r="IE636">
        <v>1.86584</v>
      </c>
      <c r="IF636">
        <v>1.86582</v>
      </c>
      <c r="IG636">
        <v>1.86767</v>
      </c>
      <c r="IH636">
        <v>1.87012</v>
      </c>
      <c r="II636">
        <v>1.86874</v>
      </c>
      <c r="IJ636">
        <v>1.87027</v>
      </c>
      <c r="IK636">
        <v>0</v>
      </c>
      <c r="IL636">
        <v>0</v>
      </c>
      <c r="IM636">
        <v>0</v>
      </c>
      <c r="IN636">
        <v>0</v>
      </c>
      <c r="IO636" t="s">
        <v>441</v>
      </c>
      <c r="IP636" t="s">
        <v>442</v>
      </c>
      <c r="IQ636" t="s">
        <v>443</v>
      </c>
      <c r="IR636" t="s">
        <v>443</v>
      </c>
      <c r="IS636" t="s">
        <v>443</v>
      </c>
      <c r="IT636" t="s">
        <v>443</v>
      </c>
      <c r="IU636">
        <v>0</v>
      </c>
      <c r="IV636">
        <v>100</v>
      </c>
      <c r="IW636">
        <v>100</v>
      </c>
      <c r="IX636">
        <v>-0.858</v>
      </c>
      <c r="IY636">
        <v>0.0626</v>
      </c>
      <c r="IZ636">
        <v>-0.7832898091892299</v>
      </c>
      <c r="JA636">
        <v>-0.0002628084512485203</v>
      </c>
      <c r="JB636">
        <v>2.995354917081976E-07</v>
      </c>
      <c r="JC636">
        <v>-1.087754766273629E-10</v>
      </c>
      <c r="JD636">
        <v>-0.01666594074606723</v>
      </c>
      <c r="JE636">
        <v>-0.02438089335778848</v>
      </c>
      <c r="JF636">
        <v>0.001790740049955031</v>
      </c>
      <c r="JG636">
        <v>-2.386884331579614E-05</v>
      </c>
      <c r="JH636">
        <v>6</v>
      </c>
      <c r="JI636">
        <v>2407</v>
      </c>
      <c r="JJ636">
        <v>1</v>
      </c>
      <c r="JK636">
        <v>23</v>
      </c>
      <c r="JL636">
        <v>33288.9</v>
      </c>
      <c r="JM636">
        <v>29370137.4</v>
      </c>
      <c r="JN636">
        <v>0.97168</v>
      </c>
      <c r="JO636">
        <v>2.26929</v>
      </c>
      <c r="JP636">
        <v>1.39648</v>
      </c>
      <c r="JQ636">
        <v>2.34619</v>
      </c>
      <c r="JR636">
        <v>1.49536</v>
      </c>
      <c r="JS636">
        <v>2.65869</v>
      </c>
      <c r="JT636">
        <v>34.7608</v>
      </c>
      <c r="JU636">
        <v>24.0262</v>
      </c>
      <c r="JV636">
        <v>18</v>
      </c>
      <c r="JW636">
        <v>501.474</v>
      </c>
      <c r="JX636">
        <v>461.226</v>
      </c>
      <c r="JY636">
        <v>18.0721</v>
      </c>
      <c r="JZ636">
        <v>32.9361</v>
      </c>
      <c r="KA636">
        <v>29.9999</v>
      </c>
      <c r="KB636">
        <v>32.6807</v>
      </c>
      <c r="KC636">
        <v>32.5881</v>
      </c>
      <c r="KD636">
        <v>19.4648</v>
      </c>
      <c r="KE636">
        <v>0</v>
      </c>
      <c r="KF636">
        <v>100</v>
      </c>
      <c r="KG636">
        <v>18.0747</v>
      </c>
      <c r="KH636">
        <v>741.08</v>
      </c>
      <c r="KI636">
        <v>63.4564</v>
      </c>
      <c r="KJ636">
        <v>100.504</v>
      </c>
      <c r="KK636">
        <v>99.81010000000001</v>
      </c>
    </row>
    <row r="637" spans="1:297">
      <c r="A637">
        <v>621</v>
      </c>
      <c r="B637">
        <v>1762208252</v>
      </c>
      <c r="C637">
        <v>8673.900000095367</v>
      </c>
      <c r="D637" t="s">
        <v>1690</v>
      </c>
      <c r="E637" t="s">
        <v>1691</v>
      </c>
      <c r="F637">
        <v>5</v>
      </c>
      <c r="G637" t="s">
        <v>1603</v>
      </c>
      <c r="H637" t="s">
        <v>436</v>
      </c>
      <c r="I637">
        <v>1762208249.5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741.3051389047179</v>
      </c>
      <c r="AK637">
        <v>720.0745030303032</v>
      </c>
      <c r="AL637">
        <v>3.433963469836078</v>
      </c>
      <c r="AM637">
        <v>66.04145981132727</v>
      </c>
      <c r="AN637">
        <f>(AP637 - AO637 + DY637*1E3/(8.314*(EA637+273.15)) * AR637/DX637 * AQ637) * DX637/(100*DL637) * 1000/(1000 - AP637)</f>
        <v>0</v>
      </c>
      <c r="AO637">
        <v>21.97500692666668</v>
      </c>
      <c r="AP637">
        <v>22.2218496969697</v>
      </c>
      <c r="AQ637">
        <v>5.507663754745429E-06</v>
      </c>
      <c r="AR637">
        <v>107.35</v>
      </c>
      <c r="AS637">
        <v>11</v>
      </c>
      <c r="AT637">
        <v>2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437</v>
      </c>
      <c r="AY637" t="s">
        <v>437</v>
      </c>
      <c r="AZ637">
        <v>0</v>
      </c>
      <c r="BA637">
        <v>0</v>
      </c>
      <c r="BB637">
        <f>1-AZ637/BA637</f>
        <v>0</v>
      </c>
      <c r="BC637">
        <v>0</v>
      </c>
      <c r="BD637" t="s">
        <v>437</v>
      </c>
      <c r="BE637" t="s">
        <v>437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437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438</v>
      </c>
      <c r="DO637">
        <v>2</v>
      </c>
      <c r="DP637" t="b">
        <v>1</v>
      </c>
      <c r="DQ637">
        <v>1762208249.5</v>
      </c>
      <c r="DR637">
        <v>697.3397777777777</v>
      </c>
      <c r="DS637">
        <v>726.6192222222222</v>
      </c>
      <c r="DT637">
        <v>22.2194</v>
      </c>
      <c r="DU637">
        <v>21.97557777777778</v>
      </c>
      <c r="DV637">
        <v>698.1976666666667</v>
      </c>
      <c r="DW637">
        <v>22.15678888888889</v>
      </c>
      <c r="DX637">
        <v>500.0424444444445</v>
      </c>
      <c r="DY637">
        <v>90.7585111111111</v>
      </c>
      <c r="DZ637">
        <v>0.1000568444444444</v>
      </c>
      <c r="EA637">
        <v>24.35702222222222</v>
      </c>
      <c r="EB637">
        <v>24.43003333333333</v>
      </c>
      <c r="EC637">
        <v>999.9000000000001</v>
      </c>
      <c r="ED637">
        <v>0</v>
      </c>
      <c r="EE637">
        <v>0</v>
      </c>
      <c r="EF637">
        <v>9993.472222222223</v>
      </c>
      <c r="EG637">
        <v>0</v>
      </c>
      <c r="EH637">
        <v>935.3140000000001</v>
      </c>
      <c r="EI637">
        <v>-29.27934444444444</v>
      </c>
      <c r="EJ637">
        <v>713.1865555555555</v>
      </c>
      <c r="EK637">
        <v>742.9457777777778</v>
      </c>
      <c r="EL637">
        <v>0.2438146666666667</v>
      </c>
      <c r="EM637">
        <v>726.6192222222222</v>
      </c>
      <c r="EN637">
        <v>21.97557777777778</v>
      </c>
      <c r="EO637">
        <v>2.016598888888889</v>
      </c>
      <c r="EP637">
        <v>1.994471111111111</v>
      </c>
      <c r="EQ637">
        <v>17.5753</v>
      </c>
      <c r="ER637">
        <v>17.40051111111111</v>
      </c>
      <c r="ES637">
        <v>1999.947777777778</v>
      </c>
      <c r="ET637">
        <v>0.9800044444444445</v>
      </c>
      <c r="EU637">
        <v>0.01999516666666666</v>
      </c>
      <c r="EV637">
        <v>0</v>
      </c>
      <c r="EW637">
        <v>1555.987777777778</v>
      </c>
      <c r="EX637">
        <v>5.00097</v>
      </c>
      <c r="EY637">
        <v>30987.28888888888</v>
      </c>
      <c r="EZ637">
        <v>16707.16666666667</v>
      </c>
      <c r="FA637">
        <v>42.937</v>
      </c>
      <c r="FB637">
        <v>44</v>
      </c>
      <c r="FC637">
        <v>43.062</v>
      </c>
      <c r="FD637">
        <v>43.5</v>
      </c>
      <c r="FE637">
        <v>42.82599999999999</v>
      </c>
      <c r="FF637">
        <v>1955.057777777778</v>
      </c>
      <c r="FG637">
        <v>39.89</v>
      </c>
      <c r="FH637">
        <v>0</v>
      </c>
      <c r="FI637">
        <v>11329.5</v>
      </c>
      <c r="FJ637">
        <v>0</v>
      </c>
      <c r="FK637">
        <v>1556.896538461538</v>
      </c>
      <c r="FL637">
        <v>-10.22461537984923</v>
      </c>
      <c r="FM637">
        <v>-209.8598292385494</v>
      </c>
      <c r="FN637">
        <v>31004.90769230769</v>
      </c>
      <c r="FO637">
        <v>15</v>
      </c>
      <c r="FP637">
        <v>0</v>
      </c>
      <c r="FQ637" t="s">
        <v>439</v>
      </c>
      <c r="FR637">
        <v>1760210915.6</v>
      </c>
      <c r="FS637">
        <v>0</v>
      </c>
      <c r="FT637">
        <v>0</v>
      </c>
      <c r="FU637">
        <v>-0.215</v>
      </c>
      <c r="FV637">
        <v>0</v>
      </c>
      <c r="FW637">
        <v>-0.6919999999999999</v>
      </c>
      <c r="FX637">
        <v>0</v>
      </c>
      <c r="FY637">
        <v>400</v>
      </c>
      <c r="FZ637">
        <v>0</v>
      </c>
      <c r="GA637">
        <v>0.15</v>
      </c>
      <c r="GB637">
        <v>0</v>
      </c>
      <c r="GC637">
        <v>-29.1043675</v>
      </c>
      <c r="GD637">
        <v>-2.232532457786025</v>
      </c>
      <c r="GE637">
        <v>0.3237051887037805</v>
      </c>
      <c r="GF637">
        <v>0</v>
      </c>
      <c r="GG637">
        <v>1557.55</v>
      </c>
      <c r="GH637">
        <v>-12.57845684321625</v>
      </c>
      <c r="GI637">
        <v>1.271650155367841</v>
      </c>
      <c r="GJ637">
        <v>0</v>
      </c>
      <c r="GK637">
        <v>0.23506615</v>
      </c>
      <c r="GL637">
        <v>0.06314015009380873</v>
      </c>
      <c r="GM637">
        <v>0.006109157366404958</v>
      </c>
      <c r="GN637">
        <v>1</v>
      </c>
      <c r="GO637">
        <v>1</v>
      </c>
      <c r="GP637">
        <v>3</v>
      </c>
      <c r="GQ637" t="s">
        <v>502</v>
      </c>
      <c r="GR637">
        <v>3.13508</v>
      </c>
      <c r="GS637">
        <v>2.76015</v>
      </c>
      <c r="GT637">
        <v>0.135749</v>
      </c>
      <c r="GU637">
        <v>0.138144</v>
      </c>
      <c r="GV637">
        <v>0.100288</v>
      </c>
      <c r="GW637">
        <v>0.0981122</v>
      </c>
      <c r="GX637">
        <v>27312.5</v>
      </c>
      <c r="GY637">
        <v>27225.8</v>
      </c>
      <c r="GZ637">
        <v>29406.2</v>
      </c>
      <c r="HA637">
        <v>29213.2</v>
      </c>
      <c r="HB637">
        <v>34968.1</v>
      </c>
      <c r="HC637">
        <v>34906</v>
      </c>
      <c r="HD637">
        <v>41381.2</v>
      </c>
      <c r="HE637">
        <v>41509.4</v>
      </c>
      <c r="HF637">
        <v>1.8915</v>
      </c>
      <c r="HG637">
        <v>1.84585</v>
      </c>
      <c r="HH637">
        <v>0.0120699</v>
      </c>
      <c r="HI637">
        <v>0</v>
      </c>
      <c r="HJ637">
        <v>24.2236</v>
      </c>
      <c r="HK637">
        <v>999.9</v>
      </c>
      <c r="HL637">
        <v>52.3</v>
      </c>
      <c r="HM637">
        <v>28.9</v>
      </c>
      <c r="HN637">
        <v>23.0416</v>
      </c>
      <c r="HO637">
        <v>62.1217</v>
      </c>
      <c r="HP637">
        <v>29.2788</v>
      </c>
      <c r="HQ637">
        <v>1</v>
      </c>
      <c r="HR637">
        <v>0.450602</v>
      </c>
      <c r="HS637">
        <v>5.4549</v>
      </c>
      <c r="HT637">
        <v>20.2554</v>
      </c>
      <c r="HU637">
        <v>5.21879</v>
      </c>
      <c r="HV637">
        <v>12.0207</v>
      </c>
      <c r="HW637">
        <v>4.98865</v>
      </c>
      <c r="HX637">
        <v>3.28768</v>
      </c>
      <c r="HY637">
        <v>9999</v>
      </c>
      <c r="HZ637">
        <v>9999</v>
      </c>
      <c r="IA637">
        <v>9999</v>
      </c>
      <c r="IB637">
        <v>999.9</v>
      </c>
      <c r="IC637">
        <v>4.97281</v>
      </c>
      <c r="ID637">
        <v>1.86647</v>
      </c>
      <c r="IE637">
        <v>1.86584</v>
      </c>
      <c r="IF637">
        <v>1.86583</v>
      </c>
      <c r="IG637">
        <v>1.86768</v>
      </c>
      <c r="IH637">
        <v>1.87012</v>
      </c>
      <c r="II637">
        <v>1.86874</v>
      </c>
      <c r="IJ637">
        <v>1.87027</v>
      </c>
      <c r="IK637">
        <v>0</v>
      </c>
      <c r="IL637">
        <v>0</v>
      </c>
      <c r="IM637">
        <v>0</v>
      </c>
      <c r="IN637">
        <v>0</v>
      </c>
      <c r="IO637" t="s">
        <v>441</v>
      </c>
      <c r="IP637" t="s">
        <v>442</v>
      </c>
      <c r="IQ637" t="s">
        <v>443</v>
      </c>
      <c r="IR637" t="s">
        <v>443</v>
      </c>
      <c r="IS637" t="s">
        <v>443</v>
      </c>
      <c r="IT637" t="s">
        <v>443</v>
      </c>
      <c r="IU637">
        <v>0</v>
      </c>
      <c r="IV637">
        <v>100</v>
      </c>
      <c r="IW637">
        <v>100</v>
      </c>
      <c r="IX637">
        <v>-0.858</v>
      </c>
      <c r="IY637">
        <v>0.0626</v>
      </c>
      <c r="IZ637">
        <v>-0.7832898091892299</v>
      </c>
      <c r="JA637">
        <v>-0.0002628084512485203</v>
      </c>
      <c r="JB637">
        <v>2.995354917081976E-07</v>
      </c>
      <c r="JC637">
        <v>-1.087754766273629E-10</v>
      </c>
      <c r="JD637">
        <v>-0.01666594074606723</v>
      </c>
      <c r="JE637">
        <v>-0.02438089335778848</v>
      </c>
      <c r="JF637">
        <v>0.001790740049955031</v>
      </c>
      <c r="JG637">
        <v>-2.386884331579614E-05</v>
      </c>
      <c r="JH637">
        <v>6</v>
      </c>
      <c r="JI637">
        <v>2407</v>
      </c>
      <c r="JJ637">
        <v>1</v>
      </c>
      <c r="JK637">
        <v>23</v>
      </c>
      <c r="JL637">
        <v>33288.9</v>
      </c>
      <c r="JM637">
        <v>29370137.5</v>
      </c>
      <c r="JN637">
        <v>1.00342</v>
      </c>
      <c r="JO637">
        <v>2.26318</v>
      </c>
      <c r="JP637">
        <v>1.39648</v>
      </c>
      <c r="JQ637">
        <v>2.34497</v>
      </c>
      <c r="JR637">
        <v>1.49536</v>
      </c>
      <c r="JS637">
        <v>2.68311</v>
      </c>
      <c r="JT637">
        <v>34.7608</v>
      </c>
      <c r="JU637">
        <v>24.0262</v>
      </c>
      <c r="JV637">
        <v>18</v>
      </c>
      <c r="JW637">
        <v>501.54</v>
      </c>
      <c r="JX637">
        <v>461.308</v>
      </c>
      <c r="JY637">
        <v>18.0749</v>
      </c>
      <c r="JZ637">
        <v>32.9346</v>
      </c>
      <c r="KA637">
        <v>29.9999</v>
      </c>
      <c r="KB637">
        <v>32.6807</v>
      </c>
      <c r="KC637">
        <v>32.5881</v>
      </c>
      <c r="KD637">
        <v>20.081</v>
      </c>
      <c r="KE637">
        <v>0</v>
      </c>
      <c r="KF637">
        <v>100</v>
      </c>
      <c r="KG637">
        <v>18.0798</v>
      </c>
      <c r="KH637">
        <v>754.438</v>
      </c>
      <c r="KI637">
        <v>63.4564</v>
      </c>
      <c r="KJ637">
        <v>100.503</v>
      </c>
      <c r="KK637">
        <v>99.8103</v>
      </c>
    </row>
    <row r="638" spans="1:297">
      <c r="A638">
        <v>622</v>
      </c>
      <c r="B638">
        <v>1762208257</v>
      </c>
      <c r="C638">
        <v>8678.900000095367</v>
      </c>
      <c r="D638" t="s">
        <v>1692</v>
      </c>
      <c r="E638" t="s">
        <v>1693</v>
      </c>
      <c r="F638">
        <v>5</v>
      </c>
      <c r="G638" t="s">
        <v>1603</v>
      </c>
      <c r="H638" t="s">
        <v>436</v>
      </c>
      <c r="I638">
        <v>1762208254.2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758.2950440052816</v>
      </c>
      <c r="AK638">
        <v>736.9677454545458</v>
      </c>
      <c r="AL638">
        <v>3.368116052350472</v>
      </c>
      <c r="AM638">
        <v>66.04145981132727</v>
      </c>
      <c r="AN638">
        <f>(AP638 - AO638 + DY638*1E3/(8.314*(EA638+273.15)) * AR638/DX638 * AQ638) * DX638/(100*DL638) * 1000/(1000 - AP638)</f>
        <v>0</v>
      </c>
      <c r="AO638">
        <v>21.97353091865802</v>
      </c>
      <c r="AP638">
        <v>22.22555878787878</v>
      </c>
      <c r="AQ638">
        <v>2.88299927169914E-06</v>
      </c>
      <c r="AR638">
        <v>107.35</v>
      </c>
      <c r="AS638">
        <v>11</v>
      </c>
      <c r="AT638">
        <v>2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437</v>
      </c>
      <c r="AY638" t="s">
        <v>437</v>
      </c>
      <c r="AZ638">
        <v>0</v>
      </c>
      <c r="BA638">
        <v>0</v>
      </c>
      <c r="BB638">
        <f>1-AZ638/BA638</f>
        <v>0</v>
      </c>
      <c r="BC638">
        <v>0</v>
      </c>
      <c r="BD638" t="s">
        <v>437</v>
      </c>
      <c r="BE638" t="s">
        <v>437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437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438</v>
      </c>
      <c r="DO638">
        <v>2</v>
      </c>
      <c r="DP638" t="b">
        <v>1</v>
      </c>
      <c r="DQ638">
        <v>1762208254.2</v>
      </c>
      <c r="DR638">
        <v>713.0116</v>
      </c>
      <c r="DS638">
        <v>742.2274</v>
      </c>
      <c r="DT638">
        <v>22.22378</v>
      </c>
      <c r="DU638">
        <v>21.97414</v>
      </c>
      <c r="DV638">
        <v>713.8694</v>
      </c>
      <c r="DW638">
        <v>22.16108</v>
      </c>
      <c r="DX638">
        <v>499.9778</v>
      </c>
      <c r="DY638">
        <v>90.75858000000001</v>
      </c>
      <c r="DZ638">
        <v>0.10000377</v>
      </c>
      <c r="EA638">
        <v>24.36127</v>
      </c>
      <c r="EB638">
        <v>24.41981</v>
      </c>
      <c r="EC638">
        <v>999.9</v>
      </c>
      <c r="ED638">
        <v>0</v>
      </c>
      <c r="EE638">
        <v>0</v>
      </c>
      <c r="EF638">
        <v>9981.126999999999</v>
      </c>
      <c r="EG638">
        <v>0</v>
      </c>
      <c r="EH638">
        <v>935.3322000000001</v>
      </c>
      <c r="EI638">
        <v>-29.21575</v>
      </c>
      <c r="EJ638">
        <v>729.2176999999999</v>
      </c>
      <c r="EK638">
        <v>758.9037</v>
      </c>
      <c r="EL638">
        <v>0.2496388</v>
      </c>
      <c r="EM638">
        <v>742.2274</v>
      </c>
      <c r="EN638">
        <v>21.97414</v>
      </c>
      <c r="EO638">
        <v>2.016998000000001</v>
      </c>
      <c r="EP638">
        <v>1.994342</v>
      </c>
      <c r="EQ638">
        <v>17.57841</v>
      </c>
      <c r="ER638">
        <v>17.39948</v>
      </c>
      <c r="ES638">
        <v>2000.02</v>
      </c>
      <c r="ET638">
        <v>0.980005</v>
      </c>
      <c r="EU638">
        <v>0.0199945</v>
      </c>
      <c r="EV638">
        <v>0</v>
      </c>
      <c r="EW638">
        <v>1555.543</v>
      </c>
      <c r="EX638">
        <v>5.000970000000001</v>
      </c>
      <c r="EY638">
        <v>30975.79</v>
      </c>
      <c r="EZ638">
        <v>16707.77</v>
      </c>
      <c r="FA638">
        <v>42.937</v>
      </c>
      <c r="FB638">
        <v>44</v>
      </c>
      <c r="FC638">
        <v>43.062</v>
      </c>
      <c r="FD638">
        <v>43.5</v>
      </c>
      <c r="FE638">
        <v>42.8372</v>
      </c>
      <c r="FF638">
        <v>1955.13</v>
      </c>
      <c r="FG638">
        <v>39.89</v>
      </c>
      <c r="FH638">
        <v>0</v>
      </c>
      <c r="FI638">
        <v>11334.89999985695</v>
      </c>
      <c r="FJ638">
        <v>0</v>
      </c>
      <c r="FK638">
        <v>1556.0468</v>
      </c>
      <c r="FL638">
        <v>-7.643846151655855</v>
      </c>
      <c r="FM638">
        <v>-168.700000324251</v>
      </c>
      <c r="FN638">
        <v>30987.112</v>
      </c>
      <c r="FO638">
        <v>15</v>
      </c>
      <c r="FP638">
        <v>0</v>
      </c>
      <c r="FQ638" t="s">
        <v>439</v>
      </c>
      <c r="FR638">
        <v>1760210915.6</v>
      </c>
      <c r="FS638">
        <v>0</v>
      </c>
      <c r="FT638">
        <v>0</v>
      </c>
      <c r="FU638">
        <v>-0.215</v>
      </c>
      <c r="FV638">
        <v>0</v>
      </c>
      <c r="FW638">
        <v>-0.6919999999999999</v>
      </c>
      <c r="FX638">
        <v>0</v>
      </c>
      <c r="FY638">
        <v>400</v>
      </c>
      <c r="FZ638">
        <v>0</v>
      </c>
      <c r="GA638">
        <v>0.15</v>
      </c>
      <c r="GB638">
        <v>0</v>
      </c>
      <c r="GC638">
        <v>-29.264425</v>
      </c>
      <c r="GD638">
        <v>0.2817996247654976</v>
      </c>
      <c r="GE638">
        <v>0.122345309983669</v>
      </c>
      <c r="GF638">
        <v>1</v>
      </c>
      <c r="GG638">
        <v>1556.683235294118</v>
      </c>
      <c r="GH638">
        <v>-9.242016792612484</v>
      </c>
      <c r="GI638">
        <v>0.9538026697760665</v>
      </c>
      <c r="GJ638">
        <v>0</v>
      </c>
      <c r="GK638">
        <v>0.240512975</v>
      </c>
      <c r="GL638">
        <v>0.06801697936210116</v>
      </c>
      <c r="GM638">
        <v>0.006575869085100083</v>
      </c>
      <c r="GN638">
        <v>1</v>
      </c>
      <c r="GO638">
        <v>2</v>
      </c>
      <c r="GP638">
        <v>3</v>
      </c>
      <c r="GQ638" t="s">
        <v>569</v>
      </c>
      <c r="GR638">
        <v>3.13508</v>
      </c>
      <c r="GS638">
        <v>2.76013</v>
      </c>
      <c r="GT638">
        <v>0.13791</v>
      </c>
      <c r="GU638">
        <v>0.140219</v>
      </c>
      <c r="GV638">
        <v>0.1003</v>
      </c>
      <c r="GW638">
        <v>0.0981098</v>
      </c>
      <c r="GX638">
        <v>27244.4</v>
      </c>
      <c r="GY638">
        <v>27160</v>
      </c>
      <c r="GZ638">
        <v>29406.5</v>
      </c>
      <c r="HA638">
        <v>29213</v>
      </c>
      <c r="HB638">
        <v>34968</v>
      </c>
      <c r="HC638">
        <v>34906.1</v>
      </c>
      <c r="HD638">
        <v>41381.7</v>
      </c>
      <c r="HE638">
        <v>41509.4</v>
      </c>
      <c r="HF638">
        <v>1.8914</v>
      </c>
      <c r="HG638">
        <v>1.84592</v>
      </c>
      <c r="HH638">
        <v>0.0115111</v>
      </c>
      <c r="HI638">
        <v>0</v>
      </c>
      <c r="HJ638">
        <v>24.2215</v>
      </c>
      <c r="HK638">
        <v>999.9</v>
      </c>
      <c r="HL638">
        <v>52.3</v>
      </c>
      <c r="HM638">
        <v>28.9</v>
      </c>
      <c r="HN638">
        <v>23.0408</v>
      </c>
      <c r="HO638">
        <v>62.2217</v>
      </c>
      <c r="HP638">
        <v>29.3109</v>
      </c>
      <c r="HQ638">
        <v>1</v>
      </c>
      <c r="HR638">
        <v>0.450218</v>
      </c>
      <c r="HS638">
        <v>5.43754</v>
      </c>
      <c r="HT638">
        <v>20.2556</v>
      </c>
      <c r="HU638">
        <v>5.21624</v>
      </c>
      <c r="HV638">
        <v>12.0197</v>
      </c>
      <c r="HW638">
        <v>4.98845</v>
      </c>
      <c r="HX638">
        <v>3.2875</v>
      </c>
      <c r="HY638">
        <v>9999</v>
      </c>
      <c r="HZ638">
        <v>9999</v>
      </c>
      <c r="IA638">
        <v>9999</v>
      </c>
      <c r="IB638">
        <v>999.9</v>
      </c>
      <c r="IC638">
        <v>4.9728</v>
      </c>
      <c r="ID638">
        <v>1.86647</v>
      </c>
      <c r="IE638">
        <v>1.86584</v>
      </c>
      <c r="IF638">
        <v>1.86582</v>
      </c>
      <c r="IG638">
        <v>1.86768</v>
      </c>
      <c r="IH638">
        <v>1.87012</v>
      </c>
      <c r="II638">
        <v>1.86874</v>
      </c>
      <c r="IJ638">
        <v>1.87027</v>
      </c>
      <c r="IK638">
        <v>0</v>
      </c>
      <c r="IL638">
        <v>0</v>
      </c>
      <c r="IM638">
        <v>0</v>
      </c>
      <c r="IN638">
        <v>0</v>
      </c>
      <c r="IO638" t="s">
        <v>441</v>
      </c>
      <c r="IP638" t="s">
        <v>442</v>
      </c>
      <c r="IQ638" t="s">
        <v>443</v>
      </c>
      <c r="IR638" t="s">
        <v>443</v>
      </c>
      <c r="IS638" t="s">
        <v>443</v>
      </c>
      <c r="IT638" t="s">
        <v>443</v>
      </c>
      <c r="IU638">
        <v>0</v>
      </c>
      <c r="IV638">
        <v>100</v>
      </c>
      <c r="IW638">
        <v>100</v>
      </c>
      <c r="IX638">
        <v>-0.858</v>
      </c>
      <c r="IY638">
        <v>0.06279999999999999</v>
      </c>
      <c r="IZ638">
        <v>-0.7832898091892299</v>
      </c>
      <c r="JA638">
        <v>-0.0002628084512485203</v>
      </c>
      <c r="JB638">
        <v>2.995354917081976E-07</v>
      </c>
      <c r="JC638">
        <v>-1.087754766273629E-10</v>
      </c>
      <c r="JD638">
        <v>-0.01666594074606723</v>
      </c>
      <c r="JE638">
        <v>-0.02438089335778848</v>
      </c>
      <c r="JF638">
        <v>0.001790740049955031</v>
      </c>
      <c r="JG638">
        <v>-2.386884331579614E-05</v>
      </c>
      <c r="JH638">
        <v>6</v>
      </c>
      <c r="JI638">
        <v>2407</v>
      </c>
      <c r="JJ638">
        <v>1</v>
      </c>
      <c r="JK638">
        <v>23</v>
      </c>
      <c r="JL638">
        <v>33289</v>
      </c>
      <c r="JM638">
        <v>29370137.6</v>
      </c>
      <c r="JN638">
        <v>1.03882</v>
      </c>
      <c r="JO638">
        <v>2.26685</v>
      </c>
      <c r="JP638">
        <v>1.39648</v>
      </c>
      <c r="JQ638">
        <v>2.34741</v>
      </c>
      <c r="JR638">
        <v>1.49536</v>
      </c>
      <c r="JS638">
        <v>2.58423</v>
      </c>
      <c r="JT638">
        <v>34.7837</v>
      </c>
      <c r="JU638">
        <v>24.0262</v>
      </c>
      <c r="JV638">
        <v>18</v>
      </c>
      <c r="JW638">
        <v>501.474</v>
      </c>
      <c r="JX638">
        <v>461.356</v>
      </c>
      <c r="JY638">
        <v>18.078</v>
      </c>
      <c r="JZ638">
        <v>32.9331</v>
      </c>
      <c r="KA638">
        <v>29.9998</v>
      </c>
      <c r="KB638">
        <v>32.6807</v>
      </c>
      <c r="KC638">
        <v>32.5881</v>
      </c>
      <c r="KD638">
        <v>20.7993</v>
      </c>
      <c r="KE638">
        <v>0</v>
      </c>
      <c r="KF638">
        <v>100</v>
      </c>
      <c r="KG638">
        <v>18.0822</v>
      </c>
      <c r="KH638">
        <v>774.607</v>
      </c>
      <c r="KI638">
        <v>63.4564</v>
      </c>
      <c r="KJ638">
        <v>100.504</v>
      </c>
      <c r="KK638">
        <v>99.81</v>
      </c>
    </row>
    <row r="639" spans="1:297">
      <c r="A639">
        <v>623</v>
      </c>
      <c r="B639">
        <v>1762208262</v>
      </c>
      <c r="C639">
        <v>8683.900000095367</v>
      </c>
      <c r="D639" t="s">
        <v>1694</v>
      </c>
      <c r="E639" t="s">
        <v>1695</v>
      </c>
      <c r="F639">
        <v>5</v>
      </c>
      <c r="G639" t="s">
        <v>1603</v>
      </c>
      <c r="H639" t="s">
        <v>436</v>
      </c>
      <c r="I639">
        <v>1762208259.5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774.9934962879494</v>
      </c>
      <c r="AK639">
        <v>753.8895515151515</v>
      </c>
      <c r="AL639">
        <v>3.379772360849965</v>
      </c>
      <c r="AM639">
        <v>66.04145981132727</v>
      </c>
      <c r="AN639">
        <f>(AP639 - AO639 + DY639*1E3/(8.314*(EA639+273.15)) * AR639/DX639 * AQ639) * DX639/(100*DL639) * 1000/(1000 - AP639)</f>
        <v>0</v>
      </c>
      <c r="AO639">
        <v>21.97367919558442</v>
      </c>
      <c r="AP639">
        <v>22.23030242424241</v>
      </c>
      <c r="AQ639">
        <v>2.853436119171646E-06</v>
      </c>
      <c r="AR639">
        <v>107.35</v>
      </c>
      <c r="AS639">
        <v>11</v>
      </c>
      <c r="AT639">
        <v>2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437</v>
      </c>
      <c r="AY639" t="s">
        <v>437</v>
      </c>
      <c r="AZ639">
        <v>0</v>
      </c>
      <c r="BA639">
        <v>0</v>
      </c>
      <c r="BB639">
        <f>1-AZ639/BA639</f>
        <v>0</v>
      </c>
      <c r="BC639">
        <v>0</v>
      </c>
      <c r="BD639" t="s">
        <v>437</v>
      </c>
      <c r="BE639" t="s">
        <v>437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437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438</v>
      </c>
      <c r="DO639">
        <v>2</v>
      </c>
      <c r="DP639" t="b">
        <v>1</v>
      </c>
      <c r="DQ639">
        <v>1762208259.5</v>
      </c>
      <c r="DR639">
        <v>730.5266666666666</v>
      </c>
      <c r="DS639">
        <v>759.6683333333334</v>
      </c>
      <c r="DT639">
        <v>22.22861111111111</v>
      </c>
      <c r="DU639">
        <v>21.97364444444445</v>
      </c>
      <c r="DV639">
        <v>731.3844444444445</v>
      </c>
      <c r="DW639">
        <v>22.16583333333333</v>
      </c>
      <c r="DX639">
        <v>499.9855555555555</v>
      </c>
      <c r="DY639">
        <v>90.75694444444446</v>
      </c>
      <c r="DZ639">
        <v>0.09996365555555556</v>
      </c>
      <c r="EA639">
        <v>24.36711111111111</v>
      </c>
      <c r="EB639">
        <v>24.40274444444444</v>
      </c>
      <c r="EC639">
        <v>999.9000000000001</v>
      </c>
      <c r="ED639">
        <v>0</v>
      </c>
      <c r="EE639">
        <v>0</v>
      </c>
      <c r="EF639">
        <v>9993.118888888888</v>
      </c>
      <c r="EG639">
        <v>0</v>
      </c>
      <c r="EH639">
        <v>935.3499999999999</v>
      </c>
      <c r="EI639">
        <v>-29.14164444444445</v>
      </c>
      <c r="EJ639">
        <v>747.1342222222223</v>
      </c>
      <c r="EK639">
        <v>776.7361111111112</v>
      </c>
      <c r="EL639">
        <v>0.2549741111111111</v>
      </c>
      <c r="EM639">
        <v>759.6683333333334</v>
      </c>
      <c r="EN639">
        <v>21.97364444444445</v>
      </c>
      <c r="EO639">
        <v>2.017402222222222</v>
      </c>
      <c r="EP639">
        <v>1.99426</v>
      </c>
      <c r="EQ639">
        <v>17.58158888888889</v>
      </c>
      <c r="ER639">
        <v>17.39883333333334</v>
      </c>
      <c r="ES639">
        <v>2000.016666666666</v>
      </c>
      <c r="ET639">
        <v>0.980005</v>
      </c>
      <c r="EU639">
        <v>0.0199945</v>
      </c>
      <c r="EV639">
        <v>0</v>
      </c>
      <c r="EW639">
        <v>1554.843333333333</v>
      </c>
      <c r="EX639">
        <v>5.00097</v>
      </c>
      <c r="EY639">
        <v>30963.37777777778</v>
      </c>
      <c r="EZ639">
        <v>16707.73333333334</v>
      </c>
      <c r="FA639">
        <v>42.937</v>
      </c>
      <c r="FB639">
        <v>44</v>
      </c>
      <c r="FC639">
        <v>43.062</v>
      </c>
      <c r="FD639">
        <v>43.5</v>
      </c>
      <c r="FE639">
        <v>42.812</v>
      </c>
      <c r="FF639">
        <v>1955.126666666667</v>
      </c>
      <c r="FG639">
        <v>39.89</v>
      </c>
      <c r="FH639">
        <v>0</v>
      </c>
      <c r="FI639">
        <v>11339.70000004768</v>
      </c>
      <c r="FJ639">
        <v>0</v>
      </c>
      <c r="FK639">
        <v>1555.424</v>
      </c>
      <c r="FL639">
        <v>-7.396153831183432</v>
      </c>
      <c r="FM639">
        <v>-143.7307690732074</v>
      </c>
      <c r="FN639">
        <v>30974.356</v>
      </c>
      <c r="FO639">
        <v>15</v>
      </c>
      <c r="FP639">
        <v>0</v>
      </c>
      <c r="FQ639" t="s">
        <v>439</v>
      </c>
      <c r="FR639">
        <v>1760210915.6</v>
      </c>
      <c r="FS639">
        <v>0</v>
      </c>
      <c r="FT639">
        <v>0</v>
      </c>
      <c r="FU639">
        <v>-0.215</v>
      </c>
      <c r="FV639">
        <v>0</v>
      </c>
      <c r="FW639">
        <v>-0.6919999999999999</v>
      </c>
      <c r="FX639">
        <v>0</v>
      </c>
      <c r="FY639">
        <v>400</v>
      </c>
      <c r="FZ639">
        <v>0</v>
      </c>
      <c r="GA639">
        <v>0.15</v>
      </c>
      <c r="GB639">
        <v>0</v>
      </c>
      <c r="GC639">
        <v>-29.2155756097561</v>
      </c>
      <c r="GD639">
        <v>0.3543177700347892</v>
      </c>
      <c r="GE639">
        <v>0.1151174114958561</v>
      </c>
      <c r="GF639">
        <v>1</v>
      </c>
      <c r="GG639">
        <v>1555.894411764706</v>
      </c>
      <c r="GH639">
        <v>-8.045683725492951</v>
      </c>
      <c r="GI639">
        <v>0.8349046834518513</v>
      </c>
      <c r="GJ639">
        <v>0</v>
      </c>
      <c r="GK639">
        <v>0.2463272682926829</v>
      </c>
      <c r="GL639">
        <v>0.06647393728222947</v>
      </c>
      <c r="GM639">
        <v>0.006582548531679923</v>
      </c>
      <c r="GN639">
        <v>1</v>
      </c>
      <c r="GO639">
        <v>2</v>
      </c>
      <c r="GP639">
        <v>3</v>
      </c>
      <c r="GQ639" t="s">
        <v>569</v>
      </c>
      <c r="GR639">
        <v>3.13509</v>
      </c>
      <c r="GS639">
        <v>2.7603</v>
      </c>
      <c r="GT639">
        <v>0.140035</v>
      </c>
      <c r="GU639">
        <v>0.14235</v>
      </c>
      <c r="GV639">
        <v>0.100312</v>
      </c>
      <c r="GW639">
        <v>0.0981066</v>
      </c>
      <c r="GX639">
        <v>27177.1</v>
      </c>
      <c r="GY639">
        <v>27093.1</v>
      </c>
      <c r="GZ639">
        <v>29406.4</v>
      </c>
      <c r="HA639">
        <v>29213.7</v>
      </c>
      <c r="HB639">
        <v>34967.7</v>
      </c>
      <c r="HC639">
        <v>34906.8</v>
      </c>
      <c r="HD639">
        <v>41381.8</v>
      </c>
      <c r="HE639">
        <v>41510</v>
      </c>
      <c r="HF639">
        <v>1.89167</v>
      </c>
      <c r="HG639">
        <v>1.8461</v>
      </c>
      <c r="HH639">
        <v>0.0104681</v>
      </c>
      <c r="HI639">
        <v>0</v>
      </c>
      <c r="HJ639">
        <v>24.2215</v>
      </c>
      <c r="HK639">
        <v>999.9</v>
      </c>
      <c r="HL639">
        <v>52.3</v>
      </c>
      <c r="HM639">
        <v>28.9</v>
      </c>
      <c r="HN639">
        <v>23.0445</v>
      </c>
      <c r="HO639">
        <v>62.2617</v>
      </c>
      <c r="HP639">
        <v>29.2628</v>
      </c>
      <c r="HQ639">
        <v>1</v>
      </c>
      <c r="HR639">
        <v>0.450003</v>
      </c>
      <c r="HS639">
        <v>5.43591</v>
      </c>
      <c r="HT639">
        <v>20.2559</v>
      </c>
      <c r="HU639">
        <v>5.21609</v>
      </c>
      <c r="HV639">
        <v>12.0194</v>
      </c>
      <c r="HW639">
        <v>4.9883</v>
      </c>
      <c r="HX639">
        <v>3.28748</v>
      </c>
      <c r="HY639">
        <v>9999</v>
      </c>
      <c r="HZ639">
        <v>9999</v>
      </c>
      <c r="IA639">
        <v>9999</v>
      </c>
      <c r="IB639">
        <v>999.9</v>
      </c>
      <c r="IC639">
        <v>4.97281</v>
      </c>
      <c r="ID639">
        <v>1.86647</v>
      </c>
      <c r="IE639">
        <v>1.86584</v>
      </c>
      <c r="IF639">
        <v>1.86584</v>
      </c>
      <c r="IG639">
        <v>1.86768</v>
      </c>
      <c r="IH639">
        <v>1.87012</v>
      </c>
      <c r="II639">
        <v>1.86874</v>
      </c>
      <c r="IJ639">
        <v>1.87027</v>
      </c>
      <c r="IK639">
        <v>0</v>
      </c>
      <c r="IL639">
        <v>0</v>
      </c>
      <c r="IM639">
        <v>0</v>
      </c>
      <c r="IN639">
        <v>0</v>
      </c>
      <c r="IO639" t="s">
        <v>441</v>
      </c>
      <c r="IP639" t="s">
        <v>442</v>
      </c>
      <c r="IQ639" t="s">
        <v>443</v>
      </c>
      <c r="IR639" t="s">
        <v>443</v>
      </c>
      <c r="IS639" t="s">
        <v>443</v>
      </c>
      <c r="IT639" t="s">
        <v>443</v>
      </c>
      <c r="IU639">
        <v>0</v>
      </c>
      <c r="IV639">
        <v>100</v>
      </c>
      <c r="IW639">
        <v>100</v>
      </c>
      <c r="IX639">
        <v>-0.858</v>
      </c>
      <c r="IY639">
        <v>0.0629</v>
      </c>
      <c r="IZ639">
        <v>-0.7832898091892299</v>
      </c>
      <c r="JA639">
        <v>-0.0002628084512485203</v>
      </c>
      <c r="JB639">
        <v>2.995354917081976E-07</v>
      </c>
      <c r="JC639">
        <v>-1.087754766273629E-10</v>
      </c>
      <c r="JD639">
        <v>-0.01666594074606723</v>
      </c>
      <c r="JE639">
        <v>-0.02438089335778848</v>
      </c>
      <c r="JF639">
        <v>0.001790740049955031</v>
      </c>
      <c r="JG639">
        <v>-2.386884331579614E-05</v>
      </c>
      <c r="JH639">
        <v>6</v>
      </c>
      <c r="JI639">
        <v>2407</v>
      </c>
      <c r="JJ639">
        <v>1</v>
      </c>
      <c r="JK639">
        <v>23</v>
      </c>
      <c r="JL639">
        <v>33289.1</v>
      </c>
      <c r="JM639">
        <v>29370137.7</v>
      </c>
      <c r="JN639">
        <v>1.06934</v>
      </c>
      <c r="JO639">
        <v>2.25952</v>
      </c>
      <c r="JP639">
        <v>1.39648</v>
      </c>
      <c r="JQ639">
        <v>2.34741</v>
      </c>
      <c r="JR639">
        <v>1.49536</v>
      </c>
      <c r="JS639">
        <v>2.69287</v>
      </c>
      <c r="JT639">
        <v>34.7608</v>
      </c>
      <c r="JU639">
        <v>24.0262</v>
      </c>
      <c r="JV639">
        <v>18</v>
      </c>
      <c r="JW639">
        <v>501.655</v>
      </c>
      <c r="JX639">
        <v>461.47</v>
      </c>
      <c r="JY639">
        <v>18.0815</v>
      </c>
      <c r="JZ639">
        <v>32.9302</v>
      </c>
      <c r="KA639">
        <v>29.9999</v>
      </c>
      <c r="KB639">
        <v>32.6807</v>
      </c>
      <c r="KC639">
        <v>32.5881</v>
      </c>
      <c r="KD639">
        <v>21.4155</v>
      </c>
      <c r="KE639">
        <v>0</v>
      </c>
      <c r="KF639">
        <v>100</v>
      </c>
      <c r="KG639">
        <v>18.0845</v>
      </c>
      <c r="KH639">
        <v>787.966</v>
      </c>
      <c r="KI639">
        <v>63.4564</v>
      </c>
      <c r="KJ639">
        <v>100.504</v>
      </c>
      <c r="KK639">
        <v>99.8117</v>
      </c>
    </row>
    <row r="640" spans="1:297">
      <c r="A640">
        <v>624</v>
      </c>
      <c r="B640">
        <v>1762208267</v>
      </c>
      <c r="C640">
        <v>8688.900000095367</v>
      </c>
      <c r="D640" t="s">
        <v>1696</v>
      </c>
      <c r="E640" t="s">
        <v>1697</v>
      </c>
      <c r="F640">
        <v>5</v>
      </c>
      <c r="G640" t="s">
        <v>1603</v>
      </c>
      <c r="H640" t="s">
        <v>436</v>
      </c>
      <c r="I640">
        <v>1762208264.2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793.0463950657562</v>
      </c>
      <c r="AK640">
        <v>771.2889030303027</v>
      </c>
      <c r="AL640">
        <v>3.500502455260643</v>
      </c>
      <c r="AM640">
        <v>66.04145981132727</v>
      </c>
      <c r="AN640">
        <f>(AP640 - AO640 + DY640*1E3/(8.314*(EA640+273.15)) * AR640/DX640 * AQ640) * DX640/(100*DL640) * 1000/(1000 - AP640)</f>
        <v>0</v>
      </c>
      <c r="AO640">
        <v>21.97410350445887</v>
      </c>
      <c r="AP640">
        <v>22.23392060606059</v>
      </c>
      <c r="AQ640">
        <v>2.88005955146834E-06</v>
      </c>
      <c r="AR640">
        <v>107.35</v>
      </c>
      <c r="AS640">
        <v>11</v>
      </c>
      <c r="AT640">
        <v>2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437</v>
      </c>
      <c r="AY640" t="s">
        <v>437</v>
      </c>
      <c r="AZ640">
        <v>0</v>
      </c>
      <c r="BA640">
        <v>0</v>
      </c>
      <c r="BB640">
        <f>1-AZ640/BA640</f>
        <v>0</v>
      </c>
      <c r="BC640">
        <v>0</v>
      </c>
      <c r="BD640" t="s">
        <v>437</v>
      </c>
      <c r="BE640" t="s">
        <v>437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437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438</v>
      </c>
      <c r="DO640">
        <v>2</v>
      </c>
      <c r="DP640" t="b">
        <v>1</v>
      </c>
      <c r="DQ640">
        <v>1762208264.2</v>
      </c>
      <c r="DR640">
        <v>746.2679000000001</v>
      </c>
      <c r="DS640">
        <v>776.1679</v>
      </c>
      <c r="DT640">
        <v>22.23246</v>
      </c>
      <c r="DU640">
        <v>21.97399</v>
      </c>
      <c r="DV640">
        <v>747.1256999999999</v>
      </c>
      <c r="DW640">
        <v>22.16959</v>
      </c>
      <c r="DX640">
        <v>500.04</v>
      </c>
      <c r="DY640">
        <v>90.75413</v>
      </c>
      <c r="DZ640">
        <v>0.10000831</v>
      </c>
      <c r="EA640">
        <v>24.36226</v>
      </c>
      <c r="EB640">
        <v>24.39548</v>
      </c>
      <c r="EC640">
        <v>999.9</v>
      </c>
      <c r="ED640">
        <v>0</v>
      </c>
      <c r="EE640">
        <v>0</v>
      </c>
      <c r="EF640">
        <v>9996.239000000001</v>
      </c>
      <c r="EG640">
        <v>0</v>
      </c>
      <c r="EH640">
        <v>935.35</v>
      </c>
      <c r="EI640">
        <v>-29.90009000000001</v>
      </c>
      <c r="EJ640">
        <v>763.2364</v>
      </c>
      <c r="EK640">
        <v>793.6067</v>
      </c>
      <c r="EL640">
        <v>0.2584632</v>
      </c>
      <c r="EM640">
        <v>776.1679</v>
      </c>
      <c r="EN640">
        <v>21.97399</v>
      </c>
      <c r="EO640">
        <v>2.017688</v>
      </c>
      <c r="EP640">
        <v>1.994232</v>
      </c>
      <c r="EQ640">
        <v>17.58384</v>
      </c>
      <c r="ER640">
        <v>17.3986</v>
      </c>
      <c r="ES640">
        <v>1999.98</v>
      </c>
      <c r="ET640">
        <v>0.9800047000000001</v>
      </c>
      <c r="EU640">
        <v>0.01999481</v>
      </c>
      <c r="EV640">
        <v>0</v>
      </c>
      <c r="EW640">
        <v>1554.359</v>
      </c>
      <c r="EX640">
        <v>5.000970000000001</v>
      </c>
      <c r="EY640">
        <v>30951.47000000001</v>
      </c>
      <c r="EZ640">
        <v>16707.44</v>
      </c>
      <c r="FA640">
        <v>42.937</v>
      </c>
      <c r="FB640">
        <v>44</v>
      </c>
      <c r="FC640">
        <v>43.062</v>
      </c>
      <c r="FD640">
        <v>43.5</v>
      </c>
      <c r="FE640">
        <v>42.812</v>
      </c>
      <c r="FF640">
        <v>1955.09</v>
      </c>
      <c r="FG640">
        <v>39.89</v>
      </c>
      <c r="FH640">
        <v>0</v>
      </c>
      <c r="FI640">
        <v>11344.5</v>
      </c>
      <c r="FJ640">
        <v>0</v>
      </c>
      <c r="FK640">
        <v>1554.9</v>
      </c>
      <c r="FL640">
        <v>-7.48076923076907</v>
      </c>
      <c r="FM640">
        <v>-146.1461537831607</v>
      </c>
      <c r="FN640">
        <v>30962.748</v>
      </c>
      <c r="FO640">
        <v>15</v>
      </c>
      <c r="FP640">
        <v>0</v>
      </c>
      <c r="FQ640" t="s">
        <v>439</v>
      </c>
      <c r="FR640">
        <v>1760210915.6</v>
      </c>
      <c r="FS640">
        <v>0</v>
      </c>
      <c r="FT640">
        <v>0</v>
      </c>
      <c r="FU640">
        <v>-0.215</v>
      </c>
      <c r="FV640">
        <v>0</v>
      </c>
      <c r="FW640">
        <v>-0.6919999999999999</v>
      </c>
      <c r="FX640">
        <v>0</v>
      </c>
      <c r="FY640">
        <v>400</v>
      </c>
      <c r="FZ640">
        <v>0</v>
      </c>
      <c r="GA640">
        <v>0.15</v>
      </c>
      <c r="GB640">
        <v>0</v>
      </c>
      <c r="GC640">
        <v>-29.37497804878048</v>
      </c>
      <c r="GD640">
        <v>-2.277173519163835</v>
      </c>
      <c r="GE640">
        <v>0.3313616044939093</v>
      </c>
      <c r="GF640">
        <v>0</v>
      </c>
      <c r="GG640">
        <v>1555.201764705882</v>
      </c>
      <c r="GH640">
        <v>-7.083880826521536</v>
      </c>
      <c r="GI640">
        <v>0.7368792326156187</v>
      </c>
      <c r="GJ640">
        <v>0</v>
      </c>
      <c r="GK640">
        <v>0.2513683170731707</v>
      </c>
      <c r="GL640">
        <v>0.06033315679442522</v>
      </c>
      <c r="GM640">
        <v>0.00601420064813687</v>
      </c>
      <c r="GN640">
        <v>1</v>
      </c>
      <c r="GO640">
        <v>1</v>
      </c>
      <c r="GP640">
        <v>3</v>
      </c>
      <c r="GQ640" t="s">
        <v>502</v>
      </c>
      <c r="GR640">
        <v>3.13504</v>
      </c>
      <c r="GS640">
        <v>2.76014</v>
      </c>
      <c r="GT640">
        <v>0.142214</v>
      </c>
      <c r="GU640">
        <v>0.14451</v>
      </c>
      <c r="GV640">
        <v>0.100321</v>
      </c>
      <c r="GW640">
        <v>0.09810729999999999</v>
      </c>
      <c r="GX640">
        <v>27108.2</v>
      </c>
      <c r="GY640">
        <v>27024.8</v>
      </c>
      <c r="GZ640">
        <v>29406.5</v>
      </c>
      <c r="HA640">
        <v>29213.7</v>
      </c>
      <c r="HB640">
        <v>34967.4</v>
      </c>
      <c r="HC640">
        <v>34907.1</v>
      </c>
      <c r="HD640">
        <v>41381.7</v>
      </c>
      <c r="HE640">
        <v>41510.3</v>
      </c>
      <c r="HF640">
        <v>1.89145</v>
      </c>
      <c r="HG640">
        <v>1.84613</v>
      </c>
      <c r="HH640">
        <v>0.0106171</v>
      </c>
      <c r="HI640">
        <v>0</v>
      </c>
      <c r="HJ640">
        <v>24.2206</v>
      </c>
      <c r="HK640">
        <v>999.9</v>
      </c>
      <c r="HL640">
        <v>52.3</v>
      </c>
      <c r="HM640">
        <v>28.9</v>
      </c>
      <c r="HN640">
        <v>23.0417</v>
      </c>
      <c r="HO640">
        <v>62.3917</v>
      </c>
      <c r="HP640">
        <v>29.2308</v>
      </c>
      <c r="HQ640">
        <v>1</v>
      </c>
      <c r="HR640">
        <v>0.449954</v>
      </c>
      <c r="HS640">
        <v>5.43434</v>
      </c>
      <c r="HT640">
        <v>20.2561</v>
      </c>
      <c r="HU640">
        <v>5.21609</v>
      </c>
      <c r="HV640">
        <v>12.0212</v>
      </c>
      <c r="HW640">
        <v>4.98825</v>
      </c>
      <c r="HX640">
        <v>3.28748</v>
      </c>
      <c r="HY640">
        <v>9999</v>
      </c>
      <c r="HZ640">
        <v>9999</v>
      </c>
      <c r="IA640">
        <v>9999</v>
      </c>
      <c r="IB640">
        <v>999.9</v>
      </c>
      <c r="IC640">
        <v>4.97279</v>
      </c>
      <c r="ID640">
        <v>1.86647</v>
      </c>
      <c r="IE640">
        <v>1.86584</v>
      </c>
      <c r="IF640">
        <v>1.86581</v>
      </c>
      <c r="IG640">
        <v>1.86768</v>
      </c>
      <c r="IH640">
        <v>1.87012</v>
      </c>
      <c r="II640">
        <v>1.86873</v>
      </c>
      <c r="IJ640">
        <v>1.87026</v>
      </c>
      <c r="IK640">
        <v>0</v>
      </c>
      <c r="IL640">
        <v>0</v>
      </c>
      <c r="IM640">
        <v>0</v>
      </c>
      <c r="IN640">
        <v>0</v>
      </c>
      <c r="IO640" t="s">
        <v>441</v>
      </c>
      <c r="IP640" t="s">
        <v>442</v>
      </c>
      <c r="IQ640" t="s">
        <v>443</v>
      </c>
      <c r="IR640" t="s">
        <v>443</v>
      </c>
      <c r="IS640" t="s">
        <v>443</v>
      </c>
      <c r="IT640" t="s">
        <v>443</v>
      </c>
      <c r="IU640">
        <v>0</v>
      </c>
      <c r="IV640">
        <v>100</v>
      </c>
      <c r="IW640">
        <v>100</v>
      </c>
      <c r="IX640">
        <v>-0.858</v>
      </c>
      <c r="IY640">
        <v>0.0629</v>
      </c>
      <c r="IZ640">
        <v>-0.7832898091892299</v>
      </c>
      <c r="JA640">
        <v>-0.0002628084512485203</v>
      </c>
      <c r="JB640">
        <v>2.995354917081976E-07</v>
      </c>
      <c r="JC640">
        <v>-1.087754766273629E-10</v>
      </c>
      <c r="JD640">
        <v>-0.01666594074606723</v>
      </c>
      <c r="JE640">
        <v>-0.02438089335778848</v>
      </c>
      <c r="JF640">
        <v>0.001790740049955031</v>
      </c>
      <c r="JG640">
        <v>-2.386884331579614E-05</v>
      </c>
      <c r="JH640">
        <v>6</v>
      </c>
      <c r="JI640">
        <v>2407</v>
      </c>
      <c r="JJ640">
        <v>1</v>
      </c>
      <c r="JK640">
        <v>23</v>
      </c>
      <c r="JL640">
        <v>33289.2</v>
      </c>
      <c r="JM640">
        <v>29370137.8</v>
      </c>
      <c r="JN640">
        <v>1.10352</v>
      </c>
      <c r="JO640">
        <v>2.25586</v>
      </c>
      <c r="JP640">
        <v>1.39648</v>
      </c>
      <c r="JQ640">
        <v>2.34741</v>
      </c>
      <c r="JR640">
        <v>1.49536</v>
      </c>
      <c r="JS640">
        <v>2.6355</v>
      </c>
      <c r="JT640">
        <v>34.7837</v>
      </c>
      <c r="JU640">
        <v>24.0262</v>
      </c>
      <c r="JV640">
        <v>18</v>
      </c>
      <c r="JW640">
        <v>501.507</v>
      </c>
      <c r="JX640">
        <v>461.486</v>
      </c>
      <c r="JY640">
        <v>18.0842</v>
      </c>
      <c r="JZ640">
        <v>32.9287</v>
      </c>
      <c r="KA640">
        <v>29.9999</v>
      </c>
      <c r="KB640">
        <v>32.6807</v>
      </c>
      <c r="KC640">
        <v>32.5881</v>
      </c>
      <c r="KD640">
        <v>22.0914</v>
      </c>
      <c r="KE640">
        <v>0</v>
      </c>
      <c r="KF640">
        <v>100</v>
      </c>
      <c r="KG640">
        <v>18.0859</v>
      </c>
      <c r="KH640">
        <v>808.002</v>
      </c>
      <c r="KI640">
        <v>63.4564</v>
      </c>
      <c r="KJ640">
        <v>100.504</v>
      </c>
      <c r="KK640">
        <v>99.81229999999999</v>
      </c>
    </row>
    <row r="641" spans="1:297">
      <c r="A641">
        <v>625</v>
      </c>
      <c r="B641">
        <v>1762208272</v>
      </c>
      <c r="C641">
        <v>8693.900000095367</v>
      </c>
      <c r="D641" t="s">
        <v>1698</v>
      </c>
      <c r="E641" t="s">
        <v>1699</v>
      </c>
      <c r="F641">
        <v>5</v>
      </c>
      <c r="G641" t="s">
        <v>1603</v>
      </c>
      <c r="H641" t="s">
        <v>436</v>
      </c>
      <c r="I641">
        <v>1762208269.5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810.4581183863013</v>
      </c>
      <c r="AK641">
        <v>788.6538484848483</v>
      </c>
      <c r="AL641">
        <v>3.468902351033239</v>
      </c>
      <c r="AM641">
        <v>66.04145981132727</v>
      </c>
      <c r="AN641">
        <f>(AP641 - AO641 + DY641*1E3/(8.314*(EA641+273.15)) * AR641/DX641 * AQ641) * DX641/(100*DL641) * 1000/(1000 - AP641)</f>
        <v>0</v>
      </c>
      <c r="AO641">
        <v>21.97145416974026</v>
      </c>
      <c r="AP641">
        <v>22.23558303030302</v>
      </c>
      <c r="AQ641">
        <v>-4.811642258748648E-07</v>
      </c>
      <c r="AR641">
        <v>107.35</v>
      </c>
      <c r="AS641">
        <v>11</v>
      </c>
      <c r="AT641">
        <v>2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437</v>
      </c>
      <c r="AY641" t="s">
        <v>437</v>
      </c>
      <c r="AZ641">
        <v>0</v>
      </c>
      <c r="BA641">
        <v>0</v>
      </c>
      <c r="BB641">
        <f>1-AZ641/BA641</f>
        <v>0</v>
      </c>
      <c r="BC641">
        <v>0</v>
      </c>
      <c r="BD641" t="s">
        <v>437</v>
      </c>
      <c r="BE641" t="s">
        <v>437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437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438</v>
      </c>
      <c r="DO641">
        <v>2</v>
      </c>
      <c r="DP641" t="b">
        <v>1</v>
      </c>
      <c r="DQ641">
        <v>1762208269.5</v>
      </c>
      <c r="DR641">
        <v>764.330111111111</v>
      </c>
      <c r="DS641">
        <v>794.3263333333333</v>
      </c>
      <c r="DT641">
        <v>22.23548888888889</v>
      </c>
      <c r="DU641">
        <v>21.97225555555555</v>
      </c>
      <c r="DV641">
        <v>765.1876666666667</v>
      </c>
      <c r="DW641">
        <v>22.17254444444444</v>
      </c>
      <c r="DX641">
        <v>499.9675555555555</v>
      </c>
      <c r="DY641">
        <v>90.75605555555555</v>
      </c>
      <c r="DZ641">
        <v>0.09990646666666667</v>
      </c>
      <c r="EA641">
        <v>24.35558888888889</v>
      </c>
      <c r="EB641">
        <v>24.39378888888889</v>
      </c>
      <c r="EC641">
        <v>999.9000000000001</v>
      </c>
      <c r="ED641">
        <v>0</v>
      </c>
      <c r="EE641">
        <v>0</v>
      </c>
      <c r="EF641">
        <v>10005.41666666667</v>
      </c>
      <c r="EG641">
        <v>0</v>
      </c>
      <c r="EH641">
        <v>935.3374444444445</v>
      </c>
      <c r="EI641">
        <v>-29.99611111111111</v>
      </c>
      <c r="EJ641">
        <v>781.7118888888888</v>
      </c>
      <c r="EK641">
        <v>812.1715555555555</v>
      </c>
      <c r="EL641">
        <v>0.2632211111111111</v>
      </c>
      <c r="EM641">
        <v>794.3263333333333</v>
      </c>
      <c r="EN641">
        <v>21.97225555555555</v>
      </c>
      <c r="EO641">
        <v>2.018006666666667</v>
      </c>
      <c r="EP641">
        <v>1.994117777777778</v>
      </c>
      <c r="EQ641">
        <v>17.58632222222222</v>
      </c>
      <c r="ER641">
        <v>17.39771111111111</v>
      </c>
      <c r="ES641">
        <v>2000.014444444445</v>
      </c>
      <c r="ET641">
        <v>0.980005</v>
      </c>
      <c r="EU641">
        <v>0.0199945</v>
      </c>
      <c r="EV641">
        <v>0</v>
      </c>
      <c r="EW641">
        <v>1553.798888888889</v>
      </c>
      <c r="EX641">
        <v>5.00097</v>
      </c>
      <c r="EY641">
        <v>30939.81111111111</v>
      </c>
      <c r="EZ641">
        <v>16707.73333333333</v>
      </c>
      <c r="FA641">
        <v>42.937</v>
      </c>
      <c r="FB641">
        <v>44</v>
      </c>
      <c r="FC641">
        <v>43.062</v>
      </c>
      <c r="FD641">
        <v>43.5</v>
      </c>
      <c r="FE641">
        <v>42.812</v>
      </c>
      <c r="FF641">
        <v>1955.124444444444</v>
      </c>
      <c r="FG641">
        <v>39.89</v>
      </c>
      <c r="FH641">
        <v>0</v>
      </c>
      <c r="FI641">
        <v>11349.89999985695</v>
      </c>
      <c r="FJ641">
        <v>0</v>
      </c>
      <c r="FK641">
        <v>1554.29</v>
      </c>
      <c r="FL641">
        <v>-6.993504276439366</v>
      </c>
      <c r="FM641">
        <v>-141.7982905399466</v>
      </c>
      <c r="FN641">
        <v>30950.77692307693</v>
      </c>
      <c r="FO641">
        <v>15</v>
      </c>
      <c r="FP641">
        <v>0</v>
      </c>
      <c r="FQ641" t="s">
        <v>439</v>
      </c>
      <c r="FR641">
        <v>1760210915.6</v>
      </c>
      <c r="FS641">
        <v>0</v>
      </c>
      <c r="FT641">
        <v>0</v>
      </c>
      <c r="FU641">
        <v>-0.215</v>
      </c>
      <c r="FV641">
        <v>0</v>
      </c>
      <c r="FW641">
        <v>-0.6919999999999999</v>
      </c>
      <c r="FX641">
        <v>0</v>
      </c>
      <c r="FY641">
        <v>400</v>
      </c>
      <c r="FZ641">
        <v>0</v>
      </c>
      <c r="GA641">
        <v>0.15</v>
      </c>
      <c r="GB641">
        <v>0</v>
      </c>
      <c r="GC641">
        <v>-29.52235121951219</v>
      </c>
      <c r="GD641">
        <v>-3.155836933797948</v>
      </c>
      <c r="GE641">
        <v>0.3829727890237881</v>
      </c>
      <c r="GF641">
        <v>0</v>
      </c>
      <c r="GG641">
        <v>1554.788235294118</v>
      </c>
      <c r="GH641">
        <v>-6.772803665205467</v>
      </c>
      <c r="GI641">
        <v>0.70902779580558</v>
      </c>
      <c r="GJ641">
        <v>0</v>
      </c>
      <c r="GK641">
        <v>0.255346731707317</v>
      </c>
      <c r="GL641">
        <v>0.05352430662020875</v>
      </c>
      <c r="GM641">
        <v>0.005314995418048139</v>
      </c>
      <c r="GN641">
        <v>1</v>
      </c>
      <c r="GO641">
        <v>1</v>
      </c>
      <c r="GP641">
        <v>3</v>
      </c>
      <c r="GQ641" t="s">
        <v>502</v>
      </c>
      <c r="GR641">
        <v>3.13504</v>
      </c>
      <c r="GS641">
        <v>2.76032</v>
      </c>
      <c r="GT641">
        <v>0.144359</v>
      </c>
      <c r="GU641">
        <v>0.146625</v>
      </c>
      <c r="GV641">
        <v>0.100328</v>
      </c>
      <c r="GW641">
        <v>0.0981017</v>
      </c>
      <c r="GX641">
        <v>27040.7</v>
      </c>
      <c r="GY641">
        <v>26958.1</v>
      </c>
      <c r="GZ641">
        <v>29406.9</v>
      </c>
      <c r="HA641">
        <v>29213.9</v>
      </c>
      <c r="HB641">
        <v>34967.5</v>
      </c>
      <c r="HC641">
        <v>34907.5</v>
      </c>
      <c r="HD641">
        <v>41382.2</v>
      </c>
      <c r="HE641">
        <v>41510.5</v>
      </c>
      <c r="HF641">
        <v>1.8914</v>
      </c>
      <c r="HG641">
        <v>1.84595</v>
      </c>
      <c r="HH641">
        <v>0.0106543</v>
      </c>
      <c r="HI641">
        <v>0</v>
      </c>
      <c r="HJ641">
        <v>24.2195</v>
      </c>
      <c r="HK641">
        <v>999.9</v>
      </c>
      <c r="HL641">
        <v>52.3</v>
      </c>
      <c r="HM641">
        <v>28.9</v>
      </c>
      <c r="HN641">
        <v>23.0414</v>
      </c>
      <c r="HO641">
        <v>62.1017</v>
      </c>
      <c r="HP641">
        <v>29.379</v>
      </c>
      <c r="HQ641">
        <v>1</v>
      </c>
      <c r="HR641">
        <v>0.44951</v>
      </c>
      <c r="HS641">
        <v>5.43529</v>
      </c>
      <c r="HT641">
        <v>20.2561</v>
      </c>
      <c r="HU641">
        <v>5.21669</v>
      </c>
      <c r="HV641">
        <v>12.02</v>
      </c>
      <c r="HW641">
        <v>4.9885</v>
      </c>
      <c r="HX641">
        <v>3.28753</v>
      </c>
      <c r="HY641">
        <v>9999</v>
      </c>
      <c r="HZ641">
        <v>9999</v>
      </c>
      <c r="IA641">
        <v>9999</v>
      </c>
      <c r="IB641">
        <v>999.9</v>
      </c>
      <c r="IC641">
        <v>4.97278</v>
      </c>
      <c r="ID641">
        <v>1.86647</v>
      </c>
      <c r="IE641">
        <v>1.86584</v>
      </c>
      <c r="IF641">
        <v>1.86582</v>
      </c>
      <c r="IG641">
        <v>1.86767</v>
      </c>
      <c r="IH641">
        <v>1.87012</v>
      </c>
      <c r="II641">
        <v>1.86873</v>
      </c>
      <c r="IJ641">
        <v>1.87024</v>
      </c>
      <c r="IK641">
        <v>0</v>
      </c>
      <c r="IL641">
        <v>0</v>
      </c>
      <c r="IM641">
        <v>0</v>
      </c>
      <c r="IN641">
        <v>0</v>
      </c>
      <c r="IO641" t="s">
        <v>441</v>
      </c>
      <c r="IP641" t="s">
        <v>442</v>
      </c>
      <c r="IQ641" t="s">
        <v>443</v>
      </c>
      <c r="IR641" t="s">
        <v>443</v>
      </c>
      <c r="IS641" t="s">
        <v>443</v>
      </c>
      <c r="IT641" t="s">
        <v>443</v>
      </c>
      <c r="IU641">
        <v>0</v>
      </c>
      <c r="IV641">
        <v>100</v>
      </c>
      <c r="IW641">
        <v>100</v>
      </c>
      <c r="IX641">
        <v>-0.858</v>
      </c>
      <c r="IY641">
        <v>0.0629</v>
      </c>
      <c r="IZ641">
        <v>-0.7832898091892299</v>
      </c>
      <c r="JA641">
        <v>-0.0002628084512485203</v>
      </c>
      <c r="JB641">
        <v>2.995354917081976E-07</v>
      </c>
      <c r="JC641">
        <v>-1.087754766273629E-10</v>
      </c>
      <c r="JD641">
        <v>-0.01666594074606723</v>
      </c>
      <c r="JE641">
        <v>-0.02438089335778848</v>
      </c>
      <c r="JF641">
        <v>0.001790740049955031</v>
      </c>
      <c r="JG641">
        <v>-2.386884331579614E-05</v>
      </c>
      <c r="JH641">
        <v>6</v>
      </c>
      <c r="JI641">
        <v>2407</v>
      </c>
      <c r="JJ641">
        <v>1</v>
      </c>
      <c r="JK641">
        <v>23</v>
      </c>
      <c r="JL641">
        <v>33289.3</v>
      </c>
      <c r="JM641">
        <v>29370137.9</v>
      </c>
      <c r="JN641">
        <v>1.13159</v>
      </c>
      <c r="JO641">
        <v>2.25586</v>
      </c>
      <c r="JP641">
        <v>1.39648</v>
      </c>
      <c r="JQ641">
        <v>2.34741</v>
      </c>
      <c r="JR641">
        <v>1.49536</v>
      </c>
      <c r="JS641">
        <v>2.63184</v>
      </c>
      <c r="JT641">
        <v>34.7837</v>
      </c>
      <c r="JU641">
        <v>24.0175</v>
      </c>
      <c r="JV641">
        <v>18</v>
      </c>
      <c r="JW641">
        <v>501.474</v>
      </c>
      <c r="JX641">
        <v>461.376</v>
      </c>
      <c r="JY641">
        <v>18.0858</v>
      </c>
      <c r="JZ641">
        <v>32.9272</v>
      </c>
      <c r="KA641">
        <v>29.9998</v>
      </c>
      <c r="KB641">
        <v>32.6807</v>
      </c>
      <c r="KC641">
        <v>32.5886</v>
      </c>
      <c r="KD641">
        <v>22.6594</v>
      </c>
      <c r="KE641">
        <v>0</v>
      </c>
      <c r="KF641">
        <v>100</v>
      </c>
      <c r="KG641">
        <v>18.0873</v>
      </c>
      <c r="KH641">
        <v>821.359</v>
      </c>
      <c r="KI641">
        <v>63.4564</v>
      </c>
      <c r="KJ641">
        <v>100.506</v>
      </c>
      <c r="KK641">
        <v>99.8128</v>
      </c>
    </row>
    <row r="642" spans="1:297">
      <c r="A642">
        <v>626</v>
      </c>
      <c r="B642">
        <v>1762208277</v>
      </c>
      <c r="C642">
        <v>8698.900000095367</v>
      </c>
      <c r="D642" t="s">
        <v>1700</v>
      </c>
      <c r="E642" t="s">
        <v>1701</v>
      </c>
      <c r="F642">
        <v>5</v>
      </c>
      <c r="G642" t="s">
        <v>1603</v>
      </c>
      <c r="H642" t="s">
        <v>436</v>
      </c>
      <c r="I642">
        <v>1762208274.2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828.1725564667286</v>
      </c>
      <c r="AK642">
        <v>806.1838606060604</v>
      </c>
      <c r="AL642">
        <v>3.496488152631597</v>
      </c>
      <c r="AM642">
        <v>66.04145981132727</v>
      </c>
      <c r="AN642">
        <f>(AP642 - AO642 + DY642*1E3/(8.314*(EA642+273.15)) * AR642/DX642 * AQ642) * DX642/(100*DL642) * 1000/(1000 - AP642)</f>
        <v>0</v>
      </c>
      <c r="AO642">
        <v>21.97202908212121</v>
      </c>
      <c r="AP642">
        <v>22.23885333333333</v>
      </c>
      <c r="AQ642">
        <v>-1.792042795217247E-07</v>
      </c>
      <c r="AR642">
        <v>107.35</v>
      </c>
      <c r="AS642">
        <v>11</v>
      </c>
      <c r="AT642">
        <v>2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437</v>
      </c>
      <c r="AY642" t="s">
        <v>437</v>
      </c>
      <c r="AZ642">
        <v>0</v>
      </c>
      <c r="BA642">
        <v>0</v>
      </c>
      <c r="BB642">
        <f>1-AZ642/BA642</f>
        <v>0</v>
      </c>
      <c r="BC642">
        <v>0</v>
      </c>
      <c r="BD642" t="s">
        <v>437</v>
      </c>
      <c r="BE642" t="s">
        <v>437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437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438</v>
      </c>
      <c r="DO642">
        <v>2</v>
      </c>
      <c r="DP642" t="b">
        <v>1</v>
      </c>
      <c r="DQ642">
        <v>1762208274.2</v>
      </c>
      <c r="DR642">
        <v>780.4143</v>
      </c>
      <c r="DS642">
        <v>810.3765000000001</v>
      </c>
      <c r="DT642">
        <v>22.23805</v>
      </c>
      <c r="DU642">
        <v>21.97218</v>
      </c>
      <c r="DV642">
        <v>781.2721</v>
      </c>
      <c r="DW642">
        <v>22.17507</v>
      </c>
      <c r="DX642">
        <v>499.9867</v>
      </c>
      <c r="DY642">
        <v>90.75538</v>
      </c>
      <c r="DZ642">
        <v>0.10004175</v>
      </c>
      <c r="EA642">
        <v>24.35651</v>
      </c>
      <c r="EB642">
        <v>24.39274</v>
      </c>
      <c r="EC642">
        <v>999.9</v>
      </c>
      <c r="ED642">
        <v>0</v>
      </c>
      <c r="EE642">
        <v>0</v>
      </c>
      <c r="EF642">
        <v>9992.938</v>
      </c>
      <c r="EG642">
        <v>0</v>
      </c>
      <c r="EH642">
        <v>935.3384</v>
      </c>
      <c r="EI642">
        <v>-29.96218</v>
      </c>
      <c r="EJ642">
        <v>798.1638999999999</v>
      </c>
      <c r="EK642">
        <v>828.5825000000001</v>
      </c>
      <c r="EL642">
        <v>0.2658784</v>
      </c>
      <c r="EM642">
        <v>810.3765000000001</v>
      </c>
      <c r="EN642">
        <v>21.97218</v>
      </c>
      <c r="EO642">
        <v>2.018224</v>
      </c>
      <c r="EP642">
        <v>1.994094</v>
      </c>
      <c r="EQ642">
        <v>17.58803</v>
      </c>
      <c r="ER642">
        <v>17.39751</v>
      </c>
      <c r="ES642">
        <v>2000.028</v>
      </c>
      <c r="ET642">
        <v>0.980005</v>
      </c>
      <c r="EU642">
        <v>0.0199945</v>
      </c>
      <c r="EV642">
        <v>0</v>
      </c>
      <c r="EW642">
        <v>1553.073</v>
      </c>
      <c r="EX642">
        <v>5.000970000000001</v>
      </c>
      <c r="EY642">
        <v>30928.54</v>
      </c>
      <c r="EZ642">
        <v>16707.83</v>
      </c>
      <c r="FA642">
        <v>42.937</v>
      </c>
      <c r="FB642">
        <v>44</v>
      </c>
      <c r="FC642">
        <v>43.062</v>
      </c>
      <c r="FD642">
        <v>43.5</v>
      </c>
      <c r="FE642">
        <v>42.812</v>
      </c>
      <c r="FF642">
        <v>1955.138</v>
      </c>
      <c r="FG642">
        <v>39.89</v>
      </c>
      <c r="FH642">
        <v>0</v>
      </c>
      <c r="FI642">
        <v>11354.70000004768</v>
      </c>
      <c r="FJ642">
        <v>0</v>
      </c>
      <c r="FK642">
        <v>1553.684615384616</v>
      </c>
      <c r="FL642">
        <v>-7.667008550588108</v>
      </c>
      <c r="FM642">
        <v>-140.3316238793613</v>
      </c>
      <c r="FN642">
        <v>30939.38846153846</v>
      </c>
      <c r="FO642">
        <v>15</v>
      </c>
      <c r="FP642">
        <v>0</v>
      </c>
      <c r="FQ642" t="s">
        <v>439</v>
      </c>
      <c r="FR642">
        <v>1760210915.6</v>
      </c>
      <c r="FS642">
        <v>0</v>
      </c>
      <c r="FT642">
        <v>0</v>
      </c>
      <c r="FU642">
        <v>-0.215</v>
      </c>
      <c r="FV642">
        <v>0</v>
      </c>
      <c r="FW642">
        <v>-0.6919999999999999</v>
      </c>
      <c r="FX642">
        <v>0</v>
      </c>
      <c r="FY642">
        <v>400</v>
      </c>
      <c r="FZ642">
        <v>0</v>
      </c>
      <c r="GA642">
        <v>0.15</v>
      </c>
      <c r="GB642">
        <v>0</v>
      </c>
      <c r="GC642">
        <v>-29.7480375</v>
      </c>
      <c r="GD642">
        <v>-3.318532457786058</v>
      </c>
      <c r="GE642">
        <v>0.4048879583832419</v>
      </c>
      <c r="GF642">
        <v>0</v>
      </c>
      <c r="GG642">
        <v>1554.109117647059</v>
      </c>
      <c r="GH642">
        <v>-7.299465246894724</v>
      </c>
      <c r="GI642">
        <v>0.7548641001455858</v>
      </c>
      <c r="GJ642">
        <v>0</v>
      </c>
      <c r="GK642">
        <v>0.260140375</v>
      </c>
      <c r="GL642">
        <v>0.04587929831144347</v>
      </c>
      <c r="GM642">
        <v>0.004451418193606957</v>
      </c>
      <c r="GN642">
        <v>1</v>
      </c>
      <c r="GO642">
        <v>1</v>
      </c>
      <c r="GP642">
        <v>3</v>
      </c>
      <c r="GQ642" t="s">
        <v>502</v>
      </c>
      <c r="GR642">
        <v>3.13512</v>
      </c>
      <c r="GS642">
        <v>2.76027</v>
      </c>
      <c r="GT642">
        <v>0.146487</v>
      </c>
      <c r="GU642">
        <v>0.148573</v>
      </c>
      <c r="GV642">
        <v>0.100336</v>
      </c>
      <c r="GW642">
        <v>0.0980965</v>
      </c>
      <c r="GX642">
        <v>26973</v>
      </c>
      <c r="GY642">
        <v>26896.7</v>
      </c>
      <c r="GZ642">
        <v>29406.6</v>
      </c>
      <c r="HA642">
        <v>29214.2</v>
      </c>
      <c r="HB642">
        <v>34966.8</v>
      </c>
      <c r="HC642">
        <v>34908.2</v>
      </c>
      <c r="HD642">
        <v>41381.7</v>
      </c>
      <c r="HE642">
        <v>41511</v>
      </c>
      <c r="HF642">
        <v>1.89175</v>
      </c>
      <c r="HG642">
        <v>1.84592</v>
      </c>
      <c r="HH642">
        <v>0.0103563</v>
      </c>
      <c r="HI642">
        <v>0</v>
      </c>
      <c r="HJ642">
        <v>24.2195</v>
      </c>
      <c r="HK642">
        <v>999.9</v>
      </c>
      <c r="HL642">
        <v>52.3</v>
      </c>
      <c r="HM642">
        <v>28.9</v>
      </c>
      <c r="HN642">
        <v>23.0428</v>
      </c>
      <c r="HO642">
        <v>62.5317</v>
      </c>
      <c r="HP642">
        <v>29.2228</v>
      </c>
      <c r="HQ642">
        <v>1</v>
      </c>
      <c r="HR642">
        <v>0.449388</v>
      </c>
      <c r="HS642">
        <v>5.43039</v>
      </c>
      <c r="HT642">
        <v>20.2563</v>
      </c>
      <c r="HU642">
        <v>5.21684</v>
      </c>
      <c r="HV642">
        <v>12.0213</v>
      </c>
      <c r="HW642">
        <v>4.98865</v>
      </c>
      <c r="HX642">
        <v>3.28765</v>
      </c>
      <c r="HY642">
        <v>9999</v>
      </c>
      <c r="HZ642">
        <v>9999</v>
      </c>
      <c r="IA642">
        <v>9999</v>
      </c>
      <c r="IB642">
        <v>999.9</v>
      </c>
      <c r="IC642">
        <v>4.97279</v>
      </c>
      <c r="ID642">
        <v>1.86647</v>
      </c>
      <c r="IE642">
        <v>1.86584</v>
      </c>
      <c r="IF642">
        <v>1.86584</v>
      </c>
      <c r="IG642">
        <v>1.86768</v>
      </c>
      <c r="IH642">
        <v>1.87013</v>
      </c>
      <c r="II642">
        <v>1.86874</v>
      </c>
      <c r="IJ642">
        <v>1.87025</v>
      </c>
      <c r="IK642">
        <v>0</v>
      </c>
      <c r="IL642">
        <v>0</v>
      </c>
      <c r="IM642">
        <v>0</v>
      </c>
      <c r="IN642">
        <v>0</v>
      </c>
      <c r="IO642" t="s">
        <v>441</v>
      </c>
      <c r="IP642" t="s">
        <v>442</v>
      </c>
      <c r="IQ642" t="s">
        <v>443</v>
      </c>
      <c r="IR642" t="s">
        <v>443</v>
      </c>
      <c r="IS642" t="s">
        <v>443</v>
      </c>
      <c r="IT642" t="s">
        <v>443</v>
      </c>
      <c r="IU642">
        <v>0</v>
      </c>
      <c r="IV642">
        <v>100</v>
      </c>
      <c r="IW642">
        <v>100</v>
      </c>
      <c r="IX642">
        <v>-0.857</v>
      </c>
      <c r="IY642">
        <v>0.063</v>
      </c>
      <c r="IZ642">
        <v>-0.7832898091892299</v>
      </c>
      <c r="JA642">
        <v>-0.0002628084512485203</v>
      </c>
      <c r="JB642">
        <v>2.995354917081976E-07</v>
      </c>
      <c r="JC642">
        <v>-1.087754766273629E-10</v>
      </c>
      <c r="JD642">
        <v>-0.01666594074606723</v>
      </c>
      <c r="JE642">
        <v>-0.02438089335778848</v>
      </c>
      <c r="JF642">
        <v>0.001790740049955031</v>
      </c>
      <c r="JG642">
        <v>-2.386884331579614E-05</v>
      </c>
      <c r="JH642">
        <v>6</v>
      </c>
      <c r="JI642">
        <v>2407</v>
      </c>
      <c r="JJ642">
        <v>1</v>
      </c>
      <c r="JK642">
        <v>23</v>
      </c>
      <c r="JL642">
        <v>33289.4</v>
      </c>
      <c r="JM642">
        <v>29370137.9</v>
      </c>
      <c r="JN642">
        <v>1.16577</v>
      </c>
      <c r="JO642">
        <v>2.25586</v>
      </c>
      <c r="JP642">
        <v>1.39648</v>
      </c>
      <c r="JQ642">
        <v>2.34741</v>
      </c>
      <c r="JR642">
        <v>1.49536</v>
      </c>
      <c r="JS642">
        <v>2.67212</v>
      </c>
      <c r="JT642">
        <v>34.7608</v>
      </c>
      <c r="JU642">
        <v>24.0262</v>
      </c>
      <c r="JV642">
        <v>18</v>
      </c>
      <c r="JW642">
        <v>501.705</v>
      </c>
      <c r="JX642">
        <v>461.36</v>
      </c>
      <c r="JY642">
        <v>18.0868</v>
      </c>
      <c r="JZ642">
        <v>32.9243</v>
      </c>
      <c r="KA642">
        <v>29.9999</v>
      </c>
      <c r="KB642">
        <v>32.6807</v>
      </c>
      <c r="KC642">
        <v>32.5886</v>
      </c>
      <c r="KD642">
        <v>23.3425</v>
      </c>
      <c r="KE642">
        <v>0</v>
      </c>
      <c r="KF642">
        <v>100</v>
      </c>
      <c r="KG642">
        <v>18.0907</v>
      </c>
      <c r="KH642">
        <v>841.395</v>
      </c>
      <c r="KI642">
        <v>63.4564</v>
      </c>
      <c r="KJ642">
        <v>100.504</v>
      </c>
      <c r="KK642">
        <v>99.81399999999999</v>
      </c>
    </row>
    <row r="643" spans="1:297">
      <c r="A643">
        <v>627</v>
      </c>
      <c r="B643">
        <v>1762208282</v>
      </c>
      <c r="C643">
        <v>8703.900000095367</v>
      </c>
      <c r="D643" t="s">
        <v>1702</v>
      </c>
      <c r="E643" t="s">
        <v>1703</v>
      </c>
      <c r="F643">
        <v>5</v>
      </c>
      <c r="G643" t="s">
        <v>1603</v>
      </c>
      <c r="H643" t="s">
        <v>436</v>
      </c>
      <c r="I643">
        <v>1762208279.5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843.9159915524722</v>
      </c>
      <c r="AK643">
        <v>822.8310484848485</v>
      </c>
      <c r="AL643">
        <v>3.313250644381935</v>
      </c>
      <c r="AM643">
        <v>66.04145981132727</v>
      </c>
      <c r="AN643">
        <f>(AP643 - AO643 + DY643*1E3/(8.314*(EA643+273.15)) * AR643/DX643 * AQ643) * DX643/(100*DL643) * 1000/(1000 - AP643)</f>
        <v>0</v>
      </c>
      <c r="AO643">
        <v>21.97142371350649</v>
      </c>
      <c r="AP643">
        <v>22.2398103030303</v>
      </c>
      <c r="AQ643">
        <v>8.58234780742766E-07</v>
      </c>
      <c r="AR643">
        <v>107.35</v>
      </c>
      <c r="AS643">
        <v>11</v>
      </c>
      <c r="AT643">
        <v>2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437</v>
      </c>
      <c r="AY643" t="s">
        <v>437</v>
      </c>
      <c r="AZ643">
        <v>0</v>
      </c>
      <c r="BA643">
        <v>0</v>
      </c>
      <c r="BB643">
        <f>1-AZ643/BA643</f>
        <v>0</v>
      </c>
      <c r="BC643">
        <v>0</v>
      </c>
      <c r="BD643" t="s">
        <v>437</v>
      </c>
      <c r="BE643" t="s">
        <v>437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437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438</v>
      </c>
      <c r="DO643">
        <v>2</v>
      </c>
      <c r="DP643" t="b">
        <v>1</v>
      </c>
      <c r="DQ643">
        <v>1762208279.5</v>
      </c>
      <c r="DR643">
        <v>798.0473333333334</v>
      </c>
      <c r="DS643">
        <v>827.0791111111112</v>
      </c>
      <c r="DT643">
        <v>22.23947777777778</v>
      </c>
      <c r="DU643">
        <v>21.97135555555555</v>
      </c>
      <c r="DV643">
        <v>798.9046666666668</v>
      </c>
      <c r="DW643">
        <v>22.17646666666667</v>
      </c>
      <c r="DX643">
        <v>499.9778888888889</v>
      </c>
      <c r="DY643">
        <v>90.75406666666666</v>
      </c>
      <c r="DZ643">
        <v>0.09988815555555555</v>
      </c>
      <c r="EA643">
        <v>24.35375555555555</v>
      </c>
      <c r="EB643">
        <v>24.38654444444445</v>
      </c>
      <c r="EC643">
        <v>999.9000000000001</v>
      </c>
      <c r="ED643">
        <v>0</v>
      </c>
      <c r="EE643">
        <v>0</v>
      </c>
      <c r="EF643">
        <v>10017.15555555556</v>
      </c>
      <c r="EG643">
        <v>0</v>
      </c>
      <c r="EH643">
        <v>935.339111111111</v>
      </c>
      <c r="EI643">
        <v>-29.0318</v>
      </c>
      <c r="EJ643">
        <v>816.1990000000001</v>
      </c>
      <c r="EK643">
        <v>845.6594444444444</v>
      </c>
      <c r="EL643">
        <v>0.2680942222222222</v>
      </c>
      <c r="EM643">
        <v>827.0791111111112</v>
      </c>
      <c r="EN643">
        <v>21.97135555555555</v>
      </c>
      <c r="EO643">
        <v>2.018323333333333</v>
      </c>
      <c r="EP643">
        <v>1.993991111111111</v>
      </c>
      <c r="EQ643">
        <v>17.58884444444444</v>
      </c>
      <c r="ER643">
        <v>17.39668888888889</v>
      </c>
      <c r="ES643">
        <v>1999.994444444445</v>
      </c>
      <c r="ET643">
        <v>0.9800046666666667</v>
      </c>
      <c r="EU643">
        <v>0.01999483333333333</v>
      </c>
      <c r="EV643">
        <v>0</v>
      </c>
      <c r="EW643">
        <v>1552.248888888889</v>
      </c>
      <c r="EX643">
        <v>5.00097</v>
      </c>
      <c r="EY643">
        <v>30914.31111111112</v>
      </c>
      <c r="EZ643">
        <v>16707.55555555555</v>
      </c>
      <c r="FA643">
        <v>42.937</v>
      </c>
      <c r="FB643">
        <v>44</v>
      </c>
      <c r="FC643">
        <v>43.062</v>
      </c>
      <c r="FD643">
        <v>43.5</v>
      </c>
      <c r="FE643">
        <v>42.812</v>
      </c>
      <c r="FF643">
        <v>1955.104444444445</v>
      </c>
      <c r="FG643">
        <v>39.89</v>
      </c>
      <c r="FH643">
        <v>0</v>
      </c>
      <c r="FI643">
        <v>11359.5</v>
      </c>
      <c r="FJ643">
        <v>0</v>
      </c>
      <c r="FK643">
        <v>1553.04</v>
      </c>
      <c r="FL643">
        <v>-8.011623935501284</v>
      </c>
      <c r="FM643">
        <v>-150.071794972755</v>
      </c>
      <c r="FN643">
        <v>30927.75384615385</v>
      </c>
      <c r="FO643">
        <v>15</v>
      </c>
      <c r="FP643">
        <v>0</v>
      </c>
      <c r="FQ643" t="s">
        <v>439</v>
      </c>
      <c r="FR643">
        <v>1760210915.6</v>
      </c>
      <c r="FS643">
        <v>0</v>
      </c>
      <c r="FT643">
        <v>0</v>
      </c>
      <c r="FU643">
        <v>-0.215</v>
      </c>
      <c r="FV643">
        <v>0</v>
      </c>
      <c r="FW643">
        <v>-0.6919999999999999</v>
      </c>
      <c r="FX643">
        <v>0</v>
      </c>
      <c r="FY643">
        <v>400</v>
      </c>
      <c r="FZ643">
        <v>0</v>
      </c>
      <c r="GA643">
        <v>0.15</v>
      </c>
      <c r="GB643">
        <v>0</v>
      </c>
      <c r="GC643">
        <v>-29.72389024390244</v>
      </c>
      <c r="GD643">
        <v>2.649286411149829</v>
      </c>
      <c r="GE643">
        <v>0.4331475672640557</v>
      </c>
      <c r="GF643">
        <v>0</v>
      </c>
      <c r="GG643">
        <v>1553.434117647059</v>
      </c>
      <c r="GH643">
        <v>-7.993277315888647</v>
      </c>
      <c r="GI643">
        <v>0.8150247836255635</v>
      </c>
      <c r="GJ643">
        <v>0</v>
      </c>
      <c r="GK643">
        <v>0.2636844878048781</v>
      </c>
      <c r="GL643">
        <v>0.03796829268292727</v>
      </c>
      <c r="GM643">
        <v>0.003846294574934216</v>
      </c>
      <c r="GN643">
        <v>1</v>
      </c>
      <c r="GO643">
        <v>1</v>
      </c>
      <c r="GP643">
        <v>3</v>
      </c>
      <c r="GQ643" t="s">
        <v>502</v>
      </c>
      <c r="GR643">
        <v>3.13505</v>
      </c>
      <c r="GS643">
        <v>2.76035</v>
      </c>
      <c r="GT643">
        <v>0.148498</v>
      </c>
      <c r="GU643">
        <v>0.15057</v>
      </c>
      <c r="GV643">
        <v>0.100339</v>
      </c>
      <c r="GW643">
        <v>0.09809859999999999</v>
      </c>
      <c r="GX643">
        <v>26909.2</v>
      </c>
      <c r="GY643">
        <v>26833.7</v>
      </c>
      <c r="GZ643">
        <v>29406.4</v>
      </c>
      <c r="HA643">
        <v>29214.4</v>
      </c>
      <c r="HB643">
        <v>34966.4</v>
      </c>
      <c r="HC643">
        <v>34908.3</v>
      </c>
      <c r="HD643">
        <v>41381.3</v>
      </c>
      <c r="HE643">
        <v>41511.2</v>
      </c>
      <c r="HF643">
        <v>1.89175</v>
      </c>
      <c r="HG643">
        <v>1.846</v>
      </c>
      <c r="HH643">
        <v>0.01017</v>
      </c>
      <c r="HI643">
        <v>0</v>
      </c>
      <c r="HJ643">
        <v>24.2175</v>
      </c>
      <c r="HK643">
        <v>999.9</v>
      </c>
      <c r="HL643">
        <v>52.3</v>
      </c>
      <c r="HM643">
        <v>28.9</v>
      </c>
      <c r="HN643">
        <v>23.0456</v>
      </c>
      <c r="HO643">
        <v>62.4817</v>
      </c>
      <c r="HP643">
        <v>29.351</v>
      </c>
      <c r="HQ643">
        <v>1</v>
      </c>
      <c r="HR643">
        <v>0.449248</v>
      </c>
      <c r="HS643">
        <v>5.41676</v>
      </c>
      <c r="HT643">
        <v>20.2569</v>
      </c>
      <c r="HU643">
        <v>5.21699</v>
      </c>
      <c r="HV643">
        <v>12.021</v>
      </c>
      <c r="HW643">
        <v>4.9888</v>
      </c>
      <c r="HX643">
        <v>3.28768</v>
      </c>
      <c r="HY643">
        <v>9999</v>
      </c>
      <c r="HZ643">
        <v>9999</v>
      </c>
      <c r="IA643">
        <v>9999</v>
      </c>
      <c r="IB643">
        <v>999.9</v>
      </c>
      <c r="IC643">
        <v>4.97278</v>
      </c>
      <c r="ID643">
        <v>1.86646</v>
      </c>
      <c r="IE643">
        <v>1.86584</v>
      </c>
      <c r="IF643">
        <v>1.86582</v>
      </c>
      <c r="IG643">
        <v>1.86767</v>
      </c>
      <c r="IH643">
        <v>1.87012</v>
      </c>
      <c r="II643">
        <v>1.86874</v>
      </c>
      <c r="IJ643">
        <v>1.87025</v>
      </c>
      <c r="IK643">
        <v>0</v>
      </c>
      <c r="IL643">
        <v>0</v>
      </c>
      <c r="IM643">
        <v>0</v>
      </c>
      <c r="IN643">
        <v>0</v>
      </c>
      <c r="IO643" t="s">
        <v>441</v>
      </c>
      <c r="IP643" t="s">
        <v>442</v>
      </c>
      <c r="IQ643" t="s">
        <v>443</v>
      </c>
      <c r="IR643" t="s">
        <v>443</v>
      </c>
      <c r="IS643" t="s">
        <v>443</v>
      </c>
      <c r="IT643" t="s">
        <v>443</v>
      </c>
      <c r="IU643">
        <v>0</v>
      </c>
      <c r="IV643">
        <v>100</v>
      </c>
      <c r="IW643">
        <v>100</v>
      </c>
      <c r="IX643">
        <v>-0.858</v>
      </c>
      <c r="IY643">
        <v>0.063</v>
      </c>
      <c r="IZ643">
        <v>-0.7832898091892299</v>
      </c>
      <c r="JA643">
        <v>-0.0002628084512485203</v>
      </c>
      <c r="JB643">
        <v>2.995354917081976E-07</v>
      </c>
      <c r="JC643">
        <v>-1.087754766273629E-10</v>
      </c>
      <c r="JD643">
        <v>-0.01666594074606723</v>
      </c>
      <c r="JE643">
        <v>-0.02438089335778848</v>
      </c>
      <c r="JF643">
        <v>0.001790740049955031</v>
      </c>
      <c r="JG643">
        <v>-2.386884331579614E-05</v>
      </c>
      <c r="JH643">
        <v>6</v>
      </c>
      <c r="JI643">
        <v>2407</v>
      </c>
      <c r="JJ643">
        <v>1</v>
      </c>
      <c r="JK643">
        <v>23</v>
      </c>
      <c r="JL643">
        <v>33289.4</v>
      </c>
      <c r="JM643">
        <v>29370138</v>
      </c>
      <c r="JN643">
        <v>1.19629</v>
      </c>
      <c r="JO643">
        <v>2.2583</v>
      </c>
      <c r="JP643">
        <v>1.39648</v>
      </c>
      <c r="JQ643">
        <v>2.34741</v>
      </c>
      <c r="JR643">
        <v>1.49536</v>
      </c>
      <c r="JS643">
        <v>2.58911</v>
      </c>
      <c r="JT643">
        <v>34.7837</v>
      </c>
      <c r="JU643">
        <v>24.0262</v>
      </c>
      <c r="JV643">
        <v>18</v>
      </c>
      <c r="JW643">
        <v>501.705</v>
      </c>
      <c r="JX643">
        <v>461.421</v>
      </c>
      <c r="JY643">
        <v>18.089</v>
      </c>
      <c r="JZ643">
        <v>32.9221</v>
      </c>
      <c r="KA643">
        <v>29.9998</v>
      </c>
      <c r="KB643">
        <v>32.6807</v>
      </c>
      <c r="KC643">
        <v>32.5902</v>
      </c>
      <c r="KD643">
        <v>23.9396</v>
      </c>
      <c r="KE643">
        <v>0</v>
      </c>
      <c r="KF643">
        <v>100</v>
      </c>
      <c r="KG643">
        <v>18.0895</v>
      </c>
      <c r="KH643">
        <v>854.752</v>
      </c>
      <c r="KI643">
        <v>63.4564</v>
      </c>
      <c r="KJ643">
        <v>100.504</v>
      </c>
      <c r="KK643">
        <v>99.8146</v>
      </c>
    </row>
    <row r="644" spans="1:297">
      <c r="A644">
        <v>628</v>
      </c>
      <c r="B644">
        <v>1762208287</v>
      </c>
      <c r="C644">
        <v>8708.900000095367</v>
      </c>
      <c r="D644" t="s">
        <v>1704</v>
      </c>
      <c r="E644" t="s">
        <v>1705</v>
      </c>
      <c r="F644">
        <v>5</v>
      </c>
      <c r="G644" t="s">
        <v>1603</v>
      </c>
      <c r="H644" t="s">
        <v>436</v>
      </c>
      <c r="I644">
        <v>1762208284.2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861.6843839424267</v>
      </c>
      <c r="AK644">
        <v>839.9777090909092</v>
      </c>
      <c r="AL644">
        <v>3.439633255162514</v>
      </c>
      <c r="AM644">
        <v>66.04145981132727</v>
      </c>
      <c r="AN644">
        <f>(AP644 - AO644 + DY644*1E3/(8.314*(EA644+273.15)) * AR644/DX644 * AQ644) * DX644/(100*DL644) * 1000/(1000 - AP644)</f>
        <v>0</v>
      </c>
      <c r="AO644">
        <v>21.97150050969697</v>
      </c>
      <c r="AP644">
        <v>22.24293939393939</v>
      </c>
      <c r="AQ644">
        <v>3.004439676967448E-06</v>
      </c>
      <c r="AR644">
        <v>107.35</v>
      </c>
      <c r="AS644">
        <v>11</v>
      </c>
      <c r="AT644">
        <v>2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437</v>
      </c>
      <c r="AY644" t="s">
        <v>437</v>
      </c>
      <c r="AZ644">
        <v>0</v>
      </c>
      <c r="BA644">
        <v>0</v>
      </c>
      <c r="BB644">
        <f>1-AZ644/BA644</f>
        <v>0</v>
      </c>
      <c r="BC644">
        <v>0</v>
      </c>
      <c r="BD644" t="s">
        <v>437</v>
      </c>
      <c r="BE644" t="s">
        <v>437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437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438</v>
      </c>
      <c r="DO644">
        <v>2</v>
      </c>
      <c r="DP644" t="b">
        <v>1</v>
      </c>
      <c r="DQ644">
        <v>1762208284.2</v>
      </c>
      <c r="DR644">
        <v>813.5719</v>
      </c>
      <c r="DS644">
        <v>843.2360000000001</v>
      </c>
      <c r="DT644">
        <v>22.24125</v>
      </c>
      <c r="DU644">
        <v>21.97131</v>
      </c>
      <c r="DV644">
        <v>814.4291000000001</v>
      </c>
      <c r="DW644">
        <v>22.17818</v>
      </c>
      <c r="DX644">
        <v>499.9995</v>
      </c>
      <c r="DY644">
        <v>90.75300000000001</v>
      </c>
      <c r="DZ644">
        <v>0.09999667999999999</v>
      </c>
      <c r="EA644">
        <v>24.35332</v>
      </c>
      <c r="EB644">
        <v>24.39455</v>
      </c>
      <c r="EC644">
        <v>999.9</v>
      </c>
      <c r="ED644">
        <v>0</v>
      </c>
      <c r="EE644">
        <v>0</v>
      </c>
      <c r="EF644">
        <v>10001.186</v>
      </c>
      <c r="EG644">
        <v>0</v>
      </c>
      <c r="EH644">
        <v>935.35</v>
      </c>
      <c r="EI644">
        <v>-29.66415</v>
      </c>
      <c r="EJ644">
        <v>832.0781999999999</v>
      </c>
      <c r="EK644">
        <v>862.1789000000001</v>
      </c>
      <c r="EL644">
        <v>0.2699478000000001</v>
      </c>
      <c r="EM644">
        <v>843.2360000000001</v>
      </c>
      <c r="EN644">
        <v>21.97131</v>
      </c>
      <c r="EO644">
        <v>2.01846</v>
      </c>
      <c r="EP644">
        <v>1.993961</v>
      </c>
      <c r="EQ644">
        <v>17.58988</v>
      </c>
      <c r="ER644">
        <v>17.39646</v>
      </c>
      <c r="ES644">
        <v>1999.973</v>
      </c>
      <c r="ET644">
        <v>0.9800045000000001</v>
      </c>
      <c r="EU644">
        <v>0.0199951</v>
      </c>
      <c r="EV644">
        <v>0</v>
      </c>
      <c r="EW644">
        <v>1551.883</v>
      </c>
      <c r="EX644">
        <v>5.000970000000001</v>
      </c>
      <c r="EY644">
        <v>30902.25</v>
      </c>
      <c r="EZ644">
        <v>16707.35</v>
      </c>
      <c r="FA644">
        <v>42.937</v>
      </c>
      <c r="FB644">
        <v>44</v>
      </c>
      <c r="FC644">
        <v>43.062</v>
      </c>
      <c r="FD644">
        <v>43.4937</v>
      </c>
      <c r="FE644">
        <v>42.812</v>
      </c>
      <c r="FF644">
        <v>1955.083</v>
      </c>
      <c r="FG644">
        <v>39.89</v>
      </c>
      <c r="FH644">
        <v>0</v>
      </c>
      <c r="FI644">
        <v>11364.89999985695</v>
      </c>
      <c r="FJ644">
        <v>0</v>
      </c>
      <c r="FK644">
        <v>1552.334</v>
      </c>
      <c r="FL644">
        <v>-6.849230773479398</v>
      </c>
      <c r="FM644">
        <v>-158.0923079983287</v>
      </c>
      <c r="FN644">
        <v>30913.192</v>
      </c>
      <c r="FO644">
        <v>15</v>
      </c>
      <c r="FP644">
        <v>0</v>
      </c>
      <c r="FQ644" t="s">
        <v>439</v>
      </c>
      <c r="FR644">
        <v>1760210915.6</v>
      </c>
      <c r="FS644">
        <v>0</v>
      </c>
      <c r="FT644">
        <v>0</v>
      </c>
      <c r="FU644">
        <v>-0.215</v>
      </c>
      <c r="FV644">
        <v>0</v>
      </c>
      <c r="FW644">
        <v>-0.6919999999999999</v>
      </c>
      <c r="FX644">
        <v>0</v>
      </c>
      <c r="FY644">
        <v>400</v>
      </c>
      <c r="FZ644">
        <v>0</v>
      </c>
      <c r="GA644">
        <v>0.15</v>
      </c>
      <c r="GB644">
        <v>0</v>
      </c>
      <c r="GC644">
        <v>-29.67806585365854</v>
      </c>
      <c r="GD644">
        <v>2.157060627177704</v>
      </c>
      <c r="GE644">
        <v>0.4183988496286917</v>
      </c>
      <c r="GF644">
        <v>0</v>
      </c>
      <c r="GG644">
        <v>1552.76294117647</v>
      </c>
      <c r="GH644">
        <v>-7.399236055810552</v>
      </c>
      <c r="GI644">
        <v>0.7585184065072963</v>
      </c>
      <c r="GJ644">
        <v>0</v>
      </c>
      <c r="GK644">
        <v>0.2665445365853659</v>
      </c>
      <c r="GL644">
        <v>0.02912778397212562</v>
      </c>
      <c r="GM644">
        <v>0.002985686055879161</v>
      </c>
      <c r="GN644">
        <v>1</v>
      </c>
      <c r="GO644">
        <v>1</v>
      </c>
      <c r="GP644">
        <v>3</v>
      </c>
      <c r="GQ644" t="s">
        <v>502</v>
      </c>
      <c r="GR644">
        <v>3.13507</v>
      </c>
      <c r="GS644">
        <v>2.76035</v>
      </c>
      <c r="GT644">
        <v>0.150548</v>
      </c>
      <c r="GU644">
        <v>0.15256</v>
      </c>
      <c r="GV644">
        <v>0.100351</v>
      </c>
      <c r="GW644">
        <v>0.0980989</v>
      </c>
      <c r="GX644">
        <v>26844.3</v>
      </c>
      <c r="GY644">
        <v>26771.1</v>
      </c>
      <c r="GZ644">
        <v>29406.4</v>
      </c>
      <c r="HA644">
        <v>29214.8</v>
      </c>
      <c r="HB644">
        <v>34966.1</v>
      </c>
      <c r="HC644">
        <v>34908.7</v>
      </c>
      <c r="HD644">
        <v>41381.5</v>
      </c>
      <c r="HE644">
        <v>41511.7</v>
      </c>
      <c r="HF644">
        <v>1.89177</v>
      </c>
      <c r="HG644">
        <v>1.84617</v>
      </c>
      <c r="HH644">
        <v>0.0108406</v>
      </c>
      <c r="HI644">
        <v>0</v>
      </c>
      <c r="HJ644">
        <v>24.217</v>
      </c>
      <c r="HK644">
        <v>999.9</v>
      </c>
      <c r="HL644">
        <v>52.2</v>
      </c>
      <c r="HM644">
        <v>28.9</v>
      </c>
      <c r="HN644">
        <v>22.9995</v>
      </c>
      <c r="HO644">
        <v>61.9817</v>
      </c>
      <c r="HP644">
        <v>29.2147</v>
      </c>
      <c r="HQ644">
        <v>1</v>
      </c>
      <c r="HR644">
        <v>0.448758</v>
      </c>
      <c r="HS644">
        <v>5.42744</v>
      </c>
      <c r="HT644">
        <v>20.2564</v>
      </c>
      <c r="HU644">
        <v>5.21699</v>
      </c>
      <c r="HV644">
        <v>12.0213</v>
      </c>
      <c r="HW644">
        <v>4.9887</v>
      </c>
      <c r="HX644">
        <v>3.28765</v>
      </c>
      <c r="HY644">
        <v>9999</v>
      </c>
      <c r="HZ644">
        <v>9999</v>
      </c>
      <c r="IA644">
        <v>9999</v>
      </c>
      <c r="IB644">
        <v>999.9</v>
      </c>
      <c r="IC644">
        <v>4.97279</v>
      </c>
      <c r="ID644">
        <v>1.86647</v>
      </c>
      <c r="IE644">
        <v>1.86584</v>
      </c>
      <c r="IF644">
        <v>1.86582</v>
      </c>
      <c r="IG644">
        <v>1.86768</v>
      </c>
      <c r="IH644">
        <v>1.87012</v>
      </c>
      <c r="II644">
        <v>1.86874</v>
      </c>
      <c r="IJ644">
        <v>1.87027</v>
      </c>
      <c r="IK644">
        <v>0</v>
      </c>
      <c r="IL644">
        <v>0</v>
      </c>
      <c r="IM644">
        <v>0</v>
      </c>
      <c r="IN644">
        <v>0</v>
      </c>
      <c r="IO644" t="s">
        <v>441</v>
      </c>
      <c r="IP644" t="s">
        <v>442</v>
      </c>
      <c r="IQ644" t="s">
        <v>443</v>
      </c>
      <c r="IR644" t="s">
        <v>443</v>
      </c>
      <c r="IS644" t="s">
        <v>443</v>
      </c>
      <c r="IT644" t="s">
        <v>443</v>
      </c>
      <c r="IU644">
        <v>0</v>
      </c>
      <c r="IV644">
        <v>100</v>
      </c>
      <c r="IW644">
        <v>100</v>
      </c>
      <c r="IX644">
        <v>-0.857</v>
      </c>
      <c r="IY644">
        <v>0.0631</v>
      </c>
      <c r="IZ644">
        <v>-0.7832898091892299</v>
      </c>
      <c r="JA644">
        <v>-0.0002628084512485203</v>
      </c>
      <c r="JB644">
        <v>2.995354917081976E-07</v>
      </c>
      <c r="JC644">
        <v>-1.087754766273629E-10</v>
      </c>
      <c r="JD644">
        <v>-0.01666594074606723</v>
      </c>
      <c r="JE644">
        <v>-0.02438089335778848</v>
      </c>
      <c r="JF644">
        <v>0.001790740049955031</v>
      </c>
      <c r="JG644">
        <v>-2.386884331579614E-05</v>
      </c>
      <c r="JH644">
        <v>6</v>
      </c>
      <c r="JI644">
        <v>2407</v>
      </c>
      <c r="JJ644">
        <v>1</v>
      </c>
      <c r="JK644">
        <v>23</v>
      </c>
      <c r="JL644">
        <v>33289.5</v>
      </c>
      <c r="JM644">
        <v>29370138.1</v>
      </c>
      <c r="JN644">
        <v>1.22803</v>
      </c>
      <c r="JO644">
        <v>2.26074</v>
      </c>
      <c r="JP644">
        <v>1.39648</v>
      </c>
      <c r="JQ644">
        <v>2.34619</v>
      </c>
      <c r="JR644">
        <v>1.49536</v>
      </c>
      <c r="JS644">
        <v>2.68433</v>
      </c>
      <c r="JT644">
        <v>34.7837</v>
      </c>
      <c r="JU644">
        <v>24.035</v>
      </c>
      <c r="JV644">
        <v>18</v>
      </c>
      <c r="JW644">
        <v>501.721</v>
      </c>
      <c r="JX644">
        <v>461.536</v>
      </c>
      <c r="JY644">
        <v>18.09</v>
      </c>
      <c r="JZ644">
        <v>32.9207</v>
      </c>
      <c r="KA644">
        <v>29.9999</v>
      </c>
      <c r="KB644">
        <v>32.6807</v>
      </c>
      <c r="KC644">
        <v>32.5904</v>
      </c>
      <c r="KD644">
        <v>24.5746</v>
      </c>
      <c r="KE644">
        <v>0</v>
      </c>
      <c r="KF644">
        <v>100</v>
      </c>
      <c r="KG644">
        <v>18.0939</v>
      </c>
      <c r="KH644">
        <v>874.788</v>
      </c>
      <c r="KI644">
        <v>63.4564</v>
      </c>
      <c r="KJ644">
        <v>100.504</v>
      </c>
      <c r="KK644">
        <v>99.81570000000001</v>
      </c>
    </row>
    <row r="645" spans="1:297">
      <c r="A645">
        <v>629</v>
      </c>
      <c r="B645">
        <v>1762208292</v>
      </c>
      <c r="C645">
        <v>8713.900000095367</v>
      </c>
      <c r="D645" t="s">
        <v>1706</v>
      </c>
      <c r="E645" t="s">
        <v>1707</v>
      </c>
      <c r="F645">
        <v>5</v>
      </c>
      <c r="G645" t="s">
        <v>1603</v>
      </c>
      <c r="H645" t="s">
        <v>436</v>
      </c>
      <c r="I645">
        <v>1762208289.5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877.8345362020781</v>
      </c>
      <c r="AK645">
        <v>856.5281030303028</v>
      </c>
      <c r="AL645">
        <v>3.280696450399506</v>
      </c>
      <c r="AM645">
        <v>66.04145981132727</v>
      </c>
      <c r="AN645">
        <f>(AP645 - AO645 + DY645*1E3/(8.314*(EA645+273.15)) * AR645/DX645 * AQ645) * DX645/(100*DL645) * 1000/(1000 - AP645)</f>
        <v>0</v>
      </c>
      <c r="AO645">
        <v>21.96931833658009</v>
      </c>
      <c r="AP645">
        <v>22.24322909090908</v>
      </c>
      <c r="AQ645">
        <v>3.264583517594784E-07</v>
      </c>
      <c r="AR645">
        <v>107.35</v>
      </c>
      <c r="AS645">
        <v>11</v>
      </c>
      <c r="AT645">
        <v>2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437</v>
      </c>
      <c r="AY645" t="s">
        <v>437</v>
      </c>
      <c r="AZ645">
        <v>0</v>
      </c>
      <c r="BA645">
        <v>0</v>
      </c>
      <c r="BB645">
        <f>1-AZ645/BA645</f>
        <v>0</v>
      </c>
      <c r="BC645">
        <v>0</v>
      </c>
      <c r="BD645" t="s">
        <v>437</v>
      </c>
      <c r="BE645" t="s">
        <v>437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437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438</v>
      </c>
      <c r="DO645">
        <v>2</v>
      </c>
      <c r="DP645" t="b">
        <v>1</v>
      </c>
      <c r="DQ645">
        <v>1762208289.5</v>
      </c>
      <c r="DR645">
        <v>831.0683333333333</v>
      </c>
      <c r="DS645">
        <v>860.0485555555556</v>
      </c>
      <c r="DT645">
        <v>22.24335555555556</v>
      </c>
      <c r="DU645">
        <v>21.97003333333333</v>
      </c>
      <c r="DV645">
        <v>831.9255555555555</v>
      </c>
      <c r="DW645">
        <v>22.18025555555556</v>
      </c>
      <c r="DX645">
        <v>500.0244444444445</v>
      </c>
      <c r="DY645">
        <v>90.7571111111111</v>
      </c>
      <c r="DZ645">
        <v>0.1000556333333333</v>
      </c>
      <c r="EA645">
        <v>24.35541111111111</v>
      </c>
      <c r="EB645">
        <v>24.38548888888889</v>
      </c>
      <c r="EC645">
        <v>999.9000000000001</v>
      </c>
      <c r="ED645">
        <v>0</v>
      </c>
      <c r="EE645">
        <v>0</v>
      </c>
      <c r="EF645">
        <v>9993.327777777777</v>
      </c>
      <c r="EG645">
        <v>0</v>
      </c>
      <c r="EH645">
        <v>935.3406666666667</v>
      </c>
      <c r="EI645">
        <v>-28.98018888888889</v>
      </c>
      <c r="EJ645">
        <v>849.9747777777778</v>
      </c>
      <c r="EK645">
        <v>879.3684444444445</v>
      </c>
      <c r="EL645">
        <v>0.2733276666666666</v>
      </c>
      <c r="EM645">
        <v>860.0485555555556</v>
      </c>
      <c r="EN645">
        <v>21.97003333333333</v>
      </c>
      <c r="EO645">
        <v>2.018741111111111</v>
      </c>
      <c r="EP645">
        <v>1.993935555555556</v>
      </c>
      <c r="EQ645">
        <v>17.59211111111111</v>
      </c>
      <c r="ER645">
        <v>17.39624444444445</v>
      </c>
      <c r="ES645">
        <v>2000.032222222222</v>
      </c>
      <c r="ET645">
        <v>0.980005</v>
      </c>
      <c r="EU645">
        <v>0.0199945</v>
      </c>
      <c r="EV645">
        <v>0</v>
      </c>
      <c r="EW645">
        <v>1551.057777777778</v>
      </c>
      <c r="EX645">
        <v>5.00097</v>
      </c>
      <c r="EY645">
        <v>30889.33333333333</v>
      </c>
      <c r="EZ645">
        <v>16707.85555555555</v>
      </c>
      <c r="FA645">
        <v>42.937</v>
      </c>
      <c r="FB645">
        <v>44</v>
      </c>
      <c r="FC645">
        <v>43.062</v>
      </c>
      <c r="FD645">
        <v>43.5</v>
      </c>
      <c r="FE645">
        <v>42.812</v>
      </c>
      <c r="FF645">
        <v>1955.142222222222</v>
      </c>
      <c r="FG645">
        <v>39.89</v>
      </c>
      <c r="FH645">
        <v>0</v>
      </c>
      <c r="FI645">
        <v>11369.70000004768</v>
      </c>
      <c r="FJ645">
        <v>0</v>
      </c>
      <c r="FK645">
        <v>1551.6872</v>
      </c>
      <c r="FL645">
        <v>-8.099999984223206</v>
      </c>
      <c r="FM645">
        <v>-152.0076921455646</v>
      </c>
      <c r="FN645">
        <v>30900.852</v>
      </c>
      <c r="FO645">
        <v>15</v>
      </c>
      <c r="FP645">
        <v>0</v>
      </c>
      <c r="FQ645" t="s">
        <v>439</v>
      </c>
      <c r="FR645">
        <v>1760210915.6</v>
      </c>
      <c r="FS645">
        <v>0</v>
      </c>
      <c r="FT645">
        <v>0</v>
      </c>
      <c r="FU645">
        <v>-0.215</v>
      </c>
      <c r="FV645">
        <v>0</v>
      </c>
      <c r="FW645">
        <v>-0.6919999999999999</v>
      </c>
      <c r="FX645">
        <v>0</v>
      </c>
      <c r="FY645">
        <v>400</v>
      </c>
      <c r="FZ645">
        <v>0</v>
      </c>
      <c r="GA645">
        <v>0.15</v>
      </c>
      <c r="GB645">
        <v>0</v>
      </c>
      <c r="GC645">
        <v>-29.50855609756097</v>
      </c>
      <c r="GD645">
        <v>2.755879442508633</v>
      </c>
      <c r="GE645">
        <v>0.4571861584064302</v>
      </c>
      <c r="GF645">
        <v>0</v>
      </c>
      <c r="GG645">
        <v>1552.203235294118</v>
      </c>
      <c r="GH645">
        <v>-7.457448434848458</v>
      </c>
      <c r="GI645">
        <v>0.7627802111480274</v>
      </c>
      <c r="GJ645">
        <v>0</v>
      </c>
      <c r="GK645">
        <v>0.268676756097561</v>
      </c>
      <c r="GL645">
        <v>0.02825374912892048</v>
      </c>
      <c r="GM645">
        <v>0.002865899797241465</v>
      </c>
      <c r="GN645">
        <v>1</v>
      </c>
      <c r="GO645">
        <v>1</v>
      </c>
      <c r="GP645">
        <v>3</v>
      </c>
      <c r="GQ645" t="s">
        <v>502</v>
      </c>
      <c r="GR645">
        <v>3.1351</v>
      </c>
      <c r="GS645">
        <v>2.76029</v>
      </c>
      <c r="GT645">
        <v>0.152504</v>
      </c>
      <c r="GU645">
        <v>0.154395</v>
      </c>
      <c r="GV645">
        <v>0.100355</v>
      </c>
      <c r="GW645">
        <v>0.0980964</v>
      </c>
      <c r="GX645">
        <v>26782.4</v>
      </c>
      <c r="GY645">
        <v>26713</v>
      </c>
      <c r="GZ645">
        <v>29406.4</v>
      </c>
      <c r="HA645">
        <v>29214.7</v>
      </c>
      <c r="HB645">
        <v>34966.3</v>
      </c>
      <c r="HC645">
        <v>34908.6</v>
      </c>
      <c r="HD645">
        <v>41381.8</v>
      </c>
      <c r="HE645">
        <v>41511.4</v>
      </c>
      <c r="HF645">
        <v>1.8917</v>
      </c>
      <c r="HG645">
        <v>1.84615</v>
      </c>
      <c r="HH645">
        <v>0.0106171</v>
      </c>
      <c r="HI645">
        <v>0</v>
      </c>
      <c r="HJ645">
        <v>24.2154</v>
      </c>
      <c r="HK645">
        <v>999.9</v>
      </c>
      <c r="HL645">
        <v>52.2</v>
      </c>
      <c r="HM645">
        <v>28.9</v>
      </c>
      <c r="HN645">
        <v>22.999</v>
      </c>
      <c r="HO645">
        <v>62.1417</v>
      </c>
      <c r="HP645">
        <v>29.363</v>
      </c>
      <c r="HQ645">
        <v>1</v>
      </c>
      <c r="HR645">
        <v>0.448727</v>
      </c>
      <c r="HS645">
        <v>5.40282</v>
      </c>
      <c r="HT645">
        <v>20.2572</v>
      </c>
      <c r="HU645">
        <v>5.21699</v>
      </c>
      <c r="HV645">
        <v>12.0215</v>
      </c>
      <c r="HW645">
        <v>4.9887</v>
      </c>
      <c r="HX645">
        <v>3.28768</v>
      </c>
      <c r="HY645">
        <v>9999</v>
      </c>
      <c r="HZ645">
        <v>9999</v>
      </c>
      <c r="IA645">
        <v>9999</v>
      </c>
      <c r="IB645">
        <v>999.9</v>
      </c>
      <c r="IC645">
        <v>4.97281</v>
      </c>
      <c r="ID645">
        <v>1.86646</v>
      </c>
      <c r="IE645">
        <v>1.86584</v>
      </c>
      <c r="IF645">
        <v>1.86581</v>
      </c>
      <c r="IG645">
        <v>1.86768</v>
      </c>
      <c r="IH645">
        <v>1.87012</v>
      </c>
      <c r="II645">
        <v>1.86874</v>
      </c>
      <c r="IJ645">
        <v>1.87027</v>
      </c>
      <c r="IK645">
        <v>0</v>
      </c>
      <c r="IL645">
        <v>0</v>
      </c>
      <c r="IM645">
        <v>0</v>
      </c>
      <c r="IN645">
        <v>0</v>
      </c>
      <c r="IO645" t="s">
        <v>441</v>
      </c>
      <c r="IP645" t="s">
        <v>442</v>
      </c>
      <c r="IQ645" t="s">
        <v>443</v>
      </c>
      <c r="IR645" t="s">
        <v>443</v>
      </c>
      <c r="IS645" t="s">
        <v>443</v>
      </c>
      <c r="IT645" t="s">
        <v>443</v>
      </c>
      <c r="IU645">
        <v>0</v>
      </c>
      <c r="IV645">
        <v>100</v>
      </c>
      <c r="IW645">
        <v>100</v>
      </c>
      <c r="IX645">
        <v>-0.857</v>
      </c>
      <c r="IY645">
        <v>0.0631</v>
      </c>
      <c r="IZ645">
        <v>-0.7832898091892299</v>
      </c>
      <c r="JA645">
        <v>-0.0002628084512485203</v>
      </c>
      <c r="JB645">
        <v>2.995354917081976E-07</v>
      </c>
      <c r="JC645">
        <v>-1.087754766273629E-10</v>
      </c>
      <c r="JD645">
        <v>-0.01666594074606723</v>
      </c>
      <c r="JE645">
        <v>-0.02438089335778848</v>
      </c>
      <c r="JF645">
        <v>0.001790740049955031</v>
      </c>
      <c r="JG645">
        <v>-2.386884331579614E-05</v>
      </c>
      <c r="JH645">
        <v>6</v>
      </c>
      <c r="JI645">
        <v>2407</v>
      </c>
      <c r="JJ645">
        <v>1</v>
      </c>
      <c r="JK645">
        <v>23</v>
      </c>
      <c r="JL645">
        <v>33289.6</v>
      </c>
      <c r="JM645">
        <v>29370138.2</v>
      </c>
      <c r="JN645">
        <v>1.25732</v>
      </c>
      <c r="JO645">
        <v>2.26318</v>
      </c>
      <c r="JP645">
        <v>1.39648</v>
      </c>
      <c r="JQ645">
        <v>2.34741</v>
      </c>
      <c r="JR645">
        <v>1.49536</v>
      </c>
      <c r="JS645">
        <v>2.55127</v>
      </c>
      <c r="JT645">
        <v>34.7837</v>
      </c>
      <c r="JU645">
        <v>24.0262</v>
      </c>
      <c r="JV645">
        <v>18</v>
      </c>
      <c r="JW645">
        <v>501.672</v>
      </c>
      <c r="JX645">
        <v>461.523</v>
      </c>
      <c r="JY645">
        <v>18.0912</v>
      </c>
      <c r="JZ645">
        <v>32.9185</v>
      </c>
      <c r="KA645">
        <v>29.9999</v>
      </c>
      <c r="KB645">
        <v>32.6807</v>
      </c>
      <c r="KC645">
        <v>32.5909</v>
      </c>
      <c r="KD645">
        <v>25.1694</v>
      </c>
      <c r="KE645">
        <v>0</v>
      </c>
      <c r="KF645">
        <v>100</v>
      </c>
      <c r="KG645">
        <v>18.0939</v>
      </c>
      <c r="KH645">
        <v>888.143</v>
      </c>
      <c r="KI645">
        <v>63.4564</v>
      </c>
      <c r="KJ645">
        <v>100.504</v>
      </c>
      <c r="KK645">
        <v>99.81529999999999</v>
      </c>
    </row>
    <row r="646" spans="1:297">
      <c r="A646">
        <v>630</v>
      </c>
      <c r="B646">
        <v>1762208296.5</v>
      </c>
      <c r="C646">
        <v>8718.400000095367</v>
      </c>
      <c r="D646" t="s">
        <v>1708</v>
      </c>
      <c r="E646" t="s">
        <v>1709</v>
      </c>
      <c r="F646">
        <v>5</v>
      </c>
      <c r="G646" t="s">
        <v>1603</v>
      </c>
      <c r="H646" t="s">
        <v>436</v>
      </c>
      <c r="I646">
        <v>1762208293.944444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892.5659710415229</v>
      </c>
      <c r="AK646">
        <v>871.3760242424241</v>
      </c>
      <c r="AL646">
        <v>3.303903381232919</v>
      </c>
      <c r="AM646">
        <v>66.04145981132727</v>
      </c>
      <c r="AN646">
        <f>(AP646 - AO646 + DY646*1E3/(8.314*(EA646+273.15)) * AR646/DX646 * AQ646) * DX646/(100*DL646) * 1000/(1000 - AP646)</f>
        <v>0</v>
      </c>
      <c r="AO646">
        <v>21.96936478874458</v>
      </c>
      <c r="AP646">
        <v>22.24576909090909</v>
      </c>
      <c r="AQ646">
        <v>3.564291564279142E-06</v>
      </c>
      <c r="AR646">
        <v>107.35</v>
      </c>
      <c r="AS646">
        <v>11</v>
      </c>
      <c r="AT646">
        <v>2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437</v>
      </c>
      <c r="AY646" t="s">
        <v>437</v>
      </c>
      <c r="AZ646">
        <v>0</v>
      </c>
      <c r="BA646">
        <v>0</v>
      </c>
      <c r="BB646">
        <f>1-AZ646/BA646</f>
        <v>0</v>
      </c>
      <c r="BC646">
        <v>0</v>
      </c>
      <c r="BD646" t="s">
        <v>437</v>
      </c>
      <c r="BE646" t="s">
        <v>437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437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438</v>
      </c>
      <c r="DO646">
        <v>2</v>
      </c>
      <c r="DP646" t="b">
        <v>1</v>
      </c>
      <c r="DQ646">
        <v>1762208293.944444</v>
      </c>
      <c r="DR646">
        <v>845.3582222222223</v>
      </c>
      <c r="DS646">
        <v>874.3351111111111</v>
      </c>
      <c r="DT646">
        <v>22.24417777777778</v>
      </c>
      <c r="DU646">
        <v>21.96955555555556</v>
      </c>
      <c r="DV646">
        <v>846.2152222222222</v>
      </c>
      <c r="DW646">
        <v>22.18107777777778</v>
      </c>
      <c r="DX646">
        <v>499.995</v>
      </c>
      <c r="DY646">
        <v>90.75813333333333</v>
      </c>
      <c r="DZ646">
        <v>0.0999145</v>
      </c>
      <c r="EA646">
        <v>24.3529</v>
      </c>
      <c r="EB646">
        <v>24.39153333333333</v>
      </c>
      <c r="EC646">
        <v>999.9000000000001</v>
      </c>
      <c r="ED646">
        <v>0</v>
      </c>
      <c r="EE646">
        <v>0</v>
      </c>
      <c r="EF646">
        <v>10011.58888888889</v>
      </c>
      <c r="EG646">
        <v>0</v>
      </c>
      <c r="EH646">
        <v>935.346888888889</v>
      </c>
      <c r="EI646">
        <v>-28.97718888888889</v>
      </c>
      <c r="EJ646">
        <v>864.5903333333333</v>
      </c>
      <c r="EK646">
        <v>893.9755555555556</v>
      </c>
      <c r="EL646">
        <v>0.2746352222222222</v>
      </c>
      <c r="EM646">
        <v>874.3351111111111</v>
      </c>
      <c r="EN646">
        <v>21.96955555555556</v>
      </c>
      <c r="EO646">
        <v>2.018841111111111</v>
      </c>
      <c r="EP646">
        <v>1.993914444444444</v>
      </c>
      <c r="EQ646">
        <v>17.59286666666667</v>
      </c>
      <c r="ER646">
        <v>17.39607777777778</v>
      </c>
      <c r="ES646">
        <v>1999.943333333333</v>
      </c>
      <c r="ET646">
        <v>0.9800042222222223</v>
      </c>
      <c r="EU646">
        <v>0.01999547777777778</v>
      </c>
      <c r="EV646">
        <v>0</v>
      </c>
      <c r="EW646">
        <v>1550.523333333334</v>
      </c>
      <c r="EX646">
        <v>5.00097</v>
      </c>
      <c r="EY646">
        <v>30875.83333333333</v>
      </c>
      <c r="EZ646">
        <v>16707.14444444444</v>
      </c>
      <c r="FA646">
        <v>42.93011111111111</v>
      </c>
      <c r="FB646">
        <v>44</v>
      </c>
      <c r="FC646">
        <v>43.062</v>
      </c>
      <c r="FD646">
        <v>43.465</v>
      </c>
      <c r="FE646">
        <v>42.812</v>
      </c>
      <c r="FF646">
        <v>1955.053333333333</v>
      </c>
      <c r="FG646">
        <v>39.89</v>
      </c>
      <c r="FH646">
        <v>0</v>
      </c>
      <c r="FI646">
        <v>11374.5</v>
      </c>
      <c r="FJ646">
        <v>0</v>
      </c>
      <c r="FK646">
        <v>1551.1</v>
      </c>
      <c r="FL646">
        <v>-8.295384617949816</v>
      </c>
      <c r="FM646">
        <v>-161.0000000427536</v>
      </c>
      <c r="FN646">
        <v>30888.132</v>
      </c>
      <c r="FO646">
        <v>15</v>
      </c>
      <c r="FP646">
        <v>0</v>
      </c>
      <c r="FQ646" t="s">
        <v>439</v>
      </c>
      <c r="FR646">
        <v>1760210915.6</v>
      </c>
      <c r="FS646">
        <v>0</v>
      </c>
      <c r="FT646">
        <v>0</v>
      </c>
      <c r="FU646">
        <v>-0.215</v>
      </c>
      <c r="FV646">
        <v>0</v>
      </c>
      <c r="FW646">
        <v>-0.6919999999999999</v>
      </c>
      <c r="FX646">
        <v>0</v>
      </c>
      <c r="FY646">
        <v>400</v>
      </c>
      <c r="FZ646">
        <v>0</v>
      </c>
      <c r="GA646">
        <v>0.15</v>
      </c>
      <c r="GB646">
        <v>0</v>
      </c>
      <c r="GC646">
        <v>-29.1921</v>
      </c>
      <c r="GD646">
        <v>0.9930281425891456</v>
      </c>
      <c r="GE646">
        <v>0.3236632169400781</v>
      </c>
      <c r="GF646">
        <v>0</v>
      </c>
      <c r="GG646">
        <v>1551.510294117647</v>
      </c>
      <c r="GH646">
        <v>-7.790527122432867</v>
      </c>
      <c r="GI646">
        <v>0.7948713743305396</v>
      </c>
      <c r="GJ646">
        <v>0</v>
      </c>
      <c r="GK646">
        <v>0.271288475</v>
      </c>
      <c r="GL646">
        <v>0.02767385741088052</v>
      </c>
      <c r="GM646">
        <v>0.002760983746669834</v>
      </c>
      <c r="GN646">
        <v>1</v>
      </c>
      <c r="GO646">
        <v>1</v>
      </c>
      <c r="GP646">
        <v>3</v>
      </c>
      <c r="GQ646" t="s">
        <v>502</v>
      </c>
      <c r="GR646">
        <v>3.13503</v>
      </c>
      <c r="GS646">
        <v>2.76033</v>
      </c>
      <c r="GT646">
        <v>0.15425</v>
      </c>
      <c r="GU646">
        <v>0.156127</v>
      </c>
      <c r="GV646">
        <v>0.100364</v>
      </c>
      <c r="GW646">
        <v>0.0980944</v>
      </c>
      <c r="GX646">
        <v>26727.2</v>
      </c>
      <c r="GY646">
        <v>26658.3</v>
      </c>
      <c r="GZ646">
        <v>29406.5</v>
      </c>
      <c r="HA646">
        <v>29214.9</v>
      </c>
      <c r="HB646">
        <v>34965.7</v>
      </c>
      <c r="HC646">
        <v>34909</v>
      </c>
      <c r="HD646">
        <v>41381.5</v>
      </c>
      <c r="HE646">
        <v>41511.8</v>
      </c>
      <c r="HF646">
        <v>1.8916</v>
      </c>
      <c r="HG646">
        <v>1.8462</v>
      </c>
      <c r="HH646">
        <v>0.0105351</v>
      </c>
      <c r="HI646">
        <v>0</v>
      </c>
      <c r="HJ646">
        <v>24.2138</v>
      </c>
      <c r="HK646">
        <v>999.9</v>
      </c>
      <c r="HL646">
        <v>52.2</v>
      </c>
      <c r="HM646">
        <v>28.9</v>
      </c>
      <c r="HN646">
        <v>22.9988</v>
      </c>
      <c r="HO646">
        <v>62.1017</v>
      </c>
      <c r="HP646">
        <v>29.2188</v>
      </c>
      <c r="HQ646">
        <v>1</v>
      </c>
      <c r="HR646">
        <v>0.448343</v>
      </c>
      <c r="HS646">
        <v>5.40839</v>
      </c>
      <c r="HT646">
        <v>20.257</v>
      </c>
      <c r="HU646">
        <v>5.21594</v>
      </c>
      <c r="HV646">
        <v>12.0216</v>
      </c>
      <c r="HW646">
        <v>4.98845</v>
      </c>
      <c r="HX646">
        <v>3.28758</v>
      </c>
      <c r="HY646">
        <v>9999</v>
      </c>
      <c r="HZ646">
        <v>9999</v>
      </c>
      <c r="IA646">
        <v>9999</v>
      </c>
      <c r="IB646">
        <v>999.9</v>
      </c>
      <c r="IC646">
        <v>4.97282</v>
      </c>
      <c r="ID646">
        <v>1.86646</v>
      </c>
      <c r="IE646">
        <v>1.86584</v>
      </c>
      <c r="IF646">
        <v>1.86578</v>
      </c>
      <c r="IG646">
        <v>1.86767</v>
      </c>
      <c r="IH646">
        <v>1.87012</v>
      </c>
      <c r="II646">
        <v>1.86874</v>
      </c>
      <c r="IJ646">
        <v>1.87027</v>
      </c>
      <c r="IK646">
        <v>0</v>
      </c>
      <c r="IL646">
        <v>0</v>
      </c>
      <c r="IM646">
        <v>0</v>
      </c>
      <c r="IN646">
        <v>0</v>
      </c>
      <c r="IO646" t="s">
        <v>441</v>
      </c>
      <c r="IP646" t="s">
        <v>442</v>
      </c>
      <c r="IQ646" t="s">
        <v>443</v>
      </c>
      <c r="IR646" t="s">
        <v>443</v>
      </c>
      <c r="IS646" t="s">
        <v>443</v>
      </c>
      <c r="IT646" t="s">
        <v>443</v>
      </c>
      <c r="IU646">
        <v>0</v>
      </c>
      <c r="IV646">
        <v>100</v>
      </c>
      <c r="IW646">
        <v>100</v>
      </c>
      <c r="IX646">
        <v>-0.857</v>
      </c>
      <c r="IY646">
        <v>0.06320000000000001</v>
      </c>
      <c r="IZ646">
        <v>-0.7832898091892299</v>
      </c>
      <c r="JA646">
        <v>-0.0002628084512485203</v>
      </c>
      <c r="JB646">
        <v>2.995354917081976E-07</v>
      </c>
      <c r="JC646">
        <v>-1.087754766273629E-10</v>
      </c>
      <c r="JD646">
        <v>-0.01666594074606723</v>
      </c>
      <c r="JE646">
        <v>-0.02438089335778848</v>
      </c>
      <c r="JF646">
        <v>0.001790740049955031</v>
      </c>
      <c r="JG646">
        <v>-2.386884331579614E-05</v>
      </c>
      <c r="JH646">
        <v>6</v>
      </c>
      <c r="JI646">
        <v>2407</v>
      </c>
      <c r="JJ646">
        <v>1</v>
      </c>
      <c r="JK646">
        <v>23</v>
      </c>
      <c r="JL646">
        <v>33289.7</v>
      </c>
      <c r="JM646">
        <v>29370138.3</v>
      </c>
      <c r="JN646">
        <v>1.2854</v>
      </c>
      <c r="JO646">
        <v>2.25952</v>
      </c>
      <c r="JP646">
        <v>1.39648</v>
      </c>
      <c r="JQ646">
        <v>2.34741</v>
      </c>
      <c r="JR646">
        <v>1.49536</v>
      </c>
      <c r="JS646">
        <v>2.69409</v>
      </c>
      <c r="JT646">
        <v>34.7837</v>
      </c>
      <c r="JU646">
        <v>24.035</v>
      </c>
      <c r="JV646">
        <v>18</v>
      </c>
      <c r="JW646">
        <v>501.606</v>
      </c>
      <c r="JX646">
        <v>461.556</v>
      </c>
      <c r="JY646">
        <v>18.0936</v>
      </c>
      <c r="JZ646">
        <v>32.916</v>
      </c>
      <c r="KA646">
        <v>29.9999</v>
      </c>
      <c r="KB646">
        <v>32.6807</v>
      </c>
      <c r="KC646">
        <v>32.5909</v>
      </c>
      <c r="KD646">
        <v>25.7187</v>
      </c>
      <c r="KE646">
        <v>0</v>
      </c>
      <c r="KF646">
        <v>100</v>
      </c>
      <c r="KG646">
        <v>18.0939</v>
      </c>
      <c r="KH646">
        <v>908.179</v>
      </c>
      <c r="KI646">
        <v>63.4564</v>
      </c>
      <c r="KJ646">
        <v>100.504</v>
      </c>
      <c r="KK646">
        <v>99.81619999999999</v>
      </c>
    </row>
    <row r="647" spans="1:297">
      <c r="A647">
        <v>631</v>
      </c>
      <c r="B647">
        <v>1762208302</v>
      </c>
      <c r="C647">
        <v>8723.900000095367</v>
      </c>
      <c r="D647" t="s">
        <v>1710</v>
      </c>
      <c r="E647" t="s">
        <v>1711</v>
      </c>
      <c r="F647">
        <v>5</v>
      </c>
      <c r="G647" t="s">
        <v>1603</v>
      </c>
      <c r="H647" t="s">
        <v>436</v>
      </c>
      <c r="I647">
        <v>1762208299.25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911.1296292000586</v>
      </c>
      <c r="AK647">
        <v>889.6521030303026</v>
      </c>
      <c r="AL647">
        <v>3.325163381643478</v>
      </c>
      <c r="AM647">
        <v>66.04145981132727</v>
      </c>
      <c r="AN647">
        <f>(AP647 - AO647 + DY647*1E3/(8.314*(EA647+273.15)) * AR647/DX647 * AQ647) * DX647/(100*DL647) * 1000/(1000 - AP647)</f>
        <v>0</v>
      </c>
      <c r="AO647">
        <v>21.96818618865801</v>
      </c>
      <c r="AP647">
        <v>22.24986242424242</v>
      </c>
      <c r="AQ647">
        <v>4.628520158317663E-07</v>
      </c>
      <c r="AR647">
        <v>107.35</v>
      </c>
      <c r="AS647">
        <v>11</v>
      </c>
      <c r="AT647">
        <v>2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437</v>
      </c>
      <c r="AY647" t="s">
        <v>437</v>
      </c>
      <c r="AZ647">
        <v>0</v>
      </c>
      <c r="BA647">
        <v>0</v>
      </c>
      <c r="BB647">
        <f>1-AZ647/BA647</f>
        <v>0</v>
      </c>
      <c r="BC647">
        <v>0</v>
      </c>
      <c r="BD647" t="s">
        <v>437</v>
      </c>
      <c r="BE647" t="s">
        <v>437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437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438</v>
      </c>
      <c r="DO647">
        <v>2</v>
      </c>
      <c r="DP647" t="b">
        <v>1</v>
      </c>
      <c r="DQ647">
        <v>1762208299.25</v>
      </c>
      <c r="DR647">
        <v>862.5351000000001</v>
      </c>
      <c r="DS647">
        <v>891.9182000000001</v>
      </c>
      <c r="DT647">
        <v>22.24893</v>
      </c>
      <c r="DU647">
        <v>21.96847</v>
      </c>
      <c r="DV647">
        <v>863.3916000000002</v>
      </c>
      <c r="DW647">
        <v>22.18574</v>
      </c>
      <c r="DX647">
        <v>499.9865</v>
      </c>
      <c r="DY647">
        <v>90.75541999999999</v>
      </c>
      <c r="DZ647">
        <v>0.10002357</v>
      </c>
      <c r="EA647">
        <v>24.35179</v>
      </c>
      <c r="EB647">
        <v>24.38795</v>
      </c>
      <c r="EC647">
        <v>999.9</v>
      </c>
      <c r="ED647">
        <v>0</v>
      </c>
      <c r="EE647">
        <v>0</v>
      </c>
      <c r="EF647">
        <v>10004.813</v>
      </c>
      <c r="EG647">
        <v>0</v>
      </c>
      <c r="EH647">
        <v>935.3446</v>
      </c>
      <c r="EI647">
        <v>-29.38341</v>
      </c>
      <c r="EJ647">
        <v>882.162</v>
      </c>
      <c r="EK647">
        <v>911.9523999999999</v>
      </c>
      <c r="EL647">
        <v>0.2804691</v>
      </c>
      <c r="EM647">
        <v>891.9182000000001</v>
      </c>
      <c r="EN647">
        <v>21.96847</v>
      </c>
      <c r="EO647">
        <v>2.019213</v>
      </c>
      <c r="EP647">
        <v>1.993758</v>
      </c>
      <c r="EQ647">
        <v>17.5958</v>
      </c>
      <c r="ER647">
        <v>17.39485</v>
      </c>
      <c r="ES647">
        <v>1999.983</v>
      </c>
      <c r="ET647">
        <v>0.9800044</v>
      </c>
      <c r="EU647">
        <v>0.0199951</v>
      </c>
      <c r="EV647">
        <v>0</v>
      </c>
      <c r="EW647">
        <v>1549.726</v>
      </c>
      <c r="EX647">
        <v>5.000970000000001</v>
      </c>
      <c r="EY647">
        <v>30861.76</v>
      </c>
      <c r="EZ647">
        <v>16707.48</v>
      </c>
      <c r="FA647">
        <v>42.9246</v>
      </c>
      <c r="FB647">
        <v>44</v>
      </c>
      <c r="FC647">
        <v>43.062</v>
      </c>
      <c r="FD647">
        <v>43.4496</v>
      </c>
      <c r="FE647">
        <v>42.812</v>
      </c>
      <c r="FF647">
        <v>1955.093</v>
      </c>
      <c r="FG647">
        <v>39.89</v>
      </c>
      <c r="FH647">
        <v>0</v>
      </c>
      <c r="FI647">
        <v>11379.89999985695</v>
      </c>
      <c r="FJ647">
        <v>0</v>
      </c>
      <c r="FK647">
        <v>1550.370769230769</v>
      </c>
      <c r="FL647">
        <v>-7.873504283222998</v>
      </c>
      <c r="FM647">
        <v>-166.7316238632115</v>
      </c>
      <c r="FN647">
        <v>30874.49615384615</v>
      </c>
      <c r="FO647">
        <v>15</v>
      </c>
      <c r="FP647">
        <v>0</v>
      </c>
      <c r="FQ647" t="s">
        <v>439</v>
      </c>
      <c r="FR647">
        <v>1760210915.6</v>
      </c>
      <c r="FS647">
        <v>0</v>
      </c>
      <c r="FT647">
        <v>0</v>
      </c>
      <c r="FU647">
        <v>-0.215</v>
      </c>
      <c r="FV647">
        <v>0</v>
      </c>
      <c r="FW647">
        <v>-0.6919999999999999</v>
      </c>
      <c r="FX647">
        <v>0</v>
      </c>
      <c r="FY647">
        <v>400</v>
      </c>
      <c r="FZ647">
        <v>0</v>
      </c>
      <c r="GA647">
        <v>0.15</v>
      </c>
      <c r="GB647">
        <v>0</v>
      </c>
      <c r="GC647">
        <v>-29.27155609756098</v>
      </c>
      <c r="GD647">
        <v>0.9488466898954188</v>
      </c>
      <c r="GE647">
        <v>0.3236888147654831</v>
      </c>
      <c r="GF647">
        <v>0</v>
      </c>
      <c r="GG647">
        <v>1550.800882352941</v>
      </c>
      <c r="GH647">
        <v>-8.475019100175448</v>
      </c>
      <c r="GI647">
        <v>0.8573706990391902</v>
      </c>
      <c r="GJ647">
        <v>0</v>
      </c>
      <c r="GK647">
        <v>0.2744921463414635</v>
      </c>
      <c r="GL647">
        <v>0.03978472473867615</v>
      </c>
      <c r="GM647">
        <v>0.004044311817373278</v>
      </c>
      <c r="GN647">
        <v>1</v>
      </c>
      <c r="GO647">
        <v>1</v>
      </c>
      <c r="GP647">
        <v>3</v>
      </c>
      <c r="GQ647" t="s">
        <v>502</v>
      </c>
      <c r="GR647">
        <v>3.13516</v>
      </c>
      <c r="GS647">
        <v>2.76038</v>
      </c>
      <c r="GT647">
        <v>0.156361</v>
      </c>
      <c r="GU647">
        <v>0.158281</v>
      </c>
      <c r="GV647">
        <v>0.10037</v>
      </c>
      <c r="GW647">
        <v>0.0980862</v>
      </c>
      <c r="GX647">
        <v>26660.6</v>
      </c>
      <c r="GY647">
        <v>26590.6</v>
      </c>
      <c r="GZ647">
        <v>29406.7</v>
      </c>
      <c r="HA647">
        <v>29215.4</v>
      </c>
      <c r="HB647">
        <v>34966.3</v>
      </c>
      <c r="HC647">
        <v>34909.9</v>
      </c>
      <c r="HD647">
        <v>41382.5</v>
      </c>
      <c r="HE647">
        <v>41512.4</v>
      </c>
      <c r="HF647">
        <v>1.89212</v>
      </c>
      <c r="HG647">
        <v>1.84627</v>
      </c>
      <c r="HH647">
        <v>0.0108778</v>
      </c>
      <c r="HI647">
        <v>0</v>
      </c>
      <c r="HJ647">
        <v>24.212</v>
      </c>
      <c r="HK647">
        <v>999.9</v>
      </c>
      <c r="HL647">
        <v>52.2</v>
      </c>
      <c r="HM647">
        <v>28.9</v>
      </c>
      <c r="HN647">
        <v>22.9994</v>
      </c>
      <c r="HO647">
        <v>62.2217</v>
      </c>
      <c r="HP647">
        <v>29.2668</v>
      </c>
      <c r="HQ647">
        <v>1</v>
      </c>
      <c r="HR647">
        <v>0.448181</v>
      </c>
      <c r="HS647">
        <v>5.40513</v>
      </c>
      <c r="HT647">
        <v>20.2569</v>
      </c>
      <c r="HU647">
        <v>5.21564</v>
      </c>
      <c r="HV647">
        <v>12.0207</v>
      </c>
      <c r="HW647">
        <v>4.98815</v>
      </c>
      <c r="HX647">
        <v>3.28753</v>
      </c>
      <c r="HY647">
        <v>9999</v>
      </c>
      <c r="HZ647">
        <v>9999</v>
      </c>
      <c r="IA647">
        <v>9999</v>
      </c>
      <c r="IB647">
        <v>999.9</v>
      </c>
      <c r="IC647">
        <v>4.97281</v>
      </c>
      <c r="ID647">
        <v>1.86647</v>
      </c>
      <c r="IE647">
        <v>1.86584</v>
      </c>
      <c r="IF647">
        <v>1.86579</v>
      </c>
      <c r="IG647">
        <v>1.86768</v>
      </c>
      <c r="IH647">
        <v>1.87012</v>
      </c>
      <c r="II647">
        <v>1.86874</v>
      </c>
      <c r="IJ647">
        <v>1.87027</v>
      </c>
      <c r="IK647">
        <v>0</v>
      </c>
      <c r="IL647">
        <v>0</v>
      </c>
      <c r="IM647">
        <v>0</v>
      </c>
      <c r="IN647">
        <v>0</v>
      </c>
      <c r="IO647" t="s">
        <v>441</v>
      </c>
      <c r="IP647" t="s">
        <v>442</v>
      </c>
      <c r="IQ647" t="s">
        <v>443</v>
      </c>
      <c r="IR647" t="s">
        <v>443</v>
      </c>
      <c r="IS647" t="s">
        <v>443</v>
      </c>
      <c r="IT647" t="s">
        <v>443</v>
      </c>
      <c r="IU647">
        <v>0</v>
      </c>
      <c r="IV647">
        <v>100</v>
      </c>
      <c r="IW647">
        <v>100</v>
      </c>
      <c r="IX647">
        <v>-0.857</v>
      </c>
      <c r="IY647">
        <v>0.0633</v>
      </c>
      <c r="IZ647">
        <v>-0.7832898091892299</v>
      </c>
      <c r="JA647">
        <v>-0.0002628084512485203</v>
      </c>
      <c r="JB647">
        <v>2.995354917081976E-07</v>
      </c>
      <c r="JC647">
        <v>-1.087754766273629E-10</v>
      </c>
      <c r="JD647">
        <v>-0.01666594074606723</v>
      </c>
      <c r="JE647">
        <v>-0.02438089335778848</v>
      </c>
      <c r="JF647">
        <v>0.001790740049955031</v>
      </c>
      <c r="JG647">
        <v>-2.386884331579614E-05</v>
      </c>
      <c r="JH647">
        <v>6</v>
      </c>
      <c r="JI647">
        <v>2407</v>
      </c>
      <c r="JJ647">
        <v>1</v>
      </c>
      <c r="JK647">
        <v>23</v>
      </c>
      <c r="JL647">
        <v>33289.8</v>
      </c>
      <c r="JM647">
        <v>29370138.4</v>
      </c>
      <c r="JN647">
        <v>1.31958</v>
      </c>
      <c r="JO647">
        <v>2.24365</v>
      </c>
      <c r="JP647">
        <v>1.39648</v>
      </c>
      <c r="JQ647">
        <v>2.34741</v>
      </c>
      <c r="JR647">
        <v>1.49536</v>
      </c>
      <c r="JS647">
        <v>2.58789</v>
      </c>
      <c r="JT647">
        <v>34.7837</v>
      </c>
      <c r="JU647">
        <v>24.0262</v>
      </c>
      <c r="JV647">
        <v>18</v>
      </c>
      <c r="JW647">
        <v>501.952</v>
      </c>
      <c r="JX647">
        <v>461.594</v>
      </c>
      <c r="JY647">
        <v>18.0952</v>
      </c>
      <c r="JZ647">
        <v>32.9141</v>
      </c>
      <c r="KA647">
        <v>29.9999</v>
      </c>
      <c r="KB647">
        <v>32.6807</v>
      </c>
      <c r="KC647">
        <v>32.5895</v>
      </c>
      <c r="KD647">
        <v>26.4225</v>
      </c>
      <c r="KE647">
        <v>0</v>
      </c>
      <c r="KF647">
        <v>100</v>
      </c>
      <c r="KG647">
        <v>18.0979</v>
      </c>
      <c r="KH647">
        <v>921.578</v>
      </c>
      <c r="KI647">
        <v>63.4564</v>
      </c>
      <c r="KJ647">
        <v>100.506</v>
      </c>
      <c r="KK647">
        <v>99.8176</v>
      </c>
    </row>
    <row r="648" spans="1:297">
      <c r="A648">
        <v>632</v>
      </c>
      <c r="B648">
        <v>1762208306.5</v>
      </c>
      <c r="C648">
        <v>8728.400000095367</v>
      </c>
      <c r="D648" t="s">
        <v>1712</v>
      </c>
      <c r="E648" t="s">
        <v>1713</v>
      </c>
      <c r="F648">
        <v>5</v>
      </c>
      <c r="G648" t="s">
        <v>1603</v>
      </c>
      <c r="H648" t="s">
        <v>436</v>
      </c>
      <c r="I648">
        <v>1762208303.65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926.8806756659665</v>
      </c>
      <c r="AK648">
        <v>904.9970848484845</v>
      </c>
      <c r="AL648">
        <v>3.425498911673435</v>
      </c>
      <c r="AM648">
        <v>66.04145981132727</v>
      </c>
      <c r="AN648">
        <f>(AP648 - AO648 + DY648*1E3/(8.314*(EA648+273.15)) * AR648/DX648 * AQ648) * DX648/(100*DL648) * 1000/(1000 - AP648)</f>
        <v>0</v>
      </c>
      <c r="AO648">
        <v>21.96759441454546</v>
      </c>
      <c r="AP648">
        <v>22.25208242424242</v>
      </c>
      <c r="AQ648">
        <v>3.360422405864991E-06</v>
      </c>
      <c r="AR648">
        <v>107.35</v>
      </c>
      <c r="AS648">
        <v>11</v>
      </c>
      <c r="AT648">
        <v>2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437</v>
      </c>
      <c r="AY648" t="s">
        <v>437</v>
      </c>
      <c r="AZ648">
        <v>0</v>
      </c>
      <c r="BA648">
        <v>0</v>
      </c>
      <c r="BB648">
        <f>1-AZ648/BA648</f>
        <v>0</v>
      </c>
      <c r="BC648">
        <v>0</v>
      </c>
      <c r="BD648" t="s">
        <v>437</v>
      </c>
      <c r="BE648" t="s">
        <v>437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437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438</v>
      </c>
      <c r="DO648">
        <v>2</v>
      </c>
      <c r="DP648" t="b">
        <v>1</v>
      </c>
      <c r="DQ648">
        <v>1762208303.65</v>
      </c>
      <c r="DR648">
        <v>877.0021</v>
      </c>
      <c r="DS648">
        <v>906.9099999999999</v>
      </c>
      <c r="DT648">
        <v>22.25059</v>
      </c>
      <c r="DU648">
        <v>21.96775</v>
      </c>
      <c r="DV648">
        <v>877.8585999999999</v>
      </c>
      <c r="DW648">
        <v>22.18738</v>
      </c>
      <c r="DX648">
        <v>500.0099999999999</v>
      </c>
      <c r="DY648">
        <v>90.75246000000001</v>
      </c>
      <c r="DZ648">
        <v>0.09996268</v>
      </c>
      <c r="EA648">
        <v>24.35185</v>
      </c>
      <c r="EB648">
        <v>24.38646</v>
      </c>
      <c r="EC648">
        <v>999.9</v>
      </c>
      <c r="ED648">
        <v>0</v>
      </c>
      <c r="EE648">
        <v>0</v>
      </c>
      <c r="EF648">
        <v>10011.618</v>
      </c>
      <c r="EG648">
        <v>0</v>
      </c>
      <c r="EH648">
        <v>935.3530000000001</v>
      </c>
      <c r="EI648">
        <v>-29.90802</v>
      </c>
      <c r="EJ648">
        <v>896.9598</v>
      </c>
      <c r="EK648">
        <v>927.2800999999999</v>
      </c>
      <c r="EL648">
        <v>0.2828651</v>
      </c>
      <c r="EM648">
        <v>906.9099999999999</v>
      </c>
      <c r="EN648">
        <v>21.96775</v>
      </c>
      <c r="EO648">
        <v>2.019296</v>
      </c>
      <c r="EP648">
        <v>1.993627</v>
      </c>
      <c r="EQ648">
        <v>17.59647</v>
      </c>
      <c r="ER648">
        <v>17.39382</v>
      </c>
      <c r="ES648">
        <v>1999.951</v>
      </c>
      <c r="ET648">
        <v>0.9800043000000001</v>
      </c>
      <c r="EU648">
        <v>0.01999538</v>
      </c>
      <c r="EV648">
        <v>0</v>
      </c>
      <c r="EW648">
        <v>1549.078</v>
      </c>
      <c r="EX648">
        <v>5.000970000000001</v>
      </c>
      <c r="EY648">
        <v>30848.62</v>
      </c>
      <c r="EZ648">
        <v>16707.18</v>
      </c>
      <c r="FA648">
        <v>42.9184</v>
      </c>
      <c r="FB648">
        <v>44</v>
      </c>
      <c r="FC648">
        <v>43.062</v>
      </c>
      <c r="FD648">
        <v>43.437</v>
      </c>
      <c r="FE648">
        <v>42.812</v>
      </c>
      <c r="FF648">
        <v>1955.061</v>
      </c>
      <c r="FG648">
        <v>39.89</v>
      </c>
      <c r="FH648">
        <v>0</v>
      </c>
      <c r="FI648">
        <v>11384.09999990463</v>
      </c>
      <c r="FJ648">
        <v>0</v>
      </c>
      <c r="FK648">
        <v>1549.7476</v>
      </c>
      <c r="FL648">
        <v>-9.036923108034657</v>
      </c>
      <c r="FM648">
        <v>-169.7538463084328</v>
      </c>
      <c r="FN648">
        <v>30861.62</v>
      </c>
      <c r="FO648">
        <v>15</v>
      </c>
      <c r="FP648">
        <v>0</v>
      </c>
      <c r="FQ648" t="s">
        <v>439</v>
      </c>
      <c r="FR648">
        <v>1760210915.6</v>
      </c>
      <c r="FS648">
        <v>0</v>
      </c>
      <c r="FT648">
        <v>0</v>
      </c>
      <c r="FU648">
        <v>-0.215</v>
      </c>
      <c r="FV648">
        <v>0</v>
      </c>
      <c r="FW648">
        <v>-0.6919999999999999</v>
      </c>
      <c r="FX648">
        <v>0</v>
      </c>
      <c r="FY648">
        <v>400</v>
      </c>
      <c r="FZ648">
        <v>0</v>
      </c>
      <c r="GA648">
        <v>0.15</v>
      </c>
      <c r="GB648">
        <v>0</v>
      </c>
      <c r="GC648">
        <v>-29.32931951219513</v>
      </c>
      <c r="GD648">
        <v>-2.502815331010469</v>
      </c>
      <c r="GE648">
        <v>0.3996347480067221</v>
      </c>
      <c r="GF648">
        <v>0</v>
      </c>
      <c r="GG648">
        <v>1550.285294117647</v>
      </c>
      <c r="GH648">
        <v>-8.421390383520176</v>
      </c>
      <c r="GI648">
        <v>0.8544115115925569</v>
      </c>
      <c r="GJ648">
        <v>0</v>
      </c>
      <c r="GK648">
        <v>0.2771300731707317</v>
      </c>
      <c r="GL648">
        <v>0.04158125435540092</v>
      </c>
      <c r="GM648">
        <v>0.004209148146192678</v>
      </c>
      <c r="GN648">
        <v>1</v>
      </c>
      <c r="GO648">
        <v>1</v>
      </c>
      <c r="GP648">
        <v>3</v>
      </c>
      <c r="GQ648" t="s">
        <v>502</v>
      </c>
      <c r="GR648">
        <v>3.13508</v>
      </c>
      <c r="GS648">
        <v>2.76041</v>
      </c>
      <c r="GT648">
        <v>0.158129</v>
      </c>
      <c r="GU648">
        <v>0.160012</v>
      </c>
      <c r="GV648">
        <v>0.100377</v>
      </c>
      <c r="GW648">
        <v>0.09808450000000001</v>
      </c>
      <c r="GX648">
        <v>26605</v>
      </c>
      <c r="GY648">
        <v>26535.4</v>
      </c>
      <c r="GZ648">
        <v>29407.2</v>
      </c>
      <c r="HA648">
        <v>29214.9</v>
      </c>
      <c r="HB648">
        <v>34966.5</v>
      </c>
      <c r="HC648">
        <v>34909.4</v>
      </c>
      <c r="HD648">
        <v>41383</v>
      </c>
      <c r="HE648">
        <v>41511.7</v>
      </c>
      <c r="HF648">
        <v>1.89172</v>
      </c>
      <c r="HG648">
        <v>1.84643</v>
      </c>
      <c r="HH648">
        <v>0.0103004</v>
      </c>
      <c r="HI648">
        <v>0</v>
      </c>
      <c r="HJ648">
        <v>24.2107</v>
      </c>
      <c r="HK648">
        <v>999.9</v>
      </c>
      <c r="HL648">
        <v>52.2</v>
      </c>
      <c r="HM648">
        <v>28.9</v>
      </c>
      <c r="HN648">
        <v>22.9992</v>
      </c>
      <c r="HO648">
        <v>62.1217</v>
      </c>
      <c r="HP648">
        <v>29.1627</v>
      </c>
      <c r="HQ648">
        <v>1</v>
      </c>
      <c r="HR648">
        <v>0.448145</v>
      </c>
      <c r="HS648">
        <v>5.39993</v>
      </c>
      <c r="HT648">
        <v>20.2568</v>
      </c>
      <c r="HU648">
        <v>5.21609</v>
      </c>
      <c r="HV648">
        <v>12.0204</v>
      </c>
      <c r="HW648">
        <v>4.98815</v>
      </c>
      <c r="HX648">
        <v>3.2875</v>
      </c>
      <c r="HY648">
        <v>9999</v>
      </c>
      <c r="HZ648">
        <v>9999</v>
      </c>
      <c r="IA648">
        <v>9999</v>
      </c>
      <c r="IB648">
        <v>999.9</v>
      </c>
      <c r="IC648">
        <v>4.97284</v>
      </c>
      <c r="ID648">
        <v>1.86647</v>
      </c>
      <c r="IE648">
        <v>1.86584</v>
      </c>
      <c r="IF648">
        <v>1.86582</v>
      </c>
      <c r="IG648">
        <v>1.86768</v>
      </c>
      <c r="IH648">
        <v>1.87012</v>
      </c>
      <c r="II648">
        <v>1.86874</v>
      </c>
      <c r="IJ648">
        <v>1.87027</v>
      </c>
      <c r="IK648">
        <v>0</v>
      </c>
      <c r="IL648">
        <v>0</v>
      </c>
      <c r="IM648">
        <v>0</v>
      </c>
      <c r="IN648">
        <v>0</v>
      </c>
      <c r="IO648" t="s">
        <v>441</v>
      </c>
      <c r="IP648" t="s">
        <v>442</v>
      </c>
      <c r="IQ648" t="s">
        <v>443</v>
      </c>
      <c r="IR648" t="s">
        <v>443</v>
      </c>
      <c r="IS648" t="s">
        <v>443</v>
      </c>
      <c r="IT648" t="s">
        <v>443</v>
      </c>
      <c r="IU648">
        <v>0</v>
      </c>
      <c r="IV648">
        <v>100</v>
      </c>
      <c r="IW648">
        <v>100</v>
      </c>
      <c r="IX648">
        <v>-0.856</v>
      </c>
      <c r="IY648">
        <v>0.0633</v>
      </c>
      <c r="IZ648">
        <v>-0.7832898091892299</v>
      </c>
      <c r="JA648">
        <v>-0.0002628084512485203</v>
      </c>
      <c r="JB648">
        <v>2.995354917081976E-07</v>
      </c>
      <c r="JC648">
        <v>-1.087754766273629E-10</v>
      </c>
      <c r="JD648">
        <v>-0.01666594074606723</v>
      </c>
      <c r="JE648">
        <v>-0.02438089335778848</v>
      </c>
      <c r="JF648">
        <v>0.001790740049955031</v>
      </c>
      <c r="JG648">
        <v>-2.386884331579614E-05</v>
      </c>
      <c r="JH648">
        <v>6</v>
      </c>
      <c r="JI648">
        <v>2407</v>
      </c>
      <c r="JJ648">
        <v>1</v>
      </c>
      <c r="JK648">
        <v>23</v>
      </c>
      <c r="JL648">
        <v>33289.8</v>
      </c>
      <c r="JM648">
        <v>29370138.4</v>
      </c>
      <c r="JN648">
        <v>1.34766</v>
      </c>
      <c r="JO648">
        <v>2.25952</v>
      </c>
      <c r="JP648">
        <v>1.39648</v>
      </c>
      <c r="JQ648">
        <v>2.34741</v>
      </c>
      <c r="JR648">
        <v>1.49536</v>
      </c>
      <c r="JS648">
        <v>2.67944</v>
      </c>
      <c r="JT648">
        <v>34.7837</v>
      </c>
      <c r="JU648">
        <v>24.0262</v>
      </c>
      <c r="JV648">
        <v>18</v>
      </c>
      <c r="JW648">
        <v>501.68</v>
      </c>
      <c r="JX648">
        <v>461.681</v>
      </c>
      <c r="JY648">
        <v>18.0971</v>
      </c>
      <c r="JZ648">
        <v>32.9122</v>
      </c>
      <c r="KA648">
        <v>29.9999</v>
      </c>
      <c r="KB648">
        <v>32.6796</v>
      </c>
      <c r="KC648">
        <v>32.5881</v>
      </c>
      <c r="KD648">
        <v>26.9576</v>
      </c>
      <c r="KE648">
        <v>0</v>
      </c>
      <c r="KF648">
        <v>100</v>
      </c>
      <c r="KG648">
        <v>18.0979</v>
      </c>
      <c r="KH648">
        <v>941.615</v>
      </c>
      <c r="KI648">
        <v>63.4564</v>
      </c>
      <c r="KJ648">
        <v>100.507</v>
      </c>
      <c r="KK648">
        <v>99.816</v>
      </c>
    </row>
    <row r="649" spans="1:297">
      <c r="A649">
        <v>633</v>
      </c>
      <c r="B649">
        <v>1762208312</v>
      </c>
      <c r="C649">
        <v>8733.900000095367</v>
      </c>
      <c r="D649" t="s">
        <v>1714</v>
      </c>
      <c r="E649" t="s">
        <v>1715</v>
      </c>
      <c r="F649">
        <v>5</v>
      </c>
      <c r="G649" t="s">
        <v>1603</v>
      </c>
      <c r="H649" t="s">
        <v>436</v>
      </c>
      <c r="I649">
        <v>1762208309.25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945.7948516140394</v>
      </c>
      <c r="AK649">
        <v>923.699024242424</v>
      </c>
      <c r="AL649">
        <v>3.403011580786459</v>
      </c>
      <c r="AM649">
        <v>66.04145981132727</v>
      </c>
      <c r="AN649">
        <f>(AP649 - AO649 + DY649*1E3/(8.314*(EA649+273.15)) * AR649/DX649 * AQ649) * DX649/(100*DL649) * 1000/(1000 - AP649)</f>
        <v>0</v>
      </c>
      <c r="AO649">
        <v>21.96738364961038</v>
      </c>
      <c r="AP649">
        <v>22.25234545454544</v>
      </c>
      <c r="AQ649">
        <v>-4.382721308898531E-07</v>
      </c>
      <c r="AR649">
        <v>107.35</v>
      </c>
      <c r="AS649">
        <v>11</v>
      </c>
      <c r="AT649">
        <v>2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437</v>
      </c>
      <c r="AY649" t="s">
        <v>437</v>
      </c>
      <c r="AZ649">
        <v>0</v>
      </c>
      <c r="BA649">
        <v>0</v>
      </c>
      <c r="BB649">
        <f>1-AZ649/BA649</f>
        <v>0</v>
      </c>
      <c r="BC649">
        <v>0</v>
      </c>
      <c r="BD649" t="s">
        <v>437</v>
      </c>
      <c r="BE649" t="s">
        <v>437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437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438</v>
      </c>
      <c r="DO649">
        <v>2</v>
      </c>
      <c r="DP649" t="b">
        <v>1</v>
      </c>
      <c r="DQ649">
        <v>1762208309.25</v>
      </c>
      <c r="DR649">
        <v>895.6540000000001</v>
      </c>
      <c r="DS649">
        <v>925.744</v>
      </c>
      <c r="DT649">
        <v>22.25238</v>
      </c>
      <c r="DU649">
        <v>21.96761</v>
      </c>
      <c r="DV649">
        <v>896.5104000000001</v>
      </c>
      <c r="DW649">
        <v>22.18912</v>
      </c>
      <c r="DX649">
        <v>499.9779</v>
      </c>
      <c r="DY649">
        <v>90.75641999999998</v>
      </c>
      <c r="DZ649">
        <v>0.10003658</v>
      </c>
      <c r="EA649">
        <v>24.35091</v>
      </c>
      <c r="EB649">
        <v>24.38533</v>
      </c>
      <c r="EC649">
        <v>999.9</v>
      </c>
      <c r="ED649">
        <v>0</v>
      </c>
      <c r="EE649">
        <v>0</v>
      </c>
      <c r="EF649">
        <v>10016.76</v>
      </c>
      <c r="EG649">
        <v>0</v>
      </c>
      <c r="EH649">
        <v>935.3417999999999</v>
      </c>
      <c r="EI649">
        <v>-30.09017</v>
      </c>
      <c r="EJ649">
        <v>916.0379999999999</v>
      </c>
      <c r="EK649">
        <v>946.5373</v>
      </c>
      <c r="EL649">
        <v>0.2847589</v>
      </c>
      <c r="EM649">
        <v>925.744</v>
      </c>
      <c r="EN649">
        <v>21.96761</v>
      </c>
      <c r="EO649">
        <v>2.019546</v>
      </c>
      <c r="EP649">
        <v>1.993704</v>
      </c>
      <c r="EQ649">
        <v>17.59842</v>
      </c>
      <c r="ER649">
        <v>17.39442</v>
      </c>
      <c r="ES649">
        <v>1999.989</v>
      </c>
      <c r="ET649">
        <v>0.9800045000000001</v>
      </c>
      <c r="EU649">
        <v>0.0199951</v>
      </c>
      <c r="EV649">
        <v>0</v>
      </c>
      <c r="EW649">
        <v>1548.379</v>
      </c>
      <c r="EX649">
        <v>5.000970000000001</v>
      </c>
      <c r="EY649">
        <v>30832.94</v>
      </c>
      <c r="EZ649">
        <v>16707.52</v>
      </c>
      <c r="FA649">
        <v>42.8998</v>
      </c>
      <c r="FB649">
        <v>43.9874</v>
      </c>
      <c r="FC649">
        <v>43.062</v>
      </c>
      <c r="FD649">
        <v>43.4496</v>
      </c>
      <c r="FE649">
        <v>42.812</v>
      </c>
      <c r="FF649">
        <v>1955.099</v>
      </c>
      <c r="FG649">
        <v>39.89</v>
      </c>
      <c r="FH649">
        <v>0</v>
      </c>
      <c r="FI649">
        <v>11389.5</v>
      </c>
      <c r="FJ649">
        <v>0</v>
      </c>
      <c r="FK649">
        <v>1549.021153846154</v>
      </c>
      <c r="FL649">
        <v>-8.531623945775582</v>
      </c>
      <c r="FM649">
        <v>-175.972649657616</v>
      </c>
      <c r="FN649">
        <v>30847.24615384615</v>
      </c>
      <c r="FO649">
        <v>15</v>
      </c>
      <c r="FP649">
        <v>0</v>
      </c>
      <c r="FQ649" t="s">
        <v>439</v>
      </c>
      <c r="FR649">
        <v>1760210915.6</v>
      </c>
      <c r="FS649">
        <v>0</v>
      </c>
      <c r="FT649">
        <v>0</v>
      </c>
      <c r="FU649">
        <v>-0.215</v>
      </c>
      <c r="FV649">
        <v>0</v>
      </c>
      <c r="FW649">
        <v>-0.6919999999999999</v>
      </c>
      <c r="FX649">
        <v>0</v>
      </c>
      <c r="FY649">
        <v>400</v>
      </c>
      <c r="FZ649">
        <v>0</v>
      </c>
      <c r="GA649">
        <v>0.15</v>
      </c>
      <c r="GB649">
        <v>0</v>
      </c>
      <c r="GC649">
        <v>-29.52136341463414</v>
      </c>
      <c r="GD649">
        <v>-4.782522648083697</v>
      </c>
      <c r="GE649">
        <v>0.4847913958002956</v>
      </c>
      <c r="GF649">
        <v>0</v>
      </c>
      <c r="GG649">
        <v>1549.54205882353</v>
      </c>
      <c r="GH649">
        <v>-8.467990837464251</v>
      </c>
      <c r="GI649">
        <v>0.8552047550209199</v>
      </c>
      <c r="GJ649">
        <v>0</v>
      </c>
      <c r="GK649">
        <v>0.2801136341463414</v>
      </c>
      <c r="GL649">
        <v>0.04028807665505238</v>
      </c>
      <c r="GM649">
        <v>0.004123913194634777</v>
      </c>
      <c r="GN649">
        <v>1</v>
      </c>
      <c r="GO649">
        <v>1</v>
      </c>
      <c r="GP649">
        <v>3</v>
      </c>
      <c r="GQ649" t="s">
        <v>502</v>
      </c>
      <c r="GR649">
        <v>3.13517</v>
      </c>
      <c r="GS649">
        <v>2.7605</v>
      </c>
      <c r="GT649">
        <v>0.160271</v>
      </c>
      <c r="GU649">
        <v>0.162118</v>
      </c>
      <c r="GV649">
        <v>0.100385</v>
      </c>
      <c r="GW649">
        <v>0.0980902</v>
      </c>
      <c r="GX649">
        <v>26537.2</v>
      </c>
      <c r="GY649">
        <v>26468.9</v>
      </c>
      <c r="GZ649">
        <v>29407.1</v>
      </c>
      <c r="HA649">
        <v>29215.2</v>
      </c>
      <c r="HB649">
        <v>34965.9</v>
      </c>
      <c r="HC649">
        <v>34909.8</v>
      </c>
      <c r="HD649">
        <v>41382.7</v>
      </c>
      <c r="HE649">
        <v>41512.3</v>
      </c>
      <c r="HF649">
        <v>1.89185</v>
      </c>
      <c r="HG649">
        <v>1.84632</v>
      </c>
      <c r="HH649">
        <v>0.0113621</v>
      </c>
      <c r="HI649">
        <v>0</v>
      </c>
      <c r="HJ649">
        <v>24.2089</v>
      </c>
      <c r="HK649">
        <v>999.9</v>
      </c>
      <c r="HL649">
        <v>52.2</v>
      </c>
      <c r="HM649">
        <v>28.9</v>
      </c>
      <c r="HN649">
        <v>22.9971</v>
      </c>
      <c r="HO649">
        <v>62.3017</v>
      </c>
      <c r="HP649">
        <v>29.1587</v>
      </c>
      <c r="HQ649">
        <v>1</v>
      </c>
      <c r="HR649">
        <v>0.447754</v>
      </c>
      <c r="HS649">
        <v>5.40383</v>
      </c>
      <c r="HT649">
        <v>20.2568</v>
      </c>
      <c r="HU649">
        <v>5.21654</v>
      </c>
      <c r="HV649">
        <v>12.02</v>
      </c>
      <c r="HW649">
        <v>4.98855</v>
      </c>
      <c r="HX649">
        <v>3.2877</v>
      </c>
      <c r="HY649">
        <v>9999</v>
      </c>
      <c r="HZ649">
        <v>9999</v>
      </c>
      <c r="IA649">
        <v>9999</v>
      </c>
      <c r="IB649">
        <v>999.9</v>
      </c>
      <c r="IC649">
        <v>4.97281</v>
      </c>
      <c r="ID649">
        <v>1.86647</v>
      </c>
      <c r="IE649">
        <v>1.86584</v>
      </c>
      <c r="IF649">
        <v>1.86581</v>
      </c>
      <c r="IG649">
        <v>1.86768</v>
      </c>
      <c r="IH649">
        <v>1.87012</v>
      </c>
      <c r="II649">
        <v>1.86873</v>
      </c>
      <c r="IJ649">
        <v>1.87027</v>
      </c>
      <c r="IK649">
        <v>0</v>
      </c>
      <c r="IL649">
        <v>0</v>
      </c>
      <c r="IM649">
        <v>0</v>
      </c>
      <c r="IN649">
        <v>0</v>
      </c>
      <c r="IO649" t="s">
        <v>441</v>
      </c>
      <c r="IP649" t="s">
        <v>442</v>
      </c>
      <c r="IQ649" t="s">
        <v>443</v>
      </c>
      <c r="IR649" t="s">
        <v>443</v>
      </c>
      <c r="IS649" t="s">
        <v>443</v>
      </c>
      <c r="IT649" t="s">
        <v>443</v>
      </c>
      <c r="IU649">
        <v>0</v>
      </c>
      <c r="IV649">
        <v>100</v>
      </c>
      <c r="IW649">
        <v>100</v>
      </c>
      <c r="IX649">
        <v>-0.857</v>
      </c>
      <c r="IY649">
        <v>0.0633</v>
      </c>
      <c r="IZ649">
        <v>-0.7832898091892299</v>
      </c>
      <c r="JA649">
        <v>-0.0002628084512485203</v>
      </c>
      <c r="JB649">
        <v>2.995354917081976E-07</v>
      </c>
      <c r="JC649">
        <v>-1.087754766273629E-10</v>
      </c>
      <c r="JD649">
        <v>-0.01666594074606723</v>
      </c>
      <c r="JE649">
        <v>-0.02438089335778848</v>
      </c>
      <c r="JF649">
        <v>0.001790740049955031</v>
      </c>
      <c r="JG649">
        <v>-2.386884331579614E-05</v>
      </c>
      <c r="JH649">
        <v>6</v>
      </c>
      <c r="JI649">
        <v>2407</v>
      </c>
      <c r="JJ649">
        <v>1</v>
      </c>
      <c r="JK649">
        <v>23</v>
      </c>
      <c r="JL649">
        <v>33289.9</v>
      </c>
      <c r="JM649">
        <v>29370138.5</v>
      </c>
      <c r="JN649">
        <v>1.38184</v>
      </c>
      <c r="JO649">
        <v>2.23999</v>
      </c>
      <c r="JP649">
        <v>1.39648</v>
      </c>
      <c r="JQ649">
        <v>2.34619</v>
      </c>
      <c r="JR649">
        <v>1.49536</v>
      </c>
      <c r="JS649">
        <v>2.69287</v>
      </c>
      <c r="JT649">
        <v>34.7837</v>
      </c>
      <c r="JU649">
        <v>24.035</v>
      </c>
      <c r="JV649">
        <v>18</v>
      </c>
      <c r="JW649">
        <v>501.748</v>
      </c>
      <c r="JX649">
        <v>461.621</v>
      </c>
      <c r="JY649">
        <v>18.0985</v>
      </c>
      <c r="JZ649">
        <v>32.9096</v>
      </c>
      <c r="KA649">
        <v>29.9998</v>
      </c>
      <c r="KB649">
        <v>32.6778</v>
      </c>
      <c r="KC649">
        <v>32.5888</v>
      </c>
      <c r="KD649">
        <v>27.6584</v>
      </c>
      <c r="KE649">
        <v>0</v>
      </c>
      <c r="KF649">
        <v>100</v>
      </c>
      <c r="KG649">
        <v>18.1</v>
      </c>
      <c r="KH649">
        <v>955.075</v>
      </c>
      <c r="KI649">
        <v>63.4564</v>
      </c>
      <c r="KJ649">
        <v>100.507</v>
      </c>
      <c r="KK649">
        <v>99.8172</v>
      </c>
    </row>
    <row r="650" spans="1:297">
      <c r="A650">
        <v>634</v>
      </c>
      <c r="B650">
        <v>1762208317</v>
      </c>
      <c r="C650">
        <v>8738.900000095367</v>
      </c>
      <c r="D650" t="s">
        <v>1716</v>
      </c>
      <c r="E650" t="s">
        <v>1717</v>
      </c>
      <c r="F650">
        <v>5</v>
      </c>
      <c r="G650" t="s">
        <v>1603</v>
      </c>
      <c r="H650" t="s">
        <v>436</v>
      </c>
      <c r="I650">
        <v>1762208314.5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962.6412957225402</v>
      </c>
      <c r="AK650">
        <v>940.6985515151511</v>
      </c>
      <c r="AL650">
        <v>3.406519479683872</v>
      </c>
      <c r="AM650">
        <v>66.04145981132727</v>
      </c>
      <c r="AN650">
        <f>(AP650 - AO650 + DY650*1E3/(8.314*(EA650+273.15)) * AR650/DX650 * AQ650) * DX650/(100*DL650) * 1000/(1000 - AP650)</f>
        <v>0</v>
      </c>
      <c r="AO650">
        <v>21.96569371329005</v>
      </c>
      <c r="AP650">
        <v>22.25211393939393</v>
      </c>
      <c r="AQ650">
        <v>-2.114065445571105E-06</v>
      </c>
      <c r="AR650">
        <v>107.35</v>
      </c>
      <c r="AS650">
        <v>11</v>
      </c>
      <c r="AT650">
        <v>2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437</v>
      </c>
      <c r="AY650" t="s">
        <v>437</v>
      </c>
      <c r="AZ650">
        <v>0</v>
      </c>
      <c r="BA650">
        <v>0</v>
      </c>
      <c r="BB650">
        <f>1-AZ650/BA650</f>
        <v>0</v>
      </c>
      <c r="BC650">
        <v>0</v>
      </c>
      <c r="BD650" t="s">
        <v>437</v>
      </c>
      <c r="BE650" t="s">
        <v>437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437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438</v>
      </c>
      <c r="DO650">
        <v>2</v>
      </c>
      <c r="DP650" t="b">
        <v>1</v>
      </c>
      <c r="DQ650">
        <v>1762208314.5</v>
      </c>
      <c r="DR650">
        <v>913.1086666666667</v>
      </c>
      <c r="DS650">
        <v>943.0542222222224</v>
      </c>
      <c r="DT650">
        <v>22.25275555555556</v>
      </c>
      <c r="DU650">
        <v>21.96632222222222</v>
      </c>
      <c r="DV650">
        <v>913.9649999999999</v>
      </c>
      <c r="DW650">
        <v>22.1895</v>
      </c>
      <c r="DX650">
        <v>500.0624444444445</v>
      </c>
      <c r="DY650">
        <v>90.75814444444444</v>
      </c>
      <c r="DZ650">
        <v>0.1000333777777778</v>
      </c>
      <c r="EA650">
        <v>24.34756666666667</v>
      </c>
      <c r="EB650">
        <v>24.39022222222222</v>
      </c>
      <c r="EC650">
        <v>999.9000000000001</v>
      </c>
      <c r="ED650">
        <v>0</v>
      </c>
      <c r="EE650">
        <v>0</v>
      </c>
      <c r="EF650">
        <v>10003.52</v>
      </c>
      <c r="EG650">
        <v>0</v>
      </c>
      <c r="EH650">
        <v>935.3908888888889</v>
      </c>
      <c r="EI650">
        <v>-29.94543333333333</v>
      </c>
      <c r="EJ650">
        <v>933.8903333333334</v>
      </c>
      <c r="EK650">
        <v>964.2347777777777</v>
      </c>
      <c r="EL650">
        <v>0.2864456666666667</v>
      </c>
      <c r="EM650">
        <v>943.0542222222224</v>
      </c>
      <c r="EN650">
        <v>21.96632222222222</v>
      </c>
      <c r="EO650">
        <v>2.01962</v>
      </c>
      <c r="EP650">
        <v>1.993621111111111</v>
      </c>
      <c r="EQ650">
        <v>17.59898888888889</v>
      </c>
      <c r="ER650">
        <v>17.39376666666667</v>
      </c>
      <c r="ES650">
        <v>1999.945555555556</v>
      </c>
      <c r="ET650">
        <v>0.9800042222222223</v>
      </c>
      <c r="EU650">
        <v>0.0199955</v>
      </c>
      <c r="EV650">
        <v>0</v>
      </c>
      <c r="EW650">
        <v>1547.658888888889</v>
      </c>
      <c r="EX650">
        <v>5.00097</v>
      </c>
      <c r="EY650">
        <v>30816.75555555556</v>
      </c>
      <c r="EZ650">
        <v>16707.12222222222</v>
      </c>
      <c r="FA650">
        <v>42.89566666666666</v>
      </c>
      <c r="FB650">
        <v>43.97200000000001</v>
      </c>
      <c r="FC650">
        <v>43.062</v>
      </c>
      <c r="FD650">
        <v>43.437</v>
      </c>
      <c r="FE650">
        <v>42.812</v>
      </c>
      <c r="FF650">
        <v>1955.055555555556</v>
      </c>
      <c r="FG650">
        <v>39.89</v>
      </c>
      <c r="FH650">
        <v>0</v>
      </c>
      <c r="FI650">
        <v>11394.89999985695</v>
      </c>
      <c r="FJ650">
        <v>0</v>
      </c>
      <c r="FK650">
        <v>1548.2008</v>
      </c>
      <c r="FL650">
        <v>-8.858461549581719</v>
      </c>
      <c r="FM650">
        <v>-175.0000002959097</v>
      </c>
      <c r="FN650">
        <v>30830.632</v>
      </c>
      <c r="FO650">
        <v>15</v>
      </c>
      <c r="FP650">
        <v>0</v>
      </c>
      <c r="FQ650" t="s">
        <v>439</v>
      </c>
      <c r="FR650">
        <v>1760210915.6</v>
      </c>
      <c r="FS650">
        <v>0</v>
      </c>
      <c r="FT650">
        <v>0</v>
      </c>
      <c r="FU650">
        <v>-0.215</v>
      </c>
      <c r="FV650">
        <v>0</v>
      </c>
      <c r="FW650">
        <v>-0.6919999999999999</v>
      </c>
      <c r="FX650">
        <v>0</v>
      </c>
      <c r="FY650">
        <v>400</v>
      </c>
      <c r="FZ650">
        <v>0</v>
      </c>
      <c r="GA650">
        <v>0.15</v>
      </c>
      <c r="GB650">
        <v>0</v>
      </c>
      <c r="GC650">
        <v>-29.8287875</v>
      </c>
      <c r="GD650">
        <v>-2.568991744840519</v>
      </c>
      <c r="GE650">
        <v>0.3225372042009265</v>
      </c>
      <c r="GF650">
        <v>0</v>
      </c>
      <c r="GG650">
        <v>1548.791176470588</v>
      </c>
      <c r="GH650">
        <v>-8.279297168496985</v>
      </c>
      <c r="GI650">
        <v>0.841894798185071</v>
      </c>
      <c r="GJ650">
        <v>0</v>
      </c>
      <c r="GK650">
        <v>0.28347725</v>
      </c>
      <c r="GL650">
        <v>0.02484688930581538</v>
      </c>
      <c r="GM650">
        <v>0.00249139628270976</v>
      </c>
      <c r="GN650">
        <v>1</v>
      </c>
      <c r="GO650">
        <v>1</v>
      </c>
      <c r="GP650">
        <v>3</v>
      </c>
      <c r="GQ650" t="s">
        <v>502</v>
      </c>
      <c r="GR650">
        <v>3.13501</v>
      </c>
      <c r="GS650">
        <v>2.76026</v>
      </c>
      <c r="GT650">
        <v>0.162192</v>
      </c>
      <c r="GU650">
        <v>0.163964</v>
      </c>
      <c r="GV650">
        <v>0.100384</v>
      </c>
      <c r="GW650">
        <v>0.098083</v>
      </c>
      <c r="GX650">
        <v>26476.1</v>
      </c>
      <c r="GY650">
        <v>26411</v>
      </c>
      <c r="GZ650">
        <v>29406.8</v>
      </c>
      <c r="HA650">
        <v>29215.7</v>
      </c>
      <c r="HB650">
        <v>34965.7</v>
      </c>
      <c r="HC650">
        <v>34910.5</v>
      </c>
      <c r="HD650">
        <v>41382.3</v>
      </c>
      <c r="HE650">
        <v>41512.8</v>
      </c>
      <c r="HF650">
        <v>1.89198</v>
      </c>
      <c r="HG650">
        <v>1.84658</v>
      </c>
      <c r="HH650">
        <v>0.0109524</v>
      </c>
      <c r="HI650">
        <v>0</v>
      </c>
      <c r="HJ650">
        <v>24.2069</v>
      </c>
      <c r="HK650">
        <v>999.9</v>
      </c>
      <c r="HL650">
        <v>52.2</v>
      </c>
      <c r="HM650">
        <v>28.9</v>
      </c>
      <c r="HN650">
        <v>22.999</v>
      </c>
      <c r="HO650">
        <v>62.4017</v>
      </c>
      <c r="HP650">
        <v>29.371</v>
      </c>
      <c r="HQ650">
        <v>1</v>
      </c>
      <c r="HR650">
        <v>0.447566</v>
      </c>
      <c r="HS650">
        <v>5.39904</v>
      </c>
      <c r="HT650">
        <v>20.257</v>
      </c>
      <c r="HU650">
        <v>5.21639</v>
      </c>
      <c r="HV650">
        <v>12.0207</v>
      </c>
      <c r="HW650">
        <v>4.98835</v>
      </c>
      <c r="HX650">
        <v>3.28758</v>
      </c>
      <c r="HY650">
        <v>9999</v>
      </c>
      <c r="HZ650">
        <v>9999</v>
      </c>
      <c r="IA650">
        <v>9999</v>
      </c>
      <c r="IB650">
        <v>999.9</v>
      </c>
      <c r="IC650">
        <v>4.97281</v>
      </c>
      <c r="ID650">
        <v>1.86646</v>
      </c>
      <c r="IE650">
        <v>1.86584</v>
      </c>
      <c r="IF650">
        <v>1.86583</v>
      </c>
      <c r="IG650">
        <v>1.86768</v>
      </c>
      <c r="IH650">
        <v>1.87012</v>
      </c>
      <c r="II650">
        <v>1.86874</v>
      </c>
      <c r="IJ650">
        <v>1.87027</v>
      </c>
      <c r="IK650">
        <v>0</v>
      </c>
      <c r="IL650">
        <v>0</v>
      </c>
      <c r="IM650">
        <v>0</v>
      </c>
      <c r="IN650">
        <v>0</v>
      </c>
      <c r="IO650" t="s">
        <v>441</v>
      </c>
      <c r="IP650" t="s">
        <v>442</v>
      </c>
      <c r="IQ650" t="s">
        <v>443</v>
      </c>
      <c r="IR650" t="s">
        <v>443</v>
      </c>
      <c r="IS650" t="s">
        <v>443</v>
      </c>
      <c r="IT650" t="s">
        <v>443</v>
      </c>
      <c r="IU650">
        <v>0</v>
      </c>
      <c r="IV650">
        <v>100</v>
      </c>
      <c r="IW650">
        <v>100</v>
      </c>
      <c r="IX650">
        <v>-0.856</v>
      </c>
      <c r="IY650">
        <v>0.0633</v>
      </c>
      <c r="IZ650">
        <v>-0.7832898091892299</v>
      </c>
      <c r="JA650">
        <v>-0.0002628084512485203</v>
      </c>
      <c r="JB650">
        <v>2.995354917081976E-07</v>
      </c>
      <c r="JC650">
        <v>-1.087754766273629E-10</v>
      </c>
      <c r="JD650">
        <v>-0.01666594074606723</v>
      </c>
      <c r="JE650">
        <v>-0.02438089335778848</v>
      </c>
      <c r="JF650">
        <v>0.001790740049955031</v>
      </c>
      <c r="JG650">
        <v>-2.386884331579614E-05</v>
      </c>
      <c r="JH650">
        <v>6</v>
      </c>
      <c r="JI650">
        <v>2407</v>
      </c>
      <c r="JJ650">
        <v>1</v>
      </c>
      <c r="JK650">
        <v>23</v>
      </c>
      <c r="JL650">
        <v>33290</v>
      </c>
      <c r="JM650">
        <v>29370138.6</v>
      </c>
      <c r="JN650">
        <v>1.41602</v>
      </c>
      <c r="JO650">
        <v>2.25586</v>
      </c>
      <c r="JP650">
        <v>1.39648</v>
      </c>
      <c r="JQ650">
        <v>2.34741</v>
      </c>
      <c r="JR650">
        <v>1.49536</v>
      </c>
      <c r="JS650">
        <v>2.5708</v>
      </c>
      <c r="JT650">
        <v>34.7837</v>
      </c>
      <c r="JU650">
        <v>24.0175</v>
      </c>
      <c r="JV650">
        <v>18</v>
      </c>
      <c r="JW650">
        <v>501.831</v>
      </c>
      <c r="JX650">
        <v>461.778</v>
      </c>
      <c r="JY650">
        <v>18.0995</v>
      </c>
      <c r="JZ650">
        <v>32.9067</v>
      </c>
      <c r="KA650">
        <v>29.9999</v>
      </c>
      <c r="KB650">
        <v>32.6778</v>
      </c>
      <c r="KC650">
        <v>32.5881</v>
      </c>
      <c r="KD650">
        <v>28.3221</v>
      </c>
      <c r="KE650">
        <v>0</v>
      </c>
      <c r="KF650">
        <v>100</v>
      </c>
      <c r="KG650">
        <v>18.0995</v>
      </c>
      <c r="KH650">
        <v>975.109</v>
      </c>
      <c r="KI650">
        <v>63.4564</v>
      </c>
      <c r="KJ650">
        <v>100.506</v>
      </c>
      <c r="KK650">
        <v>99.81870000000001</v>
      </c>
    </row>
    <row r="651" spans="1:297">
      <c r="A651">
        <v>635</v>
      </c>
      <c r="B651">
        <v>1762208322</v>
      </c>
      <c r="C651">
        <v>8743.900000095367</v>
      </c>
      <c r="D651" t="s">
        <v>1718</v>
      </c>
      <c r="E651" t="s">
        <v>1719</v>
      </c>
      <c r="F651">
        <v>5</v>
      </c>
      <c r="G651" t="s">
        <v>1603</v>
      </c>
      <c r="H651" t="s">
        <v>436</v>
      </c>
      <c r="I651">
        <v>1762208319.2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979.9224830954886</v>
      </c>
      <c r="AK651">
        <v>957.8578545454544</v>
      </c>
      <c r="AL651">
        <v>3.444550790701102</v>
      </c>
      <c r="AM651">
        <v>66.04145981132727</v>
      </c>
      <c r="AN651">
        <f>(AP651 - AO651 + DY651*1E3/(8.314*(EA651+273.15)) * AR651/DX651 * AQ651) * DX651/(100*DL651) * 1000/(1000 - AP651)</f>
        <v>0</v>
      </c>
      <c r="AO651">
        <v>21.96631506930736</v>
      </c>
      <c r="AP651">
        <v>22.25562242424242</v>
      </c>
      <c r="AQ651">
        <v>1.022330015884722E-06</v>
      </c>
      <c r="AR651">
        <v>107.35</v>
      </c>
      <c r="AS651">
        <v>11</v>
      </c>
      <c r="AT651">
        <v>2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437</v>
      </c>
      <c r="AY651" t="s">
        <v>437</v>
      </c>
      <c r="AZ651">
        <v>0</v>
      </c>
      <c r="BA651">
        <v>0</v>
      </c>
      <c r="BB651">
        <f>1-AZ651/BA651</f>
        <v>0</v>
      </c>
      <c r="BC651">
        <v>0</v>
      </c>
      <c r="BD651" t="s">
        <v>437</v>
      </c>
      <c r="BE651" t="s">
        <v>437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437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438</v>
      </c>
      <c r="DO651">
        <v>2</v>
      </c>
      <c r="DP651" t="b">
        <v>1</v>
      </c>
      <c r="DQ651">
        <v>1762208319.2</v>
      </c>
      <c r="DR651">
        <v>928.7882999999999</v>
      </c>
      <c r="DS651">
        <v>959.0414000000001</v>
      </c>
      <c r="DT651">
        <v>22.25443</v>
      </c>
      <c r="DU651">
        <v>21.96579</v>
      </c>
      <c r="DV651">
        <v>929.6443999999999</v>
      </c>
      <c r="DW651">
        <v>22.19112</v>
      </c>
      <c r="DX651">
        <v>499.9881</v>
      </c>
      <c r="DY651">
        <v>90.75664</v>
      </c>
      <c r="DZ651">
        <v>0.09995227999999999</v>
      </c>
      <c r="EA651">
        <v>24.3483</v>
      </c>
      <c r="EB651">
        <v>24.3842</v>
      </c>
      <c r="EC651">
        <v>999.9</v>
      </c>
      <c r="ED651">
        <v>0</v>
      </c>
      <c r="EE651">
        <v>0</v>
      </c>
      <c r="EF651">
        <v>10012.75</v>
      </c>
      <c r="EG651">
        <v>0</v>
      </c>
      <c r="EH651">
        <v>935.4059999999997</v>
      </c>
      <c r="EI651">
        <v>-30.2529</v>
      </c>
      <c r="EJ651">
        <v>949.9285</v>
      </c>
      <c r="EK651">
        <v>980.5806</v>
      </c>
      <c r="EL651">
        <v>0.2886174</v>
      </c>
      <c r="EM651">
        <v>959.0414000000001</v>
      </c>
      <c r="EN651">
        <v>21.96579</v>
      </c>
      <c r="EO651">
        <v>2.019737</v>
      </c>
      <c r="EP651">
        <v>1.993543</v>
      </c>
      <c r="EQ651">
        <v>17.59991</v>
      </c>
      <c r="ER651">
        <v>17.39314</v>
      </c>
      <c r="ES651">
        <v>2000.021</v>
      </c>
      <c r="ET651">
        <v>0.9800047000000001</v>
      </c>
      <c r="EU651">
        <v>0.0199948</v>
      </c>
      <c r="EV651">
        <v>0</v>
      </c>
      <c r="EW651">
        <v>1546.717</v>
      </c>
      <c r="EX651">
        <v>5.000970000000001</v>
      </c>
      <c r="EY651">
        <v>30804.44</v>
      </c>
      <c r="EZ651">
        <v>16707.78</v>
      </c>
      <c r="FA651">
        <v>42.875</v>
      </c>
      <c r="FB651">
        <v>43.9811</v>
      </c>
      <c r="FC651">
        <v>43.0372</v>
      </c>
      <c r="FD651">
        <v>43.437</v>
      </c>
      <c r="FE651">
        <v>42.812</v>
      </c>
      <c r="FF651">
        <v>1955.131</v>
      </c>
      <c r="FG651">
        <v>39.89</v>
      </c>
      <c r="FH651">
        <v>0</v>
      </c>
      <c r="FI651">
        <v>11399.70000004768</v>
      </c>
      <c r="FJ651">
        <v>0</v>
      </c>
      <c r="FK651">
        <v>1547.4968</v>
      </c>
      <c r="FL651">
        <v>-10.02923074755747</v>
      </c>
      <c r="FM651">
        <v>-175.6230767432033</v>
      </c>
      <c r="FN651">
        <v>30816.756</v>
      </c>
      <c r="FO651">
        <v>15</v>
      </c>
      <c r="FP651">
        <v>0</v>
      </c>
      <c r="FQ651" t="s">
        <v>439</v>
      </c>
      <c r="FR651">
        <v>1760210915.6</v>
      </c>
      <c r="FS651">
        <v>0</v>
      </c>
      <c r="FT651">
        <v>0</v>
      </c>
      <c r="FU651">
        <v>-0.215</v>
      </c>
      <c r="FV651">
        <v>0</v>
      </c>
      <c r="FW651">
        <v>-0.6919999999999999</v>
      </c>
      <c r="FX651">
        <v>0</v>
      </c>
      <c r="FY651">
        <v>400</v>
      </c>
      <c r="FZ651">
        <v>0</v>
      </c>
      <c r="GA651">
        <v>0.15</v>
      </c>
      <c r="GB651">
        <v>0</v>
      </c>
      <c r="GC651">
        <v>-30.0573756097561</v>
      </c>
      <c r="GD651">
        <v>-1.084047386759676</v>
      </c>
      <c r="GE651">
        <v>0.1983766714998512</v>
      </c>
      <c r="GF651">
        <v>0</v>
      </c>
      <c r="GG651">
        <v>1547.96</v>
      </c>
      <c r="GH651">
        <v>-9.094270437583836</v>
      </c>
      <c r="GI651">
        <v>0.9308503386372994</v>
      </c>
      <c r="GJ651">
        <v>0</v>
      </c>
      <c r="GK651">
        <v>0.285667</v>
      </c>
      <c r="GL651">
        <v>0.02203766550522683</v>
      </c>
      <c r="GM651">
        <v>0.002245682361397689</v>
      </c>
      <c r="GN651">
        <v>1</v>
      </c>
      <c r="GO651">
        <v>1</v>
      </c>
      <c r="GP651">
        <v>3</v>
      </c>
      <c r="GQ651" t="s">
        <v>502</v>
      </c>
      <c r="GR651">
        <v>3.13509</v>
      </c>
      <c r="GS651">
        <v>2.76039</v>
      </c>
      <c r="GT651">
        <v>0.164106</v>
      </c>
      <c r="GU651">
        <v>0.165924</v>
      </c>
      <c r="GV651">
        <v>0.100389</v>
      </c>
      <c r="GW651">
        <v>0.0980854</v>
      </c>
      <c r="GX651">
        <v>26416.2</v>
      </c>
      <c r="GY651">
        <v>26349</v>
      </c>
      <c r="GZ651">
        <v>29407.6</v>
      </c>
      <c r="HA651">
        <v>29215.8</v>
      </c>
      <c r="HB651">
        <v>34966.4</v>
      </c>
      <c r="HC651">
        <v>34910.6</v>
      </c>
      <c r="HD651">
        <v>41383.3</v>
      </c>
      <c r="HE651">
        <v>41513.1</v>
      </c>
      <c r="HF651">
        <v>1.89198</v>
      </c>
      <c r="HG651">
        <v>1.84662</v>
      </c>
      <c r="HH651">
        <v>0.0112131</v>
      </c>
      <c r="HI651">
        <v>0</v>
      </c>
      <c r="HJ651">
        <v>24.2052</v>
      </c>
      <c r="HK651">
        <v>999.9</v>
      </c>
      <c r="HL651">
        <v>52.2</v>
      </c>
      <c r="HM651">
        <v>28.9</v>
      </c>
      <c r="HN651">
        <v>22.9966</v>
      </c>
      <c r="HO651">
        <v>62.3517</v>
      </c>
      <c r="HP651">
        <v>29.1987</v>
      </c>
      <c r="HQ651">
        <v>1</v>
      </c>
      <c r="HR651">
        <v>0.447523</v>
      </c>
      <c r="HS651">
        <v>5.40255</v>
      </c>
      <c r="HT651">
        <v>20.2569</v>
      </c>
      <c r="HU651">
        <v>5.21549</v>
      </c>
      <c r="HV651">
        <v>12.0192</v>
      </c>
      <c r="HW651">
        <v>4.98815</v>
      </c>
      <c r="HX651">
        <v>3.2875</v>
      </c>
      <c r="HY651">
        <v>9999</v>
      </c>
      <c r="HZ651">
        <v>9999</v>
      </c>
      <c r="IA651">
        <v>9999</v>
      </c>
      <c r="IB651">
        <v>999.9</v>
      </c>
      <c r="IC651">
        <v>4.9728</v>
      </c>
      <c r="ID651">
        <v>1.86646</v>
      </c>
      <c r="IE651">
        <v>1.86584</v>
      </c>
      <c r="IF651">
        <v>1.86582</v>
      </c>
      <c r="IG651">
        <v>1.86767</v>
      </c>
      <c r="IH651">
        <v>1.87012</v>
      </c>
      <c r="II651">
        <v>1.86874</v>
      </c>
      <c r="IJ651">
        <v>1.87027</v>
      </c>
      <c r="IK651">
        <v>0</v>
      </c>
      <c r="IL651">
        <v>0</v>
      </c>
      <c r="IM651">
        <v>0</v>
      </c>
      <c r="IN651">
        <v>0</v>
      </c>
      <c r="IO651" t="s">
        <v>441</v>
      </c>
      <c r="IP651" t="s">
        <v>442</v>
      </c>
      <c r="IQ651" t="s">
        <v>443</v>
      </c>
      <c r="IR651" t="s">
        <v>443</v>
      </c>
      <c r="IS651" t="s">
        <v>443</v>
      </c>
      <c r="IT651" t="s">
        <v>443</v>
      </c>
      <c r="IU651">
        <v>0</v>
      </c>
      <c r="IV651">
        <v>100</v>
      </c>
      <c r="IW651">
        <v>100</v>
      </c>
      <c r="IX651">
        <v>-0.856</v>
      </c>
      <c r="IY651">
        <v>0.0633</v>
      </c>
      <c r="IZ651">
        <v>-0.7832898091892299</v>
      </c>
      <c r="JA651">
        <v>-0.0002628084512485203</v>
      </c>
      <c r="JB651">
        <v>2.995354917081976E-07</v>
      </c>
      <c r="JC651">
        <v>-1.087754766273629E-10</v>
      </c>
      <c r="JD651">
        <v>-0.01666594074606723</v>
      </c>
      <c r="JE651">
        <v>-0.02438089335778848</v>
      </c>
      <c r="JF651">
        <v>0.001790740049955031</v>
      </c>
      <c r="JG651">
        <v>-2.386884331579614E-05</v>
      </c>
      <c r="JH651">
        <v>6</v>
      </c>
      <c r="JI651">
        <v>2407</v>
      </c>
      <c r="JJ651">
        <v>1</v>
      </c>
      <c r="JK651">
        <v>23</v>
      </c>
      <c r="JL651">
        <v>33290.1</v>
      </c>
      <c r="JM651">
        <v>29370138.7</v>
      </c>
      <c r="JN651">
        <v>1.44287</v>
      </c>
      <c r="JO651">
        <v>2.24365</v>
      </c>
      <c r="JP651">
        <v>1.39648</v>
      </c>
      <c r="JQ651">
        <v>2.34741</v>
      </c>
      <c r="JR651">
        <v>1.49536</v>
      </c>
      <c r="JS651">
        <v>2.68433</v>
      </c>
      <c r="JT651">
        <v>34.7837</v>
      </c>
      <c r="JU651">
        <v>24.0262</v>
      </c>
      <c r="JV651">
        <v>18</v>
      </c>
      <c r="JW651">
        <v>501.83</v>
      </c>
      <c r="JX651">
        <v>461.811</v>
      </c>
      <c r="JY651">
        <v>18.0997</v>
      </c>
      <c r="JZ651">
        <v>32.9045</v>
      </c>
      <c r="KA651">
        <v>29.9999</v>
      </c>
      <c r="KB651">
        <v>32.6778</v>
      </c>
      <c r="KC651">
        <v>32.5881</v>
      </c>
      <c r="KD651">
        <v>28.8851</v>
      </c>
      <c r="KE651">
        <v>0</v>
      </c>
      <c r="KF651">
        <v>100</v>
      </c>
      <c r="KG651">
        <v>18.1028</v>
      </c>
      <c r="KH651">
        <v>988.465</v>
      </c>
      <c r="KI651">
        <v>63.4564</v>
      </c>
      <c r="KJ651">
        <v>100.508</v>
      </c>
      <c r="KK651">
        <v>99.8192</v>
      </c>
    </row>
    <row r="652" spans="1:297">
      <c r="A652">
        <v>636</v>
      </c>
      <c r="B652">
        <v>1762208327</v>
      </c>
      <c r="C652">
        <v>8748.900000095367</v>
      </c>
      <c r="D652" t="s">
        <v>1720</v>
      </c>
      <c r="E652" t="s">
        <v>1721</v>
      </c>
      <c r="F652">
        <v>5</v>
      </c>
      <c r="G652" t="s">
        <v>1603</v>
      </c>
      <c r="H652" t="s">
        <v>436</v>
      </c>
      <c r="I652">
        <v>1762208324.5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997.5399820753061</v>
      </c>
      <c r="AK652">
        <v>975.2236242424242</v>
      </c>
      <c r="AL652">
        <v>3.472987312847533</v>
      </c>
      <c r="AM652">
        <v>66.04145981132727</v>
      </c>
      <c r="AN652">
        <f>(AP652 - AO652 + DY652*1E3/(8.314*(EA652+273.15)) * AR652/DX652 * AQ652) * DX652/(100*DL652) * 1000/(1000 - AP652)</f>
        <v>0</v>
      </c>
      <c r="AO652">
        <v>21.96622459787879</v>
      </c>
      <c r="AP652">
        <v>22.25676242424241</v>
      </c>
      <c r="AQ652">
        <v>2.916383525285905E-06</v>
      </c>
      <c r="AR652">
        <v>107.35</v>
      </c>
      <c r="AS652">
        <v>11</v>
      </c>
      <c r="AT652">
        <v>2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437</v>
      </c>
      <c r="AY652" t="s">
        <v>437</v>
      </c>
      <c r="AZ652">
        <v>0</v>
      </c>
      <c r="BA652">
        <v>0</v>
      </c>
      <c r="BB652">
        <f>1-AZ652/BA652</f>
        <v>0</v>
      </c>
      <c r="BC652">
        <v>0</v>
      </c>
      <c r="BD652" t="s">
        <v>437</v>
      </c>
      <c r="BE652" t="s">
        <v>437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437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438</v>
      </c>
      <c r="DO652">
        <v>2</v>
      </c>
      <c r="DP652" t="b">
        <v>1</v>
      </c>
      <c r="DQ652">
        <v>1762208324.5</v>
      </c>
      <c r="DR652">
        <v>946.7314444444445</v>
      </c>
      <c r="DS652">
        <v>977.1487777777778</v>
      </c>
      <c r="DT652">
        <v>22.25568888888889</v>
      </c>
      <c r="DU652">
        <v>21.96638888888889</v>
      </c>
      <c r="DV652">
        <v>947.5873333333334</v>
      </c>
      <c r="DW652">
        <v>22.19235555555555</v>
      </c>
      <c r="DX652">
        <v>500.0146666666666</v>
      </c>
      <c r="DY652">
        <v>90.754</v>
      </c>
      <c r="DZ652">
        <v>0.09998385555555556</v>
      </c>
      <c r="EA652">
        <v>24.34747777777778</v>
      </c>
      <c r="EB652">
        <v>24.38904444444444</v>
      </c>
      <c r="EC652">
        <v>999.9000000000001</v>
      </c>
      <c r="ED652">
        <v>0</v>
      </c>
      <c r="EE652">
        <v>0</v>
      </c>
      <c r="EF652">
        <v>10019.57777777778</v>
      </c>
      <c r="EG652">
        <v>0</v>
      </c>
      <c r="EH652">
        <v>935.4059999999998</v>
      </c>
      <c r="EI652">
        <v>-30.4173</v>
      </c>
      <c r="EJ652">
        <v>968.2811111111112</v>
      </c>
      <c r="EK652">
        <v>999.0968888888888</v>
      </c>
      <c r="EL652">
        <v>0.2892927777777778</v>
      </c>
      <c r="EM652">
        <v>977.1487777777778</v>
      </c>
      <c r="EN652">
        <v>21.96638888888889</v>
      </c>
      <c r="EO652">
        <v>2.019792222222223</v>
      </c>
      <c r="EP652">
        <v>1.993535555555556</v>
      </c>
      <c r="EQ652">
        <v>17.60034444444445</v>
      </c>
      <c r="ER652">
        <v>17.39311111111111</v>
      </c>
      <c r="ES652">
        <v>2000.013333333333</v>
      </c>
      <c r="ET652">
        <v>0.9800046666666667</v>
      </c>
      <c r="EU652">
        <v>0.01999483333333333</v>
      </c>
      <c r="EV652">
        <v>0</v>
      </c>
      <c r="EW652">
        <v>1545.921111111111</v>
      </c>
      <c r="EX652">
        <v>5.00097</v>
      </c>
      <c r="EY652">
        <v>30788.2</v>
      </c>
      <c r="EZ652">
        <v>16707.7</v>
      </c>
      <c r="FA652">
        <v>42.875</v>
      </c>
      <c r="FB652">
        <v>43.958</v>
      </c>
      <c r="FC652">
        <v>43.02066666666667</v>
      </c>
      <c r="FD652">
        <v>43.437</v>
      </c>
      <c r="FE652">
        <v>42.79822222222222</v>
      </c>
      <c r="FF652">
        <v>1955.123333333333</v>
      </c>
      <c r="FG652">
        <v>39.89</v>
      </c>
      <c r="FH652">
        <v>0</v>
      </c>
      <c r="FI652">
        <v>11404.5</v>
      </c>
      <c r="FJ652">
        <v>0</v>
      </c>
      <c r="FK652">
        <v>1546.7212</v>
      </c>
      <c r="FL652">
        <v>-10.13692307838885</v>
      </c>
      <c r="FM652">
        <v>-179.261538490278</v>
      </c>
      <c r="FN652">
        <v>30802.624</v>
      </c>
      <c r="FO652">
        <v>15</v>
      </c>
      <c r="FP652">
        <v>0</v>
      </c>
      <c r="FQ652" t="s">
        <v>439</v>
      </c>
      <c r="FR652">
        <v>1760210915.6</v>
      </c>
      <c r="FS652">
        <v>0</v>
      </c>
      <c r="FT652">
        <v>0</v>
      </c>
      <c r="FU652">
        <v>-0.215</v>
      </c>
      <c r="FV652">
        <v>0</v>
      </c>
      <c r="FW652">
        <v>-0.6919999999999999</v>
      </c>
      <c r="FX652">
        <v>0</v>
      </c>
      <c r="FY652">
        <v>400</v>
      </c>
      <c r="FZ652">
        <v>0</v>
      </c>
      <c r="GA652">
        <v>0.15</v>
      </c>
      <c r="GB652">
        <v>0</v>
      </c>
      <c r="GC652">
        <v>-30.1832075</v>
      </c>
      <c r="GD652">
        <v>-1.675003001876125</v>
      </c>
      <c r="GE652">
        <v>0.2561164172671286</v>
      </c>
      <c r="GF652">
        <v>0</v>
      </c>
      <c r="GG652">
        <v>1547.242647058824</v>
      </c>
      <c r="GH652">
        <v>-9.531703594884494</v>
      </c>
      <c r="GI652">
        <v>0.9713432446678841</v>
      </c>
      <c r="GJ652">
        <v>0</v>
      </c>
      <c r="GK652">
        <v>0.2871453</v>
      </c>
      <c r="GL652">
        <v>0.01849593996247599</v>
      </c>
      <c r="GM652">
        <v>0.001890605077746277</v>
      </c>
      <c r="GN652">
        <v>1</v>
      </c>
      <c r="GO652">
        <v>1</v>
      </c>
      <c r="GP652">
        <v>3</v>
      </c>
      <c r="GQ652" t="s">
        <v>502</v>
      </c>
      <c r="GR652">
        <v>3.13509</v>
      </c>
      <c r="GS652">
        <v>2.76039</v>
      </c>
      <c r="GT652">
        <v>0.166025</v>
      </c>
      <c r="GU652">
        <v>0.167727</v>
      </c>
      <c r="GV652">
        <v>0.100393</v>
      </c>
      <c r="GW652">
        <v>0.0980843</v>
      </c>
      <c r="GX652">
        <v>26355.3</v>
      </c>
      <c r="GY652">
        <v>26292</v>
      </c>
      <c r="GZ652">
        <v>29407.4</v>
      </c>
      <c r="HA652">
        <v>29215.8</v>
      </c>
      <c r="HB652">
        <v>34966.3</v>
      </c>
      <c r="HC652">
        <v>34910.8</v>
      </c>
      <c r="HD652">
        <v>41383.4</v>
      </c>
      <c r="HE652">
        <v>41513.2</v>
      </c>
      <c r="HF652">
        <v>1.89195</v>
      </c>
      <c r="HG652">
        <v>1.8467</v>
      </c>
      <c r="HH652">
        <v>0.0108778</v>
      </c>
      <c r="HI652">
        <v>0</v>
      </c>
      <c r="HJ652">
        <v>24.2032</v>
      </c>
      <c r="HK652">
        <v>999.9</v>
      </c>
      <c r="HL652">
        <v>52.2</v>
      </c>
      <c r="HM652">
        <v>28.9</v>
      </c>
      <c r="HN652">
        <v>22.9992</v>
      </c>
      <c r="HO652">
        <v>62.1817</v>
      </c>
      <c r="HP652">
        <v>29.2949</v>
      </c>
      <c r="HQ652">
        <v>1</v>
      </c>
      <c r="HR652">
        <v>0.446944</v>
      </c>
      <c r="HS652">
        <v>5.39018</v>
      </c>
      <c r="HT652">
        <v>20.2571</v>
      </c>
      <c r="HU652">
        <v>5.21594</v>
      </c>
      <c r="HV652">
        <v>12.0203</v>
      </c>
      <c r="HW652">
        <v>4.9882</v>
      </c>
      <c r="HX652">
        <v>3.2875</v>
      </c>
      <c r="HY652">
        <v>9999</v>
      </c>
      <c r="HZ652">
        <v>9999</v>
      </c>
      <c r="IA652">
        <v>9999</v>
      </c>
      <c r="IB652">
        <v>999.9</v>
      </c>
      <c r="IC652">
        <v>4.97279</v>
      </c>
      <c r="ID652">
        <v>1.86646</v>
      </c>
      <c r="IE652">
        <v>1.86584</v>
      </c>
      <c r="IF652">
        <v>1.86583</v>
      </c>
      <c r="IG652">
        <v>1.86768</v>
      </c>
      <c r="IH652">
        <v>1.87012</v>
      </c>
      <c r="II652">
        <v>1.86874</v>
      </c>
      <c r="IJ652">
        <v>1.87026</v>
      </c>
      <c r="IK652">
        <v>0</v>
      </c>
      <c r="IL652">
        <v>0</v>
      </c>
      <c r="IM652">
        <v>0</v>
      </c>
      <c r="IN652">
        <v>0</v>
      </c>
      <c r="IO652" t="s">
        <v>441</v>
      </c>
      <c r="IP652" t="s">
        <v>442</v>
      </c>
      <c r="IQ652" t="s">
        <v>443</v>
      </c>
      <c r="IR652" t="s">
        <v>443</v>
      </c>
      <c r="IS652" t="s">
        <v>443</v>
      </c>
      <c r="IT652" t="s">
        <v>443</v>
      </c>
      <c r="IU652">
        <v>0</v>
      </c>
      <c r="IV652">
        <v>100</v>
      </c>
      <c r="IW652">
        <v>100</v>
      </c>
      <c r="IX652">
        <v>-0.856</v>
      </c>
      <c r="IY652">
        <v>0.0633</v>
      </c>
      <c r="IZ652">
        <v>-0.7832898091892299</v>
      </c>
      <c r="JA652">
        <v>-0.0002628084512485203</v>
      </c>
      <c r="JB652">
        <v>2.995354917081976E-07</v>
      </c>
      <c r="JC652">
        <v>-1.087754766273629E-10</v>
      </c>
      <c r="JD652">
        <v>-0.01666594074606723</v>
      </c>
      <c r="JE652">
        <v>-0.02438089335778848</v>
      </c>
      <c r="JF652">
        <v>0.001790740049955031</v>
      </c>
      <c r="JG652">
        <v>-2.386884331579614E-05</v>
      </c>
      <c r="JH652">
        <v>6</v>
      </c>
      <c r="JI652">
        <v>2407</v>
      </c>
      <c r="JJ652">
        <v>1</v>
      </c>
      <c r="JK652">
        <v>23</v>
      </c>
      <c r="JL652">
        <v>33290.2</v>
      </c>
      <c r="JM652">
        <v>29370138.8</v>
      </c>
      <c r="JN652">
        <v>1.47583</v>
      </c>
      <c r="JO652">
        <v>2.23267</v>
      </c>
      <c r="JP652">
        <v>1.39648</v>
      </c>
      <c r="JQ652">
        <v>2.34741</v>
      </c>
      <c r="JR652">
        <v>1.49536</v>
      </c>
      <c r="JS652">
        <v>2.56592</v>
      </c>
      <c r="JT652">
        <v>34.7837</v>
      </c>
      <c r="JU652">
        <v>24.0262</v>
      </c>
      <c r="JV652">
        <v>18</v>
      </c>
      <c r="JW652">
        <v>501.814</v>
      </c>
      <c r="JX652">
        <v>461.859</v>
      </c>
      <c r="JY652">
        <v>18.1017</v>
      </c>
      <c r="JZ652">
        <v>32.9023</v>
      </c>
      <c r="KA652">
        <v>29.9999</v>
      </c>
      <c r="KB652">
        <v>32.6778</v>
      </c>
      <c r="KC652">
        <v>32.5881</v>
      </c>
      <c r="KD652">
        <v>29.5295</v>
      </c>
      <c r="KE652">
        <v>0</v>
      </c>
      <c r="KF652">
        <v>100</v>
      </c>
      <c r="KG652">
        <v>18.1013</v>
      </c>
      <c r="KH652">
        <v>1008.5</v>
      </c>
      <c r="KI652">
        <v>63.4564</v>
      </c>
      <c r="KJ652">
        <v>100.508</v>
      </c>
      <c r="KK652">
        <v>99.8194</v>
      </c>
    </row>
    <row r="653" spans="1:297">
      <c r="A653">
        <v>637</v>
      </c>
      <c r="B653">
        <v>1762208332</v>
      </c>
      <c r="C653">
        <v>8753.900000095367</v>
      </c>
      <c r="D653" t="s">
        <v>1722</v>
      </c>
      <c r="E653" t="s">
        <v>1723</v>
      </c>
      <c r="F653">
        <v>5</v>
      </c>
      <c r="G653" t="s">
        <v>1603</v>
      </c>
      <c r="H653" t="s">
        <v>436</v>
      </c>
      <c r="I653">
        <v>1762208329.2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1013.855298680841</v>
      </c>
      <c r="AK653">
        <v>992.0049878787877</v>
      </c>
      <c r="AL653">
        <v>3.337808017155302</v>
      </c>
      <c r="AM653">
        <v>66.04145981132727</v>
      </c>
      <c r="AN653">
        <f>(AP653 - AO653 + DY653*1E3/(8.314*(EA653+273.15)) * AR653/DX653 * AQ653) * DX653/(100*DL653) * 1000/(1000 - AP653)</f>
        <v>0</v>
      </c>
      <c r="AO653">
        <v>21.96587839199134</v>
      </c>
      <c r="AP653">
        <v>22.25638242424241</v>
      </c>
      <c r="AQ653">
        <v>-4.17398921498086E-07</v>
      </c>
      <c r="AR653">
        <v>107.35</v>
      </c>
      <c r="AS653">
        <v>11</v>
      </c>
      <c r="AT653">
        <v>2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437</v>
      </c>
      <c r="AY653" t="s">
        <v>437</v>
      </c>
      <c r="AZ653">
        <v>0</v>
      </c>
      <c r="BA653">
        <v>0</v>
      </c>
      <c r="BB653">
        <f>1-AZ653/BA653</f>
        <v>0</v>
      </c>
      <c r="BC653">
        <v>0</v>
      </c>
      <c r="BD653" t="s">
        <v>437</v>
      </c>
      <c r="BE653" t="s">
        <v>437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437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438</v>
      </c>
      <c r="DO653">
        <v>2</v>
      </c>
      <c r="DP653" t="b">
        <v>1</v>
      </c>
      <c r="DQ653">
        <v>1762208329.2</v>
      </c>
      <c r="DR653">
        <v>962.4127000000001</v>
      </c>
      <c r="DS653">
        <v>992.2666999999999</v>
      </c>
      <c r="DT653">
        <v>22.25661</v>
      </c>
      <c r="DU653">
        <v>21.96662</v>
      </c>
      <c r="DV653">
        <v>963.2684000000002</v>
      </c>
      <c r="DW653">
        <v>22.19326</v>
      </c>
      <c r="DX653">
        <v>499.9726000000001</v>
      </c>
      <c r="DY653">
        <v>90.75537999999999</v>
      </c>
      <c r="DZ653">
        <v>0.10003887</v>
      </c>
      <c r="EA653">
        <v>24.34918</v>
      </c>
      <c r="EB653">
        <v>24.38368</v>
      </c>
      <c r="EC653">
        <v>999.9</v>
      </c>
      <c r="ED653">
        <v>0</v>
      </c>
      <c r="EE653">
        <v>0</v>
      </c>
      <c r="EF653">
        <v>10003.11</v>
      </c>
      <c r="EG653">
        <v>0</v>
      </c>
      <c r="EH653">
        <v>935.3909000000001</v>
      </c>
      <c r="EI653">
        <v>-29.85394</v>
      </c>
      <c r="EJ653">
        <v>984.3203</v>
      </c>
      <c r="EK653">
        <v>1014.552</v>
      </c>
      <c r="EL653">
        <v>0.2899756</v>
      </c>
      <c r="EM653">
        <v>992.2666999999999</v>
      </c>
      <c r="EN653">
        <v>21.96662</v>
      </c>
      <c r="EO653">
        <v>2.019907</v>
      </c>
      <c r="EP653">
        <v>1.993589</v>
      </c>
      <c r="EQ653">
        <v>17.60125</v>
      </c>
      <c r="ER653">
        <v>17.39352</v>
      </c>
      <c r="ES653">
        <v>2000.019</v>
      </c>
      <c r="ET653">
        <v>0.9800047000000001</v>
      </c>
      <c r="EU653">
        <v>0.01999481</v>
      </c>
      <c r="EV653">
        <v>0</v>
      </c>
      <c r="EW653">
        <v>1545.24</v>
      </c>
      <c r="EX653">
        <v>5.000970000000001</v>
      </c>
      <c r="EY653">
        <v>30773.89</v>
      </c>
      <c r="EZ653">
        <v>16707.75</v>
      </c>
      <c r="FA653">
        <v>42.875</v>
      </c>
      <c r="FB653">
        <v>43.9622</v>
      </c>
      <c r="FC653">
        <v>43.0062</v>
      </c>
      <c r="FD653">
        <v>43.437</v>
      </c>
      <c r="FE653">
        <v>42.812</v>
      </c>
      <c r="FF653">
        <v>1955.129</v>
      </c>
      <c r="FG653">
        <v>39.89</v>
      </c>
      <c r="FH653">
        <v>0</v>
      </c>
      <c r="FI653">
        <v>11409.89999985695</v>
      </c>
      <c r="FJ653">
        <v>0</v>
      </c>
      <c r="FK653">
        <v>1545.915384615385</v>
      </c>
      <c r="FL653">
        <v>-8.755555560010585</v>
      </c>
      <c r="FM653">
        <v>-185.2478633215032</v>
      </c>
      <c r="FN653">
        <v>30787.38076923077</v>
      </c>
      <c r="FO653">
        <v>15</v>
      </c>
      <c r="FP653">
        <v>0</v>
      </c>
      <c r="FQ653" t="s">
        <v>439</v>
      </c>
      <c r="FR653">
        <v>1760210915.6</v>
      </c>
      <c r="FS653">
        <v>0</v>
      </c>
      <c r="FT653">
        <v>0</v>
      </c>
      <c r="FU653">
        <v>-0.215</v>
      </c>
      <c r="FV653">
        <v>0</v>
      </c>
      <c r="FW653">
        <v>-0.6919999999999999</v>
      </c>
      <c r="FX653">
        <v>0</v>
      </c>
      <c r="FY653">
        <v>400</v>
      </c>
      <c r="FZ653">
        <v>0</v>
      </c>
      <c r="GA653">
        <v>0.15</v>
      </c>
      <c r="GB653">
        <v>0</v>
      </c>
      <c r="GC653">
        <v>-30.12455609756098</v>
      </c>
      <c r="GD653">
        <v>0.1675442508710876</v>
      </c>
      <c r="GE653">
        <v>0.2964988257688922</v>
      </c>
      <c r="GF653">
        <v>1</v>
      </c>
      <c r="GG653">
        <v>1546.39705882353</v>
      </c>
      <c r="GH653">
        <v>-9.499159663553483</v>
      </c>
      <c r="GI653">
        <v>0.9683659049923067</v>
      </c>
      <c r="GJ653">
        <v>0</v>
      </c>
      <c r="GK653">
        <v>0.2884951707317073</v>
      </c>
      <c r="GL653">
        <v>0.01437721254355406</v>
      </c>
      <c r="GM653">
        <v>0.001573489843603657</v>
      </c>
      <c r="GN653">
        <v>1</v>
      </c>
      <c r="GO653">
        <v>2</v>
      </c>
      <c r="GP653">
        <v>3</v>
      </c>
      <c r="GQ653" t="s">
        <v>569</v>
      </c>
      <c r="GR653">
        <v>3.13506</v>
      </c>
      <c r="GS653">
        <v>2.76029</v>
      </c>
      <c r="GT653">
        <v>0.167873</v>
      </c>
      <c r="GU653">
        <v>0.169562</v>
      </c>
      <c r="GV653">
        <v>0.100395</v>
      </c>
      <c r="GW653">
        <v>0.0980849</v>
      </c>
      <c r="GX653">
        <v>26296.4</v>
      </c>
      <c r="GY653">
        <v>26234.1</v>
      </c>
      <c r="GZ653">
        <v>29407.1</v>
      </c>
      <c r="HA653">
        <v>29216.1</v>
      </c>
      <c r="HB653">
        <v>34965.6</v>
      </c>
      <c r="HC653">
        <v>34911.1</v>
      </c>
      <c r="HD653">
        <v>41382.6</v>
      </c>
      <c r="HE653">
        <v>41513.6</v>
      </c>
      <c r="HF653">
        <v>1.89202</v>
      </c>
      <c r="HG653">
        <v>1.84645</v>
      </c>
      <c r="HH653">
        <v>0.0110641</v>
      </c>
      <c r="HI653">
        <v>0</v>
      </c>
      <c r="HJ653">
        <v>24.2013</v>
      </c>
      <c r="HK653">
        <v>999.9</v>
      </c>
      <c r="HL653">
        <v>52.2</v>
      </c>
      <c r="HM653">
        <v>28.9</v>
      </c>
      <c r="HN653">
        <v>22.9976</v>
      </c>
      <c r="HO653">
        <v>62.2217</v>
      </c>
      <c r="HP653">
        <v>29.2548</v>
      </c>
      <c r="HQ653">
        <v>1</v>
      </c>
      <c r="HR653">
        <v>0.446961</v>
      </c>
      <c r="HS653">
        <v>5.40076</v>
      </c>
      <c r="HT653">
        <v>20.2567</v>
      </c>
      <c r="HU653">
        <v>5.21609</v>
      </c>
      <c r="HV653">
        <v>12.0194</v>
      </c>
      <c r="HW653">
        <v>4.9881</v>
      </c>
      <c r="HX653">
        <v>3.2875</v>
      </c>
      <c r="HY653">
        <v>9999</v>
      </c>
      <c r="HZ653">
        <v>9999</v>
      </c>
      <c r="IA653">
        <v>9999</v>
      </c>
      <c r="IB653">
        <v>999.9</v>
      </c>
      <c r="IC653">
        <v>4.97278</v>
      </c>
      <c r="ID653">
        <v>1.86646</v>
      </c>
      <c r="IE653">
        <v>1.86584</v>
      </c>
      <c r="IF653">
        <v>1.86582</v>
      </c>
      <c r="IG653">
        <v>1.86767</v>
      </c>
      <c r="IH653">
        <v>1.87012</v>
      </c>
      <c r="II653">
        <v>1.86874</v>
      </c>
      <c r="IJ653">
        <v>1.87027</v>
      </c>
      <c r="IK653">
        <v>0</v>
      </c>
      <c r="IL653">
        <v>0</v>
      </c>
      <c r="IM653">
        <v>0</v>
      </c>
      <c r="IN653">
        <v>0</v>
      </c>
      <c r="IO653" t="s">
        <v>441</v>
      </c>
      <c r="IP653" t="s">
        <v>442</v>
      </c>
      <c r="IQ653" t="s">
        <v>443</v>
      </c>
      <c r="IR653" t="s">
        <v>443</v>
      </c>
      <c r="IS653" t="s">
        <v>443</v>
      </c>
      <c r="IT653" t="s">
        <v>443</v>
      </c>
      <c r="IU653">
        <v>0</v>
      </c>
      <c r="IV653">
        <v>100</v>
      </c>
      <c r="IW653">
        <v>100</v>
      </c>
      <c r="IX653">
        <v>-0.856</v>
      </c>
      <c r="IY653">
        <v>0.0634</v>
      </c>
      <c r="IZ653">
        <v>-0.7832898091892299</v>
      </c>
      <c r="JA653">
        <v>-0.0002628084512485203</v>
      </c>
      <c r="JB653">
        <v>2.995354917081976E-07</v>
      </c>
      <c r="JC653">
        <v>-1.087754766273629E-10</v>
      </c>
      <c r="JD653">
        <v>-0.01666594074606723</v>
      </c>
      <c r="JE653">
        <v>-0.02438089335778848</v>
      </c>
      <c r="JF653">
        <v>0.001790740049955031</v>
      </c>
      <c r="JG653">
        <v>-2.386884331579614E-05</v>
      </c>
      <c r="JH653">
        <v>6</v>
      </c>
      <c r="JI653">
        <v>2407</v>
      </c>
      <c r="JJ653">
        <v>1</v>
      </c>
      <c r="JK653">
        <v>23</v>
      </c>
      <c r="JL653">
        <v>33290.3</v>
      </c>
      <c r="JM653">
        <v>29370138.9</v>
      </c>
      <c r="JN653">
        <v>1.50391</v>
      </c>
      <c r="JO653">
        <v>2.23633</v>
      </c>
      <c r="JP653">
        <v>1.39648</v>
      </c>
      <c r="JQ653">
        <v>2.35229</v>
      </c>
      <c r="JR653">
        <v>1.49536</v>
      </c>
      <c r="JS653">
        <v>2.71851</v>
      </c>
      <c r="JT653">
        <v>34.7837</v>
      </c>
      <c r="JU653">
        <v>24.035</v>
      </c>
      <c r="JV653">
        <v>18</v>
      </c>
      <c r="JW653">
        <v>501.864</v>
      </c>
      <c r="JX653">
        <v>461.697</v>
      </c>
      <c r="JY653">
        <v>18.102</v>
      </c>
      <c r="JZ653">
        <v>32.9001</v>
      </c>
      <c r="KA653">
        <v>29.9999</v>
      </c>
      <c r="KB653">
        <v>32.6778</v>
      </c>
      <c r="KC653">
        <v>32.5881</v>
      </c>
      <c r="KD653">
        <v>30.1023</v>
      </c>
      <c r="KE653">
        <v>0</v>
      </c>
      <c r="KF653">
        <v>100</v>
      </c>
      <c r="KG653">
        <v>18.1016</v>
      </c>
      <c r="KH653">
        <v>1021.86</v>
      </c>
      <c r="KI653">
        <v>63.4564</v>
      </c>
      <c r="KJ653">
        <v>100.506</v>
      </c>
      <c r="KK653">
        <v>99.8202</v>
      </c>
    </row>
    <row r="654" spans="1:297">
      <c r="A654">
        <v>638</v>
      </c>
      <c r="B654">
        <v>1762208337</v>
      </c>
      <c r="C654">
        <v>8758.900000095367</v>
      </c>
      <c r="D654" t="s">
        <v>1724</v>
      </c>
      <c r="E654" t="s">
        <v>1725</v>
      </c>
      <c r="F654">
        <v>5</v>
      </c>
      <c r="G654" t="s">
        <v>1603</v>
      </c>
      <c r="H654" t="s">
        <v>436</v>
      </c>
      <c r="I654">
        <v>1762208334.5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1032.428557753769</v>
      </c>
      <c r="AK654">
        <v>1009.507533333333</v>
      </c>
      <c r="AL654">
        <v>3.53681170104891</v>
      </c>
      <c r="AM654">
        <v>66.04145981132727</v>
      </c>
      <c r="AN654">
        <f>(AP654 - AO654 + DY654*1E3/(8.314*(EA654+273.15)) * AR654/DX654 * AQ654) * DX654/(100*DL654) * 1000/(1000 - AP654)</f>
        <v>0</v>
      </c>
      <c r="AO654">
        <v>21.96615954571429</v>
      </c>
      <c r="AP654">
        <v>22.25557818181818</v>
      </c>
      <c r="AQ654">
        <v>7.912970347983816E-07</v>
      </c>
      <c r="AR654">
        <v>107.35</v>
      </c>
      <c r="AS654">
        <v>11</v>
      </c>
      <c r="AT654">
        <v>2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437</v>
      </c>
      <c r="AY654" t="s">
        <v>437</v>
      </c>
      <c r="AZ654">
        <v>0</v>
      </c>
      <c r="BA654">
        <v>0</v>
      </c>
      <c r="BB654">
        <f>1-AZ654/BA654</f>
        <v>0</v>
      </c>
      <c r="BC654">
        <v>0</v>
      </c>
      <c r="BD654" t="s">
        <v>437</v>
      </c>
      <c r="BE654" t="s">
        <v>437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437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438</v>
      </c>
      <c r="DO654">
        <v>2</v>
      </c>
      <c r="DP654" t="b">
        <v>1</v>
      </c>
      <c r="DQ654">
        <v>1762208334.5</v>
      </c>
      <c r="DR654">
        <v>980.1071111111111</v>
      </c>
      <c r="DS654">
        <v>1011.018888888889</v>
      </c>
      <c r="DT654">
        <v>22.25546666666667</v>
      </c>
      <c r="DU654">
        <v>21.96632222222222</v>
      </c>
      <c r="DV654">
        <v>980.9625555555556</v>
      </c>
      <c r="DW654">
        <v>22.19215555555555</v>
      </c>
      <c r="DX654">
        <v>500.0282222222223</v>
      </c>
      <c r="DY654">
        <v>90.75724444444444</v>
      </c>
      <c r="DZ654">
        <v>0.09999664444444445</v>
      </c>
      <c r="EA654">
        <v>24.34815555555556</v>
      </c>
      <c r="EB654">
        <v>24.38255555555556</v>
      </c>
      <c r="EC654">
        <v>999.9000000000001</v>
      </c>
      <c r="ED654">
        <v>0</v>
      </c>
      <c r="EE654">
        <v>0</v>
      </c>
      <c r="EF654">
        <v>9995</v>
      </c>
      <c r="EG654">
        <v>0</v>
      </c>
      <c r="EH654">
        <v>935.3784444444443</v>
      </c>
      <c r="EI654">
        <v>-30.91225555555556</v>
      </c>
      <c r="EJ654">
        <v>1002.417444444444</v>
      </c>
      <c r="EK654">
        <v>1033.727777777778</v>
      </c>
      <c r="EL654">
        <v>0.2891512222222222</v>
      </c>
      <c r="EM654">
        <v>1011.018888888889</v>
      </c>
      <c r="EN654">
        <v>21.96632222222222</v>
      </c>
      <c r="EO654">
        <v>2.019845555555556</v>
      </c>
      <c r="EP654">
        <v>1.993603333333334</v>
      </c>
      <c r="EQ654">
        <v>17.60076666666667</v>
      </c>
      <c r="ER654">
        <v>17.39362222222222</v>
      </c>
      <c r="ES654">
        <v>2000.022222222222</v>
      </c>
      <c r="ET654">
        <v>0.9800046666666667</v>
      </c>
      <c r="EU654">
        <v>0.01999484444444444</v>
      </c>
      <c r="EV654">
        <v>0</v>
      </c>
      <c r="EW654">
        <v>1544.287777777778</v>
      </c>
      <c r="EX654">
        <v>5.00097</v>
      </c>
      <c r="EY654">
        <v>30757.42222222222</v>
      </c>
      <c r="EZ654">
        <v>16707.78888888889</v>
      </c>
      <c r="FA654">
        <v>42.875</v>
      </c>
      <c r="FB654">
        <v>43.937</v>
      </c>
      <c r="FC654">
        <v>43.02066666666666</v>
      </c>
      <c r="FD654">
        <v>43.437</v>
      </c>
      <c r="FE654">
        <v>42.79822222222222</v>
      </c>
      <c r="FF654">
        <v>1955.132222222222</v>
      </c>
      <c r="FG654">
        <v>39.89</v>
      </c>
      <c r="FH654">
        <v>0</v>
      </c>
      <c r="FI654">
        <v>11414.70000004768</v>
      </c>
      <c r="FJ654">
        <v>0</v>
      </c>
      <c r="FK654">
        <v>1545.145384615385</v>
      </c>
      <c r="FL654">
        <v>-9.950769232779759</v>
      </c>
      <c r="FM654">
        <v>-187.9042735675335</v>
      </c>
      <c r="FN654">
        <v>30772.62307692308</v>
      </c>
      <c r="FO654">
        <v>15</v>
      </c>
      <c r="FP654">
        <v>0</v>
      </c>
      <c r="FQ654" t="s">
        <v>439</v>
      </c>
      <c r="FR654">
        <v>1760210915.6</v>
      </c>
      <c r="FS654">
        <v>0</v>
      </c>
      <c r="FT654">
        <v>0</v>
      </c>
      <c r="FU654">
        <v>-0.215</v>
      </c>
      <c r="FV654">
        <v>0</v>
      </c>
      <c r="FW654">
        <v>-0.6919999999999999</v>
      </c>
      <c r="FX654">
        <v>0</v>
      </c>
      <c r="FY654">
        <v>400</v>
      </c>
      <c r="FZ654">
        <v>0</v>
      </c>
      <c r="GA654">
        <v>0.15</v>
      </c>
      <c r="GB654">
        <v>0</v>
      </c>
      <c r="GC654">
        <v>-30.33506341463415</v>
      </c>
      <c r="GD654">
        <v>-1.496236933797962</v>
      </c>
      <c r="GE654">
        <v>0.4526077188892123</v>
      </c>
      <c r="GF654">
        <v>0</v>
      </c>
      <c r="GG654">
        <v>1545.595882352941</v>
      </c>
      <c r="GH654">
        <v>-9.129411766454641</v>
      </c>
      <c r="GI654">
        <v>0.926759432098047</v>
      </c>
      <c r="GJ654">
        <v>0</v>
      </c>
      <c r="GK654">
        <v>0.2892441707317073</v>
      </c>
      <c r="GL654">
        <v>0.004409121951219381</v>
      </c>
      <c r="GM654">
        <v>0.0008962490099988155</v>
      </c>
      <c r="GN654">
        <v>1</v>
      </c>
      <c r="GO654">
        <v>1</v>
      </c>
      <c r="GP654">
        <v>3</v>
      </c>
      <c r="GQ654" t="s">
        <v>502</v>
      </c>
      <c r="GR654">
        <v>3.13509</v>
      </c>
      <c r="GS654">
        <v>2.76031</v>
      </c>
      <c r="GT654">
        <v>0.169775</v>
      </c>
      <c r="GU654">
        <v>0.171365</v>
      </c>
      <c r="GV654">
        <v>0.100391</v>
      </c>
      <c r="GW654">
        <v>0.0980814</v>
      </c>
      <c r="GX654">
        <v>26236.3</v>
      </c>
      <c r="GY654">
        <v>26177.2</v>
      </c>
      <c r="GZ654">
        <v>29407.2</v>
      </c>
      <c r="HA654">
        <v>29216.3</v>
      </c>
      <c r="HB654">
        <v>34965.9</v>
      </c>
      <c r="HC654">
        <v>34911.6</v>
      </c>
      <c r="HD654">
        <v>41382.8</v>
      </c>
      <c r="HE654">
        <v>41513.9</v>
      </c>
      <c r="HF654">
        <v>1.8919</v>
      </c>
      <c r="HG654">
        <v>1.84645</v>
      </c>
      <c r="HH654">
        <v>0.0106543</v>
      </c>
      <c r="HI654">
        <v>0</v>
      </c>
      <c r="HJ654">
        <v>24.1997</v>
      </c>
      <c r="HK654">
        <v>999.9</v>
      </c>
      <c r="HL654">
        <v>52.2</v>
      </c>
      <c r="HM654">
        <v>28.9</v>
      </c>
      <c r="HN654">
        <v>22.9993</v>
      </c>
      <c r="HO654">
        <v>62.3217</v>
      </c>
      <c r="HP654">
        <v>29.1947</v>
      </c>
      <c r="HQ654">
        <v>1</v>
      </c>
      <c r="HR654">
        <v>0.446905</v>
      </c>
      <c r="HS654">
        <v>5.39603</v>
      </c>
      <c r="HT654">
        <v>20.257</v>
      </c>
      <c r="HU654">
        <v>5.21609</v>
      </c>
      <c r="HV654">
        <v>12.0197</v>
      </c>
      <c r="HW654">
        <v>4.9879</v>
      </c>
      <c r="HX654">
        <v>3.28758</v>
      </c>
      <c r="HY654">
        <v>9999</v>
      </c>
      <c r="HZ654">
        <v>9999</v>
      </c>
      <c r="IA654">
        <v>9999</v>
      </c>
      <c r="IB654">
        <v>999.9</v>
      </c>
      <c r="IC654">
        <v>4.97278</v>
      </c>
      <c r="ID654">
        <v>1.86647</v>
      </c>
      <c r="IE654">
        <v>1.86584</v>
      </c>
      <c r="IF654">
        <v>1.86582</v>
      </c>
      <c r="IG654">
        <v>1.86768</v>
      </c>
      <c r="IH654">
        <v>1.87012</v>
      </c>
      <c r="II654">
        <v>1.86874</v>
      </c>
      <c r="IJ654">
        <v>1.87027</v>
      </c>
      <c r="IK654">
        <v>0</v>
      </c>
      <c r="IL654">
        <v>0</v>
      </c>
      <c r="IM654">
        <v>0</v>
      </c>
      <c r="IN654">
        <v>0</v>
      </c>
      <c r="IO654" t="s">
        <v>441</v>
      </c>
      <c r="IP654" t="s">
        <v>442</v>
      </c>
      <c r="IQ654" t="s">
        <v>443</v>
      </c>
      <c r="IR654" t="s">
        <v>443</v>
      </c>
      <c r="IS654" t="s">
        <v>443</v>
      </c>
      <c r="IT654" t="s">
        <v>443</v>
      </c>
      <c r="IU654">
        <v>0</v>
      </c>
      <c r="IV654">
        <v>100</v>
      </c>
      <c r="IW654">
        <v>100</v>
      </c>
      <c r="IX654">
        <v>-0.855</v>
      </c>
      <c r="IY654">
        <v>0.0633</v>
      </c>
      <c r="IZ654">
        <v>-0.7832898091892299</v>
      </c>
      <c r="JA654">
        <v>-0.0002628084512485203</v>
      </c>
      <c r="JB654">
        <v>2.995354917081976E-07</v>
      </c>
      <c r="JC654">
        <v>-1.087754766273629E-10</v>
      </c>
      <c r="JD654">
        <v>-0.01666594074606723</v>
      </c>
      <c r="JE654">
        <v>-0.02438089335778848</v>
      </c>
      <c r="JF654">
        <v>0.001790740049955031</v>
      </c>
      <c r="JG654">
        <v>-2.386884331579614E-05</v>
      </c>
      <c r="JH654">
        <v>6</v>
      </c>
      <c r="JI654">
        <v>2407</v>
      </c>
      <c r="JJ654">
        <v>1</v>
      </c>
      <c r="JK654">
        <v>23</v>
      </c>
      <c r="JL654">
        <v>33290.4</v>
      </c>
      <c r="JM654">
        <v>29370138.9</v>
      </c>
      <c r="JN654">
        <v>1.53076</v>
      </c>
      <c r="JO654">
        <v>2.23267</v>
      </c>
      <c r="JP654">
        <v>1.39648</v>
      </c>
      <c r="JQ654">
        <v>2.35107</v>
      </c>
      <c r="JR654">
        <v>1.49536</v>
      </c>
      <c r="JS654">
        <v>2.66724</v>
      </c>
      <c r="JT654">
        <v>34.7837</v>
      </c>
      <c r="JU654">
        <v>24.035</v>
      </c>
      <c r="JV654">
        <v>18</v>
      </c>
      <c r="JW654">
        <v>501.771</v>
      </c>
      <c r="JX654">
        <v>461.697</v>
      </c>
      <c r="JY654">
        <v>18.1013</v>
      </c>
      <c r="JZ654">
        <v>32.8979</v>
      </c>
      <c r="KA654">
        <v>29.9999</v>
      </c>
      <c r="KB654">
        <v>32.6763</v>
      </c>
      <c r="KC654">
        <v>32.5881</v>
      </c>
      <c r="KD654">
        <v>30.7546</v>
      </c>
      <c r="KE654">
        <v>0</v>
      </c>
      <c r="KF654">
        <v>100</v>
      </c>
      <c r="KG654">
        <v>18.1019</v>
      </c>
      <c r="KH654">
        <v>1041.91</v>
      </c>
      <c r="KI654">
        <v>63.4564</v>
      </c>
      <c r="KJ654">
        <v>100.507</v>
      </c>
      <c r="KK654">
        <v>99.821</v>
      </c>
    </row>
    <row r="655" spans="1:297">
      <c r="A655">
        <v>639</v>
      </c>
      <c r="B655">
        <v>1762208342</v>
      </c>
      <c r="C655">
        <v>8763.900000095367</v>
      </c>
      <c r="D655" t="s">
        <v>1726</v>
      </c>
      <c r="E655" t="s">
        <v>1727</v>
      </c>
      <c r="F655">
        <v>5</v>
      </c>
      <c r="G655" t="s">
        <v>1603</v>
      </c>
      <c r="H655" t="s">
        <v>436</v>
      </c>
      <c r="I655">
        <v>1762208339.2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1047.284007490952</v>
      </c>
      <c r="AK655">
        <v>1026.121454545454</v>
      </c>
      <c r="AL655">
        <v>3.304402541448835</v>
      </c>
      <c r="AM655">
        <v>66.04145981132727</v>
      </c>
      <c r="AN655">
        <f>(AP655 - AO655 + DY655*1E3/(8.314*(EA655+273.15)) * AR655/DX655 * AQ655) * DX655/(100*DL655) * 1000/(1000 - AP655)</f>
        <v>0</v>
      </c>
      <c r="AO655">
        <v>21.96616589281386</v>
      </c>
      <c r="AP655">
        <v>22.25687030303029</v>
      </c>
      <c r="AQ655">
        <v>-1.09768492379809E-06</v>
      </c>
      <c r="AR655">
        <v>107.35</v>
      </c>
      <c r="AS655">
        <v>11</v>
      </c>
      <c r="AT655">
        <v>2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437</v>
      </c>
      <c r="AY655" t="s">
        <v>437</v>
      </c>
      <c r="AZ655">
        <v>0</v>
      </c>
      <c r="BA655">
        <v>0</v>
      </c>
      <c r="BB655">
        <f>1-AZ655/BA655</f>
        <v>0</v>
      </c>
      <c r="BC655">
        <v>0</v>
      </c>
      <c r="BD655" t="s">
        <v>437</v>
      </c>
      <c r="BE655" t="s">
        <v>437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437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438</v>
      </c>
      <c r="DO655">
        <v>2</v>
      </c>
      <c r="DP655" t="b">
        <v>1</v>
      </c>
      <c r="DQ655">
        <v>1762208339.2</v>
      </c>
      <c r="DR655">
        <v>995.823</v>
      </c>
      <c r="DS655">
        <v>1025.583</v>
      </c>
      <c r="DT655">
        <v>22.25678</v>
      </c>
      <c r="DU655">
        <v>21.96583</v>
      </c>
      <c r="DV655">
        <v>996.6797999999999</v>
      </c>
      <c r="DW655">
        <v>22.19344</v>
      </c>
      <c r="DX655">
        <v>499.9997</v>
      </c>
      <c r="DY655">
        <v>90.75562000000001</v>
      </c>
      <c r="DZ655">
        <v>0.09992607000000001</v>
      </c>
      <c r="EA655">
        <v>24.34439</v>
      </c>
      <c r="EB655">
        <v>24.37718</v>
      </c>
      <c r="EC655">
        <v>999.9</v>
      </c>
      <c r="ED655">
        <v>0</v>
      </c>
      <c r="EE655">
        <v>0</v>
      </c>
      <c r="EF655">
        <v>10003.13</v>
      </c>
      <c r="EG655">
        <v>0</v>
      </c>
      <c r="EH655">
        <v>935.4063999999998</v>
      </c>
      <c r="EI655">
        <v>-29.75796</v>
      </c>
      <c r="EJ655">
        <v>1018.492</v>
      </c>
      <c r="EK655">
        <v>1048.615</v>
      </c>
      <c r="EL655">
        <v>0.2909432</v>
      </c>
      <c r="EM655">
        <v>1025.583</v>
      </c>
      <c r="EN655">
        <v>21.96583</v>
      </c>
      <c r="EO655">
        <v>2.019928</v>
      </c>
      <c r="EP655">
        <v>1.993524</v>
      </c>
      <c r="EQ655">
        <v>17.60141</v>
      </c>
      <c r="ER655">
        <v>17.39299</v>
      </c>
      <c r="ES655">
        <v>2000.026</v>
      </c>
      <c r="ET655">
        <v>0.9800047000000001</v>
      </c>
      <c r="EU655">
        <v>0.01999481</v>
      </c>
      <c r="EV655">
        <v>0</v>
      </c>
      <c r="EW655">
        <v>1543.696</v>
      </c>
      <c r="EX655">
        <v>5.000970000000001</v>
      </c>
      <c r="EY655">
        <v>30742.47</v>
      </c>
      <c r="EZ655">
        <v>16707.81</v>
      </c>
      <c r="FA655">
        <v>42.875</v>
      </c>
      <c r="FB655">
        <v>43.937</v>
      </c>
      <c r="FC655">
        <v>43</v>
      </c>
      <c r="FD655">
        <v>43.437</v>
      </c>
      <c r="FE655">
        <v>42.7624</v>
      </c>
      <c r="FF655">
        <v>1955.136</v>
      </c>
      <c r="FG655">
        <v>39.89</v>
      </c>
      <c r="FH655">
        <v>0</v>
      </c>
      <c r="FI655">
        <v>11419.5</v>
      </c>
      <c r="FJ655">
        <v>0</v>
      </c>
      <c r="FK655">
        <v>1544.393461538462</v>
      </c>
      <c r="FL655">
        <v>-9.464957264303383</v>
      </c>
      <c r="FM655">
        <v>-190.4957267563289</v>
      </c>
      <c r="FN655">
        <v>30757.64615384616</v>
      </c>
      <c r="FO655">
        <v>15</v>
      </c>
      <c r="FP655">
        <v>0</v>
      </c>
      <c r="FQ655" t="s">
        <v>439</v>
      </c>
      <c r="FR655">
        <v>1760210915.6</v>
      </c>
      <c r="FS655">
        <v>0</v>
      </c>
      <c r="FT655">
        <v>0</v>
      </c>
      <c r="FU655">
        <v>-0.215</v>
      </c>
      <c r="FV655">
        <v>0</v>
      </c>
      <c r="FW655">
        <v>-0.6919999999999999</v>
      </c>
      <c r="FX655">
        <v>0</v>
      </c>
      <c r="FY655">
        <v>400</v>
      </c>
      <c r="FZ655">
        <v>0</v>
      </c>
      <c r="GA655">
        <v>0.15</v>
      </c>
      <c r="GB655">
        <v>0</v>
      </c>
      <c r="GC655">
        <v>-30.19558</v>
      </c>
      <c r="GD655">
        <v>1.867618761726061</v>
      </c>
      <c r="GE655">
        <v>0.6075034980146204</v>
      </c>
      <c r="GF655">
        <v>0</v>
      </c>
      <c r="GG655">
        <v>1544.888529411765</v>
      </c>
      <c r="GH655">
        <v>-9.394805196020139</v>
      </c>
      <c r="GI655">
        <v>0.9641733196429937</v>
      </c>
      <c r="GJ655">
        <v>0</v>
      </c>
      <c r="GK655">
        <v>0.289814625</v>
      </c>
      <c r="GL655">
        <v>0.006557347091932044</v>
      </c>
      <c r="GM655">
        <v>0.001005128665582176</v>
      </c>
      <c r="GN655">
        <v>1</v>
      </c>
      <c r="GO655">
        <v>1</v>
      </c>
      <c r="GP655">
        <v>3</v>
      </c>
      <c r="GQ655" t="s">
        <v>502</v>
      </c>
      <c r="GR655">
        <v>3.13506</v>
      </c>
      <c r="GS655">
        <v>2.7603</v>
      </c>
      <c r="GT655">
        <v>0.171579</v>
      </c>
      <c r="GU655">
        <v>0.17338</v>
      </c>
      <c r="GV655">
        <v>0.100395</v>
      </c>
      <c r="GW655">
        <v>0.09808600000000001</v>
      </c>
      <c r="GX655">
        <v>26179.7</v>
      </c>
      <c r="GY655">
        <v>26113.3</v>
      </c>
      <c r="GZ655">
        <v>29407.7</v>
      </c>
      <c r="HA655">
        <v>29216.2</v>
      </c>
      <c r="HB655">
        <v>34966.6</v>
      </c>
      <c r="HC655">
        <v>34911.3</v>
      </c>
      <c r="HD655">
        <v>41383.8</v>
      </c>
      <c r="HE655">
        <v>41513.7</v>
      </c>
      <c r="HF655">
        <v>1.892</v>
      </c>
      <c r="HG655">
        <v>1.84725</v>
      </c>
      <c r="HH655">
        <v>0.0114739</v>
      </c>
      <c r="HI655">
        <v>0</v>
      </c>
      <c r="HJ655">
        <v>24.1972</v>
      </c>
      <c r="HK655">
        <v>999.9</v>
      </c>
      <c r="HL655">
        <v>52.2</v>
      </c>
      <c r="HM655">
        <v>28.9</v>
      </c>
      <c r="HN655">
        <v>22.9998</v>
      </c>
      <c r="HO655">
        <v>62.3317</v>
      </c>
      <c r="HP655">
        <v>29.2107</v>
      </c>
      <c r="HQ655">
        <v>1</v>
      </c>
      <c r="HR655">
        <v>0.446357</v>
      </c>
      <c r="HS655">
        <v>5.3936</v>
      </c>
      <c r="HT655">
        <v>20.2571</v>
      </c>
      <c r="HU655">
        <v>5.21699</v>
      </c>
      <c r="HV655">
        <v>12.0191</v>
      </c>
      <c r="HW655">
        <v>4.9881</v>
      </c>
      <c r="HX655">
        <v>3.28765</v>
      </c>
      <c r="HY655">
        <v>9999</v>
      </c>
      <c r="HZ655">
        <v>9999</v>
      </c>
      <c r="IA655">
        <v>9999</v>
      </c>
      <c r="IB655">
        <v>999.9</v>
      </c>
      <c r="IC655">
        <v>4.9728</v>
      </c>
      <c r="ID655">
        <v>1.86647</v>
      </c>
      <c r="IE655">
        <v>1.86584</v>
      </c>
      <c r="IF655">
        <v>1.86583</v>
      </c>
      <c r="IG655">
        <v>1.86768</v>
      </c>
      <c r="IH655">
        <v>1.87012</v>
      </c>
      <c r="II655">
        <v>1.86874</v>
      </c>
      <c r="IJ655">
        <v>1.87027</v>
      </c>
      <c r="IK655">
        <v>0</v>
      </c>
      <c r="IL655">
        <v>0</v>
      </c>
      <c r="IM655">
        <v>0</v>
      </c>
      <c r="IN655">
        <v>0</v>
      </c>
      <c r="IO655" t="s">
        <v>441</v>
      </c>
      <c r="IP655" t="s">
        <v>442</v>
      </c>
      <c r="IQ655" t="s">
        <v>443</v>
      </c>
      <c r="IR655" t="s">
        <v>443</v>
      </c>
      <c r="IS655" t="s">
        <v>443</v>
      </c>
      <c r="IT655" t="s">
        <v>443</v>
      </c>
      <c r="IU655">
        <v>0</v>
      </c>
      <c r="IV655">
        <v>100</v>
      </c>
      <c r="IW655">
        <v>100</v>
      </c>
      <c r="IX655">
        <v>-0.85</v>
      </c>
      <c r="IY655">
        <v>0.0634</v>
      </c>
      <c r="IZ655">
        <v>-0.7832898091892299</v>
      </c>
      <c r="JA655">
        <v>-0.0002628084512485203</v>
      </c>
      <c r="JB655">
        <v>2.995354917081976E-07</v>
      </c>
      <c r="JC655">
        <v>-1.087754766273629E-10</v>
      </c>
      <c r="JD655">
        <v>-0.01666594074606723</v>
      </c>
      <c r="JE655">
        <v>-0.02438089335778848</v>
      </c>
      <c r="JF655">
        <v>0.001790740049955031</v>
      </c>
      <c r="JG655">
        <v>-2.386884331579614E-05</v>
      </c>
      <c r="JH655">
        <v>6</v>
      </c>
      <c r="JI655">
        <v>2407</v>
      </c>
      <c r="JJ655">
        <v>1</v>
      </c>
      <c r="JK655">
        <v>23</v>
      </c>
      <c r="JL655">
        <v>33290.4</v>
      </c>
      <c r="JM655">
        <v>29370139</v>
      </c>
      <c r="JN655">
        <v>1.56006</v>
      </c>
      <c r="JO655">
        <v>2.23145</v>
      </c>
      <c r="JP655">
        <v>1.39648</v>
      </c>
      <c r="JQ655">
        <v>2.34741</v>
      </c>
      <c r="JR655">
        <v>1.49536</v>
      </c>
      <c r="JS655">
        <v>2.67944</v>
      </c>
      <c r="JT655">
        <v>34.8066</v>
      </c>
      <c r="JU655">
        <v>24.035</v>
      </c>
      <c r="JV655">
        <v>18</v>
      </c>
      <c r="JW655">
        <v>501.825</v>
      </c>
      <c r="JX655">
        <v>462.217</v>
      </c>
      <c r="JY655">
        <v>18.1015</v>
      </c>
      <c r="JZ655">
        <v>32.895</v>
      </c>
      <c r="KA655">
        <v>29.9999</v>
      </c>
      <c r="KB655">
        <v>32.6749</v>
      </c>
      <c r="KC655">
        <v>32.5881</v>
      </c>
      <c r="KD655">
        <v>31.2417</v>
      </c>
      <c r="KE655">
        <v>0</v>
      </c>
      <c r="KF655">
        <v>100</v>
      </c>
      <c r="KG655">
        <v>18.1024</v>
      </c>
      <c r="KH655">
        <v>1055.29</v>
      </c>
      <c r="KI655">
        <v>63.4564</v>
      </c>
      <c r="KJ655">
        <v>100.509</v>
      </c>
      <c r="KK655">
        <v>99.8206</v>
      </c>
    </row>
    <row r="656" spans="1:297">
      <c r="A656">
        <v>640</v>
      </c>
      <c r="B656">
        <v>1762208347</v>
      </c>
      <c r="C656">
        <v>8768.900000095367</v>
      </c>
      <c r="D656" t="s">
        <v>1728</v>
      </c>
      <c r="E656" t="s">
        <v>1729</v>
      </c>
      <c r="F656">
        <v>5</v>
      </c>
      <c r="G656" t="s">
        <v>1603</v>
      </c>
      <c r="H656" t="s">
        <v>436</v>
      </c>
      <c r="I656">
        <v>1762208344.5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1070.283690614861</v>
      </c>
      <c r="AK656">
        <v>1045.355272727273</v>
      </c>
      <c r="AL656">
        <v>3.937092497968629</v>
      </c>
      <c r="AM656">
        <v>66.04145981132727</v>
      </c>
      <c r="AN656">
        <f>(AP656 - AO656 + DY656*1E3/(8.314*(EA656+273.15)) * AR656/DX656 * AQ656) * DX656/(100*DL656) * 1000/(1000 - AP656)</f>
        <v>0</v>
      </c>
      <c r="AO656">
        <v>21.96798479393939</v>
      </c>
      <c r="AP656">
        <v>22.25688060606059</v>
      </c>
      <c r="AQ656">
        <v>4.276005436956382E-06</v>
      </c>
      <c r="AR656">
        <v>107.35</v>
      </c>
      <c r="AS656">
        <v>11</v>
      </c>
      <c r="AT656">
        <v>2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437</v>
      </c>
      <c r="AY656" t="s">
        <v>437</v>
      </c>
      <c r="AZ656">
        <v>0</v>
      </c>
      <c r="BA656">
        <v>0</v>
      </c>
      <c r="BB656">
        <f>1-AZ656/BA656</f>
        <v>0</v>
      </c>
      <c r="BC656">
        <v>0</v>
      </c>
      <c r="BD656" t="s">
        <v>437</v>
      </c>
      <c r="BE656" t="s">
        <v>437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437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438</v>
      </c>
      <c r="DO656">
        <v>2</v>
      </c>
      <c r="DP656" t="b">
        <v>1</v>
      </c>
      <c r="DQ656">
        <v>1762208344.5</v>
      </c>
      <c r="DR656">
        <v>1014.348888888889</v>
      </c>
      <c r="DS656">
        <v>1047.908888888889</v>
      </c>
      <c r="DT656">
        <v>22.25574444444444</v>
      </c>
      <c r="DU656">
        <v>21.96866666666667</v>
      </c>
      <c r="DV656">
        <v>1015.203333333333</v>
      </c>
      <c r="DW656">
        <v>22.19242222222222</v>
      </c>
      <c r="DX656">
        <v>500.0163333333333</v>
      </c>
      <c r="DY656">
        <v>90.75363333333333</v>
      </c>
      <c r="DZ656">
        <v>0.1000082111111111</v>
      </c>
      <c r="EA656">
        <v>24.34591111111111</v>
      </c>
      <c r="EB656">
        <v>24.39404444444445</v>
      </c>
      <c r="EC656">
        <v>999.9000000000001</v>
      </c>
      <c r="ED656">
        <v>0</v>
      </c>
      <c r="EE656">
        <v>0</v>
      </c>
      <c r="EF656">
        <v>9995.688888888888</v>
      </c>
      <c r="EG656">
        <v>0</v>
      </c>
      <c r="EH656">
        <v>935.4294444444445</v>
      </c>
      <c r="EI656">
        <v>-33.56147777777778</v>
      </c>
      <c r="EJ656">
        <v>1037.437777777778</v>
      </c>
      <c r="EK656">
        <v>1071.447777777778</v>
      </c>
      <c r="EL656">
        <v>0.2870907777777778</v>
      </c>
      <c r="EM656">
        <v>1047.908888888889</v>
      </c>
      <c r="EN656">
        <v>21.96866666666667</v>
      </c>
      <c r="EO656">
        <v>2.019791111111112</v>
      </c>
      <c r="EP656">
        <v>1.993735555555555</v>
      </c>
      <c r="EQ656">
        <v>17.60032222222222</v>
      </c>
      <c r="ER656">
        <v>17.39465555555556</v>
      </c>
      <c r="ES656">
        <v>2000.02</v>
      </c>
      <c r="ET656">
        <v>0.9800046666666667</v>
      </c>
      <c r="EU656">
        <v>0.01999483333333333</v>
      </c>
      <c r="EV656">
        <v>0</v>
      </c>
      <c r="EW656">
        <v>1542.767777777778</v>
      </c>
      <c r="EX656">
        <v>5.00097</v>
      </c>
      <c r="EY656">
        <v>30724.56666666667</v>
      </c>
      <c r="EZ656">
        <v>16707.76666666667</v>
      </c>
      <c r="FA656">
        <v>42.875</v>
      </c>
      <c r="FB656">
        <v>43.937</v>
      </c>
      <c r="FC656">
        <v>43</v>
      </c>
      <c r="FD656">
        <v>43.437</v>
      </c>
      <c r="FE656">
        <v>42.79133333333333</v>
      </c>
      <c r="FF656">
        <v>1955.13</v>
      </c>
      <c r="FG656">
        <v>39.89</v>
      </c>
      <c r="FH656">
        <v>0</v>
      </c>
      <c r="FI656">
        <v>11424.89999985695</v>
      </c>
      <c r="FJ656">
        <v>0</v>
      </c>
      <c r="FK656">
        <v>1543.4712</v>
      </c>
      <c r="FL656">
        <v>-9.0900000042478</v>
      </c>
      <c r="FM656">
        <v>-196.692308112598</v>
      </c>
      <c r="FN656">
        <v>30739.312</v>
      </c>
      <c r="FO656">
        <v>15</v>
      </c>
      <c r="FP656">
        <v>0</v>
      </c>
      <c r="FQ656" t="s">
        <v>439</v>
      </c>
      <c r="FR656">
        <v>1760210915.6</v>
      </c>
      <c r="FS656">
        <v>0</v>
      </c>
      <c r="FT656">
        <v>0</v>
      </c>
      <c r="FU656">
        <v>-0.215</v>
      </c>
      <c r="FV656">
        <v>0</v>
      </c>
      <c r="FW656">
        <v>-0.6919999999999999</v>
      </c>
      <c r="FX656">
        <v>0</v>
      </c>
      <c r="FY656">
        <v>400</v>
      </c>
      <c r="FZ656">
        <v>0</v>
      </c>
      <c r="GA656">
        <v>0.15</v>
      </c>
      <c r="GB656">
        <v>0</v>
      </c>
      <c r="GC656">
        <v>-30.93796585365854</v>
      </c>
      <c r="GD656">
        <v>-10.67412752613241</v>
      </c>
      <c r="GE656">
        <v>1.581789680850075</v>
      </c>
      <c r="GF656">
        <v>0</v>
      </c>
      <c r="GG656">
        <v>1544.010882352942</v>
      </c>
      <c r="GH656">
        <v>-9.549121462936842</v>
      </c>
      <c r="GI656">
        <v>0.9848390959860849</v>
      </c>
      <c r="GJ656">
        <v>0</v>
      </c>
      <c r="GK656">
        <v>0.2894174390243902</v>
      </c>
      <c r="GL656">
        <v>-0.006379505226481519</v>
      </c>
      <c r="GM656">
        <v>0.001698063259024184</v>
      </c>
      <c r="GN656">
        <v>1</v>
      </c>
      <c r="GO656">
        <v>1</v>
      </c>
      <c r="GP656">
        <v>3</v>
      </c>
      <c r="GQ656" t="s">
        <v>502</v>
      </c>
      <c r="GR656">
        <v>3.13504</v>
      </c>
      <c r="GS656">
        <v>2.76012</v>
      </c>
      <c r="GT656">
        <v>0.173646</v>
      </c>
      <c r="GU656">
        <v>0.175318</v>
      </c>
      <c r="GV656">
        <v>0.100395</v>
      </c>
      <c r="GW656">
        <v>0.0980838</v>
      </c>
      <c r="GX656">
        <v>26114.1</v>
      </c>
      <c r="GY656">
        <v>26052.2</v>
      </c>
      <c r="GZ656">
        <v>29407.5</v>
      </c>
      <c r="HA656">
        <v>29216.4</v>
      </c>
      <c r="HB656">
        <v>34966.4</v>
      </c>
      <c r="HC656">
        <v>34911.5</v>
      </c>
      <c r="HD656">
        <v>41383.5</v>
      </c>
      <c r="HE656">
        <v>41513.9</v>
      </c>
      <c r="HF656">
        <v>1.89198</v>
      </c>
      <c r="HG656">
        <v>1.84722</v>
      </c>
      <c r="HH656">
        <v>0.0118092</v>
      </c>
      <c r="HI656">
        <v>0</v>
      </c>
      <c r="HJ656">
        <v>24.1957</v>
      </c>
      <c r="HK656">
        <v>999.9</v>
      </c>
      <c r="HL656">
        <v>52.2</v>
      </c>
      <c r="HM656">
        <v>28.9</v>
      </c>
      <c r="HN656">
        <v>22.9993</v>
      </c>
      <c r="HO656">
        <v>62.3717</v>
      </c>
      <c r="HP656">
        <v>29.355</v>
      </c>
      <c r="HQ656">
        <v>1</v>
      </c>
      <c r="HR656">
        <v>0.446357</v>
      </c>
      <c r="HS656">
        <v>5.39191</v>
      </c>
      <c r="HT656">
        <v>20.2573</v>
      </c>
      <c r="HU656">
        <v>5.21564</v>
      </c>
      <c r="HV656">
        <v>12.0195</v>
      </c>
      <c r="HW656">
        <v>4.9876</v>
      </c>
      <c r="HX656">
        <v>3.28758</v>
      </c>
      <c r="HY656">
        <v>9999</v>
      </c>
      <c r="HZ656">
        <v>9999</v>
      </c>
      <c r="IA656">
        <v>9999</v>
      </c>
      <c r="IB656">
        <v>999.9</v>
      </c>
      <c r="IC656">
        <v>4.97278</v>
      </c>
      <c r="ID656">
        <v>1.86647</v>
      </c>
      <c r="IE656">
        <v>1.86584</v>
      </c>
      <c r="IF656">
        <v>1.86583</v>
      </c>
      <c r="IG656">
        <v>1.86768</v>
      </c>
      <c r="IH656">
        <v>1.87012</v>
      </c>
      <c r="II656">
        <v>1.86874</v>
      </c>
      <c r="IJ656">
        <v>1.87026</v>
      </c>
      <c r="IK656">
        <v>0</v>
      </c>
      <c r="IL656">
        <v>0</v>
      </c>
      <c r="IM656">
        <v>0</v>
      </c>
      <c r="IN656">
        <v>0</v>
      </c>
      <c r="IO656" t="s">
        <v>441</v>
      </c>
      <c r="IP656" t="s">
        <v>442</v>
      </c>
      <c r="IQ656" t="s">
        <v>443</v>
      </c>
      <c r="IR656" t="s">
        <v>443</v>
      </c>
      <c r="IS656" t="s">
        <v>443</v>
      </c>
      <c r="IT656" t="s">
        <v>443</v>
      </c>
      <c r="IU656">
        <v>0</v>
      </c>
      <c r="IV656">
        <v>100</v>
      </c>
      <c r="IW656">
        <v>100</v>
      </c>
      <c r="IX656">
        <v>-0.85</v>
      </c>
      <c r="IY656">
        <v>0.0633</v>
      </c>
      <c r="IZ656">
        <v>-0.7832898091892299</v>
      </c>
      <c r="JA656">
        <v>-0.0002628084512485203</v>
      </c>
      <c r="JB656">
        <v>2.995354917081976E-07</v>
      </c>
      <c r="JC656">
        <v>-1.087754766273629E-10</v>
      </c>
      <c r="JD656">
        <v>-0.01666594074606723</v>
      </c>
      <c r="JE656">
        <v>-0.02438089335778848</v>
      </c>
      <c r="JF656">
        <v>0.001790740049955031</v>
      </c>
      <c r="JG656">
        <v>-2.386884331579614E-05</v>
      </c>
      <c r="JH656">
        <v>6</v>
      </c>
      <c r="JI656">
        <v>2407</v>
      </c>
      <c r="JJ656">
        <v>1</v>
      </c>
      <c r="JK656">
        <v>23</v>
      </c>
      <c r="JL656">
        <v>33290.5</v>
      </c>
      <c r="JM656">
        <v>29370139.1</v>
      </c>
      <c r="JN656">
        <v>1.58203</v>
      </c>
      <c r="JO656">
        <v>2.24731</v>
      </c>
      <c r="JP656">
        <v>1.39771</v>
      </c>
      <c r="JQ656">
        <v>2.34619</v>
      </c>
      <c r="JR656">
        <v>1.49536</v>
      </c>
      <c r="JS656">
        <v>2.60498</v>
      </c>
      <c r="JT656">
        <v>34.8066</v>
      </c>
      <c r="JU656">
        <v>24.0262</v>
      </c>
      <c r="JV656">
        <v>18</v>
      </c>
      <c r="JW656">
        <v>501.809</v>
      </c>
      <c r="JX656">
        <v>462.191</v>
      </c>
      <c r="JY656">
        <v>18.1021</v>
      </c>
      <c r="JZ656">
        <v>32.8928</v>
      </c>
      <c r="KA656">
        <v>29.9999</v>
      </c>
      <c r="KB656">
        <v>32.6749</v>
      </c>
      <c r="KC656">
        <v>32.5868</v>
      </c>
      <c r="KD656">
        <v>31.7795</v>
      </c>
      <c r="KE656">
        <v>0</v>
      </c>
      <c r="KF656">
        <v>100</v>
      </c>
      <c r="KG656">
        <v>18.1019</v>
      </c>
      <c r="KH656">
        <v>1075.71</v>
      </c>
      <c r="KI656">
        <v>63.4564</v>
      </c>
      <c r="KJ656">
        <v>100.508</v>
      </c>
      <c r="KK656">
        <v>99.8211</v>
      </c>
    </row>
    <row r="657" spans="1:297">
      <c r="A657">
        <v>641</v>
      </c>
      <c r="B657">
        <v>1762208352</v>
      </c>
      <c r="C657">
        <v>8773.900000095367</v>
      </c>
      <c r="D657" t="s">
        <v>1730</v>
      </c>
      <c r="E657" t="s">
        <v>1731</v>
      </c>
      <c r="F657">
        <v>5</v>
      </c>
      <c r="G657" t="s">
        <v>1603</v>
      </c>
      <c r="H657" t="s">
        <v>436</v>
      </c>
      <c r="I657">
        <v>1762208349.2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1083.325664126637</v>
      </c>
      <c r="AK657">
        <v>1062.193515151515</v>
      </c>
      <c r="AL657">
        <v>3.232194135395903</v>
      </c>
      <c r="AM657">
        <v>66.04145981132727</v>
      </c>
      <c r="AN657">
        <f>(AP657 - AO657 + DY657*1E3/(8.314*(EA657+273.15)) * AR657/DX657 * AQ657) * DX657/(100*DL657) * 1000/(1000 - AP657)</f>
        <v>0</v>
      </c>
      <c r="AO657">
        <v>21.96470667688312</v>
      </c>
      <c r="AP657">
        <v>22.25628</v>
      </c>
      <c r="AQ657">
        <v>-7.858180761486803E-07</v>
      </c>
      <c r="AR657">
        <v>107.35</v>
      </c>
      <c r="AS657">
        <v>11</v>
      </c>
      <c r="AT657">
        <v>2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437</v>
      </c>
      <c r="AY657" t="s">
        <v>437</v>
      </c>
      <c r="AZ657">
        <v>0</v>
      </c>
      <c r="BA657">
        <v>0</v>
      </c>
      <c r="BB657">
        <f>1-AZ657/BA657</f>
        <v>0</v>
      </c>
      <c r="BC657">
        <v>0</v>
      </c>
      <c r="BD657" t="s">
        <v>437</v>
      </c>
      <c r="BE657" t="s">
        <v>437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437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438</v>
      </c>
      <c r="DO657">
        <v>2</v>
      </c>
      <c r="DP657" t="b">
        <v>1</v>
      </c>
      <c r="DQ657">
        <v>1762208349.2</v>
      </c>
      <c r="DR657">
        <v>1031.304</v>
      </c>
      <c r="DS657">
        <v>1060.193</v>
      </c>
      <c r="DT657">
        <v>22.25689</v>
      </c>
      <c r="DU657">
        <v>21.96521</v>
      </c>
      <c r="DV657">
        <v>1032.159</v>
      </c>
      <c r="DW657">
        <v>22.19355</v>
      </c>
      <c r="DX657">
        <v>499.9878</v>
      </c>
      <c r="DY657">
        <v>90.75573</v>
      </c>
      <c r="DZ657">
        <v>0.09997512</v>
      </c>
      <c r="EA657">
        <v>24.34622</v>
      </c>
      <c r="EB657">
        <v>24.37529</v>
      </c>
      <c r="EC657">
        <v>999.9</v>
      </c>
      <c r="ED657">
        <v>0</v>
      </c>
      <c r="EE657">
        <v>0</v>
      </c>
      <c r="EF657">
        <v>9995.245000000001</v>
      </c>
      <c r="EG657">
        <v>0</v>
      </c>
      <c r="EH657">
        <v>935.4231</v>
      </c>
      <c r="EI657">
        <v>-28.88946</v>
      </c>
      <c r="EJ657">
        <v>1054.779</v>
      </c>
      <c r="EK657">
        <v>1084.003</v>
      </c>
      <c r="EL657">
        <v>0.2916876</v>
      </c>
      <c r="EM657">
        <v>1060.193</v>
      </c>
      <c r="EN657">
        <v>21.96521</v>
      </c>
      <c r="EO657">
        <v>2.019942</v>
      </c>
      <c r="EP657">
        <v>1.993468</v>
      </c>
      <c r="EQ657">
        <v>17.60151</v>
      </c>
      <c r="ER657">
        <v>17.39256</v>
      </c>
      <c r="ES657">
        <v>1999.997</v>
      </c>
      <c r="ET657">
        <v>0.9800045000000001</v>
      </c>
      <c r="EU657">
        <v>0.0199951</v>
      </c>
      <c r="EV657">
        <v>0</v>
      </c>
      <c r="EW657">
        <v>1542.136</v>
      </c>
      <c r="EX657">
        <v>5.000970000000001</v>
      </c>
      <c r="EY657">
        <v>30709.16999999999</v>
      </c>
      <c r="EZ657">
        <v>16707.59</v>
      </c>
      <c r="FA657">
        <v>42.875</v>
      </c>
      <c r="FB657">
        <v>43.937</v>
      </c>
      <c r="FC657">
        <v>43</v>
      </c>
      <c r="FD657">
        <v>43.437</v>
      </c>
      <c r="FE657">
        <v>42.7562</v>
      </c>
      <c r="FF657">
        <v>1955.107</v>
      </c>
      <c r="FG657">
        <v>39.89</v>
      </c>
      <c r="FH657">
        <v>0</v>
      </c>
      <c r="FI657">
        <v>11429.70000004768</v>
      </c>
      <c r="FJ657">
        <v>0</v>
      </c>
      <c r="FK657">
        <v>1542.7624</v>
      </c>
      <c r="FL657">
        <v>-9.204615366376281</v>
      </c>
      <c r="FM657">
        <v>-199.4230767316039</v>
      </c>
      <c r="FN657">
        <v>30723.504</v>
      </c>
      <c r="FO657">
        <v>15</v>
      </c>
      <c r="FP657">
        <v>0</v>
      </c>
      <c r="FQ657" t="s">
        <v>439</v>
      </c>
      <c r="FR657">
        <v>1760210915.6</v>
      </c>
      <c r="FS657">
        <v>0</v>
      </c>
      <c r="FT657">
        <v>0</v>
      </c>
      <c r="FU657">
        <v>-0.215</v>
      </c>
      <c r="FV657">
        <v>0</v>
      </c>
      <c r="FW657">
        <v>-0.6919999999999999</v>
      </c>
      <c r="FX657">
        <v>0</v>
      </c>
      <c r="FY657">
        <v>400</v>
      </c>
      <c r="FZ657">
        <v>0</v>
      </c>
      <c r="GA657">
        <v>0.15</v>
      </c>
      <c r="GB657">
        <v>0</v>
      </c>
      <c r="GC657">
        <v>-30.76401</v>
      </c>
      <c r="GD657">
        <v>1.404484052532877</v>
      </c>
      <c r="GE657">
        <v>1.866678774561922</v>
      </c>
      <c r="GF657">
        <v>0</v>
      </c>
      <c r="GG657">
        <v>1543.357058823529</v>
      </c>
      <c r="GH657">
        <v>-9.095492746266256</v>
      </c>
      <c r="GI657">
        <v>0.9475123137854667</v>
      </c>
      <c r="GJ657">
        <v>0</v>
      </c>
      <c r="GK657">
        <v>0.289817575</v>
      </c>
      <c r="GL657">
        <v>0.002807493433394597</v>
      </c>
      <c r="GM657">
        <v>0.001994101475445768</v>
      </c>
      <c r="GN657">
        <v>1</v>
      </c>
      <c r="GO657">
        <v>1</v>
      </c>
      <c r="GP657">
        <v>3</v>
      </c>
      <c r="GQ657" t="s">
        <v>502</v>
      </c>
      <c r="GR657">
        <v>3.13519</v>
      </c>
      <c r="GS657">
        <v>2.7603</v>
      </c>
      <c r="GT657">
        <v>0.175404</v>
      </c>
      <c r="GU657">
        <v>0.176604</v>
      </c>
      <c r="GV657">
        <v>0.100394</v>
      </c>
      <c r="GW657">
        <v>0.0980796</v>
      </c>
      <c r="GX657">
        <v>26058.8</v>
      </c>
      <c r="GY657">
        <v>26011.6</v>
      </c>
      <c r="GZ657">
        <v>29408</v>
      </c>
      <c r="HA657">
        <v>29216.5</v>
      </c>
      <c r="HB657">
        <v>34966.9</v>
      </c>
      <c r="HC657">
        <v>34911.8</v>
      </c>
      <c r="HD657">
        <v>41384</v>
      </c>
      <c r="HE657">
        <v>41514</v>
      </c>
      <c r="HF657">
        <v>1.8922</v>
      </c>
      <c r="HG657">
        <v>1.84715</v>
      </c>
      <c r="HH657">
        <v>0.0109896</v>
      </c>
      <c r="HI657">
        <v>0</v>
      </c>
      <c r="HJ657">
        <v>24.195</v>
      </c>
      <c r="HK657">
        <v>999.9</v>
      </c>
      <c r="HL657">
        <v>52.2</v>
      </c>
      <c r="HM657">
        <v>28.9</v>
      </c>
      <c r="HN657">
        <v>22.9973</v>
      </c>
      <c r="HO657">
        <v>61.9017</v>
      </c>
      <c r="HP657">
        <v>29.1827</v>
      </c>
      <c r="HQ657">
        <v>1</v>
      </c>
      <c r="HR657">
        <v>0.44627</v>
      </c>
      <c r="HS657">
        <v>5.39278</v>
      </c>
      <c r="HT657">
        <v>20.2573</v>
      </c>
      <c r="HU657">
        <v>5.21624</v>
      </c>
      <c r="HV657">
        <v>12.0189</v>
      </c>
      <c r="HW657">
        <v>4.988</v>
      </c>
      <c r="HX657">
        <v>3.28772</v>
      </c>
      <c r="HY657">
        <v>9999</v>
      </c>
      <c r="HZ657">
        <v>9999</v>
      </c>
      <c r="IA657">
        <v>9999</v>
      </c>
      <c r="IB657">
        <v>999.9</v>
      </c>
      <c r="IC657">
        <v>4.97282</v>
      </c>
      <c r="ID657">
        <v>1.86647</v>
      </c>
      <c r="IE657">
        <v>1.86584</v>
      </c>
      <c r="IF657">
        <v>1.86582</v>
      </c>
      <c r="IG657">
        <v>1.86768</v>
      </c>
      <c r="IH657">
        <v>1.87012</v>
      </c>
      <c r="II657">
        <v>1.86874</v>
      </c>
      <c r="IJ657">
        <v>1.87025</v>
      </c>
      <c r="IK657">
        <v>0</v>
      </c>
      <c r="IL657">
        <v>0</v>
      </c>
      <c r="IM657">
        <v>0</v>
      </c>
      <c r="IN657">
        <v>0</v>
      </c>
      <c r="IO657" t="s">
        <v>441</v>
      </c>
      <c r="IP657" t="s">
        <v>442</v>
      </c>
      <c r="IQ657" t="s">
        <v>443</v>
      </c>
      <c r="IR657" t="s">
        <v>443</v>
      </c>
      <c r="IS657" t="s">
        <v>443</v>
      </c>
      <c r="IT657" t="s">
        <v>443</v>
      </c>
      <c r="IU657">
        <v>0</v>
      </c>
      <c r="IV657">
        <v>100</v>
      </c>
      <c r="IW657">
        <v>100</v>
      </c>
      <c r="IX657">
        <v>-0.85</v>
      </c>
      <c r="IY657">
        <v>0.0634</v>
      </c>
      <c r="IZ657">
        <v>-0.7832898091892299</v>
      </c>
      <c r="JA657">
        <v>-0.0002628084512485203</v>
      </c>
      <c r="JB657">
        <v>2.995354917081976E-07</v>
      </c>
      <c r="JC657">
        <v>-1.087754766273629E-10</v>
      </c>
      <c r="JD657">
        <v>-0.01666594074606723</v>
      </c>
      <c r="JE657">
        <v>-0.02438089335778848</v>
      </c>
      <c r="JF657">
        <v>0.001790740049955031</v>
      </c>
      <c r="JG657">
        <v>-2.386884331579614E-05</v>
      </c>
      <c r="JH657">
        <v>6</v>
      </c>
      <c r="JI657">
        <v>2407</v>
      </c>
      <c r="JJ657">
        <v>1</v>
      </c>
      <c r="JK657">
        <v>23</v>
      </c>
      <c r="JL657">
        <v>33290.6</v>
      </c>
      <c r="JM657">
        <v>29370139.2</v>
      </c>
      <c r="JN657">
        <v>1.62109</v>
      </c>
      <c r="JO657">
        <v>2.23999</v>
      </c>
      <c r="JP657">
        <v>1.39648</v>
      </c>
      <c r="JQ657">
        <v>2.34741</v>
      </c>
      <c r="JR657">
        <v>1.49536</v>
      </c>
      <c r="JS657">
        <v>2.70752</v>
      </c>
      <c r="JT657">
        <v>34.8066</v>
      </c>
      <c r="JU657">
        <v>24.035</v>
      </c>
      <c r="JV657">
        <v>18</v>
      </c>
      <c r="JW657">
        <v>501.957</v>
      </c>
      <c r="JX657">
        <v>462.131</v>
      </c>
      <c r="JY657">
        <v>18.1018</v>
      </c>
      <c r="JZ657">
        <v>32.8906</v>
      </c>
      <c r="KA657">
        <v>29.9999</v>
      </c>
      <c r="KB657">
        <v>32.6749</v>
      </c>
      <c r="KC657">
        <v>32.5852</v>
      </c>
      <c r="KD657">
        <v>32.4415</v>
      </c>
      <c r="KE657">
        <v>0</v>
      </c>
      <c r="KF657">
        <v>100</v>
      </c>
      <c r="KG657">
        <v>18.1022</v>
      </c>
      <c r="KH657">
        <v>1089.07</v>
      </c>
      <c r="KI657">
        <v>63.4564</v>
      </c>
      <c r="KJ657">
        <v>100.51</v>
      </c>
      <c r="KK657">
        <v>99.8214</v>
      </c>
    </row>
    <row r="658" spans="1:297">
      <c r="A658">
        <v>642</v>
      </c>
      <c r="B658">
        <v>1762208357</v>
      </c>
      <c r="C658">
        <v>8778.900000095367</v>
      </c>
      <c r="D658" t="s">
        <v>1732</v>
      </c>
      <c r="E658" t="s">
        <v>1733</v>
      </c>
      <c r="F658">
        <v>5</v>
      </c>
      <c r="G658" t="s">
        <v>1603</v>
      </c>
      <c r="H658" t="s">
        <v>436</v>
      </c>
      <c r="I658">
        <v>1762208354.5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1097.433868397652</v>
      </c>
      <c r="AK658">
        <v>1077.26703030303</v>
      </c>
      <c r="AL658">
        <v>3.009770348555692</v>
      </c>
      <c r="AM658">
        <v>66.04145981132727</v>
      </c>
      <c r="AN658">
        <f>(AP658 - AO658 + DY658*1E3/(8.314*(EA658+273.15)) * AR658/DX658 * AQ658) * DX658/(100*DL658) * 1000/(1000 - AP658)</f>
        <v>0</v>
      </c>
      <c r="AO658">
        <v>21.96387077961039</v>
      </c>
      <c r="AP658">
        <v>22.25482909090909</v>
      </c>
      <c r="AQ658">
        <v>2.933396188139068E-08</v>
      </c>
      <c r="AR658">
        <v>107.35</v>
      </c>
      <c r="AS658">
        <v>11</v>
      </c>
      <c r="AT658">
        <v>2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437</v>
      </c>
      <c r="AY658" t="s">
        <v>437</v>
      </c>
      <c r="AZ658">
        <v>0</v>
      </c>
      <c r="BA658">
        <v>0</v>
      </c>
      <c r="BB658">
        <f>1-AZ658/BA658</f>
        <v>0</v>
      </c>
      <c r="BC658">
        <v>0</v>
      </c>
      <c r="BD658" t="s">
        <v>437</v>
      </c>
      <c r="BE658" t="s">
        <v>437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437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438</v>
      </c>
      <c r="DO658">
        <v>2</v>
      </c>
      <c r="DP658" t="b">
        <v>1</v>
      </c>
      <c r="DQ658">
        <v>1762208354.5</v>
      </c>
      <c r="DR658">
        <v>1047.388888888889</v>
      </c>
      <c r="DS658">
        <v>1075.045555555556</v>
      </c>
      <c r="DT658">
        <v>22.25522222222223</v>
      </c>
      <c r="DU658">
        <v>21.9638</v>
      </c>
      <c r="DV658">
        <v>1048.244444444444</v>
      </c>
      <c r="DW658">
        <v>22.19191111111111</v>
      </c>
      <c r="DX658">
        <v>499.9918888888889</v>
      </c>
      <c r="DY658">
        <v>90.75901111111109</v>
      </c>
      <c r="DZ658">
        <v>0.1000182444444444</v>
      </c>
      <c r="EA658">
        <v>24.34316666666667</v>
      </c>
      <c r="EB658">
        <v>24.37117777777778</v>
      </c>
      <c r="EC658">
        <v>999.9000000000001</v>
      </c>
      <c r="ED658">
        <v>0</v>
      </c>
      <c r="EE658">
        <v>0</v>
      </c>
      <c r="EF658">
        <v>9995.838888888889</v>
      </c>
      <c r="EG658">
        <v>0</v>
      </c>
      <c r="EH658">
        <v>935.4344444444445</v>
      </c>
      <c r="EI658">
        <v>-27.65717777777778</v>
      </c>
      <c r="EJ658">
        <v>1071.228888888889</v>
      </c>
      <c r="EK658">
        <v>1099.19</v>
      </c>
      <c r="EL658">
        <v>0.2914041111111111</v>
      </c>
      <c r="EM658">
        <v>1075.045555555556</v>
      </c>
      <c r="EN658">
        <v>21.9638</v>
      </c>
      <c r="EO658">
        <v>2.019861111111111</v>
      </c>
      <c r="EP658">
        <v>1.993414444444445</v>
      </c>
      <c r="EQ658">
        <v>17.6009</v>
      </c>
      <c r="ER658">
        <v>17.39213333333333</v>
      </c>
      <c r="ES658">
        <v>2000.021111111111</v>
      </c>
      <c r="ET658">
        <v>0.9800046666666667</v>
      </c>
      <c r="EU658">
        <v>0.01999485555555556</v>
      </c>
      <c r="EV658">
        <v>0</v>
      </c>
      <c r="EW658">
        <v>1540.984444444444</v>
      </c>
      <c r="EX658">
        <v>5.00097</v>
      </c>
      <c r="EY658">
        <v>30691.85555555556</v>
      </c>
      <c r="EZ658">
        <v>16707.78888888888</v>
      </c>
      <c r="FA658">
        <v>42.875</v>
      </c>
      <c r="FB658">
        <v>43.937</v>
      </c>
      <c r="FC658">
        <v>43</v>
      </c>
      <c r="FD658">
        <v>43.437</v>
      </c>
      <c r="FE658">
        <v>42.76377777777778</v>
      </c>
      <c r="FF658">
        <v>1955.131111111111</v>
      </c>
      <c r="FG658">
        <v>39.89</v>
      </c>
      <c r="FH658">
        <v>0</v>
      </c>
      <c r="FI658">
        <v>11434.5</v>
      </c>
      <c r="FJ658">
        <v>0</v>
      </c>
      <c r="FK658">
        <v>1541.9344</v>
      </c>
      <c r="FL658">
        <v>-10.10153845304182</v>
      </c>
      <c r="FM658">
        <v>-193.8923077399444</v>
      </c>
      <c r="FN658">
        <v>30707.672</v>
      </c>
      <c r="FO658">
        <v>15</v>
      </c>
      <c r="FP658">
        <v>0</v>
      </c>
      <c r="FQ658" t="s">
        <v>439</v>
      </c>
      <c r="FR658">
        <v>1760210915.6</v>
      </c>
      <c r="FS658">
        <v>0</v>
      </c>
      <c r="FT658">
        <v>0</v>
      </c>
      <c r="FU658">
        <v>-0.215</v>
      </c>
      <c r="FV658">
        <v>0</v>
      </c>
      <c r="FW658">
        <v>-0.6919999999999999</v>
      </c>
      <c r="FX658">
        <v>0</v>
      </c>
      <c r="FY658">
        <v>400</v>
      </c>
      <c r="FZ658">
        <v>0</v>
      </c>
      <c r="GA658">
        <v>0.15</v>
      </c>
      <c r="GB658">
        <v>0</v>
      </c>
      <c r="GC658">
        <v>-29.89706585365854</v>
      </c>
      <c r="GD658">
        <v>11.71581742160281</v>
      </c>
      <c r="GE658">
        <v>2.310032283758121</v>
      </c>
      <c r="GF658">
        <v>0</v>
      </c>
      <c r="GG658">
        <v>1542.484117647059</v>
      </c>
      <c r="GH658">
        <v>-9.859129104433324</v>
      </c>
      <c r="GI658">
        <v>1.022632467032898</v>
      </c>
      <c r="GJ658">
        <v>0</v>
      </c>
      <c r="GK658">
        <v>0.2903939512195122</v>
      </c>
      <c r="GL658">
        <v>0.006192439024390626</v>
      </c>
      <c r="GM658">
        <v>0.002076977904825339</v>
      </c>
      <c r="GN658">
        <v>1</v>
      </c>
      <c r="GO658">
        <v>1</v>
      </c>
      <c r="GP658">
        <v>3</v>
      </c>
      <c r="GQ658" t="s">
        <v>502</v>
      </c>
      <c r="GR658">
        <v>3.13511</v>
      </c>
      <c r="GS658">
        <v>2.76029</v>
      </c>
      <c r="GT658">
        <v>0.177</v>
      </c>
      <c r="GU658">
        <v>0.178337</v>
      </c>
      <c r="GV658">
        <v>0.100393</v>
      </c>
      <c r="GW658">
        <v>0.098082</v>
      </c>
      <c r="GX658">
        <v>26007.9</v>
      </c>
      <c r="GY658">
        <v>25956.6</v>
      </c>
      <c r="GZ658">
        <v>29407.6</v>
      </c>
      <c r="HA658">
        <v>29216.3</v>
      </c>
      <c r="HB658">
        <v>34966.5</v>
      </c>
      <c r="HC658">
        <v>34911.7</v>
      </c>
      <c r="HD658">
        <v>41383.4</v>
      </c>
      <c r="HE658">
        <v>41513.9</v>
      </c>
      <c r="HF658">
        <v>1.8922</v>
      </c>
      <c r="HG658">
        <v>1.84743</v>
      </c>
      <c r="HH658">
        <v>0.0106916</v>
      </c>
      <c r="HI658">
        <v>0</v>
      </c>
      <c r="HJ658">
        <v>24.1931</v>
      </c>
      <c r="HK658">
        <v>999.9</v>
      </c>
      <c r="HL658">
        <v>52.2</v>
      </c>
      <c r="HM658">
        <v>28.9</v>
      </c>
      <c r="HN658">
        <v>22.9987</v>
      </c>
      <c r="HO658">
        <v>62.1517</v>
      </c>
      <c r="HP658">
        <v>29.2909</v>
      </c>
      <c r="HQ658">
        <v>1</v>
      </c>
      <c r="HR658">
        <v>0.445701</v>
      </c>
      <c r="HS658">
        <v>5.38803</v>
      </c>
      <c r="HT658">
        <v>20.2572</v>
      </c>
      <c r="HU658">
        <v>5.21609</v>
      </c>
      <c r="HV658">
        <v>12.0186</v>
      </c>
      <c r="HW658">
        <v>4.9879</v>
      </c>
      <c r="HX658">
        <v>3.28772</v>
      </c>
      <c r="HY658">
        <v>9999</v>
      </c>
      <c r="HZ658">
        <v>9999</v>
      </c>
      <c r="IA658">
        <v>9999</v>
      </c>
      <c r="IB658">
        <v>999.9</v>
      </c>
      <c r="IC658">
        <v>4.97282</v>
      </c>
      <c r="ID658">
        <v>1.86646</v>
      </c>
      <c r="IE658">
        <v>1.86584</v>
      </c>
      <c r="IF658">
        <v>1.86582</v>
      </c>
      <c r="IG658">
        <v>1.86768</v>
      </c>
      <c r="IH658">
        <v>1.87012</v>
      </c>
      <c r="II658">
        <v>1.86874</v>
      </c>
      <c r="IJ658">
        <v>1.87025</v>
      </c>
      <c r="IK658">
        <v>0</v>
      </c>
      <c r="IL658">
        <v>0</v>
      </c>
      <c r="IM658">
        <v>0</v>
      </c>
      <c r="IN658">
        <v>0</v>
      </c>
      <c r="IO658" t="s">
        <v>441</v>
      </c>
      <c r="IP658" t="s">
        <v>442</v>
      </c>
      <c r="IQ658" t="s">
        <v>443</v>
      </c>
      <c r="IR658" t="s">
        <v>443</v>
      </c>
      <c r="IS658" t="s">
        <v>443</v>
      </c>
      <c r="IT658" t="s">
        <v>443</v>
      </c>
      <c r="IU658">
        <v>0</v>
      </c>
      <c r="IV658">
        <v>100</v>
      </c>
      <c r="IW658">
        <v>100</v>
      </c>
      <c r="IX658">
        <v>-0.85</v>
      </c>
      <c r="IY658">
        <v>0.0633</v>
      </c>
      <c r="IZ658">
        <v>-0.7832898091892299</v>
      </c>
      <c r="JA658">
        <v>-0.0002628084512485203</v>
      </c>
      <c r="JB658">
        <v>2.995354917081976E-07</v>
      </c>
      <c r="JC658">
        <v>-1.087754766273629E-10</v>
      </c>
      <c r="JD658">
        <v>-0.01666594074606723</v>
      </c>
      <c r="JE658">
        <v>-0.02438089335778848</v>
      </c>
      <c r="JF658">
        <v>0.001790740049955031</v>
      </c>
      <c r="JG658">
        <v>-2.386884331579614E-05</v>
      </c>
      <c r="JH658">
        <v>6</v>
      </c>
      <c r="JI658">
        <v>2407</v>
      </c>
      <c r="JJ658">
        <v>1</v>
      </c>
      <c r="JK658">
        <v>23</v>
      </c>
      <c r="JL658">
        <v>33290.7</v>
      </c>
      <c r="JM658">
        <v>29370139.3</v>
      </c>
      <c r="JN658">
        <v>1.65039</v>
      </c>
      <c r="JO658">
        <v>2.23633</v>
      </c>
      <c r="JP658">
        <v>1.39648</v>
      </c>
      <c r="JQ658">
        <v>2.34741</v>
      </c>
      <c r="JR658">
        <v>1.49536</v>
      </c>
      <c r="JS658">
        <v>2.53418</v>
      </c>
      <c r="JT658">
        <v>34.8066</v>
      </c>
      <c r="JU658">
        <v>24.0262</v>
      </c>
      <c r="JV658">
        <v>18</v>
      </c>
      <c r="JW658">
        <v>501.935</v>
      </c>
      <c r="JX658">
        <v>462.309</v>
      </c>
      <c r="JY658">
        <v>18.1015</v>
      </c>
      <c r="JZ658">
        <v>32.8877</v>
      </c>
      <c r="KA658">
        <v>29.9999</v>
      </c>
      <c r="KB658">
        <v>32.672</v>
      </c>
      <c r="KC658">
        <v>32.5852</v>
      </c>
      <c r="KD658">
        <v>33.1613</v>
      </c>
      <c r="KE658">
        <v>0</v>
      </c>
      <c r="KF658">
        <v>100</v>
      </c>
      <c r="KG658">
        <v>18.1024</v>
      </c>
      <c r="KH658">
        <v>1109.12</v>
      </c>
      <c r="KI658">
        <v>63.4564</v>
      </c>
      <c r="KJ658">
        <v>100.508</v>
      </c>
      <c r="KK658">
        <v>99.8211</v>
      </c>
    </row>
    <row r="659" spans="1:297">
      <c r="A659">
        <v>643</v>
      </c>
      <c r="B659">
        <v>1762208362</v>
      </c>
      <c r="C659">
        <v>8783.900000095367</v>
      </c>
      <c r="D659" t="s">
        <v>1734</v>
      </c>
      <c r="E659" t="s">
        <v>1735</v>
      </c>
      <c r="F659">
        <v>5</v>
      </c>
      <c r="G659" t="s">
        <v>1603</v>
      </c>
      <c r="H659" t="s">
        <v>436</v>
      </c>
      <c r="I659">
        <v>1762208359.2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1116.163671532245</v>
      </c>
      <c r="AK659">
        <v>1093.918848484848</v>
      </c>
      <c r="AL659">
        <v>3.387874090576093</v>
      </c>
      <c r="AM659">
        <v>66.04145981132727</v>
      </c>
      <c r="AN659">
        <f>(AP659 - AO659 + DY659*1E3/(8.314*(EA659+273.15)) * AR659/DX659 * AQ659) * DX659/(100*DL659) * 1000/(1000 - AP659)</f>
        <v>0</v>
      </c>
      <c r="AO659">
        <v>21.96396582835498</v>
      </c>
      <c r="AP659">
        <v>22.25475030303031</v>
      </c>
      <c r="AQ659">
        <v>-1.423385526233423E-06</v>
      </c>
      <c r="AR659">
        <v>107.35</v>
      </c>
      <c r="AS659">
        <v>11</v>
      </c>
      <c r="AT659">
        <v>2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437</v>
      </c>
      <c r="AY659" t="s">
        <v>437</v>
      </c>
      <c r="AZ659">
        <v>0</v>
      </c>
      <c r="BA659">
        <v>0</v>
      </c>
      <c r="BB659">
        <f>1-AZ659/BA659</f>
        <v>0</v>
      </c>
      <c r="BC659">
        <v>0</v>
      </c>
      <c r="BD659" t="s">
        <v>437</v>
      </c>
      <c r="BE659" t="s">
        <v>437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437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438</v>
      </c>
      <c r="DO659">
        <v>2</v>
      </c>
      <c r="DP659" t="b">
        <v>1</v>
      </c>
      <c r="DQ659">
        <v>1762208359.2</v>
      </c>
      <c r="DR659">
        <v>1061.947</v>
      </c>
      <c r="DS659">
        <v>1092.213</v>
      </c>
      <c r="DT659">
        <v>22.2552</v>
      </c>
      <c r="DU659">
        <v>21.96428</v>
      </c>
      <c r="DV659">
        <v>1062.803</v>
      </c>
      <c r="DW659">
        <v>22.19188</v>
      </c>
      <c r="DX659">
        <v>500.0161999999999</v>
      </c>
      <c r="DY659">
        <v>90.75845000000001</v>
      </c>
      <c r="DZ659">
        <v>0.10004706</v>
      </c>
      <c r="EA659">
        <v>24.34069</v>
      </c>
      <c r="EB659">
        <v>24.37442</v>
      </c>
      <c r="EC659">
        <v>999.9</v>
      </c>
      <c r="ED659">
        <v>0</v>
      </c>
      <c r="EE659">
        <v>0</v>
      </c>
      <c r="EF659">
        <v>9996.128000000001</v>
      </c>
      <c r="EG659">
        <v>0</v>
      </c>
      <c r="EH659">
        <v>935.4526000000002</v>
      </c>
      <c r="EI659">
        <v>-30.26727</v>
      </c>
      <c r="EJ659">
        <v>1086.12</v>
      </c>
      <c r="EK659">
        <v>1116.744</v>
      </c>
      <c r="EL659">
        <v>0.2909232</v>
      </c>
      <c r="EM659">
        <v>1092.213</v>
      </c>
      <c r="EN659">
        <v>21.96428</v>
      </c>
      <c r="EO659">
        <v>2.019846</v>
      </c>
      <c r="EP659">
        <v>1.993445</v>
      </c>
      <c r="EQ659">
        <v>17.60079</v>
      </c>
      <c r="ER659">
        <v>17.39236</v>
      </c>
      <c r="ES659">
        <v>1999.996</v>
      </c>
      <c r="ET659">
        <v>0.9800044000000001</v>
      </c>
      <c r="EU659">
        <v>0.01999511</v>
      </c>
      <c r="EV659">
        <v>0</v>
      </c>
      <c r="EW659">
        <v>1540.297</v>
      </c>
      <c r="EX659">
        <v>5.000970000000001</v>
      </c>
      <c r="EY659">
        <v>30676.08000000001</v>
      </c>
      <c r="EZ659">
        <v>16707.57</v>
      </c>
      <c r="FA659">
        <v>42.875</v>
      </c>
      <c r="FB659">
        <v>43.937</v>
      </c>
      <c r="FC659">
        <v>43</v>
      </c>
      <c r="FD659">
        <v>43.437</v>
      </c>
      <c r="FE659">
        <v>42.75</v>
      </c>
      <c r="FF659">
        <v>1955.106</v>
      </c>
      <c r="FG659">
        <v>39.89</v>
      </c>
      <c r="FH659">
        <v>0</v>
      </c>
      <c r="FI659">
        <v>11439.89999985695</v>
      </c>
      <c r="FJ659">
        <v>0</v>
      </c>
      <c r="FK659">
        <v>1541.071153846154</v>
      </c>
      <c r="FL659">
        <v>-10.32444444807684</v>
      </c>
      <c r="FM659">
        <v>-195.4358974417958</v>
      </c>
      <c r="FN659">
        <v>30690.81153846154</v>
      </c>
      <c r="FO659">
        <v>15</v>
      </c>
      <c r="FP659">
        <v>0</v>
      </c>
      <c r="FQ659" t="s">
        <v>439</v>
      </c>
      <c r="FR659">
        <v>1760210915.6</v>
      </c>
      <c r="FS659">
        <v>0</v>
      </c>
      <c r="FT659">
        <v>0</v>
      </c>
      <c r="FU659">
        <v>-0.215</v>
      </c>
      <c r="FV659">
        <v>0</v>
      </c>
      <c r="FW659">
        <v>-0.6919999999999999</v>
      </c>
      <c r="FX659">
        <v>0</v>
      </c>
      <c r="FY659">
        <v>400</v>
      </c>
      <c r="FZ659">
        <v>0</v>
      </c>
      <c r="GA659">
        <v>0.15</v>
      </c>
      <c r="GB659">
        <v>0</v>
      </c>
      <c r="GC659">
        <v>-30.0405425</v>
      </c>
      <c r="GD659">
        <v>13.04942251407123</v>
      </c>
      <c r="GE659">
        <v>2.346785488267675</v>
      </c>
      <c r="GF659">
        <v>0</v>
      </c>
      <c r="GG659">
        <v>1541.667352941176</v>
      </c>
      <c r="GH659">
        <v>-10.17952634949682</v>
      </c>
      <c r="GI659">
        <v>1.056434928325201</v>
      </c>
      <c r="GJ659">
        <v>0</v>
      </c>
      <c r="GK659">
        <v>0.290340075</v>
      </c>
      <c r="GL659">
        <v>0.01115782739211933</v>
      </c>
      <c r="GM659">
        <v>0.002074586903307498</v>
      </c>
      <c r="GN659">
        <v>1</v>
      </c>
      <c r="GO659">
        <v>1</v>
      </c>
      <c r="GP659">
        <v>3</v>
      </c>
      <c r="GQ659" t="s">
        <v>502</v>
      </c>
      <c r="GR659">
        <v>3.13508</v>
      </c>
      <c r="GS659">
        <v>2.76016</v>
      </c>
      <c r="GT659">
        <v>0.178755</v>
      </c>
      <c r="GU659">
        <v>0.180306</v>
      </c>
      <c r="GV659">
        <v>0.100391</v>
      </c>
      <c r="GW659">
        <v>0.0980786</v>
      </c>
      <c r="GX659">
        <v>25952.6</v>
      </c>
      <c r="GY659">
        <v>25894.5</v>
      </c>
      <c r="GZ659">
        <v>29407.9</v>
      </c>
      <c r="HA659">
        <v>29216.7</v>
      </c>
      <c r="HB659">
        <v>34967.1</v>
      </c>
      <c r="HC659">
        <v>34912.6</v>
      </c>
      <c r="HD659">
        <v>41384</v>
      </c>
      <c r="HE659">
        <v>41514.8</v>
      </c>
      <c r="HF659">
        <v>1.89237</v>
      </c>
      <c r="HG659">
        <v>1.84737</v>
      </c>
      <c r="HH659">
        <v>0.0107661</v>
      </c>
      <c r="HI659">
        <v>0</v>
      </c>
      <c r="HJ659">
        <v>24.1921</v>
      </c>
      <c r="HK659">
        <v>999.9</v>
      </c>
      <c r="HL659">
        <v>52.2</v>
      </c>
      <c r="HM659">
        <v>28.9</v>
      </c>
      <c r="HN659">
        <v>22.9961</v>
      </c>
      <c r="HO659">
        <v>62.4017</v>
      </c>
      <c r="HP659">
        <v>29.2628</v>
      </c>
      <c r="HQ659">
        <v>1</v>
      </c>
      <c r="HR659">
        <v>0.445694</v>
      </c>
      <c r="HS659">
        <v>5.38663</v>
      </c>
      <c r="HT659">
        <v>20.2573</v>
      </c>
      <c r="HU659">
        <v>5.21624</v>
      </c>
      <c r="HV659">
        <v>12.0185</v>
      </c>
      <c r="HW659">
        <v>4.98795</v>
      </c>
      <c r="HX659">
        <v>3.28765</v>
      </c>
      <c r="HY659">
        <v>9999</v>
      </c>
      <c r="HZ659">
        <v>9999</v>
      </c>
      <c r="IA659">
        <v>9999</v>
      </c>
      <c r="IB659">
        <v>999.9</v>
      </c>
      <c r="IC659">
        <v>4.97283</v>
      </c>
      <c r="ID659">
        <v>1.86646</v>
      </c>
      <c r="IE659">
        <v>1.86584</v>
      </c>
      <c r="IF659">
        <v>1.86582</v>
      </c>
      <c r="IG659">
        <v>1.86767</v>
      </c>
      <c r="IH659">
        <v>1.87012</v>
      </c>
      <c r="II659">
        <v>1.86874</v>
      </c>
      <c r="IJ659">
        <v>1.87026</v>
      </c>
      <c r="IK659">
        <v>0</v>
      </c>
      <c r="IL659">
        <v>0</v>
      </c>
      <c r="IM659">
        <v>0</v>
      </c>
      <c r="IN659">
        <v>0</v>
      </c>
      <c r="IO659" t="s">
        <v>441</v>
      </c>
      <c r="IP659" t="s">
        <v>442</v>
      </c>
      <c r="IQ659" t="s">
        <v>443</v>
      </c>
      <c r="IR659" t="s">
        <v>443</v>
      </c>
      <c r="IS659" t="s">
        <v>443</v>
      </c>
      <c r="IT659" t="s">
        <v>443</v>
      </c>
      <c r="IU659">
        <v>0</v>
      </c>
      <c r="IV659">
        <v>100</v>
      </c>
      <c r="IW659">
        <v>100</v>
      </c>
      <c r="IX659">
        <v>-0.86</v>
      </c>
      <c r="IY659">
        <v>0.0633</v>
      </c>
      <c r="IZ659">
        <v>-0.7832898091892299</v>
      </c>
      <c r="JA659">
        <v>-0.0002628084512485203</v>
      </c>
      <c r="JB659">
        <v>2.995354917081976E-07</v>
      </c>
      <c r="JC659">
        <v>-1.087754766273629E-10</v>
      </c>
      <c r="JD659">
        <v>-0.01666594074606723</v>
      </c>
      <c r="JE659">
        <v>-0.02438089335778848</v>
      </c>
      <c r="JF659">
        <v>0.001790740049955031</v>
      </c>
      <c r="JG659">
        <v>-2.386884331579614E-05</v>
      </c>
      <c r="JH659">
        <v>6</v>
      </c>
      <c r="JI659">
        <v>2407</v>
      </c>
      <c r="JJ659">
        <v>1</v>
      </c>
      <c r="JK659">
        <v>23</v>
      </c>
      <c r="JL659">
        <v>33290.8</v>
      </c>
      <c r="JM659">
        <v>29370139.4</v>
      </c>
      <c r="JN659">
        <v>1.68579</v>
      </c>
      <c r="JO659">
        <v>2.229</v>
      </c>
      <c r="JP659">
        <v>1.39648</v>
      </c>
      <c r="JQ659">
        <v>2.34741</v>
      </c>
      <c r="JR659">
        <v>1.49536</v>
      </c>
      <c r="JS659">
        <v>2.69165</v>
      </c>
      <c r="JT659">
        <v>34.8066</v>
      </c>
      <c r="JU659">
        <v>24.0262</v>
      </c>
      <c r="JV659">
        <v>18</v>
      </c>
      <c r="JW659">
        <v>502.05</v>
      </c>
      <c r="JX659">
        <v>462.277</v>
      </c>
      <c r="JY659">
        <v>18.102</v>
      </c>
      <c r="JZ659">
        <v>32.8855</v>
      </c>
      <c r="KA659">
        <v>29.9999</v>
      </c>
      <c r="KB659">
        <v>32.672</v>
      </c>
      <c r="KC659">
        <v>32.5852</v>
      </c>
      <c r="KD659">
        <v>33.7346</v>
      </c>
      <c r="KE659">
        <v>0</v>
      </c>
      <c r="KF659">
        <v>100</v>
      </c>
      <c r="KG659">
        <v>18.102</v>
      </c>
      <c r="KH659">
        <v>1122.5</v>
      </c>
      <c r="KI659">
        <v>63.4564</v>
      </c>
      <c r="KJ659">
        <v>100.51</v>
      </c>
      <c r="KK659">
        <v>99.8229</v>
      </c>
    </row>
    <row r="660" spans="1:297">
      <c r="A660">
        <v>644</v>
      </c>
      <c r="B660">
        <v>1762208367</v>
      </c>
      <c r="C660">
        <v>8788.900000095367</v>
      </c>
      <c r="D660" t="s">
        <v>1736</v>
      </c>
      <c r="E660" t="s">
        <v>1737</v>
      </c>
      <c r="F660">
        <v>5</v>
      </c>
      <c r="G660" t="s">
        <v>1603</v>
      </c>
      <c r="H660" t="s">
        <v>436</v>
      </c>
      <c r="I660">
        <v>1762208364.5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1134.471225334775</v>
      </c>
      <c r="AK660">
        <v>1111.640545454545</v>
      </c>
      <c r="AL660">
        <v>3.54918389353144</v>
      </c>
      <c r="AM660">
        <v>66.04145981132727</v>
      </c>
      <c r="AN660">
        <f>(AP660 - AO660 + DY660*1E3/(8.314*(EA660+273.15)) * AR660/DX660 * AQ660) * DX660/(100*DL660) * 1000/(1000 - AP660)</f>
        <v>0</v>
      </c>
      <c r="AO660">
        <v>21.96455567597403</v>
      </c>
      <c r="AP660">
        <v>22.25778484848484</v>
      </c>
      <c r="AQ660">
        <v>4.412244792858843E-06</v>
      </c>
      <c r="AR660">
        <v>107.35</v>
      </c>
      <c r="AS660">
        <v>11</v>
      </c>
      <c r="AT660">
        <v>2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437</v>
      </c>
      <c r="AY660" t="s">
        <v>437</v>
      </c>
      <c r="AZ660">
        <v>0</v>
      </c>
      <c r="BA660">
        <v>0</v>
      </c>
      <c r="BB660">
        <f>1-AZ660/BA660</f>
        <v>0</v>
      </c>
      <c r="BC660">
        <v>0</v>
      </c>
      <c r="BD660" t="s">
        <v>437</v>
      </c>
      <c r="BE660" t="s">
        <v>437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437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438</v>
      </c>
      <c r="DO660">
        <v>2</v>
      </c>
      <c r="DP660" t="b">
        <v>1</v>
      </c>
      <c r="DQ660">
        <v>1762208364.5</v>
      </c>
      <c r="DR660">
        <v>1079.961111111111</v>
      </c>
      <c r="DS660">
        <v>1111.138888888889</v>
      </c>
      <c r="DT660">
        <v>22.25554444444445</v>
      </c>
      <c r="DU660">
        <v>21.96418888888889</v>
      </c>
      <c r="DV660">
        <v>1080.814444444444</v>
      </c>
      <c r="DW660">
        <v>22.19221111111111</v>
      </c>
      <c r="DX660">
        <v>499.9967777777777</v>
      </c>
      <c r="DY660">
        <v>90.7577888888889</v>
      </c>
      <c r="DZ660">
        <v>0.09988934444444444</v>
      </c>
      <c r="EA660">
        <v>24.34225555555556</v>
      </c>
      <c r="EB660">
        <v>24.37111111111111</v>
      </c>
      <c r="EC660">
        <v>999.9000000000001</v>
      </c>
      <c r="ED660">
        <v>0</v>
      </c>
      <c r="EE660">
        <v>0</v>
      </c>
      <c r="EF660">
        <v>10007.76111111111</v>
      </c>
      <c r="EG660">
        <v>0</v>
      </c>
      <c r="EH660">
        <v>935.4543333333334</v>
      </c>
      <c r="EI660">
        <v>-31.17737777777778</v>
      </c>
      <c r="EJ660">
        <v>1104.543333333333</v>
      </c>
      <c r="EK660">
        <v>1136.092222222222</v>
      </c>
      <c r="EL660">
        <v>0.2913316666666667</v>
      </c>
      <c r="EM660">
        <v>1111.138888888889</v>
      </c>
      <c r="EN660">
        <v>21.96418888888889</v>
      </c>
      <c r="EO660">
        <v>2.019864444444444</v>
      </c>
      <c r="EP660">
        <v>1.993421111111111</v>
      </c>
      <c r="EQ660">
        <v>17.6009</v>
      </c>
      <c r="ER660">
        <v>17.3922</v>
      </c>
      <c r="ES660">
        <v>1999.957777777778</v>
      </c>
      <c r="ET660">
        <v>0.9800042222222223</v>
      </c>
      <c r="EU660">
        <v>0.01999547777777778</v>
      </c>
      <c r="EV660">
        <v>0</v>
      </c>
      <c r="EW660">
        <v>1539.534444444444</v>
      </c>
      <c r="EX660">
        <v>5.00097</v>
      </c>
      <c r="EY660">
        <v>30657.96666666667</v>
      </c>
      <c r="EZ660">
        <v>16707.24444444444</v>
      </c>
      <c r="FA660">
        <v>42.875</v>
      </c>
      <c r="FB660">
        <v>43.937</v>
      </c>
      <c r="FC660">
        <v>43</v>
      </c>
      <c r="FD660">
        <v>43.437</v>
      </c>
      <c r="FE660">
        <v>42.77755555555556</v>
      </c>
      <c r="FF660">
        <v>1955.067777777778</v>
      </c>
      <c r="FG660">
        <v>39.89</v>
      </c>
      <c r="FH660">
        <v>0</v>
      </c>
      <c r="FI660">
        <v>11444.70000004768</v>
      </c>
      <c r="FJ660">
        <v>0</v>
      </c>
      <c r="FK660">
        <v>1540.265</v>
      </c>
      <c r="FL660">
        <v>-8.872820499891956</v>
      </c>
      <c r="FM660">
        <v>-202.2495726004857</v>
      </c>
      <c r="FN660">
        <v>30674.88461538461</v>
      </c>
      <c r="FO660">
        <v>15</v>
      </c>
      <c r="FP660">
        <v>0</v>
      </c>
      <c r="FQ660" t="s">
        <v>439</v>
      </c>
      <c r="FR660">
        <v>1760210915.6</v>
      </c>
      <c r="FS660">
        <v>0</v>
      </c>
      <c r="FT660">
        <v>0</v>
      </c>
      <c r="FU660">
        <v>-0.215</v>
      </c>
      <c r="FV660">
        <v>0</v>
      </c>
      <c r="FW660">
        <v>-0.6919999999999999</v>
      </c>
      <c r="FX660">
        <v>0</v>
      </c>
      <c r="FY660">
        <v>400</v>
      </c>
      <c r="FZ660">
        <v>0</v>
      </c>
      <c r="GA660">
        <v>0.15</v>
      </c>
      <c r="GB660">
        <v>0</v>
      </c>
      <c r="GC660">
        <v>-29.54627804878049</v>
      </c>
      <c r="GD660">
        <v>-9.027913588850327</v>
      </c>
      <c r="GE660">
        <v>1.620006336409197</v>
      </c>
      <c r="GF660">
        <v>0</v>
      </c>
      <c r="GG660">
        <v>1540.779117647059</v>
      </c>
      <c r="GH660">
        <v>-9.811306338684357</v>
      </c>
      <c r="GI660">
        <v>1.020378729132008</v>
      </c>
      <c r="GJ660">
        <v>0</v>
      </c>
      <c r="GK660">
        <v>0.2913258536585366</v>
      </c>
      <c r="GL660">
        <v>-0.001213024390243005</v>
      </c>
      <c r="GM660">
        <v>0.0008058004522386922</v>
      </c>
      <c r="GN660">
        <v>1</v>
      </c>
      <c r="GO660">
        <v>1</v>
      </c>
      <c r="GP660">
        <v>3</v>
      </c>
      <c r="GQ660" t="s">
        <v>502</v>
      </c>
      <c r="GR660">
        <v>3.13505</v>
      </c>
      <c r="GS660">
        <v>2.76037</v>
      </c>
      <c r="GT660">
        <v>0.180585</v>
      </c>
      <c r="GU660">
        <v>0.182057</v>
      </c>
      <c r="GV660">
        <v>0.100399</v>
      </c>
      <c r="GW660">
        <v>0.09808070000000001</v>
      </c>
      <c r="GX660">
        <v>25894.5</v>
      </c>
      <c r="GY660">
        <v>25838.8</v>
      </c>
      <c r="GZ660">
        <v>29407.8</v>
      </c>
      <c r="HA660">
        <v>29216.4</v>
      </c>
      <c r="HB660">
        <v>34966.7</v>
      </c>
      <c r="HC660">
        <v>34912.2</v>
      </c>
      <c r="HD660">
        <v>41383.9</v>
      </c>
      <c r="HE660">
        <v>41514.4</v>
      </c>
      <c r="HF660">
        <v>1.89225</v>
      </c>
      <c r="HG660">
        <v>1.84755</v>
      </c>
      <c r="HH660">
        <v>0.0114068</v>
      </c>
      <c r="HI660">
        <v>0</v>
      </c>
      <c r="HJ660">
        <v>24.191</v>
      </c>
      <c r="HK660">
        <v>999.9</v>
      </c>
      <c r="HL660">
        <v>52.2</v>
      </c>
      <c r="HM660">
        <v>28.9</v>
      </c>
      <c r="HN660">
        <v>23.0006</v>
      </c>
      <c r="HO660">
        <v>62.2317</v>
      </c>
      <c r="HP660">
        <v>29.1506</v>
      </c>
      <c r="HQ660">
        <v>1</v>
      </c>
      <c r="HR660">
        <v>0.445371</v>
      </c>
      <c r="HS660">
        <v>5.38766</v>
      </c>
      <c r="HT660">
        <v>20.2574</v>
      </c>
      <c r="HU660">
        <v>5.21519</v>
      </c>
      <c r="HV660">
        <v>12.0185</v>
      </c>
      <c r="HW660">
        <v>4.9875</v>
      </c>
      <c r="HX660">
        <v>3.28763</v>
      </c>
      <c r="HY660">
        <v>9999</v>
      </c>
      <c r="HZ660">
        <v>9999</v>
      </c>
      <c r="IA660">
        <v>9999</v>
      </c>
      <c r="IB660">
        <v>999.9</v>
      </c>
      <c r="IC660">
        <v>4.97282</v>
      </c>
      <c r="ID660">
        <v>1.86647</v>
      </c>
      <c r="IE660">
        <v>1.86584</v>
      </c>
      <c r="IF660">
        <v>1.86584</v>
      </c>
      <c r="IG660">
        <v>1.86768</v>
      </c>
      <c r="IH660">
        <v>1.87012</v>
      </c>
      <c r="II660">
        <v>1.86874</v>
      </c>
      <c r="IJ660">
        <v>1.87027</v>
      </c>
      <c r="IK660">
        <v>0</v>
      </c>
      <c r="IL660">
        <v>0</v>
      </c>
      <c r="IM660">
        <v>0</v>
      </c>
      <c r="IN660">
        <v>0</v>
      </c>
      <c r="IO660" t="s">
        <v>441</v>
      </c>
      <c r="IP660" t="s">
        <v>442</v>
      </c>
      <c r="IQ660" t="s">
        <v>443</v>
      </c>
      <c r="IR660" t="s">
        <v>443</v>
      </c>
      <c r="IS660" t="s">
        <v>443</v>
      </c>
      <c r="IT660" t="s">
        <v>443</v>
      </c>
      <c r="IU660">
        <v>0</v>
      </c>
      <c r="IV660">
        <v>100</v>
      </c>
      <c r="IW660">
        <v>100</v>
      </c>
      <c r="IX660">
        <v>-0.86</v>
      </c>
      <c r="IY660">
        <v>0.0634</v>
      </c>
      <c r="IZ660">
        <v>-0.7832898091892299</v>
      </c>
      <c r="JA660">
        <v>-0.0002628084512485203</v>
      </c>
      <c r="JB660">
        <v>2.995354917081976E-07</v>
      </c>
      <c r="JC660">
        <v>-1.087754766273629E-10</v>
      </c>
      <c r="JD660">
        <v>-0.01666594074606723</v>
      </c>
      <c r="JE660">
        <v>-0.02438089335778848</v>
      </c>
      <c r="JF660">
        <v>0.001790740049955031</v>
      </c>
      <c r="JG660">
        <v>-2.386884331579614E-05</v>
      </c>
      <c r="JH660">
        <v>6</v>
      </c>
      <c r="JI660">
        <v>2407</v>
      </c>
      <c r="JJ660">
        <v>1</v>
      </c>
      <c r="JK660">
        <v>23</v>
      </c>
      <c r="JL660">
        <v>33290.9</v>
      </c>
      <c r="JM660">
        <v>29370139.4</v>
      </c>
      <c r="JN660">
        <v>1.71143</v>
      </c>
      <c r="JO660">
        <v>2.22534</v>
      </c>
      <c r="JP660">
        <v>1.39648</v>
      </c>
      <c r="JQ660">
        <v>2.34619</v>
      </c>
      <c r="JR660">
        <v>1.49536</v>
      </c>
      <c r="JS660">
        <v>2.65991</v>
      </c>
      <c r="JT660">
        <v>34.8066</v>
      </c>
      <c r="JU660">
        <v>24.035</v>
      </c>
      <c r="JV660">
        <v>18</v>
      </c>
      <c r="JW660">
        <v>501.968</v>
      </c>
      <c r="JX660">
        <v>462.378</v>
      </c>
      <c r="JY660">
        <v>18.1019</v>
      </c>
      <c r="JZ660">
        <v>32.8827</v>
      </c>
      <c r="KA660">
        <v>29.9999</v>
      </c>
      <c r="KB660">
        <v>32.672</v>
      </c>
      <c r="KC660">
        <v>32.5833</v>
      </c>
      <c r="KD660">
        <v>34.3677</v>
      </c>
      <c r="KE660">
        <v>0</v>
      </c>
      <c r="KF660">
        <v>100</v>
      </c>
      <c r="KG660">
        <v>18.1028</v>
      </c>
      <c r="KH660">
        <v>1142.57</v>
      </c>
      <c r="KI660">
        <v>63.4564</v>
      </c>
      <c r="KJ660">
        <v>100.509</v>
      </c>
      <c r="KK660">
        <v>99.8218</v>
      </c>
    </row>
    <row r="661" spans="1:297">
      <c r="A661">
        <v>645</v>
      </c>
      <c r="B661">
        <v>1762208372</v>
      </c>
      <c r="C661">
        <v>8793.900000095367</v>
      </c>
      <c r="D661" t="s">
        <v>1738</v>
      </c>
      <c r="E661" t="s">
        <v>1739</v>
      </c>
      <c r="F661">
        <v>5</v>
      </c>
      <c r="G661" t="s">
        <v>1603</v>
      </c>
      <c r="H661" t="s">
        <v>436</v>
      </c>
      <c r="I661">
        <v>1762208369.2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1151.49993058932</v>
      </c>
      <c r="AK661">
        <v>1129.086242424243</v>
      </c>
      <c r="AL661">
        <v>3.476758543279291</v>
      </c>
      <c r="AM661">
        <v>66.04145981132727</v>
      </c>
      <c r="AN661">
        <f>(AP661 - AO661 + DY661*1E3/(8.314*(EA661+273.15)) * AR661/DX661 * AQ661) * DX661/(100*DL661) * 1000/(1000 - AP661)</f>
        <v>0</v>
      </c>
      <c r="AO661">
        <v>21.96622871493507</v>
      </c>
      <c r="AP661">
        <v>22.25540242424242</v>
      </c>
      <c r="AQ661">
        <v>-3.323274871743423E-06</v>
      </c>
      <c r="AR661">
        <v>107.35</v>
      </c>
      <c r="AS661">
        <v>11</v>
      </c>
      <c r="AT661">
        <v>2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437</v>
      </c>
      <c r="AY661" t="s">
        <v>437</v>
      </c>
      <c r="AZ661">
        <v>0</v>
      </c>
      <c r="BA661">
        <v>0</v>
      </c>
      <c r="BB661">
        <f>1-AZ661/BA661</f>
        <v>0</v>
      </c>
      <c r="BC661">
        <v>0</v>
      </c>
      <c r="BD661" t="s">
        <v>437</v>
      </c>
      <c r="BE661" t="s">
        <v>437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437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438</v>
      </c>
      <c r="DO661">
        <v>2</v>
      </c>
      <c r="DP661" t="b">
        <v>1</v>
      </c>
      <c r="DQ661">
        <v>1762208369.2</v>
      </c>
      <c r="DR661">
        <v>1096.136</v>
      </c>
      <c r="DS661">
        <v>1126.788</v>
      </c>
      <c r="DT661">
        <v>22.25714</v>
      </c>
      <c r="DU661">
        <v>21.966</v>
      </c>
      <c r="DV661">
        <v>1096.99</v>
      </c>
      <c r="DW661">
        <v>22.19379</v>
      </c>
      <c r="DX661">
        <v>500.0039</v>
      </c>
      <c r="DY661">
        <v>90.75660000000001</v>
      </c>
      <c r="DZ661">
        <v>0.1000943</v>
      </c>
      <c r="EA661">
        <v>24.3385</v>
      </c>
      <c r="EB661">
        <v>24.37232</v>
      </c>
      <c r="EC661">
        <v>999.9</v>
      </c>
      <c r="ED661">
        <v>0</v>
      </c>
      <c r="EE661">
        <v>0</v>
      </c>
      <c r="EF661">
        <v>9985</v>
      </c>
      <c r="EG661">
        <v>0</v>
      </c>
      <c r="EH661">
        <v>935.4454999999998</v>
      </c>
      <c r="EI661">
        <v>-30.65275</v>
      </c>
      <c r="EJ661">
        <v>1121.087</v>
      </c>
      <c r="EK661">
        <v>1152.095</v>
      </c>
      <c r="EL661">
        <v>0.2911467</v>
      </c>
      <c r="EM661">
        <v>1126.788</v>
      </c>
      <c r="EN661">
        <v>21.966</v>
      </c>
      <c r="EO661">
        <v>2.019983000000001</v>
      </c>
      <c r="EP661">
        <v>1.993558</v>
      </c>
      <c r="EQ661">
        <v>17.60186</v>
      </c>
      <c r="ER661">
        <v>17.39328</v>
      </c>
      <c r="ES661">
        <v>2000.038</v>
      </c>
      <c r="ET661">
        <v>0.9800047000000001</v>
      </c>
      <c r="EU661">
        <v>0.01999481</v>
      </c>
      <c r="EV661">
        <v>0</v>
      </c>
      <c r="EW661">
        <v>1538.689</v>
      </c>
      <c r="EX661">
        <v>5.000970000000001</v>
      </c>
      <c r="EY661">
        <v>30643.07</v>
      </c>
      <c r="EZ661">
        <v>16707.92000000001</v>
      </c>
      <c r="FA661">
        <v>42.875</v>
      </c>
      <c r="FB661">
        <v>43.937</v>
      </c>
      <c r="FC661">
        <v>43</v>
      </c>
      <c r="FD661">
        <v>43.4246</v>
      </c>
      <c r="FE661">
        <v>42.7562</v>
      </c>
      <c r="FF661">
        <v>1955.148</v>
      </c>
      <c r="FG661">
        <v>39.89</v>
      </c>
      <c r="FH661">
        <v>0</v>
      </c>
      <c r="FI661">
        <v>11449.5</v>
      </c>
      <c r="FJ661">
        <v>0</v>
      </c>
      <c r="FK661">
        <v>1539.511153846154</v>
      </c>
      <c r="FL661">
        <v>-8.908376067172483</v>
      </c>
      <c r="FM661">
        <v>-199.9760684413068</v>
      </c>
      <c r="FN661">
        <v>30658.92692307692</v>
      </c>
      <c r="FO661">
        <v>15</v>
      </c>
      <c r="FP661">
        <v>0</v>
      </c>
      <c r="FQ661" t="s">
        <v>439</v>
      </c>
      <c r="FR661">
        <v>1760210915.6</v>
      </c>
      <c r="FS661">
        <v>0</v>
      </c>
      <c r="FT661">
        <v>0</v>
      </c>
      <c r="FU661">
        <v>-0.215</v>
      </c>
      <c r="FV661">
        <v>0</v>
      </c>
      <c r="FW661">
        <v>-0.6919999999999999</v>
      </c>
      <c r="FX661">
        <v>0</v>
      </c>
      <c r="FY661">
        <v>400</v>
      </c>
      <c r="FZ661">
        <v>0</v>
      </c>
      <c r="GA661">
        <v>0.15</v>
      </c>
      <c r="GB661">
        <v>0</v>
      </c>
      <c r="GC661">
        <v>-29.73733902439024</v>
      </c>
      <c r="GD661">
        <v>-13.40604250871077</v>
      </c>
      <c r="GE661">
        <v>1.559132604676364</v>
      </c>
      <c r="GF661">
        <v>0</v>
      </c>
      <c r="GG661">
        <v>1540.095882352941</v>
      </c>
      <c r="GH661">
        <v>-9.329258969055342</v>
      </c>
      <c r="GI661">
        <v>0.9733330173325785</v>
      </c>
      <c r="GJ661">
        <v>0</v>
      </c>
      <c r="GK661">
        <v>0.291340243902439</v>
      </c>
      <c r="GL661">
        <v>-0.0003801742160278247</v>
      </c>
      <c r="GM661">
        <v>0.000856129485889351</v>
      </c>
      <c r="GN661">
        <v>1</v>
      </c>
      <c r="GO661">
        <v>1</v>
      </c>
      <c r="GP661">
        <v>3</v>
      </c>
      <c r="GQ661" t="s">
        <v>502</v>
      </c>
      <c r="GR661">
        <v>3.13508</v>
      </c>
      <c r="GS661">
        <v>2.76025</v>
      </c>
      <c r="GT661">
        <v>0.182385</v>
      </c>
      <c r="GU661">
        <v>0.183762</v>
      </c>
      <c r="GV661">
        <v>0.100392</v>
      </c>
      <c r="GW661">
        <v>0.0980887</v>
      </c>
      <c r="GX661">
        <v>25837.6</v>
      </c>
      <c r="GY661">
        <v>25785</v>
      </c>
      <c r="GZ661">
        <v>29407.8</v>
      </c>
      <c r="HA661">
        <v>29216.5</v>
      </c>
      <c r="HB661">
        <v>34966.7</v>
      </c>
      <c r="HC661">
        <v>34912.3</v>
      </c>
      <c r="HD661">
        <v>41383.6</v>
      </c>
      <c r="HE661">
        <v>41514.8</v>
      </c>
      <c r="HF661">
        <v>1.8925</v>
      </c>
      <c r="HG661">
        <v>1.84748</v>
      </c>
      <c r="HH661">
        <v>0.0109151</v>
      </c>
      <c r="HI661">
        <v>0</v>
      </c>
      <c r="HJ661">
        <v>24.191</v>
      </c>
      <c r="HK661">
        <v>999.9</v>
      </c>
      <c r="HL661">
        <v>52.2</v>
      </c>
      <c r="HM661">
        <v>28.9</v>
      </c>
      <c r="HN661">
        <v>22.9991</v>
      </c>
      <c r="HO661">
        <v>62.2717</v>
      </c>
      <c r="HP661">
        <v>29.379</v>
      </c>
      <c r="HQ661">
        <v>1</v>
      </c>
      <c r="HR661">
        <v>0.44513</v>
      </c>
      <c r="HS661">
        <v>5.38188</v>
      </c>
      <c r="HT661">
        <v>20.2575</v>
      </c>
      <c r="HU661">
        <v>5.21534</v>
      </c>
      <c r="HV661">
        <v>12.0188</v>
      </c>
      <c r="HW661">
        <v>4.9877</v>
      </c>
      <c r="HX661">
        <v>3.28753</v>
      </c>
      <c r="HY661">
        <v>9999</v>
      </c>
      <c r="HZ661">
        <v>9999</v>
      </c>
      <c r="IA661">
        <v>9999</v>
      </c>
      <c r="IB661">
        <v>999.9</v>
      </c>
      <c r="IC661">
        <v>4.97282</v>
      </c>
      <c r="ID661">
        <v>1.86646</v>
      </c>
      <c r="IE661">
        <v>1.86584</v>
      </c>
      <c r="IF661">
        <v>1.86584</v>
      </c>
      <c r="IG661">
        <v>1.86768</v>
      </c>
      <c r="IH661">
        <v>1.87012</v>
      </c>
      <c r="II661">
        <v>1.86874</v>
      </c>
      <c r="IJ661">
        <v>1.87025</v>
      </c>
      <c r="IK661">
        <v>0</v>
      </c>
      <c r="IL661">
        <v>0</v>
      </c>
      <c r="IM661">
        <v>0</v>
      </c>
      <c r="IN661">
        <v>0</v>
      </c>
      <c r="IO661" t="s">
        <v>441</v>
      </c>
      <c r="IP661" t="s">
        <v>442</v>
      </c>
      <c r="IQ661" t="s">
        <v>443</v>
      </c>
      <c r="IR661" t="s">
        <v>443</v>
      </c>
      <c r="IS661" t="s">
        <v>443</v>
      </c>
      <c r="IT661" t="s">
        <v>443</v>
      </c>
      <c r="IU661">
        <v>0</v>
      </c>
      <c r="IV661">
        <v>100</v>
      </c>
      <c r="IW661">
        <v>100</v>
      </c>
      <c r="IX661">
        <v>-0.85</v>
      </c>
      <c r="IY661">
        <v>0.0633</v>
      </c>
      <c r="IZ661">
        <v>-0.7832898091892299</v>
      </c>
      <c r="JA661">
        <v>-0.0002628084512485203</v>
      </c>
      <c r="JB661">
        <v>2.995354917081976E-07</v>
      </c>
      <c r="JC661">
        <v>-1.087754766273629E-10</v>
      </c>
      <c r="JD661">
        <v>-0.01666594074606723</v>
      </c>
      <c r="JE661">
        <v>-0.02438089335778848</v>
      </c>
      <c r="JF661">
        <v>0.001790740049955031</v>
      </c>
      <c r="JG661">
        <v>-2.386884331579614E-05</v>
      </c>
      <c r="JH661">
        <v>6</v>
      </c>
      <c r="JI661">
        <v>2407</v>
      </c>
      <c r="JJ661">
        <v>1</v>
      </c>
      <c r="JK661">
        <v>23</v>
      </c>
      <c r="JL661">
        <v>33290.9</v>
      </c>
      <c r="JM661">
        <v>29370139.5</v>
      </c>
      <c r="JN661">
        <v>1.74683</v>
      </c>
      <c r="JO661">
        <v>2.23267</v>
      </c>
      <c r="JP661">
        <v>1.39648</v>
      </c>
      <c r="JQ661">
        <v>2.34741</v>
      </c>
      <c r="JR661">
        <v>1.49536</v>
      </c>
      <c r="JS661">
        <v>2.60254</v>
      </c>
      <c r="JT661">
        <v>34.8066</v>
      </c>
      <c r="JU661">
        <v>24.0262</v>
      </c>
      <c r="JV661">
        <v>18</v>
      </c>
      <c r="JW661">
        <v>502.11</v>
      </c>
      <c r="JX661">
        <v>462.321</v>
      </c>
      <c r="JY661">
        <v>18.1023</v>
      </c>
      <c r="JZ661">
        <v>32.8804</v>
      </c>
      <c r="KA661">
        <v>29.9999</v>
      </c>
      <c r="KB661">
        <v>32.6691</v>
      </c>
      <c r="KC661">
        <v>32.5823</v>
      </c>
      <c r="KD661">
        <v>34.9496</v>
      </c>
      <c r="KE661">
        <v>0</v>
      </c>
      <c r="KF661">
        <v>100</v>
      </c>
      <c r="KG661">
        <v>18.103</v>
      </c>
      <c r="KH661">
        <v>1155.93</v>
      </c>
      <c r="KI661">
        <v>63.4564</v>
      </c>
      <c r="KJ661">
        <v>100.509</v>
      </c>
      <c r="KK661">
        <v>99.8227</v>
      </c>
    </row>
    <row r="662" spans="1:297">
      <c r="A662">
        <v>646</v>
      </c>
      <c r="B662">
        <v>1762208377</v>
      </c>
      <c r="C662">
        <v>8798.900000095367</v>
      </c>
      <c r="D662" t="s">
        <v>1740</v>
      </c>
      <c r="E662" t="s">
        <v>1741</v>
      </c>
      <c r="F662">
        <v>5</v>
      </c>
      <c r="G662" t="s">
        <v>1603</v>
      </c>
      <c r="H662" t="s">
        <v>436</v>
      </c>
      <c r="I662">
        <v>1762208374.5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1168.074907723894</v>
      </c>
      <c r="AK662">
        <v>1146.072181818182</v>
      </c>
      <c r="AL662">
        <v>3.391988455292025</v>
      </c>
      <c r="AM662">
        <v>66.04145981132727</v>
      </c>
      <c r="AN662">
        <f>(AP662 - AO662 + DY662*1E3/(8.314*(EA662+273.15)) * AR662/DX662 * AQ662) * DX662/(100*DL662) * 1000/(1000 - AP662)</f>
        <v>0</v>
      </c>
      <c r="AO662">
        <v>21.96513868705627</v>
      </c>
      <c r="AP662">
        <v>22.25397878787878</v>
      </c>
      <c r="AQ662">
        <v>2.229209387083205E-06</v>
      </c>
      <c r="AR662">
        <v>107.35</v>
      </c>
      <c r="AS662">
        <v>11</v>
      </c>
      <c r="AT662">
        <v>2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437</v>
      </c>
      <c r="AY662" t="s">
        <v>437</v>
      </c>
      <c r="AZ662">
        <v>0</v>
      </c>
      <c r="BA662">
        <v>0</v>
      </c>
      <c r="BB662">
        <f>1-AZ662/BA662</f>
        <v>0</v>
      </c>
      <c r="BC662">
        <v>0</v>
      </c>
      <c r="BD662" t="s">
        <v>437</v>
      </c>
      <c r="BE662" t="s">
        <v>437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437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438</v>
      </c>
      <c r="DO662">
        <v>2</v>
      </c>
      <c r="DP662" t="b">
        <v>1</v>
      </c>
      <c r="DQ662">
        <v>1762208374.5</v>
      </c>
      <c r="DR662">
        <v>1113.938888888889</v>
      </c>
      <c r="DS662">
        <v>1144.071111111111</v>
      </c>
      <c r="DT662">
        <v>22.25352222222223</v>
      </c>
      <c r="DU662">
        <v>21.96566666666667</v>
      </c>
      <c r="DV662">
        <v>1114.794444444444</v>
      </c>
      <c r="DW662">
        <v>22.19024444444445</v>
      </c>
      <c r="DX662">
        <v>500.0054444444444</v>
      </c>
      <c r="DY662">
        <v>90.75901111111111</v>
      </c>
      <c r="DZ662">
        <v>0.09997841111111112</v>
      </c>
      <c r="EA662">
        <v>24.335</v>
      </c>
      <c r="EB662">
        <v>24.37371111111111</v>
      </c>
      <c r="EC662">
        <v>999.9000000000001</v>
      </c>
      <c r="ED662">
        <v>0</v>
      </c>
      <c r="EE662">
        <v>0</v>
      </c>
      <c r="EF662">
        <v>9987.707777777778</v>
      </c>
      <c r="EG662">
        <v>0</v>
      </c>
      <c r="EH662">
        <v>935.4773333333334</v>
      </c>
      <c r="EI662">
        <v>-30.13201111111111</v>
      </c>
      <c r="EJ662">
        <v>1139.292222222222</v>
      </c>
      <c r="EK662">
        <v>1169.766666666667</v>
      </c>
      <c r="EL662">
        <v>0.2878457777777778</v>
      </c>
      <c r="EM662">
        <v>1144.071111111111</v>
      </c>
      <c r="EN662">
        <v>21.96566666666667</v>
      </c>
      <c r="EO662">
        <v>2.019707777777778</v>
      </c>
      <c r="EP662">
        <v>1.993584444444445</v>
      </c>
      <c r="EQ662">
        <v>17.59967777777778</v>
      </c>
      <c r="ER662">
        <v>17.39345555555555</v>
      </c>
      <c r="ES662">
        <v>2000.002222222222</v>
      </c>
      <c r="ET662">
        <v>0.9800043333333335</v>
      </c>
      <c r="EU662">
        <v>0.01999516666666666</v>
      </c>
      <c r="EV662">
        <v>0</v>
      </c>
      <c r="EW662">
        <v>1537.723333333333</v>
      </c>
      <c r="EX662">
        <v>5.00097</v>
      </c>
      <c r="EY662">
        <v>30625.05555555555</v>
      </c>
      <c r="EZ662">
        <v>16707.63333333334</v>
      </c>
      <c r="FA662">
        <v>42.875</v>
      </c>
      <c r="FB662">
        <v>43.937</v>
      </c>
      <c r="FC662">
        <v>43</v>
      </c>
      <c r="FD662">
        <v>43.38877777777778</v>
      </c>
      <c r="FE662">
        <v>42.75</v>
      </c>
      <c r="FF662">
        <v>1955.112222222222</v>
      </c>
      <c r="FG662">
        <v>39.89</v>
      </c>
      <c r="FH662">
        <v>0</v>
      </c>
      <c r="FI662">
        <v>11454.89999985695</v>
      </c>
      <c r="FJ662">
        <v>0</v>
      </c>
      <c r="FK662">
        <v>1538.5668</v>
      </c>
      <c r="FL662">
        <v>-10.46692307388796</v>
      </c>
      <c r="FM662">
        <v>-199.5692310289587</v>
      </c>
      <c r="FN662">
        <v>30639.88</v>
      </c>
      <c r="FO662">
        <v>15</v>
      </c>
      <c r="FP662">
        <v>0</v>
      </c>
      <c r="FQ662" t="s">
        <v>439</v>
      </c>
      <c r="FR662">
        <v>1760210915.6</v>
      </c>
      <c r="FS662">
        <v>0</v>
      </c>
      <c r="FT662">
        <v>0</v>
      </c>
      <c r="FU662">
        <v>-0.215</v>
      </c>
      <c r="FV662">
        <v>0</v>
      </c>
      <c r="FW662">
        <v>-0.6919999999999999</v>
      </c>
      <c r="FX662">
        <v>0</v>
      </c>
      <c r="FY662">
        <v>400</v>
      </c>
      <c r="FZ662">
        <v>0</v>
      </c>
      <c r="GA662">
        <v>0.15</v>
      </c>
      <c r="GB662">
        <v>0</v>
      </c>
      <c r="GC662">
        <v>-30.5249756097561</v>
      </c>
      <c r="GD662">
        <v>-0.1000557491289703</v>
      </c>
      <c r="GE662">
        <v>0.6431617892956596</v>
      </c>
      <c r="GF662">
        <v>1</v>
      </c>
      <c r="GG662">
        <v>1539.084705882353</v>
      </c>
      <c r="GH662">
        <v>-9.824904503220971</v>
      </c>
      <c r="GI662">
        <v>1.021115984925956</v>
      </c>
      <c r="GJ662">
        <v>0</v>
      </c>
      <c r="GK662">
        <v>0.2903371463414634</v>
      </c>
      <c r="GL662">
        <v>-0.009854487804878201</v>
      </c>
      <c r="GM662">
        <v>0.001653852804978545</v>
      </c>
      <c r="GN662">
        <v>1</v>
      </c>
      <c r="GO662">
        <v>2</v>
      </c>
      <c r="GP662">
        <v>3</v>
      </c>
      <c r="GQ662" t="s">
        <v>569</v>
      </c>
      <c r="GR662">
        <v>3.1349</v>
      </c>
      <c r="GS662">
        <v>2.76012</v>
      </c>
      <c r="GT662">
        <v>0.184122</v>
      </c>
      <c r="GU662">
        <v>0.185454</v>
      </c>
      <c r="GV662">
        <v>0.100391</v>
      </c>
      <c r="GW662">
        <v>0.0980853</v>
      </c>
      <c r="GX662">
        <v>25782.6</v>
      </c>
      <c r="GY662">
        <v>25731.3</v>
      </c>
      <c r="GZ662">
        <v>29407.8</v>
      </c>
      <c r="HA662">
        <v>29216.5</v>
      </c>
      <c r="HB662">
        <v>34967</v>
      </c>
      <c r="HC662">
        <v>34912.1</v>
      </c>
      <c r="HD662">
        <v>41383.8</v>
      </c>
      <c r="HE662">
        <v>41514.5</v>
      </c>
      <c r="HF662">
        <v>1.89207</v>
      </c>
      <c r="HG662">
        <v>1.84783</v>
      </c>
      <c r="HH662">
        <v>0.0114739</v>
      </c>
      <c r="HI662">
        <v>0</v>
      </c>
      <c r="HJ662">
        <v>24.189</v>
      </c>
      <c r="HK662">
        <v>999.9</v>
      </c>
      <c r="HL662">
        <v>52.2</v>
      </c>
      <c r="HM662">
        <v>28.9</v>
      </c>
      <c r="HN662">
        <v>22.9978</v>
      </c>
      <c r="HO662">
        <v>62.1317</v>
      </c>
      <c r="HP662">
        <v>29.363</v>
      </c>
      <c r="HQ662">
        <v>1</v>
      </c>
      <c r="HR662">
        <v>0.445074</v>
      </c>
      <c r="HS662">
        <v>5.37837</v>
      </c>
      <c r="HT662">
        <v>20.2575</v>
      </c>
      <c r="HU662">
        <v>5.21579</v>
      </c>
      <c r="HV662">
        <v>12.0182</v>
      </c>
      <c r="HW662">
        <v>4.98765</v>
      </c>
      <c r="HX662">
        <v>3.28753</v>
      </c>
      <c r="HY662">
        <v>9999</v>
      </c>
      <c r="HZ662">
        <v>9999</v>
      </c>
      <c r="IA662">
        <v>9999</v>
      </c>
      <c r="IB662">
        <v>999.9</v>
      </c>
      <c r="IC662">
        <v>4.97282</v>
      </c>
      <c r="ID662">
        <v>1.86647</v>
      </c>
      <c r="IE662">
        <v>1.86584</v>
      </c>
      <c r="IF662">
        <v>1.86584</v>
      </c>
      <c r="IG662">
        <v>1.86768</v>
      </c>
      <c r="IH662">
        <v>1.87012</v>
      </c>
      <c r="II662">
        <v>1.86874</v>
      </c>
      <c r="IJ662">
        <v>1.87027</v>
      </c>
      <c r="IK662">
        <v>0</v>
      </c>
      <c r="IL662">
        <v>0</v>
      </c>
      <c r="IM662">
        <v>0</v>
      </c>
      <c r="IN662">
        <v>0</v>
      </c>
      <c r="IO662" t="s">
        <v>441</v>
      </c>
      <c r="IP662" t="s">
        <v>442</v>
      </c>
      <c r="IQ662" t="s">
        <v>443</v>
      </c>
      <c r="IR662" t="s">
        <v>443</v>
      </c>
      <c r="IS662" t="s">
        <v>443</v>
      </c>
      <c r="IT662" t="s">
        <v>443</v>
      </c>
      <c r="IU662">
        <v>0</v>
      </c>
      <c r="IV662">
        <v>100</v>
      </c>
      <c r="IW662">
        <v>100</v>
      </c>
      <c r="IX662">
        <v>-0.86</v>
      </c>
      <c r="IY662">
        <v>0.0633</v>
      </c>
      <c r="IZ662">
        <v>-0.7832898091892299</v>
      </c>
      <c r="JA662">
        <v>-0.0002628084512485203</v>
      </c>
      <c r="JB662">
        <v>2.995354917081976E-07</v>
      </c>
      <c r="JC662">
        <v>-1.087754766273629E-10</v>
      </c>
      <c r="JD662">
        <v>-0.01666594074606723</v>
      </c>
      <c r="JE662">
        <v>-0.02438089335778848</v>
      </c>
      <c r="JF662">
        <v>0.001790740049955031</v>
      </c>
      <c r="JG662">
        <v>-2.386884331579614E-05</v>
      </c>
      <c r="JH662">
        <v>6</v>
      </c>
      <c r="JI662">
        <v>2407</v>
      </c>
      <c r="JJ662">
        <v>1</v>
      </c>
      <c r="JK662">
        <v>23</v>
      </c>
      <c r="JL662">
        <v>33291</v>
      </c>
      <c r="JM662">
        <v>29370139.6</v>
      </c>
      <c r="JN662">
        <v>1.77246</v>
      </c>
      <c r="JO662">
        <v>2.22656</v>
      </c>
      <c r="JP662">
        <v>1.39648</v>
      </c>
      <c r="JQ662">
        <v>2.34863</v>
      </c>
      <c r="JR662">
        <v>1.49536</v>
      </c>
      <c r="JS662">
        <v>2.70142</v>
      </c>
      <c r="JT662">
        <v>34.8066</v>
      </c>
      <c r="JU662">
        <v>24.035</v>
      </c>
      <c r="JV662">
        <v>18</v>
      </c>
      <c r="JW662">
        <v>501.83</v>
      </c>
      <c r="JX662">
        <v>462.549</v>
      </c>
      <c r="JY662">
        <v>18.1024</v>
      </c>
      <c r="JZ662">
        <v>32.8774</v>
      </c>
      <c r="KA662">
        <v>29.9999</v>
      </c>
      <c r="KB662">
        <v>32.6691</v>
      </c>
      <c r="KC662">
        <v>32.5823</v>
      </c>
      <c r="KD662">
        <v>35.5953</v>
      </c>
      <c r="KE662">
        <v>0</v>
      </c>
      <c r="KF662">
        <v>100</v>
      </c>
      <c r="KG662">
        <v>18.103</v>
      </c>
      <c r="KH662">
        <v>1175.97</v>
      </c>
      <c r="KI662">
        <v>63.4564</v>
      </c>
      <c r="KJ662">
        <v>100.509</v>
      </c>
      <c r="KK662">
        <v>99.82210000000001</v>
      </c>
    </row>
    <row r="663" spans="1:297">
      <c r="A663">
        <v>647</v>
      </c>
      <c r="B663">
        <v>1762208382</v>
      </c>
      <c r="C663">
        <v>8803.900000095367</v>
      </c>
      <c r="D663" t="s">
        <v>1742</v>
      </c>
      <c r="E663" t="s">
        <v>1743</v>
      </c>
      <c r="F663">
        <v>5</v>
      </c>
      <c r="G663" t="s">
        <v>1603</v>
      </c>
      <c r="H663" t="s">
        <v>436</v>
      </c>
      <c r="I663">
        <v>1762208379.2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1185.75558292767</v>
      </c>
      <c r="AK663">
        <v>1163.365212121211</v>
      </c>
      <c r="AL663">
        <v>3.46611496602818</v>
      </c>
      <c r="AM663">
        <v>66.04145981132727</v>
      </c>
      <c r="AN663">
        <f>(AP663 - AO663 + DY663*1E3/(8.314*(EA663+273.15)) * AR663/DX663 * AQ663) * DX663/(100*DL663) * 1000/(1000 - AP663)</f>
        <v>0</v>
      </c>
      <c r="AO663">
        <v>21.96622058017316</v>
      </c>
      <c r="AP663">
        <v>22.25279212121211</v>
      </c>
      <c r="AQ663">
        <v>-1.370590745917492E-06</v>
      </c>
      <c r="AR663">
        <v>107.35</v>
      </c>
      <c r="AS663">
        <v>11</v>
      </c>
      <c r="AT663">
        <v>2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437</v>
      </c>
      <c r="AY663" t="s">
        <v>437</v>
      </c>
      <c r="AZ663">
        <v>0</v>
      </c>
      <c r="BA663">
        <v>0</v>
      </c>
      <c r="BB663">
        <f>1-AZ663/BA663</f>
        <v>0</v>
      </c>
      <c r="BC663">
        <v>0</v>
      </c>
      <c r="BD663" t="s">
        <v>437</v>
      </c>
      <c r="BE663" t="s">
        <v>437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437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438</v>
      </c>
      <c r="DO663">
        <v>2</v>
      </c>
      <c r="DP663" t="b">
        <v>1</v>
      </c>
      <c r="DQ663">
        <v>1762208379.2</v>
      </c>
      <c r="DR663">
        <v>1129.685</v>
      </c>
      <c r="DS663">
        <v>1160.272</v>
      </c>
      <c r="DT663">
        <v>22.25364</v>
      </c>
      <c r="DU663">
        <v>21.96574</v>
      </c>
      <c r="DV663">
        <v>1130.539</v>
      </c>
      <c r="DW663">
        <v>22.19035</v>
      </c>
      <c r="DX663">
        <v>499.96</v>
      </c>
      <c r="DY663">
        <v>90.75758</v>
      </c>
      <c r="DZ663">
        <v>0.09998972</v>
      </c>
      <c r="EA663">
        <v>24.34141</v>
      </c>
      <c r="EB663">
        <v>24.38078000000001</v>
      </c>
      <c r="EC663">
        <v>999.9</v>
      </c>
      <c r="ED663">
        <v>0</v>
      </c>
      <c r="EE663">
        <v>0</v>
      </c>
      <c r="EF663">
        <v>10008.505</v>
      </c>
      <c r="EG663">
        <v>0</v>
      </c>
      <c r="EH663">
        <v>935.4896999999999</v>
      </c>
      <c r="EI663">
        <v>-30.58762</v>
      </c>
      <c r="EJ663">
        <v>1155.397</v>
      </c>
      <c r="EK663">
        <v>1186.33</v>
      </c>
      <c r="EL663">
        <v>0.2878942</v>
      </c>
      <c r="EM663">
        <v>1160.272</v>
      </c>
      <c r="EN663">
        <v>21.96574</v>
      </c>
      <c r="EO663">
        <v>2.019686</v>
      </c>
      <c r="EP663">
        <v>1.993558</v>
      </c>
      <c r="EQ663">
        <v>17.59951</v>
      </c>
      <c r="ER663">
        <v>17.39325</v>
      </c>
      <c r="ES663">
        <v>1999.947</v>
      </c>
      <c r="ET663">
        <v>0.9800039</v>
      </c>
      <c r="EU663">
        <v>0.01999571</v>
      </c>
      <c r="EV663">
        <v>0</v>
      </c>
      <c r="EW663">
        <v>1537.183</v>
      </c>
      <c r="EX663">
        <v>5.000970000000001</v>
      </c>
      <c r="EY663">
        <v>30608.08</v>
      </c>
      <c r="EZ663">
        <v>16707.16</v>
      </c>
      <c r="FA663">
        <v>42.8624</v>
      </c>
      <c r="FB663">
        <v>43.937</v>
      </c>
      <c r="FC663">
        <v>43</v>
      </c>
      <c r="FD663">
        <v>43.4122</v>
      </c>
      <c r="FE663">
        <v>42.75</v>
      </c>
      <c r="FF663">
        <v>1955.057</v>
      </c>
      <c r="FG663">
        <v>39.89</v>
      </c>
      <c r="FH663">
        <v>0</v>
      </c>
      <c r="FI663">
        <v>11459.70000004768</v>
      </c>
      <c r="FJ663">
        <v>0</v>
      </c>
      <c r="FK663">
        <v>1537.7864</v>
      </c>
      <c r="FL663">
        <v>-10.09769227988174</v>
      </c>
      <c r="FM663">
        <v>-205.5307688243955</v>
      </c>
      <c r="FN663">
        <v>30623.736</v>
      </c>
      <c r="FO663">
        <v>15</v>
      </c>
      <c r="FP663">
        <v>0</v>
      </c>
      <c r="FQ663" t="s">
        <v>439</v>
      </c>
      <c r="FR663">
        <v>1760210915.6</v>
      </c>
      <c r="FS663">
        <v>0</v>
      </c>
      <c r="FT663">
        <v>0</v>
      </c>
      <c r="FU663">
        <v>-0.215</v>
      </c>
      <c r="FV663">
        <v>0</v>
      </c>
      <c r="FW663">
        <v>-0.6919999999999999</v>
      </c>
      <c r="FX663">
        <v>0</v>
      </c>
      <c r="FY663">
        <v>400</v>
      </c>
      <c r="FZ663">
        <v>0</v>
      </c>
      <c r="GA663">
        <v>0.15</v>
      </c>
      <c r="GB663">
        <v>0</v>
      </c>
      <c r="GC663">
        <v>-30.67928292682927</v>
      </c>
      <c r="GD663">
        <v>3.125067595818763</v>
      </c>
      <c r="GE663">
        <v>0.405119030928815</v>
      </c>
      <c r="GF663">
        <v>0</v>
      </c>
      <c r="GG663">
        <v>1538.553529411764</v>
      </c>
      <c r="GH663">
        <v>-9.368067227412881</v>
      </c>
      <c r="GI663">
        <v>0.9635317460289291</v>
      </c>
      <c r="GJ663">
        <v>0</v>
      </c>
      <c r="GK663">
        <v>0.2898363658536586</v>
      </c>
      <c r="GL663">
        <v>-0.01395827874564413</v>
      </c>
      <c r="GM663">
        <v>0.001850291391107021</v>
      </c>
      <c r="GN663">
        <v>1</v>
      </c>
      <c r="GO663">
        <v>1</v>
      </c>
      <c r="GP663">
        <v>3</v>
      </c>
      <c r="GQ663" t="s">
        <v>502</v>
      </c>
      <c r="GR663">
        <v>3.13514</v>
      </c>
      <c r="GS663">
        <v>2.76027</v>
      </c>
      <c r="GT663">
        <v>0.185865</v>
      </c>
      <c r="GU663">
        <v>0.187208</v>
      </c>
      <c r="GV663">
        <v>0.100386</v>
      </c>
      <c r="GW663">
        <v>0.0980853</v>
      </c>
      <c r="GX663">
        <v>25727.4</v>
      </c>
      <c r="GY663">
        <v>25676.3</v>
      </c>
      <c r="GZ663">
        <v>29407.9</v>
      </c>
      <c r="HA663">
        <v>29217.1</v>
      </c>
      <c r="HB663">
        <v>34967.1</v>
      </c>
      <c r="HC663">
        <v>34912.8</v>
      </c>
      <c r="HD663">
        <v>41383.6</v>
      </c>
      <c r="HE663">
        <v>41515.3</v>
      </c>
      <c r="HF663">
        <v>1.89258</v>
      </c>
      <c r="HG663">
        <v>1.84735</v>
      </c>
      <c r="HH663">
        <v>0.0117347</v>
      </c>
      <c r="HI663">
        <v>0</v>
      </c>
      <c r="HJ663">
        <v>24.1886</v>
      </c>
      <c r="HK663">
        <v>999.9</v>
      </c>
      <c r="HL663">
        <v>52.2</v>
      </c>
      <c r="HM663">
        <v>28.9</v>
      </c>
      <c r="HN663">
        <v>22.9991</v>
      </c>
      <c r="HO663">
        <v>62.1117</v>
      </c>
      <c r="HP663">
        <v>29.2147</v>
      </c>
      <c r="HQ663">
        <v>1</v>
      </c>
      <c r="HR663">
        <v>0.444538</v>
      </c>
      <c r="HS663">
        <v>5.37717</v>
      </c>
      <c r="HT663">
        <v>20.2576</v>
      </c>
      <c r="HU663">
        <v>5.21534</v>
      </c>
      <c r="HV663">
        <v>12.0183</v>
      </c>
      <c r="HW663">
        <v>4.988</v>
      </c>
      <c r="HX663">
        <v>3.28765</v>
      </c>
      <c r="HY663">
        <v>9999</v>
      </c>
      <c r="HZ663">
        <v>9999</v>
      </c>
      <c r="IA663">
        <v>9999</v>
      </c>
      <c r="IB663">
        <v>999.9</v>
      </c>
      <c r="IC663">
        <v>4.97281</v>
      </c>
      <c r="ID663">
        <v>1.86646</v>
      </c>
      <c r="IE663">
        <v>1.86584</v>
      </c>
      <c r="IF663">
        <v>1.86583</v>
      </c>
      <c r="IG663">
        <v>1.86768</v>
      </c>
      <c r="IH663">
        <v>1.87012</v>
      </c>
      <c r="II663">
        <v>1.86874</v>
      </c>
      <c r="IJ663">
        <v>1.87026</v>
      </c>
      <c r="IK663">
        <v>0</v>
      </c>
      <c r="IL663">
        <v>0</v>
      </c>
      <c r="IM663">
        <v>0</v>
      </c>
      <c r="IN663">
        <v>0</v>
      </c>
      <c r="IO663" t="s">
        <v>441</v>
      </c>
      <c r="IP663" t="s">
        <v>442</v>
      </c>
      <c r="IQ663" t="s">
        <v>443</v>
      </c>
      <c r="IR663" t="s">
        <v>443</v>
      </c>
      <c r="IS663" t="s">
        <v>443</v>
      </c>
      <c r="IT663" t="s">
        <v>443</v>
      </c>
      <c r="IU663">
        <v>0</v>
      </c>
      <c r="IV663">
        <v>100</v>
      </c>
      <c r="IW663">
        <v>100</v>
      </c>
      <c r="IX663">
        <v>-0.85</v>
      </c>
      <c r="IY663">
        <v>0.0633</v>
      </c>
      <c r="IZ663">
        <v>-0.7832898091892299</v>
      </c>
      <c r="JA663">
        <v>-0.0002628084512485203</v>
      </c>
      <c r="JB663">
        <v>2.995354917081976E-07</v>
      </c>
      <c r="JC663">
        <v>-1.087754766273629E-10</v>
      </c>
      <c r="JD663">
        <v>-0.01666594074606723</v>
      </c>
      <c r="JE663">
        <v>-0.02438089335778848</v>
      </c>
      <c r="JF663">
        <v>0.001790740049955031</v>
      </c>
      <c r="JG663">
        <v>-2.386884331579614E-05</v>
      </c>
      <c r="JH663">
        <v>6</v>
      </c>
      <c r="JI663">
        <v>2407</v>
      </c>
      <c r="JJ663">
        <v>1</v>
      </c>
      <c r="JK663">
        <v>23</v>
      </c>
      <c r="JL663">
        <v>33291.1</v>
      </c>
      <c r="JM663">
        <v>29370139.7</v>
      </c>
      <c r="JN663">
        <v>1.80664</v>
      </c>
      <c r="JO663">
        <v>2.22412</v>
      </c>
      <c r="JP663">
        <v>1.39648</v>
      </c>
      <c r="JQ663">
        <v>2.35229</v>
      </c>
      <c r="JR663">
        <v>1.49536</v>
      </c>
      <c r="JS663">
        <v>2.69775</v>
      </c>
      <c r="JT663">
        <v>34.8296</v>
      </c>
      <c r="JU663">
        <v>24.035</v>
      </c>
      <c r="JV663">
        <v>18</v>
      </c>
      <c r="JW663">
        <v>502.155</v>
      </c>
      <c r="JX663">
        <v>462.24</v>
      </c>
      <c r="JY663">
        <v>18.1025</v>
      </c>
      <c r="JZ663">
        <v>32.8745</v>
      </c>
      <c r="KA663">
        <v>29.9998</v>
      </c>
      <c r="KB663">
        <v>32.6684</v>
      </c>
      <c r="KC663">
        <v>32.5823</v>
      </c>
      <c r="KD663">
        <v>36.1557</v>
      </c>
      <c r="KE663">
        <v>0</v>
      </c>
      <c r="KF663">
        <v>100</v>
      </c>
      <c r="KG663">
        <v>18.1028</v>
      </c>
      <c r="KH663">
        <v>1189.39</v>
      </c>
      <c r="KI663">
        <v>63.4564</v>
      </c>
      <c r="KJ663">
        <v>100.509</v>
      </c>
      <c r="KK663">
        <v>99.8242</v>
      </c>
    </row>
    <row r="664" spans="1:297">
      <c r="A664">
        <v>648</v>
      </c>
      <c r="B664">
        <v>1762208387</v>
      </c>
      <c r="C664">
        <v>8808.900000095367</v>
      </c>
      <c r="D664" t="s">
        <v>1744</v>
      </c>
      <c r="E664" t="s">
        <v>1745</v>
      </c>
      <c r="F664">
        <v>5</v>
      </c>
      <c r="G664" t="s">
        <v>1603</v>
      </c>
      <c r="H664" t="s">
        <v>436</v>
      </c>
      <c r="I664">
        <v>1762208384.5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1203.079010195591</v>
      </c>
      <c r="AK664">
        <v>1180.55393939394</v>
      </c>
      <c r="AL664">
        <v>3.441149459845453</v>
      </c>
      <c r="AM664">
        <v>66.04145981132727</v>
      </c>
      <c r="AN664">
        <f>(AP664 - AO664 + DY664*1E3/(8.314*(EA664+273.15)) * AR664/DX664 * AQ664) * DX664/(100*DL664) * 1000/(1000 - AP664)</f>
        <v>0</v>
      </c>
      <c r="AO664">
        <v>21.96388383406925</v>
      </c>
      <c r="AP664">
        <v>22.25367757575757</v>
      </c>
      <c r="AQ664">
        <v>-1.4937875053086E-06</v>
      </c>
      <c r="AR664">
        <v>107.35</v>
      </c>
      <c r="AS664">
        <v>11</v>
      </c>
      <c r="AT664">
        <v>2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437</v>
      </c>
      <c r="AY664" t="s">
        <v>437</v>
      </c>
      <c r="AZ664">
        <v>0</v>
      </c>
      <c r="BA664">
        <v>0</v>
      </c>
      <c r="BB664">
        <f>1-AZ664/BA664</f>
        <v>0</v>
      </c>
      <c r="BC664">
        <v>0</v>
      </c>
      <c r="BD664" t="s">
        <v>437</v>
      </c>
      <c r="BE664" t="s">
        <v>437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437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438</v>
      </c>
      <c r="DO664">
        <v>2</v>
      </c>
      <c r="DP664" t="b">
        <v>1</v>
      </c>
      <c r="DQ664">
        <v>1762208384.5</v>
      </c>
      <c r="DR664">
        <v>1147.55</v>
      </c>
      <c r="DS664">
        <v>1178.224444444445</v>
      </c>
      <c r="DT664">
        <v>22.25426666666667</v>
      </c>
      <c r="DU664">
        <v>21.96437777777778</v>
      </c>
      <c r="DV664">
        <v>1148.404444444444</v>
      </c>
      <c r="DW664">
        <v>22.19096666666666</v>
      </c>
      <c r="DX664">
        <v>500.0087777777778</v>
      </c>
      <c r="DY664">
        <v>90.75634444444444</v>
      </c>
      <c r="DZ664">
        <v>0.1000387222222222</v>
      </c>
      <c r="EA664">
        <v>24.34063333333333</v>
      </c>
      <c r="EB664">
        <v>24.38292222222222</v>
      </c>
      <c r="EC664">
        <v>999.9000000000001</v>
      </c>
      <c r="ED664">
        <v>0</v>
      </c>
      <c r="EE664">
        <v>0</v>
      </c>
      <c r="EF664">
        <v>9987.638888888889</v>
      </c>
      <c r="EG664">
        <v>0</v>
      </c>
      <c r="EH664">
        <v>935.4746666666665</v>
      </c>
      <c r="EI664">
        <v>-30.67598888888889</v>
      </c>
      <c r="EJ664">
        <v>1173.668888888889</v>
      </c>
      <c r="EK664">
        <v>1204.685555555556</v>
      </c>
      <c r="EL664">
        <v>0.2898801111111111</v>
      </c>
      <c r="EM664">
        <v>1178.224444444445</v>
      </c>
      <c r="EN664">
        <v>21.96437777777778</v>
      </c>
      <c r="EO664">
        <v>2.019713333333333</v>
      </c>
      <c r="EP664">
        <v>1.993406666666667</v>
      </c>
      <c r="EQ664">
        <v>17.59975555555555</v>
      </c>
      <c r="ER664">
        <v>17.39206666666667</v>
      </c>
      <c r="ES664">
        <v>1999.945555555555</v>
      </c>
      <c r="ET664">
        <v>0.9800036666666667</v>
      </c>
      <c r="EU664">
        <v>0.01999583333333333</v>
      </c>
      <c r="EV664">
        <v>0</v>
      </c>
      <c r="EW664">
        <v>1536.002222222222</v>
      </c>
      <c r="EX664">
        <v>5.00097</v>
      </c>
      <c r="EY664">
        <v>30589.48888888889</v>
      </c>
      <c r="EZ664">
        <v>16707.15555555556</v>
      </c>
      <c r="FA664">
        <v>42.875</v>
      </c>
      <c r="FB664">
        <v>43.937</v>
      </c>
      <c r="FC664">
        <v>43</v>
      </c>
      <c r="FD664">
        <v>43.38877777777778</v>
      </c>
      <c r="FE664">
        <v>42.75</v>
      </c>
      <c r="FF664">
        <v>1955.055555555556</v>
      </c>
      <c r="FG664">
        <v>39.89</v>
      </c>
      <c r="FH664">
        <v>0</v>
      </c>
      <c r="FI664">
        <v>11464.5</v>
      </c>
      <c r="FJ664">
        <v>0</v>
      </c>
      <c r="FK664">
        <v>1536.9264</v>
      </c>
      <c r="FL664">
        <v>-10.34307692203592</v>
      </c>
      <c r="FM664">
        <v>-207.9692305907274</v>
      </c>
      <c r="FN664">
        <v>30607.22</v>
      </c>
      <c r="FO664">
        <v>15</v>
      </c>
      <c r="FP664">
        <v>0</v>
      </c>
      <c r="FQ664" t="s">
        <v>439</v>
      </c>
      <c r="FR664">
        <v>1760210915.6</v>
      </c>
      <c r="FS664">
        <v>0</v>
      </c>
      <c r="FT664">
        <v>0</v>
      </c>
      <c r="FU664">
        <v>-0.215</v>
      </c>
      <c r="FV664">
        <v>0</v>
      </c>
      <c r="FW664">
        <v>-0.6919999999999999</v>
      </c>
      <c r="FX664">
        <v>0</v>
      </c>
      <c r="FY664">
        <v>400</v>
      </c>
      <c r="FZ664">
        <v>0</v>
      </c>
      <c r="GA664">
        <v>0.15</v>
      </c>
      <c r="GB664">
        <v>0</v>
      </c>
      <c r="GC664">
        <v>-30.53283902439025</v>
      </c>
      <c r="GD664">
        <v>-0.3036020905922912</v>
      </c>
      <c r="GE664">
        <v>0.2529028550389519</v>
      </c>
      <c r="GF664">
        <v>1</v>
      </c>
      <c r="GG664">
        <v>1537.511470588235</v>
      </c>
      <c r="GH664">
        <v>-10.66355997017734</v>
      </c>
      <c r="GI664">
        <v>1.101614142848209</v>
      </c>
      <c r="GJ664">
        <v>0</v>
      </c>
      <c r="GK664">
        <v>0.2892571707317073</v>
      </c>
      <c r="GL664">
        <v>-0.007181665505226378</v>
      </c>
      <c r="GM664">
        <v>0.001814223181237218</v>
      </c>
      <c r="GN664">
        <v>1</v>
      </c>
      <c r="GO664">
        <v>2</v>
      </c>
      <c r="GP664">
        <v>3</v>
      </c>
      <c r="GQ664" t="s">
        <v>569</v>
      </c>
      <c r="GR664">
        <v>3.13514</v>
      </c>
      <c r="GS664">
        <v>2.76023</v>
      </c>
      <c r="GT664">
        <v>0.187592</v>
      </c>
      <c r="GU664">
        <v>0.188874</v>
      </c>
      <c r="GV664">
        <v>0.100388</v>
      </c>
      <c r="GW664">
        <v>0.0980808</v>
      </c>
      <c r="GX664">
        <v>25673.2</v>
      </c>
      <c r="GY664">
        <v>25624.2</v>
      </c>
      <c r="GZ664">
        <v>29408.4</v>
      </c>
      <c r="HA664">
        <v>29217.9</v>
      </c>
      <c r="HB664">
        <v>34967.7</v>
      </c>
      <c r="HC664">
        <v>34913.8</v>
      </c>
      <c r="HD664">
        <v>41384.5</v>
      </c>
      <c r="HE664">
        <v>41516.2</v>
      </c>
      <c r="HF664">
        <v>1.89242</v>
      </c>
      <c r="HG664">
        <v>1.84708</v>
      </c>
      <c r="HH664">
        <v>0.0118315</v>
      </c>
      <c r="HI664">
        <v>0</v>
      </c>
      <c r="HJ664">
        <v>24.1869</v>
      </c>
      <c r="HK664">
        <v>999.9</v>
      </c>
      <c r="HL664">
        <v>52.2</v>
      </c>
      <c r="HM664">
        <v>28.9</v>
      </c>
      <c r="HN664">
        <v>22.9964</v>
      </c>
      <c r="HO664">
        <v>62.2717</v>
      </c>
      <c r="HP664">
        <v>29.2949</v>
      </c>
      <c r="HQ664">
        <v>1</v>
      </c>
      <c r="HR664">
        <v>0.444431</v>
      </c>
      <c r="HS664">
        <v>5.37634</v>
      </c>
      <c r="HT664">
        <v>20.2577</v>
      </c>
      <c r="HU664">
        <v>5.21564</v>
      </c>
      <c r="HV664">
        <v>12.0177</v>
      </c>
      <c r="HW664">
        <v>4.98785</v>
      </c>
      <c r="HX664">
        <v>3.28765</v>
      </c>
      <c r="HY664">
        <v>9999</v>
      </c>
      <c r="HZ664">
        <v>9999</v>
      </c>
      <c r="IA664">
        <v>9999</v>
      </c>
      <c r="IB664">
        <v>999.9</v>
      </c>
      <c r="IC664">
        <v>4.9728</v>
      </c>
      <c r="ID664">
        <v>1.86647</v>
      </c>
      <c r="IE664">
        <v>1.86584</v>
      </c>
      <c r="IF664">
        <v>1.86582</v>
      </c>
      <c r="IG664">
        <v>1.86767</v>
      </c>
      <c r="IH664">
        <v>1.87012</v>
      </c>
      <c r="II664">
        <v>1.86874</v>
      </c>
      <c r="IJ664">
        <v>1.87025</v>
      </c>
      <c r="IK664">
        <v>0</v>
      </c>
      <c r="IL664">
        <v>0</v>
      </c>
      <c r="IM664">
        <v>0</v>
      </c>
      <c r="IN664">
        <v>0</v>
      </c>
      <c r="IO664" t="s">
        <v>441</v>
      </c>
      <c r="IP664" t="s">
        <v>442</v>
      </c>
      <c r="IQ664" t="s">
        <v>443</v>
      </c>
      <c r="IR664" t="s">
        <v>443</v>
      </c>
      <c r="IS664" t="s">
        <v>443</v>
      </c>
      <c r="IT664" t="s">
        <v>443</v>
      </c>
      <c r="IU664">
        <v>0</v>
      </c>
      <c r="IV664">
        <v>100</v>
      </c>
      <c r="IW664">
        <v>100</v>
      </c>
      <c r="IX664">
        <v>-0.86</v>
      </c>
      <c r="IY664">
        <v>0.0633</v>
      </c>
      <c r="IZ664">
        <v>-0.7832898091892299</v>
      </c>
      <c r="JA664">
        <v>-0.0002628084512485203</v>
      </c>
      <c r="JB664">
        <v>2.995354917081976E-07</v>
      </c>
      <c r="JC664">
        <v>-1.087754766273629E-10</v>
      </c>
      <c r="JD664">
        <v>-0.01666594074606723</v>
      </c>
      <c r="JE664">
        <v>-0.02438089335778848</v>
      </c>
      <c r="JF664">
        <v>0.001790740049955031</v>
      </c>
      <c r="JG664">
        <v>-2.386884331579614E-05</v>
      </c>
      <c r="JH664">
        <v>6</v>
      </c>
      <c r="JI664">
        <v>2407</v>
      </c>
      <c r="JJ664">
        <v>1</v>
      </c>
      <c r="JK664">
        <v>23</v>
      </c>
      <c r="JL664">
        <v>33291.2</v>
      </c>
      <c r="JM664">
        <v>29370139.8</v>
      </c>
      <c r="JN664">
        <v>1.83228</v>
      </c>
      <c r="JO664">
        <v>2.2229</v>
      </c>
      <c r="JP664">
        <v>1.39648</v>
      </c>
      <c r="JQ664">
        <v>2.35352</v>
      </c>
      <c r="JR664">
        <v>1.49536</v>
      </c>
      <c r="JS664">
        <v>2.70874</v>
      </c>
      <c r="JT664">
        <v>34.8066</v>
      </c>
      <c r="JU664">
        <v>24.0262</v>
      </c>
      <c r="JV664">
        <v>18</v>
      </c>
      <c r="JW664">
        <v>502.039</v>
      </c>
      <c r="JX664">
        <v>462.04</v>
      </c>
      <c r="JY664">
        <v>18.1026</v>
      </c>
      <c r="JZ664">
        <v>32.8716</v>
      </c>
      <c r="KA664">
        <v>29.9998</v>
      </c>
      <c r="KB664">
        <v>32.6662</v>
      </c>
      <c r="KC664">
        <v>32.5795</v>
      </c>
      <c r="KD664">
        <v>36.7858</v>
      </c>
      <c r="KE664">
        <v>0</v>
      </c>
      <c r="KF664">
        <v>100</v>
      </c>
      <c r="KG664">
        <v>18.1003</v>
      </c>
      <c r="KH664">
        <v>1209.42</v>
      </c>
      <c r="KI664">
        <v>63.4564</v>
      </c>
      <c r="KJ664">
        <v>100.511</v>
      </c>
      <c r="KK664">
        <v>99.8265</v>
      </c>
    </row>
    <row r="665" spans="1:297">
      <c r="A665">
        <v>649</v>
      </c>
      <c r="B665">
        <v>1762208392</v>
      </c>
      <c r="C665">
        <v>8813.900000095367</v>
      </c>
      <c r="D665" t="s">
        <v>1746</v>
      </c>
      <c r="E665" t="s">
        <v>1747</v>
      </c>
      <c r="F665">
        <v>5</v>
      </c>
      <c r="G665" t="s">
        <v>1603</v>
      </c>
      <c r="H665" t="s">
        <v>436</v>
      </c>
      <c r="I665">
        <v>1762208389.2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1219.943846358366</v>
      </c>
      <c r="AK665">
        <v>1197.588666666666</v>
      </c>
      <c r="AL665">
        <v>3.407620788491469</v>
      </c>
      <c r="AM665">
        <v>66.04145981132727</v>
      </c>
      <c r="AN665">
        <f>(AP665 - AO665 + DY665*1E3/(8.314*(EA665+273.15)) * AR665/DX665 * AQ665) * DX665/(100*DL665) * 1000/(1000 - AP665)</f>
        <v>0</v>
      </c>
      <c r="AO665">
        <v>21.96531096857143</v>
      </c>
      <c r="AP665">
        <v>22.24967696969697</v>
      </c>
      <c r="AQ665">
        <v>-3.0837470055345E-06</v>
      </c>
      <c r="AR665">
        <v>107.35</v>
      </c>
      <c r="AS665">
        <v>11</v>
      </c>
      <c r="AT665">
        <v>2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437</v>
      </c>
      <c r="AY665" t="s">
        <v>437</v>
      </c>
      <c r="AZ665">
        <v>0</v>
      </c>
      <c r="BA665">
        <v>0</v>
      </c>
      <c r="BB665">
        <f>1-AZ665/BA665</f>
        <v>0</v>
      </c>
      <c r="BC665">
        <v>0</v>
      </c>
      <c r="BD665" t="s">
        <v>437</v>
      </c>
      <c r="BE665" t="s">
        <v>437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437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438</v>
      </c>
      <c r="DO665">
        <v>2</v>
      </c>
      <c r="DP665" t="b">
        <v>1</v>
      </c>
      <c r="DQ665">
        <v>1762208389.2</v>
      </c>
      <c r="DR665">
        <v>1163.27</v>
      </c>
      <c r="DS665">
        <v>1193.725</v>
      </c>
      <c r="DT665">
        <v>22.25185</v>
      </c>
      <c r="DU665">
        <v>21.96553</v>
      </c>
      <c r="DV665">
        <v>1164.126</v>
      </c>
      <c r="DW665">
        <v>22.18858</v>
      </c>
      <c r="DX665">
        <v>500.0439</v>
      </c>
      <c r="DY665">
        <v>90.75793999999999</v>
      </c>
      <c r="DZ665">
        <v>0.09993993</v>
      </c>
      <c r="EA665">
        <v>24.34194</v>
      </c>
      <c r="EB665">
        <v>24.37868</v>
      </c>
      <c r="EC665">
        <v>999.9</v>
      </c>
      <c r="ED665">
        <v>0</v>
      </c>
      <c r="EE665">
        <v>0</v>
      </c>
      <c r="EF665">
        <v>10008.745</v>
      </c>
      <c r="EG665">
        <v>0</v>
      </c>
      <c r="EH665">
        <v>935.4734000000001</v>
      </c>
      <c r="EI665">
        <v>-30.45484</v>
      </c>
      <c r="EJ665">
        <v>1189.744</v>
      </c>
      <c r="EK665">
        <v>1220.537</v>
      </c>
      <c r="EL665">
        <v>0.2863124</v>
      </c>
      <c r="EM665">
        <v>1193.725</v>
      </c>
      <c r="EN665">
        <v>21.96553</v>
      </c>
      <c r="EO665">
        <v>2.01953</v>
      </c>
      <c r="EP665">
        <v>1.993548</v>
      </c>
      <c r="EQ665">
        <v>17.59832</v>
      </c>
      <c r="ER665">
        <v>17.39317</v>
      </c>
      <c r="ES665">
        <v>1999.96</v>
      </c>
      <c r="ET665">
        <v>0.9800040000000001</v>
      </c>
      <c r="EU665">
        <v>0.01999568</v>
      </c>
      <c r="EV665">
        <v>0</v>
      </c>
      <c r="EW665">
        <v>1535.076</v>
      </c>
      <c r="EX665">
        <v>5.000970000000001</v>
      </c>
      <c r="EY665">
        <v>30574.03</v>
      </c>
      <c r="EZ665">
        <v>16707.26</v>
      </c>
      <c r="FA665">
        <v>42.8246</v>
      </c>
      <c r="FB665">
        <v>43.937</v>
      </c>
      <c r="FC665">
        <v>43</v>
      </c>
      <c r="FD665">
        <v>43.3874</v>
      </c>
      <c r="FE665">
        <v>42.75</v>
      </c>
      <c r="FF665">
        <v>1955.07</v>
      </c>
      <c r="FG665">
        <v>39.89</v>
      </c>
      <c r="FH665">
        <v>0</v>
      </c>
      <c r="FI665">
        <v>11469.89999985695</v>
      </c>
      <c r="FJ665">
        <v>0</v>
      </c>
      <c r="FK665">
        <v>1536.055769230769</v>
      </c>
      <c r="FL665">
        <v>-11.95589744149133</v>
      </c>
      <c r="FM665">
        <v>-204.0615382929869</v>
      </c>
      <c r="FN665">
        <v>30589.81538461538</v>
      </c>
      <c r="FO665">
        <v>15</v>
      </c>
      <c r="FP665">
        <v>0</v>
      </c>
      <c r="FQ665" t="s">
        <v>439</v>
      </c>
      <c r="FR665">
        <v>1760210915.6</v>
      </c>
      <c r="FS665">
        <v>0</v>
      </c>
      <c r="FT665">
        <v>0</v>
      </c>
      <c r="FU665">
        <v>-0.215</v>
      </c>
      <c r="FV665">
        <v>0</v>
      </c>
      <c r="FW665">
        <v>-0.6919999999999999</v>
      </c>
      <c r="FX665">
        <v>0</v>
      </c>
      <c r="FY665">
        <v>400</v>
      </c>
      <c r="FZ665">
        <v>0</v>
      </c>
      <c r="GA665">
        <v>0.15</v>
      </c>
      <c r="GB665">
        <v>0</v>
      </c>
      <c r="GC665">
        <v>-30.47812926829268</v>
      </c>
      <c r="GD665">
        <v>-1.042839721254412</v>
      </c>
      <c r="GE665">
        <v>0.2231211737324752</v>
      </c>
      <c r="GF665">
        <v>0</v>
      </c>
      <c r="GG665">
        <v>1536.749705882353</v>
      </c>
      <c r="GH665">
        <v>-10.51260503709208</v>
      </c>
      <c r="GI665">
        <v>1.094428363533465</v>
      </c>
      <c r="GJ665">
        <v>0</v>
      </c>
      <c r="GK665">
        <v>0.2882360487804878</v>
      </c>
      <c r="GL665">
        <v>-0.003686006968640584</v>
      </c>
      <c r="GM665">
        <v>0.001572447803642922</v>
      </c>
      <c r="GN665">
        <v>1</v>
      </c>
      <c r="GO665">
        <v>1</v>
      </c>
      <c r="GP665">
        <v>3</v>
      </c>
      <c r="GQ665" t="s">
        <v>502</v>
      </c>
      <c r="GR665">
        <v>3.13508</v>
      </c>
      <c r="GS665">
        <v>2.7603</v>
      </c>
      <c r="GT665">
        <v>0.189294</v>
      </c>
      <c r="GU665">
        <v>0.190532</v>
      </c>
      <c r="GV665">
        <v>0.100381</v>
      </c>
      <c r="GW665">
        <v>0.0980832</v>
      </c>
      <c r="GX665">
        <v>25619.4</v>
      </c>
      <c r="GY665">
        <v>25572</v>
      </c>
      <c r="GZ665">
        <v>29408.5</v>
      </c>
      <c r="HA665">
        <v>29218.2</v>
      </c>
      <c r="HB665">
        <v>34967.9</v>
      </c>
      <c r="HC665">
        <v>34914</v>
      </c>
      <c r="HD665">
        <v>41384.3</v>
      </c>
      <c r="HE665">
        <v>41516.5</v>
      </c>
      <c r="HF665">
        <v>1.89245</v>
      </c>
      <c r="HG665">
        <v>1.84772</v>
      </c>
      <c r="HH665">
        <v>0.0117719</v>
      </c>
      <c r="HI665">
        <v>0</v>
      </c>
      <c r="HJ665">
        <v>24.1869</v>
      </c>
      <c r="HK665">
        <v>999.9</v>
      </c>
      <c r="HL665">
        <v>52.2</v>
      </c>
      <c r="HM665">
        <v>28.9</v>
      </c>
      <c r="HN665">
        <v>22.9976</v>
      </c>
      <c r="HO665">
        <v>62.2217</v>
      </c>
      <c r="HP665">
        <v>29.3429</v>
      </c>
      <c r="HQ665">
        <v>1</v>
      </c>
      <c r="HR665">
        <v>0.444022</v>
      </c>
      <c r="HS665">
        <v>5.3862</v>
      </c>
      <c r="HT665">
        <v>20.2575</v>
      </c>
      <c r="HU665">
        <v>5.21579</v>
      </c>
      <c r="HV665">
        <v>12.0182</v>
      </c>
      <c r="HW665">
        <v>4.98775</v>
      </c>
      <c r="HX665">
        <v>3.28765</v>
      </c>
      <c r="HY665">
        <v>9999</v>
      </c>
      <c r="HZ665">
        <v>9999</v>
      </c>
      <c r="IA665">
        <v>9999</v>
      </c>
      <c r="IB665">
        <v>999.9</v>
      </c>
      <c r="IC665">
        <v>4.9728</v>
      </c>
      <c r="ID665">
        <v>1.86647</v>
      </c>
      <c r="IE665">
        <v>1.86584</v>
      </c>
      <c r="IF665">
        <v>1.86582</v>
      </c>
      <c r="IG665">
        <v>1.86768</v>
      </c>
      <c r="IH665">
        <v>1.87013</v>
      </c>
      <c r="II665">
        <v>1.86874</v>
      </c>
      <c r="IJ665">
        <v>1.87026</v>
      </c>
      <c r="IK665">
        <v>0</v>
      </c>
      <c r="IL665">
        <v>0</v>
      </c>
      <c r="IM665">
        <v>0</v>
      </c>
      <c r="IN665">
        <v>0</v>
      </c>
      <c r="IO665" t="s">
        <v>441</v>
      </c>
      <c r="IP665" t="s">
        <v>442</v>
      </c>
      <c r="IQ665" t="s">
        <v>443</v>
      </c>
      <c r="IR665" t="s">
        <v>443</v>
      </c>
      <c r="IS665" t="s">
        <v>443</v>
      </c>
      <c r="IT665" t="s">
        <v>443</v>
      </c>
      <c r="IU665">
        <v>0</v>
      </c>
      <c r="IV665">
        <v>100</v>
      </c>
      <c r="IW665">
        <v>100</v>
      </c>
      <c r="IX665">
        <v>-0.85</v>
      </c>
      <c r="IY665">
        <v>0.06320000000000001</v>
      </c>
      <c r="IZ665">
        <v>-0.7832898091892299</v>
      </c>
      <c r="JA665">
        <v>-0.0002628084512485203</v>
      </c>
      <c r="JB665">
        <v>2.995354917081976E-07</v>
      </c>
      <c r="JC665">
        <v>-1.087754766273629E-10</v>
      </c>
      <c r="JD665">
        <v>-0.01666594074606723</v>
      </c>
      <c r="JE665">
        <v>-0.02438089335778848</v>
      </c>
      <c r="JF665">
        <v>0.001790740049955031</v>
      </c>
      <c r="JG665">
        <v>-2.386884331579614E-05</v>
      </c>
      <c r="JH665">
        <v>6</v>
      </c>
      <c r="JI665">
        <v>2407</v>
      </c>
      <c r="JJ665">
        <v>1</v>
      </c>
      <c r="JK665">
        <v>23</v>
      </c>
      <c r="JL665">
        <v>33291.3</v>
      </c>
      <c r="JM665">
        <v>29370139.9</v>
      </c>
      <c r="JN665">
        <v>1.86646</v>
      </c>
      <c r="JO665">
        <v>2.23022</v>
      </c>
      <c r="JP665">
        <v>1.39648</v>
      </c>
      <c r="JQ665">
        <v>2.34741</v>
      </c>
      <c r="JR665">
        <v>1.49536</v>
      </c>
      <c r="JS665">
        <v>2.54639</v>
      </c>
      <c r="JT665">
        <v>34.8066</v>
      </c>
      <c r="JU665">
        <v>24.0262</v>
      </c>
      <c r="JV665">
        <v>18</v>
      </c>
      <c r="JW665">
        <v>502.055</v>
      </c>
      <c r="JX665">
        <v>462.462</v>
      </c>
      <c r="JY665">
        <v>18.1013</v>
      </c>
      <c r="JZ665">
        <v>32.8687</v>
      </c>
      <c r="KA665">
        <v>29.9998</v>
      </c>
      <c r="KB665">
        <v>32.6662</v>
      </c>
      <c r="KC665">
        <v>32.5795</v>
      </c>
      <c r="KD665">
        <v>37.3565</v>
      </c>
      <c r="KE665">
        <v>0</v>
      </c>
      <c r="KF665">
        <v>100</v>
      </c>
      <c r="KG665">
        <v>18.1001</v>
      </c>
      <c r="KH665">
        <v>1222.78</v>
      </c>
      <c r="KI665">
        <v>63.4564</v>
      </c>
      <c r="KJ665">
        <v>100.511</v>
      </c>
      <c r="KK665">
        <v>99.82729999999999</v>
      </c>
    </row>
    <row r="666" spans="1:297">
      <c r="A666">
        <v>650</v>
      </c>
      <c r="B666">
        <v>1762208397</v>
      </c>
      <c r="C666">
        <v>8818.900000095367</v>
      </c>
      <c r="D666" t="s">
        <v>1748</v>
      </c>
      <c r="E666" t="s">
        <v>1749</v>
      </c>
      <c r="F666">
        <v>5</v>
      </c>
      <c r="G666" t="s">
        <v>1603</v>
      </c>
      <c r="H666" t="s">
        <v>436</v>
      </c>
      <c r="I666">
        <v>1762208394.5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1237.175491734042</v>
      </c>
      <c r="AK666">
        <v>1214.731151515151</v>
      </c>
      <c r="AL666">
        <v>3.437919788357325</v>
      </c>
      <c r="AM666">
        <v>66.04145981132727</v>
      </c>
      <c r="AN666">
        <f>(AP666 - AO666 + DY666*1E3/(8.314*(EA666+273.15)) * AR666/DX666 * AQ666) * DX666/(100*DL666) * 1000/(1000 - AP666)</f>
        <v>0</v>
      </c>
      <c r="AO666">
        <v>21.96596858584416</v>
      </c>
      <c r="AP666">
        <v>22.25148787878787</v>
      </c>
      <c r="AQ666">
        <v>-2.415815389170042E-06</v>
      </c>
      <c r="AR666">
        <v>107.35</v>
      </c>
      <c r="AS666">
        <v>11</v>
      </c>
      <c r="AT666">
        <v>2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437</v>
      </c>
      <c r="AY666" t="s">
        <v>437</v>
      </c>
      <c r="AZ666">
        <v>0</v>
      </c>
      <c r="BA666">
        <v>0</v>
      </c>
      <c r="BB666">
        <f>1-AZ666/BA666</f>
        <v>0</v>
      </c>
      <c r="BC666">
        <v>0</v>
      </c>
      <c r="BD666" t="s">
        <v>437</v>
      </c>
      <c r="BE666" t="s">
        <v>437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437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438</v>
      </c>
      <c r="DO666">
        <v>2</v>
      </c>
      <c r="DP666" t="b">
        <v>1</v>
      </c>
      <c r="DQ666">
        <v>1762208394.5</v>
      </c>
      <c r="DR666">
        <v>1180.96</v>
      </c>
      <c r="DS666">
        <v>1211.683333333333</v>
      </c>
      <c r="DT666">
        <v>22.25223333333334</v>
      </c>
      <c r="DU666">
        <v>21.96525555555555</v>
      </c>
      <c r="DV666">
        <v>1181.813333333333</v>
      </c>
      <c r="DW666">
        <v>22.18898888888889</v>
      </c>
      <c r="DX666">
        <v>499.9735555555555</v>
      </c>
      <c r="DY666">
        <v>90.75876666666667</v>
      </c>
      <c r="DZ666">
        <v>0.1000227</v>
      </c>
      <c r="EA666">
        <v>24.3375</v>
      </c>
      <c r="EB666">
        <v>24.37444444444445</v>
      </c>
      <c r="EC666">
        <v>999.9000000000001</v>
      </c>
      <c r="ED666">
        <v>0</v>
      </c>
      <c r="EE666">
        <v>0</v>
      </c>
      <c r="EF666">
        <v>9993.872222222222</v>
      </c>
      <c r="EG666">
        <v>0</v>
      </c>
      <c r="EH666">
        <v>935.5038888888889</v>
      </c>
      <c r="EI666">
        <v>-30.72544444444445</v>
      </c>
      <c r="EJ666">
        <v>1207.835555555556</v>
      </c>
      <c r="EK666">
        <v>1238.897777777778</v>
      </c>
      <c r="EL666">
        <v>0.2869655555555556</v>
      </c>
      <c r="EM666">
        <v>1211.683333333333</v>
      </c>
      <c r="EN666">
        <v>21.96525555555555</v>
      </c>
      <c r="EO666">
        <v>2.019585555555556</v>
      </c>
      <c r="EP666">
        <v>1.993542222222222</v>
      </c>
      <c r="EQ666">
        <v>17.59874444444445</v>
      </c>
      <c r="ER666">
        <v>17.39312222222222</v>
      </c>
      <c r="ES666">
        <v>1999.985555555555</v>
      </c>
      <c r="ET666">
        <v>0.980004</v>
      </c>
      <c r="EU666">
        <v>0.0199955</v>
      </c>
      <c r="EV666">
        <v>0</v>
      </c>
      <c r="EW666">
        <v>1534.483333333333</v>
      </c>
      <c r="EX666">
        <v>5.00097</v>
      </c>
      <c r="EY666">
        <v>30556.03333333333</v>
      </c>
      <c r="EZ666">
        <v>16707.48888888889</v>
      </c>
      <c r="FA666">
        <v>42.819</v>
      </c>
      <c r="FB666">
        <v>43.92322222222222</v>
      </c>
      <c r="FC666">
        <v>43</v>
      </c>
      <c r="FD666">
        <v>43.375</v>
      </c>
      <c r="FE666">
        <v>42.75</v>
      </c>
      <c r="FF666">
        <v>1955.095555555556</v>
      </c>
      <c r="FG666">
        <v>39.89</v>
      </c>
      <c r="FH666">
        <v>0</v>
      </c>
      <c r="FI666">
        <v>11474.70000004768</v>
      </c>
      <c r="FJ666">
        <v>0</v>
      </c>
      <c r="FK666">
        <v>1535.183076923077</v>
      </c>
      <c r="FL666">
        <v>-10.47726496615678</v>
      </c>
      <c r="FM666">
        <v>-204.7282049683843</v>
      </c>
      <c r="FN666">
        <v>30573.3423076923</v>
      </c>
      <c r="FO666">
        <v>15</v>
      </c>
      <c r="FP666">
        <v>0</v>
      </c>
      <c r="FQ666" t="s">
        <v>439</v>
      </c>
      <c r="FR666">
        <v>1760210915.6</v>
      </c>
      <c r="FS666">
        <v>0</v>
      </c>
      <c r="FT666">
        <v>0</v>
      </c>
      <c r="FU666">
        <v>-0.215</v>
      </c>
      <c r="FV666">
        <v>0</v>
      </c>
      <c r="FW666">
        <v>-0.6919999999999999</v>
      </c>
      <c r="FX666">
        <v>0</v>
      </c>
      <c r="FY666">
        <v>400</v>
      </c>
      <c r="FZ666">
        <v>0</v>
      </c>
      <c r="GA666">
        <v>0.15</v>
      </c>
      <c r="GB666">
        <v>0</v>
      </c>
      <c r="GC666">
        <v>-30.5981756097561</v>
      </c>
      <c r="GD666">
        <v>-0.3708167247386922</v>
      </c>
      <c r="GE666">
        <v>0.1797232992217893</v>
      </c>
      <c r="GF666">
        <v>1</v>
      </c>
      <c r="GG666">
        <v>1535.757352941177</v>
      </c>
      <c r="GH666">
        <v>-10.90282658614255</v>
      </c>
      <c r="GI666">
        <v>1.13102584571166</v>
      </c>
      <c r="GJ666">
        <v>0</v>
      </c>
      <c r="GK666">
        <v>0.2877449024390243</v>
      </c>
      <c r="GL666">
        <v>-0.008392578397212056</v>
      </c>
      <c r="GM666">
        <v>0.001742183138491145</v>
      </c>
      <c r="GN666">
        <v>1</v>
      </c>
      <c r="GO666">
        <v>2</v>
      </c>
      <c r="GP666">
        <v>3</v>
      </c>
      <c r="GQ666" t="s">
        <v>569</v>
      </c>
      <c r="GR666">
        <v>3.13507</v>
      </c>
      <c r="GS666">
        <v>2.76028</v>
      </c>
      <c r="GT666">
        <v>0.190991</v>
      </c>
      <c r="GU666">
        <v>0.192264</v>
      </c>
      <c r="GV666">
        <v>0.100382</v>
      </c>
      <c r="GW666">
        <v>0.0980867</v>
      </c>
      <c r="GX666">
        <v>25565.9</v>
      </c>
      <c r="GY666">
        <v>25516.9</v>
      </c>
      <c r="GZ666">
        <v>29408.9</v>
      </c>
      <c r="HA666">
        <v>29217.9</v>
      </c>
      <c r="HB666">
        <v>34968.5</v>
      </c>
      <c r="HC666">
        <v>34913.6</v>
      </c>
      <c r="HD666">
        <v>41385.1</v>
      </c>
      <c r="HE666">
        <v>41516.2</v>
      </c>
      <c r="HF666">
        <v>1.89253</v>
      </c>
      <c r="HG666">
        <v>1.84775</v>
      </c>
      <c r="HH666">
        <v>0.0111312</v>
      </c>
      <c r="HI666">
        <v>0</v>
      </c>
      <c r="HJ666">
        <v>24.1849</v>
      </c>
      <c r="HK666">
        <v>999.9</v>
      </c>
      <c r="HL666">
        <v>52.2</v>
      </c>
      <c r="HM666">
        <v>28.9</v>
      </c>
      <c r="HN666">
        <v>22.9976</v>
      </c>
      <c r="HO666">
        <v>62.2317</v>
      </c>
      <c r="HP666">
        <v>29.3029</v>
      </c>
      <c r="HQ666">
        <v>1</v>
      </c>
      <c r="HR666">
        <v>0.44389</v>
      </c>
      <c r="HS666">
        <v>5.37945</v>
      </c>
      <c r="HT666">
        <v>20.2573</v>
      </c>
      <c r="HU666">
        <v>5.21564</v>
      </c>
      <c r="HV666">
        <v>12.0182</v>
      </c>
      <c r="HW666">
        <v>4.9879</v>
      </c>
      <c r="HX666">
        <v>3.28768</v>
      </c>
      <c r="HY666">
        <v>9999</v>
      </c>
      <c r="HZ666">
        <v>9999</v>
      </c>
      <c r="IA666">
        <v>9999</v>
      </c>
      <c r="IB666">
        <v>999.9</v>
      </c>
      <c r="IC666">
        <v>4.9728</v>
      </c>
      <c r="ID666">
        <v>1.86646</v>
      </c>
      <c r="IE666">
        <v>1.86584</v>
      </c>
      <c r="IF666">
        <v>1.86584</v>
      </c>
      <c r="IG666">
        <v>1.86768</v>
      </c>
      <c r="IH666">
        <v>1.87013</v>
      </c>
      <c r="II666">
        <v>1.86874</v>
      </c>
      <c r="IJ666">
        <v>1.87027</v>
      </c>
      <c r="IK666">
        <v>0</v>
      </c>
      <c r="IL666">
        <v>0</v>
      </c>
      <c r="IM666">
        <v>0</v>
      </c>
      <c r="IN666">
        <v>0</v>
      </c>
      <c r="IO666" t="s">
        <v>441</v>
      </c>
      <c r="IP666" t="s">
        <v>442</v>
      </c>
      <c r="IQ666" t="s">
        <v>443</v>
      </c>
      <c r="IR666" t="s">
        <v>443</v>
      </c>
      <c r="IS666" t="s">
        <v>443</v>
      </c>
      <c r="IT666" t="s">
        <v>443</v>
      </c>
      <c r="IU666">
        <v>0</v>
      </c>
      <c r="IV666">
        <v>100</v>
      </c>
      <c r="IW666">
        <v>100</v>
      </c>
      <c r="IX666">
        <v>-0.86</v>
      </c>
      <c r="IY666">
        <v>0.06320000000000001</v>
      </c>
      <c r="IZ666">
        <v>-0.7832898091892299</v>
      </c>
      <c r="JA666">
        <v>-0.0002628084512485203</v>
      </c>
      <c r="JB666">
        <v>2.995354917081976E-07</v>
      </c>
      <c r="JC666">
        <v>-1.087754766273629E-10</v>
      </c>
      <c r="JD666">
        <v>-0.01666594074606723</v>
      </c>
      <c r="JE666">
        <v>-0.02438089335778848</v>
      </c>
      <c r="JF666">
        <v>0.001790740049955031</v>
      </c>
      <c r="JG666">
        <v>-2.386884331579614E-05</v>
      </c>
      <c r="JH666">
        <v>6</v>
      </c>
      <c r="JI666">
        <v>2407</v>
      </c>
      <c r="JJ666">
        <v>1</v>
      </c>
      <c r="JK666">
        <v>23</v>
      </c>
      <c r="JL666">
        <v>33291.4</v>
      </c>
      <c r="JM666">
        <v>29370139.9</v>
      </c>
      <c r="JN666">
        <v>1.89087</v>
      </c>
      <c r="JO666">
        <v>2.23389</v>
      </c>
      <c r="JP666">
        <v>1.39771</v>
      </c>
      <c r="JQ666">
        <v>2.34741</v>
      </c>
      <c r="JR666">
        <v>1.49536</v>
      </c>
      <c r="JS666">
        <v>2.69043</v>
      </c>
      <c r="JT666">
        <v>34.8066</v>
      </c>
      <c r="JU666">
        <v>24.0262</v>
      </c>
      <c r="JV666">
        <v>18</v>
      </c>
      <c r="JW666">
        <v>502.084</v>
      </c>
      <c r="JX666">
        <v>462.479</v>
      </c>
      <c r="JY666">
        <v>18.0996</v>
      </c>
      <c r="JZ666">
        <v>32.8659</v>
      </c>
      <c r="KA666">
        <v>29.9999</v>
      </c>
      <c r="KB666">
        <v>32.6635</v>
      </c>
      <c r="KC666">
        <v>32.5795</v>
      </c>
      <c r="KD666">
        <v>37.9582</v>
      </c>
      <c r="KE666">
        <v>0</v>
      </c>
      <c r="KF666">
        <v>100</v>
      </c>
      <c r="KG666">
        <v>18.1006</v>
      </c>
      <c r="KH666">
        <v>1242.82</v>
      </c>
      <c r="KI666">
        <v>63.4564</v>
      </c>
      <c r="KJ666">
        <v>100.513</v>
      </c>
      <c r="KK666">
        <v>99.8265</v>
      </c>
    </row>
    <row r="667" spans="1:297">
      <c r="A667">
        <v>651</v>
      </c>
      <c r="B667">
        <v>1762208402</v>
      </c>
      <c r="C667">
        <v>8823.900000095367</v>
      </c>
      <c r="D667" t="s">
        <v>1750</v>
      </c>
      <c r="E667" t="s">
        <v>1751</v>
      </c>
      <c r="F667">
        <v>5</v>
      </c>
      <c r="G667" t="s">
        <v>1603</v>
      </c>
      <c r="H667" t="s">
        <v>436</v>
      </c>
      <c r="I667">
        <v>1762208399.2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1254.882665958376</v>
      </c>
      <c r="AK667">
        <v>1232.06006060606</v>
      </c>
      <c r="AL667">
        <v>3.485609404133488</v>
      </c>
      <c r="AM667">
        <v>66.04145981132727</v>
      </c>
      <c r="AN667">
        <f>(AP667 - AO667 + DY667*1E3/(8.314*(EA667+273.15)) * AR667/DX667 * AQ667) * DX667/(100*DL667) * 1000/(1000 - AP667)</f>
        <v>0</v>
      </c>
      <c r="AO667">
        <v>21.96491936770563</v>
      </c>
      <c r="AP667">
        <v>22.24770545454545</v>
      </c>
      <c r="AQ667">
        <v>-1.679473159837362E-06</v>
      </c>
      <c r="AR667">
        <v>107.35</v>
      </c>
      <c r="AS667">
        <v>11</v>
      </c>
      <c r="AT667">
        <v>2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437</v>
      </c>
      <c r="AY667" t="s">
        <v>437</v>
      </c>
      <c r="AZ667">
        <v>0</v>
      </c>
      <c r="BA667">
        <v>0</v>
      </c>
      <c r="BB667">
        <f>1-AZ667/BA667</f>
        <v>0</v>
      </c>
      <c r="BC667">
        <v>0</v>
      </c>
      <c r="BD667" t="s">
        <v>437</v>
      </c>
      <c r="BE667" t="s">
        <v>437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437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438</v>
      </c>
      <c r="DO667">
        <v>2</v>
      </c>
      <c r="DP667" t="b">
        <v>1</v>
      </c>
      <c r="DQ667">
        <v>1762208399.2</v>
      </c>
      <c r="DR667">
        <v>1196.8</v>
      </c>
      <c r="DS667">
        <v>1227.847</v>
      </c>
      <c r="DT667">
        <v>22.24931</v>
      </c>
      <c r="DU667">
        <v>21.96527</v>
      </c>
      <c r="DV667">
        <v>1197.656</v>
      </c>
      <c r="DW667">
        <v>22.18611</v>
      </c>
      <c r="DX667">
        <v>500.0122</v>
      </c>
      <c r="DY667">
        <v>90.75809999999998</v>
      </c>
      <c r="DZ667">
        <v>0.09992326999999999</v>
      </c>
      <c r="EA667">
        <v>24.33679</v>
      </c>
      <c r="EB667">
        <v>24.36543</v>
      </c>
      <c r="EC667">
        <v>999.9</v>
      </c>
      <c r="ED667">
        <v>0</v>
      </c>
      <c r="EE667">
        <v>0</v>
      </c>
      <c r="EF667">
        <v>10005.875</v>
      </c>
      <c r="EG667">
        <v>0</v>
      </c>
      <c r="EH667">
        <v>935.5015000000001</v>
      </c>
      <c r="EI667">
        <v>-31.04712</v>
      </c>
      <c r="EJ667">
        <v>1224.036</v>
      </c>
      <c r="EK667">
        <v>1255.425</v>
      </c>
      <c r="EL667">
        <v>0.2840052</v>
      </c>
      <c r="EM667">
        <v>1227.847</v>
      </c>
      <c r="EN667">
        <v>21.96527</v>
      </c>
      <c r="EO667">
        <v>2.019304</v>
      </c>
      <c r="EP667">
        <v>1.993528</v>
      </c>
      <c r="EQ667">
        <v>17.59651</v>
      </c>
      <c r="ER667">
        <v>17.39304</v>
      </c>
      <c r="ES667">
        <v>1999.969</v>
      </c>
      <c r="ET667">
        <v>0.9800039999999999</v>
      </c>
      <c r="EU667">
        <v>0.01999569</v>
      </c>
      <c r="EV667">
        <v>0</v>
      </c>
      <c r="EW667">
        <v>1533.373</v>
      </c>
      <c r="EX667">
        <v>5.000970000000001</v>
      </c>
      <c r="EY667">
        <v>30539.32</v>
      </c>
      <c r="EZ667">
        <v>16707.35</v>
      </c>
      <c r="FA667">
        <v>42.812</v>
      </c>
      <c r="FB667">
        <v>43.9184</v>
      </c>
      <c r="FC667">
        <v>43</v>
      </c>
      <c r="FD667">
        <v>43.375</v>
      </c>
      <c r="FE667">
        <v>42.7437</v>
      </c>
      <c r="FF667">
        <v>1955.079</v>
      </c>
      <c r="FG667">
        <v>39.89</v>
      </c>
      <c r="FH667">
        <v>0</v>
      </c>
      <c r="FI667">
        <v>11479.5</v>
      </c>
      <c r="FJ667">
        <v>0</v>
      </c>
      <c r="FK667">
        <v>1534.332692307692</v>
      </c>
      <c r="FL667">
        <v>-11.24615385970838</v>
      </c>
      <c r="FM667">
        <v>-211.4735043073661</v>
      </c>
      <c r="FN667">
        <v>30556.66153846154</v>
      </c>
      <c r="FO667">
        <v>15</v>
      </c>
      <c r="FP667">
        <v>0</v>
      </c>
      <c r="FQ667" t="s">
        <v>439</v>
      </c>
      <c r="FR667">
        <v>1760210915.6</v>
      </c>
      <c r="FS667">
        <v>0</v>
      </c>
      <c r="FT667">
        <v>0</v>
      </c>
      <c r="FU667">
        <v>-0.215</v>
      </c>
      <c r="FV667">
        <v>0</v>
      </c>
      <c r="FW667">
        <v>-0.6919999999999999</v>
      </c>
      <c r="FX667">
        <v>0</v>
      </c>
      <c r="FY667">
        <v>400</v>
      </c>
      <c r="FZ667">
        <v>0</v>
      </c>
      <c r="GA667">
        <v>0.15</v>
      </c>
      <c r="GB667">
        <v>0</v>
      </c>
      <c r="GC667">
        <v>-30.71791707317073</v>
      </c>
      <c r="GD667">
        <v>-1.312653658536587</v>
      </c>
      <c r="GE667">
        <v>0.2508960390110488</v>
      </c>
      <c r="GF667">
        <v>0</v>
      </c>
      <c r="GG667">
        <v>1534.938235294118</v>
      </c>
      <c r="GH667">
        <v>-10.57478991864956</v>
      </c>
      <c r="GI667">
        <v>1.102461071977093</v>
      </c>
      <c r="GJ667">
        <v>0</v>
      </c>
      <c r="GK667">
        <v>0.2869584146341463</v>
      </c>
      <c r="GL667">
        <v>-0.01478496167247397</v>
      </c>
      <c r="GM667">
        <v>0.002110608281013659</v>
      </c>
      <c r="GN667">
        <v>1</v>
      </c>
      <c r="GO667">
        <v>1</v>
      </c>
      <c r="GP667">
        <v>3</v>
      </c>
      <c r="GQ667" t="s">
        <v>502</v>
      </c>
      <c r="GR667">
        <v>3.13506</v>
      </c>
      <c r="GS667">
        <v>2.76039</v>
      </c>
      <c r="GT667">
        <v>0.192698</v>
      </c>
      <c r="GU667">
        <v>0.193892</v>
      </c>
      <c r="GV667">
        <v>0.100368</v>
      </c>
      <c r="GW667">
        <v>0.098084</v>
      </c>
      <c r="GX667">
        <v>25512.2</v>
      </c>
      <c r="GY667">
        <v>25465.3</v>
      </c>
      <c r="GZ667">
        <v>29409.3</v>
      </c>
      <c r="HA667">
        <v>29217.9</v>
      </c>
      <c r="HB667">
        <v>34969.4</v>
      </c>
      <c r="HC667">
        <v>34913.8</v>
      </c>
      <c r="HD667">
        <v>41385.4</v>
      </c>
      <c r="HE667">
        <v>41516.3</v>
      </c>
      <c r="HF667">
        <v>1.8926</v>
      </c>
      <c r="HG667">
        <v>1.84815</v>
      </c>
      <c r="HH667">
        <v>0.0111759</v>
      </c>
      <c r="HI667">
        <v>0</v>
      </c>
      <c r="HJ667">
        <v>24.1829</v>
      </c>
      <c r="HK667">
        <v>999.9</v>
      </c>
      <c r="HL667">
        <v>52.2</v>
      </c>
      <c r="HM667">
        <v>28.9</v>
      </c>
      <c r="HN667">
        <v>22.9992</v>
      </c>
      <c r="HO667">
        <v>62.0917</v>
      </c>
      <c r="HP667">
        <v>29.2829</v>
      </c>
      <c r="HQ667">
        <v>1</v>
      </c>
      <c r="HR667">
        <v>0.443819</v>
      </c>
      <c r="HS667">
        <v>5.3715</v>
      </c>
      <c r="HT667">
        <v>20.2575</v>
      </c>
      <c r="HU667">
        <v>5.21609</v>
      </c>
      <c r="HV667">
        <v>12.0191</v>
      </c>
      <c r="HW667">
        <v>4.988</v>
      </c>
      <c r="HX667">
        <v>3.28768</v>
      </c>
      <c r="HY667">
        <v>9999</v>
      </c>
      <c r="HZ667">
        <v>9999</v>
      </c>
      <c r="IA667">
        <v>9999</v>
      </c>
      <c r="IB667">
        <v>999.9</v>
      </c>
      <c r="IC667">
        <v>4.9728</v>
      </c>
      <c r="ID667">
        <v>1.86646</v>
      </c>
      <c r="IE667">
        <v>1.86584</v>
      </c>
      <c r="IF667">
        <v>1.86583</v>
      </c>
      <c r="IG667">
        <v>1.86768</v>
      </c>
      <c r="IH667">
        <v>1.87012</v>
      </c>
      <c r="II667">
        <v>1.86874</v>
      </c>
      <c r="IJ667">
        <v>1.87027</v>
      </c>
      <c r="IK667">
        <v>0</v>
      </c>
      <c r="IL667">
        <v>0</v>
      </c>
      <c r="IM667">
        <v>0</v>
      </c>
      <c r="IN667">
        <v>0</v>
      </c>
      <c r="IO667" t="s">
        <v>441</v>
      </c>
      <c r="IP667" t="s">
        <v>442</v>
      </c>
      <c r="IQ667" t="s">
        <v>443</v>
      </c>
      <c r="IR667" t="s">
        <v>443</v>
      </c>
      <c r="IS667" t="s">
        <v>443</v>
      </c>
      <c r="IT667" t="s">
        <v>443</v>
      </c>
      <c r="IU667">
        <v>0</v>
      </c>
      <c r="IV667">
        <v>100</v>
      </c>
      <c r="IW667">
        <v>100</v>
      </c>
      <c r="IX667">
        <v>-0.85</v>
      </c>
      <c r="IY667">
        <v>0.06320000000000001</v>
      </c>
      <c r="IZ667">
        <v>-0.7832898091892299</v>
      </c>
      <c r="JA667">
        <v>-0.0002628084512485203</v>
      </c>
      <c r="JB667">
        <v>2.995354917081976E-07</v>
      </c>
      <c r="JC667">
        <v>-1.087754766273629E-10</v>
      </c>
      <c r="JD667">
        <v>-0.01666594074606723</v>
      </c>
      <c r="JE667">
        <v>-0.02438089335778848</v>
      </c>
      <c r="JF667">
        <v>0.001790740049955031</v>
      </c>
      <c r="JG667">
        <v>-2.386884331579614E-05</v>
      </c>
      <c r="JH667">
        <v>6</v>
      </c>
      <c r="JI667">
        <v>2407</v>
      </c>
      <c r="JJ667">
        <v>1</v>
      </c>
      <c r="JK667">
        <v>23</v>
      </c>
      <c r="JL667">
        <v>33291.4</v>
      </c>
      <c r="JM667">
        <v>29370140</v>
      </c>
      <c r="JN667">
        <v>1.92383</v>
      </c>
      <c r="JO667">
        <v>2.22412</v>
      </c>
      <c r="JP667">
        <v>1.39648</v>
      </c>
      <c r="JQ667">
        <v>2.34741</v>
      </c>
      <c r="JR667">
        <v>1.49536</v>
      </c>
      <c r="JS667">
        <v>2.60498</v>
      </c>
      <c r="JT667">
        <v>34.8296</v>
      </c>
      <c r="JU667">
        <v>24.0262</v>
      </c>
      <c r="JV667">
        <v>18</v>
      </c>
      <c r="JW667">
        <v>502.131</v>
      </c>
      <c r="JX667">
        <v>462.718</v>
      </c>
      <c r="JY667">
        <v>18.0994</v>
      </c>
      <c r="JZ667">
        <v>32.8635</v>
      </c>
      <c r="KA667">
        <v>29.9998</v>
      </c>
      <c r="KB667">
        <v>32.6633</v>
      </c>
      <c r="KC667">
        <v>32.5766</v>
      </c>
      <c r="KD667">
        <v>38.5113</v>
      </c>
      <c r="KE667">
        <v>0</v>
      </c>
      <c r="KF667">
        <v>100</v>
      </c>
      <c r="KG667">
        <v>18.0994</v>
      </c>
      <c r="KH667">
        <v>1256.18</v>
      </c>
      <c r="KI667">
        <v>63.4564</v>
      </c>
      <c r="KJ667">
        <v>100.514</v>
      </c>
      <c r="KK667">
        <v>99.8267</v>
      </c>
    </row>
    <row r="668" spans="1:297">
      <c r="A668">
        <v>652</v>
      </c>
      <c r="B668">
        <v>1762208407</v>
      </c>
      <c r="C668">
        <v>8828.900000095367</v>
      </c>
      <c r="D668" t="s">
        <v>1752</v>
      </c>
      <c r="E668" t="s">
        <v>1753</v>
      </c>
      <c r="F668">
        <v>5</v>
      </c>
      <c r="G668" t="s">
        <v>1603</v>
      </c>
      <c r="H668" t="s">
        <v>436</v>
      </c>
      <c r="I668">
        <v>1762208404.5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1271.347431828231</v>
      </c>
      <c r="AK668">
        <v>1249.100242424242</v>
      </c>
      <c r="AL668">
        <v>3.390976850452921</v>
      </c>
      <c r="AM668">
        <v>66.04145981132727</v>
      </c>
      <c r="AN668">
        <f>(AP668 - AO668 + DY668*1E3/(8.314*(EA668+273.15)) * AR668/DX668 * AQ668) * DX668/(100*DL668) * 1000/(1000 - AP668)</f>
        <v>0</v>
      </c>
      <c r="AO668">
        <v>21.96589713285714</v>
      </c>
      <c r="AP668">
        <v>22.25060727272727</v>
      </c>
      <c r="AQ668">
        <v>2.064559677902042E-06</v>
      </c>
      <c r="AR668">
        <v>107.35</v>
      </c>
      <c r="AS668">
        <v>11</v>
      </c>
      <c r="AT668">
        <v>2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437</v>
      </c>
      <c r="AY668" t="s">
        <v>437</v>
      </c>
      <c r="AZ668">
        <v>0</v>
      </c>
      <c r="BA668">
        <v>0</v>
      </c>
      <c r="BB668">
        <f>1-AZ668/BA668</f>
        <v>0</v>
      </c>
      <c r="BC668">
        <v>0</v>
      </c>
      <c r="BD668" t="s">
        <v>437</v>
      </c>
      <c r="BE668" t="s">
        <v>437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437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438</v>
      </c>
      <c r="DO668">
        <v>2</v>
      </c>
      <c r="DP668" t="b">
        <v>1</v>
      </c>
      <c r="DQ668">
        <v>1762208404.5</v>
      </c>
      <c r="DR668">
        <v>1214.692222222222</v>
      </c>
      <c r="DS668">
        <v>1245.081111111111</v>
      </c>
      <c r="DT668">
        <v>22.24944444444444</v>
      </c>
      <c r="DU668">
        <v>21.96562222222222</v>
      </c>
      <c r="DV668">
        <v>1215.547777777778</v>
      </c>
      <c r="DW668">
        <v>22.18623333333333</v>
      </c>
      <c r="DX668">
        <v>500.0463333333333</v>
      </c>
      <c r="DY668">
        <v>90.75625555555558</v>
      </c>
      <c r="DZ668">
        <v>0.1000926888888889</v>
      </c>
      <c r="EA668">
        <v>24.33928888888889</v>
      </c>
      <c r="EB668">
        <v>24.36574444444445</v>
      </c>
      <c r="EC668">
        <v>999.9000000000001</v>
      </c>
      <c r="ED668">
        <v>0</v>
      </c>
      <c r="EE668">
        <v>0</v>
      </c>
      <c r="EF668">
        <v>9985.207777777778</v>
      </c>
      <c r="EG668">
        <v>0</v>
      </c>
      <c r="EH668">
        <v>935.5038888888889</v>
      </c>
      <c r="EI668">
        <v>-30.38777777777778</v>
      </c>
      <c r="EJ668">
        <v>1242.331111111111</v>
      </c>
      <c r="EK668">
        <v>1273.042222222222</v>
      </c>
      <c r="EL668">
        <v>0.2837992222222222</v>
      </c>
      <c r="EM668">
        <v>1245.081111111111</v>
      </c>
      <c r="EN668">
        <v>21.96562222222222</v>
      </c>
      <c r="EO668">
        <v>2.019274444444445</v>
      </c>
      <c r="EP668">
        <v>1.993518888888889</v>
      </c>
      <c r="EQ668">
        <v>17.59628888888889</v>
      </c>
      <c r="ER668">
        <v>17.39294444444445</v>
      </c>
      <c r="ES668">
        <v>1999.917777777778</v>
      </c>
      <c r="ET668">
        <v>0.9800035555555557</v>
      </c>
      <c r="EU668">
        <v>0.01999616666666667</v>
      </c>
      <c r="EV668">
        <v>0</v>
      </c>
      <c r="EW668">
        <v>1532.454444444445</v>
      </c>
      <c r="EX668">
        <v>5.00097</v>
      </c>
      <c r="EY668">
        <v>30519.92222222222</v>
      </c>
      <c r="EZ668">
        <v>16706.93333333333</v>
      </c>
      <c r="FA668">
        <v>42.812</v>
      </c>
      <c r="FB668">
        <v>43.90255555555556</v>
      </c>
      <c r="FC668">
        <v>43</v>
      </c>
      <c r="FD668">
        <v>43.375</v>
      </c>
      <c r="FE668">
        <v>42.75</v>
      </c>
      <c r="FF668">
        <v>1955.027777777778</v>
      </c>
      <c r="FG668">
        <v>39.89</v>
      </c>
      <c r="FH668">
        <v>0</v>
      </c>
      <c r="FI668">
        <v>11484.89999985695</v>
      </c>
      <c r="FJ668">
        <v>0</v>
      </c>
      <c r="FK668">
        <v>1533.3428</v>
      </c>
      <c r="FL668">
        <v>-11.16230771047331</v>
      </c>
      <c r="FM668">
        <v>-214.9538463902532</v>
      </c>
      <c r="FN668">
        <v>30536.4</v>
      </c>
      <c r="FO668">
        <v>15</v>
      </c>
      <c r="FP668">
        <v>0</v>
      </c>
      <c r="FQ668" t="s">
        <v>439</v>
      </c>
      <c r="FR668">
        <v>1760210915.6</v>
      </c>
      <c r="FS668">
        <v>0</v>
      </c>
      <c r="FT668">
        <v>0</v>
      </c>
      <c r="FU668">
        <v>-0.215</v>
      </c>
      <c r="FV668">
        <v>0</v>
      </c>
      <c r="FW668">
        <v>-0.6919999999999999</v>
      </c>
      <c r="FX668">
        <v>0</v>
      </c>
      <c r="FY668">
        <v>400</v>
      </c>
      <c r="FZ668">
        <v>0</v>
      </c>
      <c r="GA668">
        <v>0.15</v>
      </c>
      <c r="GB668">
        <v>0</v>
      </c>
      <c r="GC668">
        <v>-30.6569775</v>
      </c>
      <c r="GD668">
        <v>-0.3898412757972546</v>
      </c>
      <c r="GE668">
        <v>0.2949589789169843</v>
      </c>
      <c r="GF668">
        <v>1</v>
      </c>
      <c r="GG668">
        <v>1533.999411764706</v>
      </c>
      <c r="GH668">
        <v>-10.6187929593892</v>
      </c>
      <c r="GI668">
        <v>1.087960696674589</v>
      </c>
      <c r="GJ668">
        <v>0</v>
      </c>
      <c r="GK668">
        <v>0.28536355</v>
      </c>
      <c r="GL668">
        <v>-0.01518720450281569</v>
      </c>
      <c r="GM668">
        <v>0.001899390809575535</v>
      </c>
      <c r="GN668">
        <v>1</v>
      </c>
      <c r="GO668">
        <v>2</v>
      </c>
      <c r="GP668">
        <v>3</v>
      </c>
      <c r="GQ668" t="s">
        <v>569</v>
      </c>
      <c r="GR668">
        <v>3.13508</v>
      </c>
      <c r="GS668">
        <v>2.76015</v>
      </c>
      <c r="GT668">
        <v>0.194357</v>
      </c>
      <c r="GU668">
        <v>0.195516</v>
      </c>
      <c r="GV668">
        <v>0.100378</v>
      </c>
      <c r="GW668">
        <v>0.0980866</v>
      </c>
      <c r="GX668">
        <v>25460</v>
      </c>
      <c r="GY668">
        <v>25413.8</v>
      </c>
      <c r="GZ668">
        <v>29409.7</v>
      </c>
      <c r="HA668">
        <v>29217.8</v>
      </c>
      <c r="HB668">
        <v>34969.6</v>
      </c>
      <c r="HC668">
        <v>34913.8</v>
      </c>
      <c r="HD668">
        <v>41386.1</v>
      </c>
      <c r="HE668">
        <v>41516.3</v>
      </c>
      <c r="HF668">
        <v>1.89253</v>
      </c>
      <c r="HG668">
        <v>1.84778</v>
      </c>
      <c r="HH668">
        <v>0.0115819</v>
      </c>
      <c r="HI668">
        <v>0</v>
      </c>
      <c r="HJ668">
        <v>24.1824</v>
      </c>
      <c r="HK668">
        <v>999.9</v>
      </c>
      <c r="HL668">
        <v>52.2</v>
      </c>
      <c r="HM668">
        <v>28.9</v>
      </c>
      <c r="HN668">
        <v>22.9993</v>
      </c>
      <c r="HO668">
        <v>62.0417</v>
      </c>
      <c r="HP668">
        <v>29.1546</v>
      </c>
      <c r="HQ668">
        <v>1</v>
      </c>
      <c r="HR668">
        <v>0.443214</v>
      </c>
      <c r="HS668">
        <v>5.37385</v>
      </c>
      <c r="HT668">
        <v>20.2576</v>
      </c>
      <c r="HU668">
        <v>5.21564</v>
      </c>
      <c r="HV668">
        <v>12.0173</v>
      </c>
      <c r="HW668">
        <v>4.98725</v>
      </c>
      <c r="HX668">
        <v>3.28753</v>
      </c>
      <c r="HY668">
        <v>9999</v>
      </c>
      <c r="HZ668">
        <v>9999</v>
      </c>
      <c r="IA668">
        <v>9999</v>
      </c>
      <c r="IB668">
        <v>999.9</v>
      </c>
      <c r="IC668">
        <v>4.97282</v>
      </c>
      <c r="ID668">
        <v>1.86646</v>
      </c>
      <c r="IE668">
        <v>1.86584</v>
      </c>
      <c r="IF668">
        <v>1.86584</v>
      </c>
      <c r="IG668">
        <v>1.86768</v>
      </c>
      <c r="IH668">
        <v>1.87012</v>
      </c>
      <c r="II668">
        <v>1.86874</v>
      </c>
      <c r="IJ668">
        <v>1.87027</v>
      </c>
      <c r="IK668">
        <v>0</v>
      </c>
      <c r="IL668">
        <v>0</v>
      </c>
      <c r="IM668">
        <v>0</v>
      </c>
      <c r="IN668">
        <v>0</v>
      </c>
      <c r="IO668" t="s">
        <v>441</v>
      </c>
      <c r="IP668" t="s">
        <v>442</v>
      </c>
      <c r="IQ668" t="s">
        <v>443</v>
      </c>
      <c r="IR668" t="s">
        <v>443</v>
      </c>
      <c r="IS668" t="s">
        <v>443</v>
      </c>
      <c r="IT668" t="s">
        <v>443</v>
      </c>
      <c r="IU668">
        <v>0</v>
      </c>
      <c r="IV668">
        <v>100</v>
      </c>
      <c r="IW668">
        <v>100</v>
      </c>
      <c r="IX668">
        <v>-0.86</v>
      </c>
      <c r="IY668">
        <v>0.06320000000000001</v>
      </c>
      <c r="IZ668">
        <v>-0.7832898091892299</v>
      </c>
      <c r="JA668">
        <v>-0.0002628084512485203</v>
      </c>
      <c r="JB668">
        <v>2.995354917081976E-07</v>
      </c>
      <c r="JC668">
        <v>-1.087754766273629E-10</v>
      </c>
      <c r="JD668">
        <v>-0.01666594074606723</v>
      </c>
      <c r="JE668">
        <v>-0.02438089335778848</v>
      </c>
      <c r="JF668">
        <v>0.001790740049955031</v>
      </c>
      <c r="JG668">
        <v>-2.386884331579614E-05</v>
      </c>
      <c r="JH668">
        <v>6</v>
      </c>
      <c r="JI668">
        <v>2407</v>
      </c>
      <c r="JJ668">
        <v>1</v>
      </c>
      <c r="JK668">
        <v>23</v>
      </c>
      <c r="JL668">
        <v>33291.5</v>
      </c>
      <c r="JM668">
        <v>29370140.1</v>
      </c>
      <c r="JN668">
        <v>1.94946</v>
      </c>
      <c r="JO668">
        <v>2.229</v>
      </c>
      <c r="JP668">
        <v>1.39648</v>
      </c>
      <c r="JQ668">
        <v>2.34619</v>
      </c>
      <c r="JR668">
        <v>1.49536</v>
      </c>
      <c r="JS668">
        <v>2.66479</v>
      </c>
      <c r="JT668">
        <v>34.8296</v>
      </c>
      <c r="JU668">
        <v>24.0262</v>
      </c>
      <c r="JV668">
        <v>18</v>
      </c>
      <c r="JW668">
        <v>502.066</v>
      </c>
      <c r="JX668">
        <v>462.474</v>
      </c>
      <c r="JY668">
        <v>18.0992</v>
      </c>
      <c r="JZ668">
        <v>32.8606</v>
      </c>
      <c r="KA668">
        <v>29.9998</v>
      </c>
      <c r="KB668">
        <v>32.6611</v>
      </c>
      <c r="KC668">
        <v>32.5766</v>
      </c>
      <c r="KD668">
        <v>39.1218</v>
      </c>
      <c r="KE668">
        <v>0</v>
      </c>
      <c r="KF668">
        <v>100</v>
      </c>
      <c r="KG668">
        <v>18.0991</v>
      </c>
      <c r="KH668">
        <v>1276.22</v>
      </c>
      <c r="KI668">
        <v>63.4564</v>
      </c>
      <c r="KJ668">
        <v>100.515</v>
      </c>
      <c r="KK668">
        <v>99.8265</v>
      </c>
    </row>
    <row r="669" spans="1:297">
      <c r="A669">
        <v>653</v>
      </c>
      <c r="B669">
        <v>1762208412</v>
      </c>
      <c r="C669">
        <v>8833.900000095367</v>
      </c>
      <c r="D669" t="s">
        <v>1754</v>
      </c>
      <c r="E669" t="s">
        <v>1755</v>
      </c>
      <c r="F669">
        <v>5</v>
      </c>
      <c r="G669" t="s">
        <v>1603</v>
      </c>
      <c r="H669" t="s">
        <v>436</v>
      </c>
      <c r="I669">
        <v>1762208409.2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1289.75272229524</v>
      </c>
      <c r="AK669">
        <v>1266.580303030303</v>
      </c>
      <c r="AL669">
        <v>3.550655843533513</v>
      </c>
      <c r="AM669">
        <v>66.04145981132727</v>
      </c>
      <c r="AN669">
        <f>(AP669 - AO669 + DY669*1E3/(8.314*(EA669+273.15)) * AR669/DX669 * AQ669) * DX669/(100*DL669) * 1000/(1000 - AP669)</f>
        <v>0</v>
      </c>
      <c r="AO669">
        <v>21.96446917675324</v>
      </c>
      <c r="AP669">
        <v>22.24777878787879</v>
      </c>
      <c r="AQ669">
        <v>-4.443806653768516E-06</v>
      </c>
      <c r="AR669">
        <v>107.35</v>
      </c>
      <c r="AS669">
        <v>11</v>
      </c>
      <c r="AT669">
        <v>2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437</v>
      </c>
      <c r="AY669" t="s">
        <v>437</v>
      </c>
      <c r="AZ669">
        <v>0</v>
      </c>
      <c r="BA669">
        <v>0</v>
      </c>
      <c r="BB669">
        <f>1-AZ669/BA669</f>
        <v>0</v>
      </c>
      <c r="BC669">
        <v>0</v>
      </c>
      <c r="BD669" t="s">
        <v>437</v>
      </c>
      <c r="BE669" t="s">
        <v>437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437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438</v>
      </c>
      <c r="DO669">
        <v>2</v>
      </c>
      <c r="DP669" t="b">
        <v>1</v>
      </c>
      <c r="DQ669">
        <v>1762208409.2</v>
      </c>
      <c r="DR669">
        <v>1230.394</v>
      </c>
      <c r="DS669">
        <v>1262.023</v>
      </c>
      <c r="DT669">
        <v>22.24982</v>
      </c>
      <c r="DU669">
        <v>21.96505</v>
      </c>
      <c r="DV669">
        <v>1231.249</v>
      </c>
      <c r="DW669">
        <v>22.18662</v>
      </c>
      <c r="DX669">
        <v>499.9747</v>
      </c>
      <c r="DY669">
        <v>90.75758999999999</v>
      </c>
      <c r="DZ669">
        <v>0.09999717999999999</v>
      </c>
      <c r="EA669">
        <v>24.33448</v>
      </c>
      <c r="EB669">
        <v>24.3712</v>
      </c>
      <c r="EC669">
        <v>999.9</v>
      </c>
      <c r="ED669">
        <v>0</v>
      </c>
      <c r="EE669">
        <v>0</v>
      </c>
      <c r="EF669">
        <v>9992.813</v>
      </c>
      <c r="EG669">
        <v>0</v>
      </c>
      <c r="EH669">
        <v>935.4857</v>
      </c>
      <c r="EI669">
        <v>-31.62761</v>
      </c>
      <c r="EJ669">
        <v>1258.393</v>
      </c>
      <c r="EK669">
        <v>1290.365</v>
      </c>
      <c r="EL669">
        <v>0.2847671</v>
      </c>
      <c r="EM669">
        <v>1262.023</v>
      </c>
      <c r="EN669">
        <v>21.96505</v>
      </c>
      <c r="EO669">
        <v>2.019339</v>
      </c>
      <c r="EP669">
        <v>1.993495</v>
      </c>
      <c r="EQ669">
        <v>17.59679</v>
      </c>
      <c r="ER669">
        <v>17.39277</v>
      </c>
      <c r="ES669">
        <v>1999.993999999999</v>
      </c>
      <c r="ET669">
        <v>0.9800041</v>
      </c>
      <c r="EU669">
        <v>0.01999541</v>
      </c>
      <c r="EV669">
        <v>0</v>
      </c>
      <c r="EW669">
        <v>1531.795</v>
      </c>
      <c r="EX669">
        <v>5.000970000000001</v>
      </c>
      <c r="EY669">
        <v>30505.33000000001</v>
      </c>
      <c r="EZ669">
        <v>16707.57</v>
      </c>
      <c r="FA669">
        <v>42.812</v>
      </c>
      <c r="FB669">
        <v>43.90599999999999</v>
      </c>
      <c r="FC669">
        <v>42.9874</v>
      </c>
      <c r="FD669">
        <v>43.375</v>
      </c>
      <c r="FE669">
        <v>42.7374</v>
      </c>
      <c r="FF669">
        <v>1955.104</v>
      </c>
      <c r="FG669">
        <v>39.89</v>
      </c>
      <c r="FH669">
        <v>0</v>
      </c>
      <c r="FI669">
        <v>11489.70000004768</v>
      </c>
      <c r="FJ669">
        <v>0</v>
      </c>
      <c r="FK669">
        <v>1532.4824</v>
      </c>
      <c r="FL669">
        <v>-10.10615383409083</v>
      </c>
      <c r="FM669">
        <v>-207.1307688408698</v>
      </c>
      <c r="FN669">
        <v>30519.852</v>
      </c>
      <c r="FO669">
        <v>15</v>
      </c>
      <c r="FP669">
        <v>0</v>
      </c>
      <c r="FQ669" t="s">
        <v>439</v>
      </c>
      <c r="FR669">
        <v>1760210915.6</v>
      </c>
      <c r="FS669">
        <v>0</v>
      </c>
      <c r="FT669">
        <v>0</v>
      </c>
      <c r="FU669">
        <v>-0.215</v>
      </c>
      <c r="FV669">
        <v>0</v>
      </c>
      <c r="FW669">
        <v>-0.6919999999999999</v>
      </c>
      <c r="FX669">
        <v>0</v>
      </c>
      <c r="FY669">
        <v>400</v>
      </c>
      <c r="FZ669">
        <v>0</v>
      </c>
      <c r="GA669">
        <v>0.15</v>
      </c>
      <c r="GB669">
        <v>0</v>
      </c>
      <c r="GC669">
        <v>-30.910415</v>
      </c>
      <c r="GD669">
        <v>-2.541701313320856</v>
      </c>
      <c r="GE669">
        <v>0.5255160199984397</v>
      </c>
      <c r="GF669">
        <v>0</v>
      </c>
      <c r="GG669">
        <v>1533.191470588235</v>
      </c>
      <c r="GH669">
        <v>-10.64094729766024</v>
      </c>
      <c r="GI669">
        <v>1.085514603778919</v>
      </c>
      <c r="GJ669">
        <v>0</v>
      </c>
      <c r="GK669">
        <v>0.28490785</v>
      </c>
      <c r="GL669">
        <v>-0.008326761726079565</v>
      </c>
      <c r="GM669">
        <v>0.001526706283965583</v>
      </c>
      <c r="GN669">
        <v>1</v>
      </c>
      <c r="GO669">
        <v>1</v>
      </c>
      <c r="GP669">
        <v>3</v>
      </c>
      <c r="GQ669" t="s">
        <v>502</v>
      </c>
      <c r="GR669">
        <v>3.13516</v>
      </c>
      <c r="GS669">
        <v>2.76025</v>
      </c>
      <c r="GT669">
        <v>0.196068</v>
      </c>
      <c r="GU669">
        <v>0.197316</v>
      </c>
      <c r="GV669">
        <v>0.10037</v>
      </c>
      <c r="GW669">
        <v>0.0980839</v>
      </c>
      <c r="GX669">
        <v>25405.8</v>
      </c>
      <c r="GY669">
        <v>25356.7</v>
      </c>
      <c r="GZ669">
        <v>29409.7</v>
      </c>
      <c r="HA669">
        <v>29217.7</v>
      </c>
      <c r="HB669">
        <v>34969.8</v>
      </c>
      <c r="HC669">
        <v>34913.5</v>
      </c>
      <c r="HD669">
        <v>41386</v>
      </c>
      <c r="HE669">
        <v>41515.8</v>
      </c>
      <c r="HF669">
        <v>1.8928</v>
      </c>
      <c r="HG669">
        <v>1.84745</v>
      </c>
      <c r="HH669">
        <v>0.0115857</v>
      </c>
      <c r="HI669">
        <v>0</v>
      </c>
      <c r="HJ669">
        <v>24.1808</v>
      </c>
      <c r="HK669">
        <v>999.9</v>
      </c>
      <c r="HL669">
        <v>52.2</v>
      </c>
      <c r="HM669">
        <v>28.9</v>
      </c>
      <c r="HN669">
        <v>22.9975</v>
      </c>
      <c r="HO669">
        <v>62.1117</v>
      </c>
      <c r="HP669">
        <v>29.2188</v>
      </c>
      <c r="HQ669">
        <v>1</v>
      </c>
      <c r="HR669">
        <v>0.443201</v>
      </c>
      <c r="HS669">
        <v>5.37063</v>
      </c>
      <c r="HT669">
        <v>20.2577</v>
      </c>
      <c r="HU669">
        <v>5.21609</v>
      </c>
      <c r="HV669">
        <v>12.0174</v>
      </c>
      <c r="HW669">
        <v>4.9879</v>
      </c>
      <c r="HX669">
        <v>3.28753</v>
      </c>
      <c r="HY669">
        <v>9999</v>
      </c>
      <c r="HZ669">
        <v>9999</v>
      </c>
      <c r="IA669">
        <v>9999</v>
      </c>
      <c r="IB669">
        <v>999.9</v>
      </c>
      <c r="IC669">
        <v>4.97281</v>
      </c>
      <c r="ID669">
        <v>1.86646</v>
      </c>
      <c r="IE669">
        <v>1.86584</v>
      </c>
      <c r="IF669">
        <v>1.86583</v>
      </c>
      <c r="IG669">
        <v>1.86768</v>
      </c>
      <c r="IH669">
        <v>1.87013</v>
      </c>
      <c r="II669">
        <v>1.86874</v>
      </c>
      <c r="IJ669">
        <v>1.87027</v>
      </c>
      <c r="IK669">
        <v>0</v>
      </c>
      <c r="IL669">
        <v>0</v>
      </c>
      <c r="IM669">
        <v>0</v>
      </c>
      <c r="IN669">
        <v>0</v>
      </c>
      <c r="IO669" t="s">
        <v>441</v>
      </c>
      <c r="IP669" t="s">
        <v>442</v>
      </c>
      <c r="IQ669" t="s">
        <v>443</v>
      </c>
      <c r="IR669" t="s">
        <v>443</v>
      </c>
      <c r="IS669" t="s">
        <v>443</v>
      </c>
      <c r="IT669" t="s">
        <v>443</v>
      </c>
      <c r="IU669">
        <v>0</v>
      </c>
      <c r="IV669">
        <v>100</v>
      </c>
      <c r="IW669">
        <v>100</v>
      </c>
      <c r="IX669">
        <v>-0.86</v>
      </c>
      <c r="IY669">
        <v>0.0631</v>
      </c>
      <c r="IZ669">
        <v>-0.7832898091892299</v>
      </c>
      <c r="JA669">
        <v>-0.0002628084512485203</v>
      </c>
      <c r="JB669">
        <v>2.995354917081976E-07</v>
      </c>
      <c r="JC669">
        <v>-1.087754766273629E-10</v>
      </c>
      <c r="JD669">
        <v>-0.01666594074606723</v>
      </c>
      <c r="JE669">
        <v>-0.02438089335778848</v>
      </c>
      <c r="JF669">
        <v>0.001790740049955031</v>
      </c>
      <c r="JG669">
        <v>-2.386884331579614E-05</v>
      </c>
      <c r="JH669">
        <v>6</v>
      </c>
      <c r="JI669">
        <v>2407</v>
      </c>
      <c r="JJ669">
        <v>1</v>
      </c>
      <c r="JK669">
        <v>23</v>
      </c>
      <c r="JL669">
        <v>33291.6</v>
      </c>
      <c r="JM669">
        <v>29370140.2</v>
      </c>
      <c r="JN669">
        <v>1.97876</v>
      </c>
      <c r="JO669">
        <v>2.22046</v>
      </c>
      <c r="JP669">
        <v>1.39771</v>
      </c>
      <c r="JQ669">
        <v>2.35229</v>
      </c>
      <c r="JR669">
        <v>1.49536</v>
      </c>
      <c r="JS669">
        <v>2.71606</v>
      </c>
      <c r="JT669">
        <v>34.8296</v>
      </c>
      <c r="JU669">
        <v>24.0262</v>
      </c>
      <c r="JV669">
        <v>18</v>
      </c>
      <c r="JW669">
        <v>502.241</v>
      </c>
      <c r="JX669">
        <v>462.254</v>
      </c>
      <c r="JY669">
        <v>18.0985</v>
      </c>
      <c r="JZ669">
        <v>32.8577</v>
      </c>
      <c r="KA669">
        <v>29.9998</v>
      </c>
      <c r="KB669">
        <v>32.6605</v>
      </c>
      <c r="KC669">
        <v>32.5753</v>
      </c>
      <c r="KD669">
        <v>39.6001</v>
      </c>
      <c r="KE669">
        <v>0</v>
      </c>
      <c r="KF669">
        <v>100</v>
      </c>
      <c r="KG669">
        <v>18.0977</v>
      </c>
      <c r="KH669">
        <v>1289.59</v>
      </c>
      <c r="KI669">
        <v>63.4564</v>
      </c>
      <c r="KJ669">
        <v>100.515</v>
      </c>
      <c r="KK669">
        <v>99.8257</v>
      </c>
    </row>
    <row r="670" spans="1:297">
      <c r="A670">
        <v>654</v>
      </c>
      <c r="B670">
        <v>1762208417</v>
      </c>
      <c r="C670">
        <v>8838.900000095367</v>
      </c>
      <c r="D670" t="s">
        <v>1756</v>
      </c>
      <c r="E670" t="s">
        <v>1757</v>
      </c>
      <c r="F670">
        <v>5</v>
      </c>
      <c r="G670" t="s">
        <v>1603</v>
      </c>
      <c r="H670" t="s">
        <v>436</v>
      </c>
      <c r="I670">
        <v>1762208414.5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1306.491769966975</v>
      </c>
      <c r="AK670">
        <v>1283.877757575757</v>
      </c>
      <c r="AL670">
        <v>3.380654360296276</v>
      </c>
      <c r="AM670">
        <v>66.04145981132727</v>
      </c>
      <c r="AN670">
        <f>(AP670 - AO670 + DY670*1E3/(8.314*(EA670+273.15)) * AR670/DX670 * AQ670) * DX670/(100*DL670) * 1000/(1000 - AP670)</f>
        <v>0</v>
      </c>
      <c r="AO670">
        <v>21.96494743627705</v>
      </c>
      <c r="AP670">
        <v>22.24707818181818</v>
      </c>
      <c r="AQ670">
        <v>1.742531026759167E-06</v>
      </c>
      <c r="AR670">
        <v>107.35</v>
      </c>
      <c r="AS670">
        <v>11</v>
      </c>
      <c r="AT670">
        <v>2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437</v>
      </c>
      <c r="AY670" t="s">
        <v>437</v>
      </c>
      <c r="AZ670">
        <v>0</v>
      </c>
      <c r="BA670">
        <v>0</v>
      </c>
      <c r="BB670">
        <f>1-AZ670/BA670</f>
        <v>0</v>
      </c>
      <c r="BC670">
        <v>0</v>
      </c>
      <c r="BD670" t="s">
        <v>437</v>
      </c>
      <c r="BE670" t="s">
        <v>437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437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438</v>
      </c>
      <c r="DO670">
        <v>2</v>
      </c>
      <c r="DP670" t="b">
        <v>1</v>
      </c>
      <c r="DQ670">
        <v>1762208414.5</v>
      </c>
      <c r="DR670">
        <v>1248.767777777778</v>
      </c>
      <c r="DS670">
        <v>1279.091111111111</v>
      </c>
      <c r="DT670">
        <v>22.24656666666667</v>
      </c>
      <c r="DU670">
        <v>21.9647</v>
      </c>
      <c r="DV670">
        <v>1249.625555555555</v>
      </c>
      <c r="DW670">
        <v>22.1834</v>
      </c>
      <c r="DX670">
        <v>499.9890000000001</v>
      </c>
      <c r="DY670">
        <v>90.75772222222221</v>
      </c>
      <c r="DZ670">
        <v>0.09994292222222222</v>
      </c>
      <c r="EA670">
        <v>24.33508888888889</v>
      </c>
      <c r="EB670">
        <v>24.36753333333333</v>
      </c>
      <c r="EC670">
        <v>999.9000000000001</v>
      </c>
      <c r="ED670">
        <v>0</v>
      </c>
      <c r="EE670">
        <v>0</v>
      </c>
      <c r="EF670">
        <v>10000.28111111111</v>
      </c>
      <c r="EG670">
        <v>0</v>
      </c>
      <c r="EH670">
        <v>935.5086666666668</v>
      </c>
      <c r="EI670">
        <v>-30.32307777777778</v>
      </c>
      <c r="EJ670">
        <v>1277.181111111111</v>
      </c>
      <c r="EK670">
        <v>1307.815555555556</v>
      </c>
      <c r="EL670">
        <v>0.2818501111111111</v>
      </c>
      <c r="EM670">
        <v>1279.091111111111</v>
      </c>
      <c r="EN670">
        <v>21.9647</v>
      </c>
      <c r="EO670">
        <v>2.019044444444444</v>
      </c>
      <c r="EP670">
        <v>1.993466666666667</v>
      </c>
      <c r="EQ670">
        <v>17.59448888888889</v>
      </c>
      <c r="ER670">
        <v>17.39254444444444</v>
      </c>
      <c r="ES670">
        <v>2000.065555555555</v>
      </c>
      <c r="ET670">
        <v>0.9800046666666667</v>
      </c>
      <c r="EU670">
        <v>0.01999484444444444</v>
      </c>
      <c r="EV670">
        <v>0</v>
      </c>
      <c r="EW670">
        <v>1530.742222222222</v>
      </c>
      <c r="EX670">
        <v>5.00097</v>
      </c>
      <c r="EY670">
        <v>30487.85555555556</v>
      </c>
      <c r="EZ670">
        <v>16708.12222222222</v>
      </c>
      <c r="FA670">
        <v>42.812</v>
      </c>
      <c r="FB670">
        <v>43.88877777777778</v>
      </c>
      <c r="FC670">
        <v>42.993</v>
      </c>
      <c r="FD670">
        <v>43.375</v>
      </c>
      <c r="FE670">
        <v>42.75</v>
      </c>
      <c r="FF670">
        <v>1955.175555555555</v>
      </c>
      <c r="FG670">
        <v>39.89</v>
      </c>
      <c r="FH670">
        <v>0</v>
      </c>
      <c r="FI670">
        <v>11494.5</v>
      </c>
      <c r="FJ670">
        <v>0</v>
      </c>
      <c r="FK670">
        <v>1531.65</v>
      </c>
      <c r="FL670">
        <v>-10.64384615482298</v>
      </c>
      <c r="FM670">
        <v>-198.9769231354675</v>
      </c>
      <c r="FN670">
        <v>30503.68</v>
      </c>
      <c r="FO670">
        <v>15</v>
      </c>
      <c r="FP670">
        <v>0</v>
      </c>
      <c r="FQ670" t="s">
        <v>439</v>
      </c>
      <c r="FR670">
        <v>1760210915.6</v>
      </c>
      <c r="FS670">
        <v>0</v>
      </c>
      <c r="FT670">
        <v>0</v>
      </c>
      <c r="FU670">
        <v>-0.215</v>
      </c>
      <c r="FV670">
        <v>0</v>
      </c>
      <c r="FW670">
        <v>-0.6919999999999999</v>
      </c>
      <c r="FX670">
        <v>0</v>
      </c>
      <c r="FY670">
        <v>400</v>
      </c>
      <c r="FZ670">
        <v>0</v>
      </c>
      <c r="GA670">
        <v>0.15</v>
      </c>
      <c r="GB670">
        <v>0</v>
      </c>
      <c r="GC670">
        <v>-30.90499756097561</v>
      </c>
      <c r="GD670">
        <v>0.9237679442509389</v>
      </c>
      <c r="GE670">
        <v>0.7329136509508802</v>
      </c>
      <c r="GF670">
        <v>0</v>
      </c>
      <c r="GG670">
        <v>1532.188529411765</v>
      </c>
      <c r="GH670">
        <v>-10.33017571383031</v>
      </c>
      <c r="GI670">
        <v>1.047796377706554</v>
      </c>
      <c r="GJ670">
        <v>0</v>
      </c>
      <c r="GK670">
        <v>0.2836354878048781</v>
      </c>
      <c r="GL670">
        <v>-0.006562515679442258</v>
      </c>
      <c r="GM670">
        <v>0.001255014412937374</v>
      </c>
      <c r="GN670">
        <v>1</v>
      </c>
      <c r="GO670">
        <v>1</v>
      </c>
      <c r="GP670">
        <v>3</v>
      </c>
      <c r="GQ670" t="s">
        <v>502</v>
      </c>
      <c r="GR670">
        <v>3.13514</v>
      </c>
      <c r="GS670">
        <v>2.76021</v>
      </c>
      <c r="GT670">
        <v>0.197707</v>
      </c>
      <c r="GU670">
        <v>0.198656</v>
      </c>
      <c r="GV670">
        <v>0.100372</v>
      </c>
      <c r="GW670">
        <v>0.0980867</v>
      </c>
      <c r="GX670">
        <v>25354.4</v>
      </c>
      <c r="GY670">
        <v>25314.6</v>
      </c>
      <c r="GZ670">
        <v>29410.3</v>
      </c>
      <c r="HA670">
        <v>29218.1</v>
      </c>
      <c r="HB670">
        <v>34970.6</v>
      </c>
      <c r="HC670">
        <v>34914</v>
      </c>
      <c r="HD670">
        <v>41387</v>
      </c>
      <c r="HE670">
        <v>41516.5</v>
      </c>
      <c r="HF670">
        <v>1.89258</v>
      </c>
      <c r="HG670">
        <v>1.84783</v>
      </c>
      <c r="HH670">
        <v>0.0115484</v>
      </c>
      <c r="HI670">
        <v>0</v>
      </c>
      <c r="HJ670">
        <v>24.1799</v>
      </c>
      <c r="HK670">
        <v>999.9</v>
      </c>
      <c r="HL670">
        <v>52.2</v>
      </c>
      <c r="HM670">
        <v>28.9</v>
      </c>
      <c r="HN670">
        <v>22.9969</v>
      </c>
      <c r="HO670">
        <v>62.2717</v>
      </c>
      <c r="HP670">
        <v>29.1386</v>
      </c>
      <c r="HQ670">
        <v>1</v>
      </c>
      <c r="HR670">
        <v>0.442647</v>
      </c>
      <c r="HS670">
        <v>5.37317</v>
      </c>
      <c r="HT670">
        <v>20.2576</v>
      </c>
      <c r="HU670">
        <v>5.21579</v>
      </c>
      <c r="HV670">
        <v>12.0185</v>
      </c>
      <c r="HW670">
        <v>4.98785</v>
      </c>
      <c r="HX670">
        <v>3.28753</v>
      </c>
      <c r="HY670">
        <v>9999</v>
      </c>
      <c r="HZ670">
        <v>9999</v>
      </c>
      <c r="IA670">
        <v>9999</v>
      </c>
      <c r="IB670">
        <v>999.9</v>
      </c>
      <c r="IC670">
        <v>4.97282</v>
      </c>
      <c r="ID670">
        <v>1.86647</v>
      </c>
      <c r="IE670">
        <v>1.86584</v>
      </c>
      <c r="IF670">
        <v>1.86582</v>
      </c>
      <c r="IG670">
        <v>1.86768</v>
      </c>
      <c r="IH670">
        <v>1.87012</v>
      </c>
      <c r="II670">
        <v>1.86874</v>
      </c>
      <c r="IJ670">
        <v>1.87026</v>
      </c>
      <c r="IK670">
        <v>0</v>
      </c>
      <c r="IL670">
        <v>0</v>
      </c>
      <c r="IM670">
        <v>0</v>
      </c>
      <c r="IN670">
        <v>0</v>
      </c>
      <c r="IO670" t="s">
        <v>441</v>
      </c>
      <c r="IP670" t="s">
        <v>442</v>
      </c>
      <c r="IQ670" t="s">
        <v>443</v>
      </c>
      <c r="IR670" t="s">
        <v>443</v>
      </c>
      <c r="IS670" t="s">
        <v>443</v>
      </c>
      <c r="IT670" t="s">
        <v>443</v>
      </c>
      <c r="IU670">
        <v>0</v>
      </c>
      <c r="IV670">
        <v>100</v>
      </c>
      <c r="IW670">
        <v>100</v>
      </c>
      <c r="IX670">
        <v>-0.86</v>
      </c>
      <c r="IY670">
        <v>0.0631</v>
      </c>
      <c r="IZ670">
        <v>-0.7832898091892299</v>
      </c>
      <c r="JA670">
        <v>-0.0002628084512485203</v>
      </c>
      <c r="JB670">
        <v>2.995354917081976E-07</v>
      </c>
      <c r="JC670">
        <v>-1.087754766273629E-10</v>
      </c>
      <c r="JD670">
        <v>-0.01666594074606723</v>
      </c>
      <c r="JE670">
        <v>-0.02438089335778848</v>
      </c>
      <c r="JF670">
        <v>0.001790740049955031</v>
      </c>
      <c r="JG670">
        <v>-2.386884331579614E-05</v>
      </c>
      <c r="JH670">
        <v>6</v>
      </c>
      <c r="JI670">
        <v>2407</v>
      </c>
      <c r="JJ670">
        <v>1</v>
      </c>
      <c r="JK670">
        <v>23</v>
      </c>
      <c r="JL670">
        <v>33291.7</v>
      </c>
      <c r="JM670">
        <v>29370140.3</v>
      </c>
      <c r="JN670">
        <v>2.00562</v>
      </c>
      <c r="JO670">
        <v>2.21558</v>
      </c>
      <c r="JP670">
        <v>1.39771</v>
      </c>
      <c r="JQ670">
        <v>2.35229</v>
      </c>
      <c r="JR670">
        <v>1.49536</v>
      </c>
      <c r="JS670">
        <v>2.69165</v>
      </c>
      <c r="JT670">
        <v>34.8525</v>
      </c>
      <c r="JU670">
        <v>24.0262</v>
      </c>
      <c r="JV670">
        <v>18</v>
      </c>
      <c r="JW670">
        <v>502.078</v>
      </c>
      <c r="JX670">
        <v>462.485</v>
      </c>
      <c r="JY670">
        <v>18.0977</v>
      </c>
      <c r="JZ670">
        <v>32.8548</v>
      </c>
      <c r="KA670">
        <v>29.9999</v>
      </c>
      <c r="KB670">
        <v>32.6584</v>
      </c>
      <c r="KC670">
        <v>32.5737</v>
      </c>
      <c r="KD670">
        <v>40.2612</v>
      </c>
      <c r="KE670">
        <v>0</v>
      </c>
      <c r="KF670">
        <v>100</v>
      </c>
      <c r="KG670">
        <v>18.0975</v>
      </c>
      <c r="KH670">
        <v>1309.62</v>
      </c>
      <c r="KI670">
        <v>63.4564</v>
      </c>
      <c r="KJ670">
        <v>100.517</v>
      </c>
      <c r="KK670">
        <v>99.8272</v>
      </c>
    </row>
    <row r="671" spans="1:297">
      <c r="A671">
        <v>655</v>
      </c>
      <c r="B671">
        <v>1762208422</v>
      </c>
      <c r="C671">
        <v>8843.900000095367</v>
      </c>
      <c r="D671" t="s">
        <v>1758</v>
      </c>
      <c r="E671" t="s">
        <v>1759</v>
      </c>
      <c r="F671">
        <v>5</v>
      </c>
      <c r="G671" t="s">
        <v>1603</v>
      </c>
      <c r="H671" t="s">
        <v>436</v>
      </c>
      <c r="I671">
        <v>1762208419.2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1321.790822244259</v>
      </c>
      <c r="AK671">
        <v>1300.054969696969</v>
      </c>
      <c r="AL671">
        <v>3.249184214231474</v>
      </c>
      <c r="AM671">
        <v>66.04145981132727</v>
      </c>
      <c r="AN671">
        <f>(AP671 - AO671 + DY671*1E3/(8.314*(EA671+273.15)) * AR671/DX671 * AQ671) * DX671/(100*DL671) * 1000/(1000 - AP671)</f>
        <v>0</v>
      </c>
      <c r="AO671">
        <v>21.96494380337663</v>
      </c>
      <c r="AP671">
        <v>22.24440484848483</v>
      </c>
      <c r="AQ671">
        <v>-2.464740646579831E-06</v>
      </c>
      <c r="AR671">
        <v>107.35</v>
      </c>
      <c r="AS671">
        <v>10</v>
      </c>
      <c r="AT671">
        <v>2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437</v>
      </c>
      <c r="AY671" t="s">
        <v>437</v>
      </c>
      <c r="AZ671">
        <v>0</v>
      </c>
      <c r="BA671">
        <v>0</v>
      </c>
      <c r="BB671">
        <f>1-AZ671/BA671</f>
        <v>0</v>
      </c>
      <c r="BC671">
        <v>0</v>
      </c>
      <c r="BD671" t="s">
        <v>437</v>
      </c>
      <c r="BE671" t="s">
        <v>437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437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438</v>
      </c>
      <c r="DO671">
        <v>2</v>
      </c>
      <c r="DP671" t="b">
        <v>1</v>
      </c>
      <c r="DQ671">
        <v>1762208419.2</v>
      </c>
      <c r="DR671">
        <v>1263.812</v>
      </c>
      <c r="DS671">
        <v>1293.427</v>
      </c>
      <c r="DT671">
        <v>22.24596</v>
      </c>
      <c r="DU671">
        <v>21.96499</v>
      </c>
      <c r="DV671">
        <v>1264.668</v>
      </c>
      <c r="DW671">
        <v>22.18281</v>
      </c>
      <c r="DX671">
        <v>499.9941</v>
      </c>
      <c r="DY671">
        <v>90.75635</v>
      </c>
      <c r="DZ671">
        <v>0.09995775</v>
      </c>
      <c r="EA671">
        <v>24.33154</v>
      </c>
      <c r="EB671">
        <v>24.36609</v>
      </c>
      <c r="EC671">
        <v>999.9</v>
      </c>
      <c r="ED671">
        <v>0</v>
      </c>
      <c r="EE671">
        <v>0</v>
      </c>
      <c r="EF671">
        <v>10008.565</v>
      </c>
      <c r="EG671">
        <v>0</v>
      </c>
      <c r="EH671">
        <v>935.5096000000001</v>
      </c>
      <c r="EI671">
        <v>-29.61678</v>
      </c>
      <c r="EJ671">
        <v>1292.566</v>
      </c>
      <c r="EK671">
        <v>1322.476</v>
      </c>
      <c r="EL671">
        <v>0.2809647</v>
      </c>
      <c r="EM671">
        <v>1293.427</v>
      </c>
      <c r="EN671">
        <v>21.96499</v>
      </c>
      <c r="EO671">
        <v>2.01896</v>
      </c>
      <c r="EP671">
        <v>1.993461</v>
      </c>
      <c r="EQ671">
        <v>17.59383</v>
      </c>
      <c r="ER671">
        <v>17.3925</v>
      </c>
      <c r="ES671">
        <v>2000.034</v>
      </c>
      <c r="ET671">
        <v>0.9800044</v>
      </c>
      <c r="EU671">
        <v>0.01999512</v>
      </c>
      <c r="EV671">
        <v>0</v>
      </c>
      <c r="EW671">
        <v>1529.994</v>
      </c>
      <c r="EX671">
        <v>5.000970000000001</v>
      </c>
      <c r="EY671">
        <v>30471.14</v>
      </c>
      <c r="EZ671">
        <v>16707.9</v>
      </c>
      <c r="FA671">
        <v>42.812</v>
      </c>
      <c r="FB671">
        <v>43.8874</v>
      </c>
      <c r="FC671">
        <v>42.9622</v>
      </c>
      <c r="FD671">
        <v>43.375</v>
      </c>
      <c r="FE671">
        <v>42.75</v>
      </c>
      <c r="FF671">
        <v>1955.144</v>
      </c>
      <c r="FG671">
        <v>39.89</v>
      </c>
      <c r="FH671">
        <v>0</v>
      </c>
      <c r="FI671">
        <v>11499.89999985695</v>
      </c>
      <c r="FJ671">
        <v>0</v>
      </c>
      <c r="FK671">
        <v>1530.761153846154</v>
      </c>
      <c r="FL671">
        <v>-11.33982906400251</v>
      </c>
      <c r="FM671">
        <v>-211.8905983010928</v>
      </c>
      <c r="FN671">
        <v>30486.38461538462</v>
      </c>
      <c r="FO671">
        <v>15</v>
      </c>
      <c r="FP671">
        <v>0</v>
      </c>
      <c r="FQ671" t="s">
        <v>439</v>
      </c>
      <c r="FR671">
        <v>1760210915.6</v>
      </c>
      <c r="FS671">
        <v>0</v>
      </c>
      <c r="FT671">
        <v>0</v>
      </c>
      <c r="FU671">
        <v>-0.215</v>
      </c>
      <c r="FV671">
        <v>0</v>
      </c>
      <c r="FW671">
        <v>-0.6919999999999999</v>
      </c>
      <c r="FX671">
        <v>0</v>
      </c>
      <c r="FY671">
        <v>400</v>
      </c>
      <c r="FZ671">
        <v>0</v>
      </c>
      <c r="GA671">
        <v>0.15</v>
      </c>
      <c r="GB671">
        <v>0</v>
      </c>
      <c r="GC671">
        <v>-30.58808048780487</v>
      </c>
      <c r="GD671">
        <v>3.84211358885018</v>
      </c>
      <c r="GE671">
        <v>0.910288614971155</v>
      </c>
      <c r="GF671">
        <v>0</v>
      </c>
      <c r="GG671">
        <v>1531.482647058824</v>
      </c>
      <c r="GH671">
        <v>-10.10466004405091</v>
      </c>
      <c r="GI671">
        <v>1.027241620078137</v>
      </c>
      <c r="GJ671">
        <v>0</v>
      </c>
      <c r="GK671">
        <v>0.2830247804878049</v>
      </c>
      <c r="GL671">
        <v>-0.008763700348431587</v>
      </c>
      <c r="GM671">
        <v>0.00140746061786424</v>
      </c>
      <c r="GN671">
        <v>1</v>
      </c>
      <c r="GO671">
        <v>1</v>
      </c>
      <c r="GP671">
        <v>3</v>
      </c>
      <c r="GQ671" t="s">
        <v>502</v>
      </c>
      <c r="GR671">
        <v>3.135</v>
      </c>
      <c r="GS671">
        <v>2.76039</v>
      </c>
      <c r="GT671">
        <v>0.199258</v>
      </c>
      <c r="GU671">
        <v>0.20028</v>
      </c>
      <c r="GV671">
        <v>0.10036</v>
      </c>
      <c r="GW671">
        <v>0.0980858</v>
      </c>
      <c r="GX671">
        <v>25304.8</v>
      </c>
      <c r="GY671">
        <v>25263.5</v>
      </c>
      <c r="GZ671">
        <v>29409.8</v>
      </c>
      <c r="HA671">
        <v>29218.4</v>
      </c>
      <c r="HB671">
        <v>34970.4</v>
      </c>
      <c r="HC671">
        <v>34914.6</v>
      </c>
      <c r="HD671">
        <v>41386.2</v>
      </c>
      <c r="HE671">
        <v>41517.1</v>
      </c>
      <c r="HF671">
        <v>1.89277</v>
      </c>
      <c r="HG671">
        <v>1.84825</v>
      </c>
      <c r="HH671">
        <v>0.0105798</v>
      </c>
      <c r="HI671">
        <v>0</v>
      </c>
      <c r="HJ671">
        <v>24.1784</v>
      </c>
      <c r="HK671">
        <v>999.9</v>
      </c>
      <c r="HL671">
        <v>52.2</v>
      </c>
      <c r="HM671">
        <v>28.9</v>
      </c>
      <c r="HN671">
        <v>22.9963</v>
      </c>
      <c r="HO671">
        <v>62.4017</v>
      </c>
      <c r="HP671">
        <v>29.375</v>
      </c>
      <c r="HQ671">
        <v>1</v>
      </c>
      <c r="HR671">
        <v>0.442637</v>
      </c>
      <c r="HS671">
        <v>5.36908</v>
      </c>
      <c r="HT671">
        <v>20.2579</v>
      </c>
      <c r="HU671">
        <v>5.21624</v>
      </c>
      <c r="HV671">
        <v>12.0189</v>
      </c>
      <c r="HW671">
        <v>4.98735</v>
      </c>
      <c r="HX671">
        <v>3.28748</v>
      </c>
      <c r="HY671">
        <v>9999</v>
      </c>
      <c r="HZ671">
        <v>9999</v>
      </c>
      <c r="IA671">
        <v>9999</v>
      </c>
      <c r="IB671">
        <v>999.9</v>
      </c>
      <c r="IC671">
        <v>4.97281</v>
      </c>
      <c r="ID671">
        <v>1.86648</v>
      </c>
      <c r="IE671">
        <v>1.86584</v>
      </c>
      <c r="IF671">
        <v>1.86581</v>
      </c>
      <c r="IG671">
        <v>1.86768</v>
      </c>
      <c r="IH671">
        <v>1.87013</v>
      </c>
      <c r="II671">
        <v>1.86874</v>
      </c>
      <c r="IJ671">
        <v>1.87027</v>
      </c>
      <c r="IK671">
        <v>0</v>
      </c>
      <c r="IL671">
        <v>0</v>
      </c>
      <c r="IM671">
        <v>0</v>
      </c>
      <c r="IN671">
        <v>0</v>
      </c>
      <c r="IO671" t="s">
        <v>441</v>
      </c>
      <c r="IP671" t="s">
        <v>442</v>
      </c>
      <c r="IQ671" t="s">
        <v>443</v>
      </c>
      <c r="IR671" t="s">
        <v>443</v>
      </c>
      <c r="IS671" t="s">
        <v>443</v>
      </c>
      <c r="IT671" t="s">
        <v>443</v>
      </c>
      <c r="IU671">
        <v>0</v>
      </c>
      <c r="IV671">
        <v>100</v>
      </c>
      <c r="IW671">
        <v>100</v>
      </c>
      <c r="IX671">
        <v>-0.85</v>
      </c>
      <c r="IY671">
        <v>0.0631</v>
      </c>
      <c r="IZ671">
        <v>-0.7832898091892299</v>
      </c>
      <c r="JA671">
        <v>-0.0002628084512485203</v>
      </c>
      <c r="JB671">
        <v>2.995354917081976E-07</v>
      </c>
      <c r="JC671">
        <v>-1.087754766273629E-10</v>
      </c>
      <c r="JD671">
        <v>-0.01666594074606723</v>
      </c>
      <c r="JE671">
        <v>-0.02438089335778848</v>
      </c>
      <c r="JF671">
        <v>0.001790740049955031</v>
      </c>
      <c r="JG671">
        <v>-2.386884331579614E-05</v>
      </c>
      <c r="JH671">
        <v>6</v>
      </c>
      <c r="JI671">
        <v>2407</v>
      </c>
      <c r="JJ671">
        <v>1</v>
      </c>
      <c r="JK671">
        <v>23</v>
      </c>
      <c r="JL671">
        <v>33291.8</v>
      </c>
      <c r="JM671">
        <v>29370140.4</v>
      </c>
      <c r="JN671">
        <v>2.03979</v>
      </c>
      <c r="JO671">
        <v>2.22656</v>
      </c>
      <c r="JP671">
        <v>1.39648</v>
      </c>
      <c r="JQ671">
        <v>2.34741</v>
      </c>
      <c r="JR671">
        <v>1.49536</v>
      </c>
      <c r="JS671">
        <v>2.52808</v>
      </c>
      <c r="JT671">
        <v>34.8296</v>
      </c>
      <c r="JU671">
        <v>24.0262</v>
      </c>
      <c r="JV671">
        <v>18</v>
      </c>
      <c r="JW671">
        <v>502.202</v>
      </c>
      <c r="JX671">
        <v>462.762</v>
      </c>
      <c r="JY671">
        <v>18.097</v>
      </c>
      <c r="JZ671">
        <v>32.8519</v>
      </c>
      <c r="KA671">
        <v>29.9999</v>
      </c>
      <c r="KB671">
        <v>32.6576</v>
      </c>
      <c r="KC671">
        <v>32.5737</v>
      </c>
      <c r="KD671">
        <v>40.8343</v>
      </c>
      <c r="KE671">
        <v>0</v>
      </c>
      <c r="KF671">
        <v>100</v>
      </c>
      <c r="KG671">
        <v>18.098</v>
      </c>
      <c r="KH671">
        <v>1322.99</v>
      </c>
      <c r="KI671">
        <v>63.4564</v>
      </c>
      <c r="KJ671">
        <v>100.515</v>
      </c>
      <c r="KK671">
        <v>99.82859999999999</v>
      </c>
    </row>
    <row r="672" spans="1:297">
      <c r="A672">
        <v>656</v>
      </c>
      <c r="B672">
        <v>1762208426.5</v>
      </c>
      <c r="C672">
        <v>8848.400000095367</v>
      </c>
      <c r="D672" t="s">
        <v>1760</v>
      </c>
      <c r="E672" t="s">
        <v>1761</v>
      </c>
      <c r="F672">
        <v>5</v>
      </c>
      <c r="G672" t="s">
        <v>1603</v>
      </c>
      <c r="H672" t="s">
        <v>436</v>
      </c>
      <c r="I672">
        <v>1762208423.65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1337.869623412864</v>
      </c>
      <c r="AK672">
        <v>1315.379575757576</v>
      </c>
      <c r="AL672">
        <v>3.43385096107303</v>
      </c>
      <c r="AM672">
        <v>66.04145981132727</v>
      </c>
      <c r="AN672">
        <f>(AP672 - AO672 + DY672*1E3/(8.314*(EA672+273.15)) * AR672/DX672 * AQ672) * DX672/(100*DL672) * 1000/(1000 - AP672)</f>
        <v>0</v>
      </c>
      <c r="AO672">
        <v>21.96596926922078</v>
      </c>
      <c r="AP672">
        <v>22.24607939393939</v>
      </c>
      <c r="AQ672">
        <v>3.789749345283803E-06</v>
      </c>
      <c r="AR672">
        <v>107.35</v>
      </c>
      <c r="AS672">
        <v>11</v>
      </c>
      <c r="AT672">
        <v>2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437</v>
      </c>
      <c r="AY672" t="s">
        <v>437</v>
      </c>
      <c r="AZ672">
        <v>0</v>
      </c>
      <c r="BA672">
        <v>0</v>
      </c>
      <c r="BB672">
        <f>1-AZ672/BA672</f>
        <v>0</v>
      </c>
      <c r="BC672">
        <v>0</v>
      </c>
      <c r="BD672" t="s">
        <v>437</v>
      </c>
      <c r="BE672" t="s">
        <v>437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437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438</v>
      </c>
      <c r="DO672">
        <v>2</v>
      </c>
      <c r="DP672" t="b">
        <v>1</v>
      </c>
      <c r="DQ672">
        <v>1762208423.65</v>
      </c>
      <c r="DR672">
        <v>1278.229</v>
      </c>
      <c r="DS672">
        <v>1308.975</v>
      </c>
      <c r="DT672">
        <v>22.24449</v>
      </c>
      <c r="DU672">
        <v>21.96546</v>
      </c>
      <c r="DV672">
        <v>1279.089</v>
      </c>
      <c r="DW672">
        <v>22.18139</v>
      </c>
      <c r="DX672">
        <v>499.9845</v>
      </c>
      <c r="DY672">
        <v>90.75573</v>
      </c>
      <c r="DZ672">
        <v>0.09997422999999998</v>
      </c>
      <c r="EA672">
        <v>24.3348</v>
      </c>
      <c r="EB672">
        <v>24.35296</v>
      </c>
      <c r="EC672">
        <v>999.9</v>
      </c>
      <c r="ED672">
        <v>0</v>
      </c>
      <c r="EE672">
        <v>0</v>
      </c>
      <c r="EF672">
        <v>10002.625</v>
      </c>
      <c r="EG672">
        <v>0</v>
      </c>
      <c r="EH672">
        <v>935.5153</v>
      </c>
      <c r="EI672">
        <v>-30.74542</v>
      </c>
      <c r="EJ672">
        <v>1307.309</v>
      </c>
      <c r="EK672">
        <v>1338.373</v>
      </c>
      <c r="EL672">
        <v>0.2790212</v>
      </c>
      <c r="EM672">
        <v>1308.975</v>
      </c>
      <c r="EN672">
        <v>21.96546</v>
      </c>
      <c r="EO672">
        <v>2.018814</v>
      </c>
      <c r="EP672">
        <v>1.993492</v>
      </c>
      <c r="EQ672">
        <v>17.59267</v>
      </c>
      <c r="ER672">
        <v>17.39276</v>
      </c>
      <c r="ES672">
        <v>2000.042</v>
      </c>
      <c r="ET672">
        <v>0.9800044</v>
      </c>
      <c r="EU672">
        <v>0.01999513</v>
      </c>
      <c r="EV672">
        <v>0</v>
      </c>
      <c r="EW672">
        <v>1529.193</v>
      </c>
      <c r="EX672">
        <v>5.000970000000001</v>
      </c>
      <c r="EY672">
        <v>30455.58000000001</v>
      </c>
      <c r="EZ672">
        <v>16707.95</v>
      </c>
      <c r="FA672">
        <v>42.812</v>
      </c>
      <c r="FB672">
        <v>43.875</v>
      </c>
      <c r="FC672">
        <v>42.937</v>
      </c>
      <c r="FD672">
        <v>43.375</v>
      </c>
      <c r="FE672">
        <v>42.7185</v>
      </c>
      <c r="FF672">
        <v>1955.152</v>
      </c>
      <c r="FG672">
        <v>39.89</v>
      </c>
      <c r="FH672">
        <v>0</v>
      </c>
      <c r="FI672">
        <v>11504.09999990463</v>
      </c>
      <c r="FJ672">
        <v>0</v>
      </c>
      <c r="FK672">
        <v>1529.9676</v>
      </c>
      <c r="FL672">
        <v>-9.735384625946015</v>
      </c>
      <c r="FM672">
        <v>-211.3692311255241</v>
      </c>
      <c r="FN672">
        <v>30470.524</v>
      </c>
      <c r="FO672">
        <v>15</v>
      </c>
      <c r="FP672">
        <v>0</v>
      </c>
      <c r="FQ672" t="s">
        <v>439</v>
      </c>
      <c r="FR672">
        <v>1760210915.6</v>
      </c>
      <c r="FS672">
        <v>0</v>
      </c>
      <c r="FT672">
        <v>0</v>
      </c>
      <c r="FU672">
        <v>-0.215</v>
      </c>
      <c r="FV672">
        <v>0</v>
      </c>
      <c r="FW672">
        <v>-0.6919999999999999</v>
      </c>
      <c r="FX672">
        <v>0</v>
      </c>
      <c r="FY672">
        <v>400</v>
      </c>
      <c r="FZ672">
        <v>0</v>
      </c>
      <c r="GA672">
        <v>0.15</v>
      </c>
      <c r="GB672">
        <v>0</v>
      </c>
      <c r="GC672">
        <v>-30.59037499999999</v>
      </c>
      <c r="GD672">
        <v>3.95868067542219</v>
      </c>
      <c r="GE672">
        <v>0.9285467311207339</v>
      </c>
      <c r="GF672">
        <v>0</v>
      </c>
      <c r="GG672">
        <v>1530.658529411765</v>
      </c>
      <c r="GH672">
        <v>-10.63177998963435</v>
      </c>
      <c r="GI672">
        <v>1.069197423999821</v>
      </c>
      <c r="GJ672">
        <v>0</v>
      </c>
      <c r="GK672">
        <v>0.28206575</v>
      </c>
      <c r="GL672">
        <v>-0.02118551594746779</v>
      </c>
      <c r="GM672">
        <v>0.002172146619705954</v>
      </c>
      <c r="GN672">
        <v>1</v>
      </c>
      <c r="GO672">
        <v>1</v>
      </c>
      <c r="GP672">
        <v>3</v>
      </c>
      <c r="GQ672" t="s">
        <v>502</v>
      </c>
      <c r="GR672">
        <v>3.13502</v>
      </c>
      <c r="GS672">
        <v>2.76031</v>
      </c>
      <c r="GT672">
        <v>0.200718</v>
      </c>
      <c r="GU672">
        <v>0.201825</v>
      </c>
      <c r="GV672">
        <v>0.100369</v>
      </c>
      <c r="GW672">
        <v>0.0980906</v>
      </c>
      <c r="GX672">
        <v>25258.3</v>
      </c>
      <c r="GY672">
        <v>25214.7</v>
      </c>
      <c r="GZ672">
        <v>29409.4</v>
      </c>
      <c r="HA672">
        <v>29218.6</v>
      </c>
      <c r="HB672">
        <v>34969.8</v>
      </c>
      <c r="HC672">
        <v>34914.6</v>
      </c>
      <c r="HD672">
        <v>41385.8</v>
      </c>
      <c r="HE672">
        <v>41517.4</v>
      </c>
      <c r="HF672">
        <v>1.89258</v>
      </c>
      <c r="HG672">
        <v>1.8481</v>
      </c>
      <c r="HH672">
        <v>0.0111386</v>
      </c>
      <c r="HI672">
        <v>0</v>
      </c>
      <c r="HJ672">
        <v>24.1768</v>
      </c>
      <c r="HK672">
        <v>999.9</v>
      </c>
      <c r="HL672">
        <v>52.2</v>
      </c>
      <c r="HM672">
        <v>28.9</v>
      </c>
      <c r="HN672">
        <v>22.9969</v>
      </c>
      <c r="HO672">
        <v>62.3917</v>
      </c>
      <c r="HP672">
        <v>29.371</v>
      </c>
      <c r="HQ672">
        <v>1</v>
      </c>
      <c r="HR672">
        <v>0.442167</v>
      </c>
      <c r="HS672">
        <v>5.36484</v>
      </c>
      <c r="HT672">
        <v>20.2581</v>
      </c>
      <c r="HU672">
        <v>5.21564</v>
      </c>
      <c r="HV672">
        <v>12.0183</v>
      </c>
      <c r="HW672">
        <v>4.9874</v>
      </c>
      <c r="HX672">
        <v>3.28748</v>
      </c>
      <c r="HY672">
        <v>9999</v>
      </c>
      <c r="HZ672">
        <v>9999</v>
      </c>
      <c r="IA672">
        <v>9999</v>
      </c>
      <c r="IB672">
        <v>999.9</v>
      </c>
      <c r="IC672">
        <v>4.97283</v>
      </c>
      <c r="ID672">
        <v>1.86647</v>
      </c>
      <c r="IE672">
        <v>1.86584</v>
      </c>
      <c r="IF672">
        <v>1.86583</v>
      </c>
      <c r="IG672">
        <v>1.86768</v>
      </c>
      <c r="IH672">
        <v>1.87013</v>
      </c>
      <c r="II672">
        <v>1.86874</v>
      </c>
      <c r="IJ672">
        <v>1.87027</v>
      </c>
      <c r="IK672">
        <v>0</v>
      </c>
      <c r="IL672">
        <v>0</v>
      </c>
      <c r="IM672">
        <v>0</v>
      </c>
      <c r="IN672">
        <v>0</v>
      </c>
      <c r="IO672" t="s">
        <v>441</v>
      </c>
      <c r="IP672" t="s">
        <v>442</v>
      </c>
      <c r="IQ672" t="s">
        <v>443</v>
      </c>
      <c r="IR672" t="s">
        <v>443</v>
      </c>
      <c r="IS672" t="s">
        <v>443</v>
      </c>
      <c r="IT672" t="s">
        <v>443</v>
      </c>
      <c r="IU672">
        <v>0</v>
      </c>
      <c r="IV672">
        <v>100</v>
      </c>
      <c r="IW672">
        <v>100</v>
      </c>
      <c r="IX672">
        <v>-0.86</v>
      </c>
      <c r="IY672">
        <v>0.06320000000000001</v>
      </c>
      <c r="IZ672">
        <v>-0.7832898091892299</v>
      </c>
      <c r="JA672">
        <v>-0.0002628084512485203</v>
      </c>
      <c r="JB672">
        <v>2.995354917081976E-07</v>
      </c>
      <c r="JC672">
        <v>-1.087754766273629E-10</v>
      </c>
      <c r="JD672">
        <v>-0.01666594074606723</v>
      </c>
      <c r="JE672">
        <v>-0.02438089335778848</v>
      </c>
      <c r="JF672">
        <v>0.001790740049955031</v>
      </c>
      <c r="JG672">
        <v>-2.386884331579614E-05</v>
      </c>
      <c r="JH672">
        <v>6</v>
      </c>
      <c r="JI672">
        <v>2407</v>
      </c>
      <c r="JJ672">
        <v>1</v>
      </c>
      <c r="JK672">
        <v>23</v>
      </c>
      <c r="JL672">
        <v>33291.8</v>
      </c>
      <c r="JM672">
        <v>29370140.4</v>
      </c>
      <c r="JN672">
        <v>2.06421</v>
      </c>
      <c r="JO672">
        <v>2.23022</v>
      </c>
      <c r="JP672">
        <v>1.39771</v>
      </c>
      <c r="JQ672">
        <v>2.35107</v>
      </c>
      <c r="JR672">
        <v>1.49536</v>
      </c>
      <c r="JS672">
        <v>2.60254</v>
      </c>
      <c r="JT672">
        <v>34.8296</v>
      </c>
      <c r="JU672">
        <v>24.0262</v>
      </c>
      <c r="JV672">
        <v>18</v>
      </c>
      <c r="JW672">
        <v>502.063</v>
      </c>
      <c r="JX672">
        <v>462.643</v>
      </c>
      <c r="JY672">
        <v>18.0973</v>
      </c>
      <c r="JZ672">
        <v>32.8493</v>
      </c>
      <c r="KA672">
        <v>29.9998</v>
      </c>
      <c r="KB672">
        <v>32.6565</v>
      </c>
      <c r="KC672">
        <v>32.5709</v>
      </c>
      <c r="KD672">
        <v>41.3114</v>
      </c>
      <c r="KE672">
        <v>0</v>
      </c>
      <c r="KF672">
        <v>100</v>
      </c>
      <c r="KG672">
        <v>18.098</v>
      </c>
      <c r="KH672">
        <v>1336.35</v>
      </c>
      <c r="KI672">
        <v>63.4564</v>
      </c>
      <c r="KJ672">
        <v>100.514</v>
      </c>
      <c r="KK672">
        <v>99.8292</v>
      </c>
    </row>
    <row r="673" spans="1:297">
      <c r="A673">
        <v>657</v>
      </c>
      <c r="B673">
        <v>1762208431.5</v>
      </c>
      <c r="C673">
        <v>8853.400000095367</v>
      </c>
      <c r="D673" t="s">
        <v>1762</v>
      </c>
      <c r="E673" t="s">
        <v>1763</v>
      </c>
      <c r="F673">
        <v>5</v>
      </c>
      <c r="G673" t="s">
        <v>1603</v>
      </c>
      <c r="H673" t="s">
        <v>436</v>
      </c>
      <c r="I673">
        <v>1762208429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1356.297000391604</v>
      </c>
      <c r="AK673">
        <v>1332.872787878787</v>
      </c>
      <c r="AL673">
        <v>3.511230112450099</v>
      </c>
      <c r="AM673">
        <v>66.04145981132727</v>
      </c>
      <c r="AN673">
        <f>(AP673 - AO673 + DY673*1E3/(8.314*(EA673+273.15)) * AR673/DX673 * AQ673) * DX673/(100*DL673) * 1000/(1000 - AP673)</f>
        <v>0</v>
      </c>
      <c r="AO673">
        <v>21.96416757402597</v>
      </c>
      <c r="AP673">
        <v>22.2443696969697</v>
      </c>
      <c r="AQ673">
        <v>1.856234623940786E-09</v>
      </c>
      <c r="AR673">
        <v>107.35</v>
      </c>
      <c r="AS673">
        <v>11</v>
      </c>
      <c r="AT673">
        <v>2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437</v>
      </c>
      <c r="AY673" t="s">
        <v>437</v>
      </c>
      <c r="AZ673">
        <v>0</v>
      </c>
      <c r="BA673">
        <v>0</v>
      </c>
      <c r="BB673">
        <f>1-AZ673/BA673</f>
        <v>0</v>
      </c>
      <c r="BC673">
        <v>0</v>
      </c>
      <c r="BD673" t="s">
        <v>437</v>
      </c>
      <c r="BE673" t="s">
        <v>437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437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438</v>
      </c>
      <c r="DO673">
        <v>2</v>
      </c>
      <c r="DP673" t="b">
        <v>1</v>
      </c>
      <c r="DQ673">
        <v>1762208429</v>
      </c>
      <c r="DR673">
        <v>1296.342222222222</v>
      </c>
      <c r="DS673">
        <v>1327.976666666667</v>
      </c>
      <c r="DT673">
        <v>22.24497777777778</v>
      </c>
      <c r="DU673">
        <v>21.96505555555556</v>
      </c>
      <c r="DV673">
        <v>1297.198888888889</v>
      </c>
      <c r="DW673">
        <v>22.18186666666667</v>
      </c>
      <c r="DX673">
        <v>499.9688888888889</v>
      </c>
      <c r="DY673">
        <v>90.75866666666667</v>
      </c>
      <c r="DZ673">
        <v>0.09995977777777777</v>
      </c>
      <c r="EA673">
        <v>24.33075555555556</v>
      </c>
      <c r="EB673">
        <v>24.3628</v>
      </c>
      <c r="EC673">
        <v>999.9000000000001</v>
      </c>
      <c r="ED673">
        <v>0</v>
      </c>
      <c r="EE673">
        <v>0</v>
      </c>
      <c r="EF673">
        <v>10007.01666666667</v>
      </c>
      <c r="EG673">
        <v>0</v>
      </c>
      <c r="EH673">
        <v>935.5162222222223</v>
      </c>
      <c r="EI673">
        <v>-31.63392222222222</v>
      </c>
      <c r="EJ673">
        <v>1325.832222222222</v>
      </c>
      <c r="EK673">
        <v>1357.8</v>
      </c>
      <c r="EL673">
        <v>0.2799333333333334</v>
      </c>
      <c r="EM673">
        <v>1327.976666666667</v>
      </c>
      <c r="EN673">
        <v>21.96505555555556</v>
      </c>
      <c r="EO673">
        <v>2.018924444444445</v>
      </c>
      <c r="EP673">
        <v>1.993518888888889</v>
      </c>
      <c r="EQ673">
        <v>17.59354444444445</v>
      </c>
      <c r="ER673">
        <v>17.39295555555556</v>
      </c>
      <c r="ES673">
        <v>2000.043333333333</v>
      </c>
      <c r="ET673">
        <v>0.9800043333333335</v>
      </c>
      <c r="EU673">
        <v>0.01999516666666666</v>
      </c>
      <c r="EV673">
        <v>0</v>
      </c>
      <c r="EW673">
        <v>1528.287777777778</v>
      </c>
      <c r="EX673">
        <v>5.00097</v>
      </c>
      <c r="EY673">
        <v>30436.34444444444</v>
      </c>
      <c r="EZ673">
        <v>16707.95555555556</v>
      </c>
      <c r="FA673">
        <v>42.812</v>
      </c>
      <c r="FB673">
        <v>43.875</v>
      </c>
      <c r="FC673">
        <v>42.944</v>
      </c>
      <c r="FD673">
        <v>43.375</v>
      </c>
      <c r="FE673">
        <v>42.687</v>
      </c>
      <c r="FF673">
        <v>1955.153333333333</v>
      </c>
      <c r="FG673">
        <v>39.89</v>
      </c>
      <c r="FH673">
        <v>0</v>
      </c>
      <c r="FI673">
        <v>11508.89999985695</v>
      </c>
      <c r="FJ673">
        <v>0</v>
      </c>
      <c r="FK673">
        <v>1529.1524</v>
      </c>
      <c r="FL673">
        <v>-10.76153847872639</v>
      </c>
      <c r="FM673">
        <v>-211.9846155996954</v>
      </c>
      <c r="FN673">
        <v>30453.684</v>
      </c>
      <c r="FO673">
        <v>15</v>
      </c>
      <c r="FP673">
        <v>0</v>
      </c>
      <c r="FQ673" t="s">
        <v>439</v>
      </c>
      <c r="FR673">
        <v>1760210915.6</v>
      </c>
      <c r="FS673">
        <v>0</v>
      </c>
      <c r="FT673">
        <v>0</v>
      </c>
      <c r="FU673">
        <v>-0.215</v>
      </c>
      <c r="FV673">
        <v>0</v>
      </c>
      <c r="FW673">
        <v>-0.6919999999999999</v>
      </c>
      <c r="FX673">
        <v>0</v>
      </c>
      <c r="FY673">
        <v>400</v>
      </c>
      <c r="FZ673">
        <v>0</v>
      </c>
      <c r="GA673">
        <v>0.15</v>
      </c>
      <c r="GB673">
        <v>0</v>
      </c>
      <c r="GC673">
        <v>-30.73328048780488</v>
      </c>
      <c r="GD673">
        <v>-2.206243902439053</v>
      </c>
      <c r="GE673">
        <v>0.9701414823193756</v>
      </c>
      <c r="GF673">
        <v>0</v>
      </c>
      <c r="GG673">
        <v>1529.700882352941</v>
      </c>
      <c r="GH673">
        <v>-10.41054239887658</v>
      </c>
      <c r="GI673">
        <v>1.046431942215318</v>
      </c>
      <c r="GJ673">
        <v>0</v>
      </c>
      <c r="GK673">
        <v>0.2807808048780488</v>
      </c>
      <c r="GL673">
        <v>-0.01257397212543601</v>
      </c>
      <c r="GM673">
        <v>0.001580289448934983</v>
      </c>
      <c r="GN673">
        <v>1</v>
      </c>
      <c r="GO673">
        <v>1</v>
      </c>
      <c r="GP673">
        <v>3</v>
      </c>
      <c r="GQ673" t="s">
        <v>502</v>
      </c>
      <c r="GR673">
        <v>3.13505</v>
      </c>
      <c r="GS673">
        <v>2.76022</v>
      </c>
      <c r="GT673">
        <v>0.202378</v>
      </c>
      <c r="GU673">
        <v>0.203414</v>
      </c>
      <c r="GV673">
        <v>0.100363</v>
      </c>
      <c r="GW673">
        <v>0.0980882</v>
      </c>
      <c r="GX673">
        <v>25206</v>
      </c>
      <c r="GY673">
        <v>25164.2</v>
      </c>
      <c r="GZ673">
        <v>29409.8</v>
      </c>
      <c r="HA673">
        <v>29218.5</v>
      </c>
      <c r="HB673">
        <v>34970.6</v>
      </c>
      <c r="HC673">
        <v>34914.6</v>
      </c>
      <c r="HD673">
        <v>41386.5</v>
      </c>
      <c r="HE673">
        <v>41517.2</v>
      </c>
      <c r="HF673">
        <v>1.8927</v>
      </c>
      <c r="HG673">
        <v>1.84795</v>
      </c>
      <c r="HH673">
        <v>0.0110827</v>
      </c>
      <c r="HI673">
        <v>0</v>
      </c>
      <c r="HJ673">
        <v>24.1761</v>
      </c>
      <c r="HK673">
        <v>999.9</v>
      </c>
      <c r="HL673">
        <v>52.2</v>
      </c>
      <c r="HM673">
        <v>28.9</v>
      </c>
      <c r="HN673">
        <v>22.999</v>
      </c>
      <c r="HO673">
        <v>62.1617</v>
      </c>
      <c r="HP673">
        <v>29.367</v>
      </c>
      <c r="HQ673">
        <v>1</v>
      </c>
      <c r="HR673">
        <v>0.442063</v>
      </c>
      <c r="HS673">
        <v>5.37626</v>
      </c>
      <c r="HT673">
        <v>20.2577</v>
      </c>
      <c r="HU673">
        <v>5.21699</v>
      </c>
      <c r="HV673">
        <v>12.0182</v>
      </c>
      <c r="HW673">
        <v>4.9878</v>
      </c>
      <c r="HX673">
        <v>3.28758</v>
      </c>
      <c r="HY673">
        <v>9999</v>
      </c>
      <c r="HZ673">
        <v>9999</v>
      </c>
      <c r="IA673">
        <v>9999</v>
      </c>
      <c r="IB673">
        <v>999.9</v>
      </c>
      <c r="IC673">
        <v>4.97284</v>
      </c>
      <c r="ID673">
        <v>1.86646</v>
      </c>
      <c r="IE673">
        <v>1.86584</v>
      </c>
      <c r="IF673">
        <v>1.86581</v>
      </c>
      <c r="IG673">
        <v>1.86768</v>
      </c>
      <c r="IH673">
        <v>1.87012</v>
      </c>
      <c r="II673">
        <v>1.86875</v>
      </c>
      <c r="IJ673">
        <v>1.87026</v>
      </c>
      <c r="IK673">
        <v>0</v>
      </c>
      <c r="IL673">
        <v>0</v>
      </c>
      <c r="IM673">
        <v>0</v>
      </c>
      <c r="IN673">
        <v>0</v>
      </c>
      <c r="IO673" t="s">
        <v>441</v>
      </c>
      <c r="IP673" t="s">
        <v>442</v>
      </c>
      <c r="IQ673" t="s">
        <v>443</v>
      </c>
      <c r="IR673" t="s">
        <v>443</v>
      </c>
      <c r="IS673" t="s">
        <v>443</v>
      </c>
      <c r="IT673" t="s">
        <v>443</v>
      </c>
      <c r="IU673">
        <v>0</v>
      </c>
      <c r="IV673">
        <v>100</v>
      </c>
      <c r="IW673">
        <v>100</v>
      </c>
      <c r="IX673">
        <v>-0.86</v>
      </c>
      <c r="IY673">
        <v>0.0631</v>
      </c>
      <c r="IZ673">
        <v>-0.7832898091892299</v>
      </c>
      <c r="JA673">
        <v>-0.0002628084512485203</v>
      </c>
      <c r="JB673">
        <v>2.995354917081976E-07</v>
      </c>
      <c r="JC673">
        <v>-1.087754766273629E-10</v>
      </c>
      <c r="JD673">
        <v>-0.01666594074606723</v>
      </c>
      <c r="JE673">
        <v>-0.02438089335778848</v>
      </c>
      <c r="JF673">
        <v>0.001790740049955031</v>
      </c>
      <c r="JG673">
        <v>-2.386884331579614E-05</v>
      </c>
      <c r="JH673">
        <v>6</v>
      </c>
      <c r="JI673">
        <v>2407</v>
      </c>
      <c r="JJ673">
        <v>1</v>
      </c>
      <c r="JK673">
        <v>23</v>
      </c>
      <c r="JL673">
        <v>33291.9</v>
      </c>
      <c r="JM673">
        <v>29370140.5</v>
      </c>
      <c r="JN673">
        <v>2.09351</v>
      </c>
      <c r="JO673">
        <v>2.22778</v>
      </c>
      <c r="JP673">
        <v>1.39648</v>
      </c>
      <c r="JQ673">
        <v>2.35229</v>
      </c>
      <c r="JR673">
        <v>1.49536</v>
      </c>
      <c r="JS673">
        <v>2.66479</v>
      </c>
      <c r="JT673">
        <v>34.8296</v>
      </c>
      <c r="JU673">
        <v>24.0262</v>
      </c>
      <c r="JV673">
        <v>18</v>
      </c>
      <c r="JW673">
        <v>502.131</v>
      </c>
      <c r="JX673">
        <v>462.546</v>
      </c>
      <c r="JY673">
        <v>18.0964</v>
      </c>
      <c r="JZ673">
        <v>32.8471</v>
      </c>
      <c r="KA673">
        <v>29.9999</v>
      </c>
      <c r="KB673">
        <v>32.6547</v>
      </c>
      <c r="KC673">
        <v>32.5709</v>
      </c>
      <c r="KD673">
        <v>41.8914</v>
      </c>
      <c r="KE673">
        <v>0</v>
      </c>
      <c r="KF673">
        <v>100</v>
      </c>
      <c r="KG673">
        <v>18.0952</v>
      </c>
      <c r="KH673">
        <v>1356.39</v>
      </c>
      <c r="KI673">
        <v>63.4564</v>
      </c>
      <c r="KJ673">
        <v>100.516</v>
      </c>
      <c r="KK673">
        <v>99.8287</v>
      </c>
    </row>
    <row r="674" spans="1:297">
      <c r="A674">
        <v>658</v>
      </c>
      <c r="B674">
        <v>1762208436.5</v>
      </c>
      <c r="C674">
        <v>8858.400000095367</v>
      </c>
      <c r="D674" t="s">
        <v>1764</v>
      </c>
      <c r="E674" t="s">
        <v>1765</v>
      </c>
      <c r="F674">
        <v>5</v>
      </c>
      <c r="G674" t="s">
        <v>1603</v>
      </c>
      <c r="H674" t="s">
        <v>436</v>
      </c>
      <c r="I674">
        <v>1762208433.7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1372.379343737642</v>
      </c>
      <c r="AK674">
        <v>1349.956242424242</v>
      </c>
      <c r="AL674">
        <v>3.381896177804527</v>
      </c>
      <c r="AM674">
        <v>66.04145981132727</v>
      </c>
      <c r="AN674">
        <f>(AP674 - AO674 + DY674*1E3/(8.314*(EA674+273.15)) * AR674/DX674 * AQ674) * DX674/(100*DL674) * 1000/(1000 - AP674)</f>
        <v>0</v>
      </c>
      <c r="AO674">
        <v>21.9651775473593</v>
      </c>
      <c r="AP674">
        <v>22.24120242424242</v>
      </c>
      <c r="AQ674">
        <v>-1.842497927636688E-06</v>
      </c>
      <c r="AR674">
        <v>107.35</v>
      </c>
      <c r="AS674">
        <v>10</v>
      </c>
      <c r="AT674">
        <v>2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437</v>
      </c>
      <c r="AY674" t="s">
        <v>437</v>
      </c>
      <c r="AZ674">
        <v>0</v>
      </c>
      <c r="BA674">
        <v>0</v>
      </c>
      <c r="BB674">
        <f>1-AZ674/BA674</f>
        <v>0</v>
      </c>
      <c r="BC674">
        <v>0</v>
      </c>
      <c r="BD674" t="s">
        <v>437</v>
      </c>
      <c r="BE674" t="s">
        <v>437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437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438</v>
      </c>
      <c r="DO674">
        <v>2</v>
      </c>
      <c r="DP674" t="b">
        <v>1</v>
      </c>
      <c r="DQ674">
        <v>1762208433.7</v>
      </c>
      <c r="DR674">
        <v>1312.334</v>
      </c>
      <c r="DS674">
        <v>1342.783</v>
      </c>
      <c r="DT674">
        <v>22.24279</v>
      </c>
      <c r="DU674">
        <v>21.9651</v>
      </c>
      <c r="DV674">
        <v>1313.192</v>
      </c>
      <c r="DW674">
        <v>22.1797</v>
      </c>
      <c r="DX674">
        <v>500.0221</v>
      </c>
      <c r="DY674">
        <v>90.75973999999999</v>
      </c>
      <c r="DZ674">
        <v>0.10004966</v>
      </c>
      <c r="EA674">
        <v>24.32612</v>
      </c>
      <c r="EB674">
        <v>24.3569</v>
      </c>
      <c r="EC674">
        <v>999.9</v>
      </c>
      <c r="ED674">
        <v>0</v>
      </c>
      <c r="EE674">
        <v>0</v>
      </c>
      <c r="EF674">
        <v>9988.562</v>
      </c>
      <c r="EG674">
        <v>0</v>
      </c>
      <c r="EH674">
        <v>935.5233999999998</v>
      </c>
      <c r="EI674">
        <v>-30.44974</v>
      </c>
      <c r="EJ674">
        <v>1342.188</v>
      </c>
      <c r="EK674">
        <v>1372.94</v>
      </c>
      <c r="EL674">
        <v>0.2776745</v>
      </c>
      <c r="EM674">
        <v>1342.783</v>
      </c>
      <c r="EN674">
        <v>21.9651</v>
      </c>
      <c r="EO674">
        <v>2.018749</v>
      </c>
      <c r="EP674">
        <v>1.993546</v>
      </c>
      <c r="EQ674">
        <v>17.59216</v>
      </c>
      <c r="ER674">
        <v>17.39318</v>
      </c>
      <c r="ES674">
        <v>2000.012</v>
      </c>
      <c r="ET674">
        <v>0.9800041</v>
      </c>
      <c r="EU674">
        <v>0.0199954</v>
      </c>
      <c r="EV674">
        <v>0</v>
      </c>
      <c r="EW674">
        <v>1527.592</v>
      </c>
      <c r="EX674">
        <v>5.000970000000001</v>
      </c>
      <c r="EY674">
        <v>30419.64</v>
      </c>
      <c r="EZ674">
        <v>16707.7</v>
      </c>
      <c r="FA674">
        <v>42.812</v>
      </c>
      <c r="FB674">
        <v>43.875</v>
      </c>
      <c r="FC674">
        <v>42.9433</v>
      </c>
      <c r="FD674">
        <v>43.375</v>
      </c>
      <c r="FE674">
        <v>42.687</v>
      </c>
      <c r="FF674">
        <v>1955.122</v>
      </c>
      <c r="FG674">
        <v>39.89</v>
      </c>
      <c r="FH674">
        <v>0</v>
      </c>
      <c r="FI674">
        <v>11514.29999995232</v>
      </c>
      <c r="FJ674">
        <v>0</v>
      </c>
      <c r="FK674">
        <v>1528.303846153846</v>
      </c>
      <c r="FL674">
        <v>-9.545299139738654</v>
      </c>
      <c r="FM674">
        <v>-210.7316235850083</v>
      </c>
      <c r="FN674">
        <v>30435.85</v>
      </c>
      <c r="FO674">
        <v>15</v>
      </c>
      <c r="FP674">
        <v>0</v>
      </c>
      <c r="FQ674" t="s">
        <v>439</v>
      </c>
      <c r="FR674">
        <v>1760210915.6</v>
      </c>
      <c r="FS674">
        <v>0</v>
      </c>
      <c r="FT674">
        <v>0</v>
      </c>
      <c r="FU674">
        <v>-0.215</v>
      </c>
      <c r="FV674">
        <v>0</v>
      </c>
      <c r="FW674">
        <v>-0.6919999999999999</v>
      </c>
      <c r="FX674">
        <v>0</v>
      </c>
      <c r="FY674">
        <v>400</v>
      </c>
      <c r="FZ674">
        <v>0</v>
      </c>
      <c r="GA674">
        <v>0.15</v>
      </c>
      <c r="GB674">
        <v>0</v>
      </c>
      <c r="GC674">
        <v>-30.58478250000001</v>
      </c>
      <c r="GD674">
        <v>-4.184795121951213</v>
      </c>
      <c r="GE674">
        <v>0.8146109221240224</v>
      </c>
      <c r="GF674">
        <v>0</v>
      </c>
      <c r="GG674">
        <v>1528.820588235294</v>
      </c>
      <c r="GH674">
        <v>-10.4574484285509</v>
      </c>
      <c r="GI674">
        <v>1.054725894629875</v>
      </c>
      <c r="GJ674">
        <v>0</v>
      </c>
      <c r="GK674">
        <v>0.2794498</v>
      </c>
      <c r="GL674">
        <v>-0.01240084052532807</v>
      </c>
      <c r="GM674">
        <v>0.001588809636174205</v>
      </c>
      <c r="GN674">
        <v>1</v>
      </c>
      <c r="GO674">
        <v>1</v>
      </c>
      <c r="GP674">
        <v>3</v>
      </c>
      <c r="GQ674" t="s">
        <v>502</v>
      </c>
      <c r="GR674">
        <v>3.13511</v>
      </c>
      <c r="GS674">
        <v>2.76025</v>
      </c>
      <c r="GT674">
        <v>0.203971</v>
      </c>
      <c r="GU674">
        <v>0.204872</v>
      </c>
      <c r="GV674">
        <v>0.100355</v>
      </c>
      <c r="GW674">
        <v>0.0980888</v>
      </c>
      <c r="GX674">
        <v>25155.8</v>
      </c>
      <c r="GY674">
        <v>25118.2</v>
      </c>
      <c r="GZ674">
        <v>29410.1</v>
      </c>
      <c r="HA674">
        <v>29218.7</v>
      </c>
      <c r="HB674">
        <v>34971.3</v>
      </c>
      <c r="HC674">
        <v>34914.8</v>
      </c>
      <c r="HD674">
        <v>41386.9</v>
      </c>
      <c r="HE674">
        <v>41517.5</v>
      </c>
      <c r="HF674">
        <v>1.89288</v>
      </c>
      <c r="HG674">
        <v>1.84815</v>
      </c>
      <c r="HH674">
        <v>0.0115111</v>
      </c>
      <c r="HI674">
        <v>0</v>
      </c>
      <c r="HJ674">
        <v>24.174</v>
      </c>
      <c r="HK674">
        <v>999.9</v>
      </c>
      <c r="HL674">
        <v>52.2</v>
      </c>
      <c r="HM674">
        <v>28.9</v>
      </c>
      <c r="HN674">
        <v>22.9971</v>
      </c>
      <c r="HO674">
        <v>62.2917</v>
      </c>
      <c r="HP674">
        <v>29.2067</v>
      </c>
      <c r="HQ674">
        <v>1</v>
      </c>
      <c r="HR674">
        <v>0.441997</v>
      </c>
      <c r="HS674">
        <v>5.36778</v>
      </c>
      <c r="HT674">
        <v>20.2578</v>
      </c>
      <c r="HU674">
        <v>5.21744</v>
      </c>
      <c r="HV674">
        <v>12.0182</v>
      </c>
      <c r="HW674">
        <v>4.98765</v>
      </c>
      <c r="HX674">
        <v>3.28765</v>
      </c>
      <c r="HY674">
        <v>9999</v>
      </c>
      <c r="HZ674">
        <v>9999</v>
      </c>
      <c r="IA674">
        <v>9999</v>
      </c>
      <c r="IB674">
        <v>999.9</v>
      </c>
      <c r="IC674">
        <v>4.9728</v>
      </c>
      <c r="ID674">
        <v>1.86647</v>
      </c>
      <c r="IE674">
        <v>1.86584</v>
      </c>
      <c r="IF674">
        <v>1.86582</v>
      </c>
      <c r="IG674">
        <v>1.86768</v>
      </c>
      <c r="IH674">
        <v>1.87013</v>
      </c>
      <c r="II674">
        <v>1.86874</v>
      </c>
      <c r="IJ674">
        <v>1.87027</v>
      </c>
      <c r="IK674">
        <v>0</v>
      </c>
      <c r="IL674">
        <v>0</v>
      </c>
      <c r="IM674">
        <v>0</v>
      </c>
      <c r="IN674">
        <v>0</v>
      </c>
      <c r="IO674" t="s">
        <v>441</v>
      </c>
      <c r="IP674" t="s">
        <v>442</v>
      </c>
      <c r="IQ674" t="s">
        <v>443</v>
      </c>
      <c r="IR674" t="s">
        <v>443</v>
      </c>
      <c r="IS674" t="s">
        <v>443</v>
      </c>
      <c r="IT674" t="s">
        <v>443</v>
      </c>
      <c r="IU674">
        <v>0</v>
      </c>
      <c r="IV674">
        <v>100</v>
      </c>
      <c r="IW674">
        <v>100</v>
      </c>
      <c r="IX674">
        <v>-0.86</v>
      </c>
      <c r="IY674">
        <v>0.063</v>
      </c>
      <c r="IZ674">
        <v>-0.7832898091892299</v>
      </c>
      <c r="JA674">
        <v>-0.0002628084512485203</v>
      </c>
      <c r="JB674">
        <v>2.995354917081976E-07</v>
      </c>
      <c r="JC674">
        <v>-1.087754766273629E-10</v>
      </c>
      <c r="JD674">
        <v>-0.01666594074606723</v>
      </c>
      <c r="JE674">
        <v>-0.02438089335778848</v>
      </c>
      <c r="JF674">
        <v>0.001790740049955031</v>
      </c>
      <c r="JG674">
        <v>-2.386884331579614E-05</v>
      </c>
      <c r="JH674">
        <v>6</v>
      </c>
      <c r="JI674">
        <v>2407</v>
      </c>
      <c r="JJ674">
        <v>1</v>
      </c>
      <c r="JK674">
        <v>23</v>
      </c>
      <c r="JL674">
        <v>33292</v>
      </c>
      <c r="JM674">
        <v>29370140.6</v>
      </c>
      <c r="JN674">
        <v>2.12158</v>
      </c>
      <c r="JO674">
        <v>2.22046</v>
      </c>
      <c r="JP674">
        <v>1.39771</v>
      </c>
      <c r="JQ674">
        <v>2.34985</v>
      </c>
      <c r="JR674">
        <v>1.49536</v>
      </c>
      <c r="JS674">
        <v>2.64526</v>
      </c>
      <c r="JT674">
        <v>34.8296</v>
      </c>
      <c r="JU674">
        <v>24.0175</v>
      </c>
      <c r="JV674">
        <v>18</v>
      </c>
      <c r="JW674">
        <v>502.233</v>
      </c>
      <c r="JX674">
        <v>462.659</v>
      </c>
      <c r="JY674">
        <v>18.0943</v>
      </c>
      <c r="JZ674">
        <v>32.8435</v>
      </c>
      <c r="KA674">
        <v>29.9998</v>
      </c>
      <c r="KB674">
        <v>32.6529</v>
      </c>
      <c r="KC674">
        <v>32.5685</v>
      </c>
      <c r="KD674">
        <v>42.4586</v>
      </c>
      <c r="KE674">
        <v>0</v>
      </c>
      <c r="KF674">
        <v>100</v>
      </c>
      <c r="KG674">
        <v>18.0951</v>
      </c>
      <c r="KH674">
        <v>1369.74</v>
      </c>
      <c r="KI674">
        <v>63.4564</v>
      </c>
      <c r="KJ674">
        <v>100.517</v>
      </c>
      <c r="KK674">
        <v>99.82940000000001</v>
      </c>
    </row>
    <row r="675" spans="1:297">
      <c r="A675">
        <v>659</v>
      </c>
      <c r="B675">
        <v>1762208441.5</v>
      </c>
      <c r="C675">
        <v>8863.400000095367</v>
      </c>
      <c r="D675" t="s">
        <v>1766</v>
      </c>
      <c r="E675" t="s">
        <v>1767</v>
      </c>
      <c r="F675">
        <v>5</v>
      </c>
      <c r="G675" t="s">
        <v>1603</v>
      </c>
      <c r="H675" t="s">
        <v>436</v>
      </c>
      <c r="I675">
        <v>1762208439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1388.910144002672</v>
      </c>
      <c r="AK675">
        <v>1366.703333333333</v>
      </c>
      <c r="AL675">
        <v>3.362333553814251</v>
      </c>
      <c r="AM675">
        <v>66.04145981132727</v>
      </c>
      <c r="AN675">
        <f>(AP675 - AO675 + DY675*1E3/(8.314*(EA675+273.15)) * AR675/DX675 * AQ675) * DX675/(100*DL675) * 1000/(1000 - AP675)</f>
        <v>0</v>
      </c>
      <c r="AO675">
        <v>21.96351158974025</v>
      </c>
      <c r="AP675">
        <v>22.24186787878787</v>
      </c>
      <c r="AQ675">
        <v>-1.097307920852165E-06</v>
      </c>
      <c r="AR675">
        <v>107.35</v>
      </c>
      <c r="AS675">
        <v>11</v>
      </c>
      <c r="AT675">
        <v>2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437</v>
      </c>
      <c r="AY675" t="s">
        <v>437</v>
      </c>
      <c r="AZ675">
        <v>0</v>
      </c>
      <c r="BA675">
        <v>0</v>
      </c>
      <c r="BB675">
        <f>1-AZ675/BA675</f>
        <v>0</v>
      </c>
      <c r="BC675">
        <v>0</v>
      </c>
      <c r="BD675" t="s">
        <v>437</v>
      </c>
      <c r="BE675" t="s">
        <v>437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437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438</v>
      </c>
      <c r="DO675">
        <v>2</v>
      </c>
      <c r="DP675" t="b">
        <v>1</v>
      </c>
      <c r="DQ675">
        <v>1762208439</v>
      </c>
      <c r="DR675">
        <v>1329.711111111111</v>
      </c>
      <c r="DS675">
        <v>1360.22</v>
      </c>
      <c r="DT675">
        <v>22.24191111111111</v>
      </c>
      <c r="DU675">
        <v>21.96345555555556</v>
      </c>
      <c r="DV675">
        <v>1330.571111111111</v>
      </c>
      <c r="DW675">
        <v>22.17886666666667</v>
      </c>
      <c r="DX675">
        <v>500.0025555555555</v>
      </c>
      <c r="DY675">
        <v>90.76097777777778</v>
      </c>
      <c r="DZ675">
        <v>0.09996162222222221</v>
      </c>
      <c r="EA675">
        <v>24.32664444444445</v>
      </c>
      <c r="EB675">
        <v>24.36566666666667</v>
      </c>
      <c r="EC675">
        <v>999.9000000000001</v>
      </c>
      <c r="ED675">
        <v>0</v>
      </c>
      <c r="EE675">
        <v>0</v>
      </c>
      <c r="EF675">
        <v>9994.790000000001</v>
      </c>
      <c r="EG675">
        <v>0</v>
      </c>
      <c r="EH675">
        <v>935.5464444444444</v>
      </c>
      <c r="EI675">
        <v>-30.50647777777777</v>
      </c>
      <c r="EJ675">
        <v>1359.961111111111</v>
      </c>
      <c r="EK675">
        <v>1390.764444444445</v>
      </c>
      <c r="EL675">
        <v>0.2784581111111111</v>
      </c>
      <c r="EM675">
        <v>1360.22</v>
      </c>
      <c r="EN675">
        <v>21.96345555555556</v>
      </c>
      <c r="EO675">
        <v>2.018697777777778</v>
      </c>
      <c r="EP675">
        <v>1.993424444444445</v>
      </c>
      <c r="EQ675">
        <v>17.59174444444444</v>
      </c>
      <c r="ER675">
        <v>17.3922</v>
      </c>
      <c r="ES675">
        <v>2000.035555555555</v>
      </c>
      <c r="ET675">
        <v>0.9800043333333335</v>
      </c>
      <c r="EU675">
        <v>0.01999516666666666</v>
      </c>
      <c r="EV675">
        <v>0</v>
      </c>
      <c r="EW675">
        <v>1526.66</v>
      </c>
      <c r="EX675">
        <v>5.00097</v>
      </c>
      <c r="EY675">
        <v>30401.81111111111</v>
      </c>
      <c r="EZ675">
        <v>16707.92222222222</v>
      </c>
      <c r="FA675">
        <v>42.812</v>
      </c>
      <c r="FB675">
        <v>43.875</v>
      </c>
      <c r="FC675">
        <v>42.937</v>
      </c>
      <c r="FD675">
        <v>43.375</v>
      </c>
      <c r="FE675">
        <v>42.70099999999999</v>
      </c>
      <c r="FF675">
        <v>1955.145555555555</v>
      </c>
      <c r="FG675">
        <v>39.89</v>
      </c>
      <c r="FH675">
        <v>0</v>
      </c>
      <c r="FI675">
        <v>11519.09999990463</v>
      </c>
      <c r="FJ675">
        <v>0</v>
      </c>
      <c r="FK675">
        <v>1527.497692307692</v>
      </c>
      <c r="FL675">
        <v>-10.01299147237418</v>
      </c>
      <c r="FM675">
        <v>-208.0786326263998</v>
      </c>
      <c r="FN675">
        <v>30419.05769230769</v>
      </c>
      <c r="FO675">
        <v>15</v>
      </c>
      <c r="FP675">
        <v>0</v>
      </c>
      <c r="FQ675" t="s">
        <v>439</v>
      </c>
      <c r="FR675">
        <v>1760210915.6</v>
      </c>
      <c r="FS675">
        <v>0</v>
      </c>
      <c r="FT675">
        <v>0</v>
      </c>
      <c r="FU675">
        <v>-0.215</v>
      </c>
      <c r="FV675">
        <v>0</v>
      </c>
      <c r="FW675">
        <v>-0.6919999999999999</v>
      </c>
      <c r="FX675">
        <v>0</v>
      </c>
      <c r="FY675">
        <v>400</v>
      </c>
      <c r="FZ675">
        <v>0</v>
      </c>
      <c r="GA675">
        <v>0.15</v>
      </c>
      <c r="GB675">
        <v>0</v>
      </c>
      <c r="GC675">
        <v>-30.81735</v>
      </c>
      <c r="GD675">
        <v>2.149051407129506</v>
      </c>
      <c r="GE675">
        <v>0.6047798475478495</v>
      </c>
      <c r="GF675">
        <v>0</v>
      </c>
      <c r="GG675">
        <v>1527.992352941176</v>
      </c>
      <c r="GH675">
        <v>-9.796180298921092</v>
      </c>
      <c r="GI675">
        <v>0.9908257365139563</v>
      </c>
      <c r="GJ675">
        <v>0</v>
      </c>
      <c r="GK675">
        <v>0.27867795</v>
      </c>
      <c r="GL675">
        <v>-0.005249065666041147</v>
      </c>
      <c r="GM675">
        <v>0.001214465231079098</v>
      </c>
      <c r="GN675">
        <v>1</v>
      </c>
      <c r="GO675">
        <v>1</v>
      </c>
      <c r="GP675">
        <v>3</v>
      </c>
      <c r="GQ675" t="s">
        <v>502</v>
      </c>
      <c r="GR675">
        <v>3.13499</v>
      </c>
      <c r="GS675">
        <v>2.76021</v>
      </c>
      <c r="GT675">
        <v>0.205538</v>
      </c>
      <c r="GU675">
        <v>0.206549</v>
      </c>
      <c r="GV675">
        <v>0.100358</v>
      </c>
      <c r="GW675">
        <v>0.0980853</v>
      </c>
      <c r="GX675">
        <v>25106.4</v>
      </c>
      <c r="GY675">
        <v>25065.4</v>
      </c>
      <c r="GZ675">
        <v>29410.4</v>
      </c>
      <c r="HA675">
        <v>29219</v>
      </c>
      <c r="HB675">
        <v>34971.6</v>
      </c>
      <c r="HC675">
        <v>34915.3</v>
      </c>
      <c r="HD675">
        <v>41387.3</v>
      </c>
      <c r="HE675">
        <v>41517.8</v>
      </c>
      <c r="HF675">
        <v>1.89263</v>
      </c>
      <c r="HG675">
        <v>1.84833</v>
      </c>
      <c r="HH675">
        <v>0.0113063</v>
      </c>
      <c r="HI675">
        <v>0</v>
      </c>
      <c r="HJ675">
        <v>24.1725</v>
      </c>
      <c r="HK675">
        <v>999.9</v>
      </c>
      <c r="HL675">
        <v>52.2</v>
      </c>
      <c r="HM675">
        <v>28.9</v>
      </c>
      <c r="HN675">
        <v>22.9962</v>
      </c>
      <c r="HO675">
        <v>62.1817</v>
      </c>
      <c r="HP675">
        <v>29.3069</v>
      </c>
      <c r="HQ675">
        <v>1</v>
      </c>
      <c r="HR675">
        <v>0.441423</v>
      </c>
      <c r="HS675">
        <v>5.36172</v>
      </c>
      <c r="HT675">
        <v>20.2579</v>
      </c>
      <c r="HU675">
        <v>5.21774</v>
      </c>
      <c r="HV675">
        <v>12.0191</v>
      </c>
      <c r="HW675">
        <v>4.98785</v>
      </c>
      <c r="HX675">
        <v>3.28768</v>
      </c>
      <c r="HY675">
        <v>9999</v>
      </c>
      <c r="HZ675">
        <v>9999</v>
      </c>
      <c r="IA675">
        <v>9999</v>
      </c>
      <c r="IB675">
        <v>999.9</v>
      </c>
      <c r="IC675">
        <v>4.97279</v>
      </c>
      <c r="ID675">
        <v>1.86647</v>
      </c>
      <c r="IE675">
        <v>1.86584</v>
      </c>
      <c r="IF675">
        <v>1.86583</v>
      </c>
      <c r="IG675">
        <v>1.86768</v>
      </c>
      <c r="IH675">
        <v>1.87013</v>
      </c>
      <c r="II675">
        <v>1.86874</v>
      </c>
      <c r="IJ675">
        <v>1.87027</v>
      </c>
      <c r="IK675">
        <v>0</v>
      </c>
      <c r="IL675">
        <v>0</v>
      </c>
      <c r="IM675">
        <v>0</v>
      </c>
      <c r="IN675">
        <v>0</v>
      </c>
      <c r="IO675" t="s">
        <v>441</v>
      </c>
      <c r="IP675" t="s">
        <v>442</v>
      </c>
      <c r="IQ675" t="s">
        <v>443</v>
      </c>
      <c r="IR675" t="s">
        <v>443</v>
      </c>
      <c r="IS675" t="s">
        <v>443</v>
      </c>
      <c r="IT675" t="s">
        <v>443</v>
      </c>
      <c r="IU675">
        <v>0</v>
      </c>
      <c r="IV675">
        <v>100</v>
      </c>
      <c r="IW675">
        <v>100</v>
      </c>
      <c r="IX675">
        <v>-0.86</v>
      </c>
      <c r="IY675">
        <v>0.063</v>
      </c>
      <c r="IZ675">
        <v>-0.7832898091892299</v>
      </c>
      <c r="JA675">
        <v>-0.0002628084512485203</v>
      </c>
      <c r="JB675">
        <v>2.995354917081976E-07</v>
      </c>
      <c r="JC675">
        <v>-1.087754766273629E-10</v>
      </c>
      <c r="JD675">
        <v>-0.01666594074606723</v>
      </c>
      <c r="JE675">
        <v>-0.02438089335778848</v>
      </c>
      <c r="JF675">
        <v>0.001790740049955031</v>
      </c>
      <c r="JG675">
        <v>-2.386884331579614E-05</v>
      </c>
      <c r="JH675">
        <v>6</v>
      </c>
      <c r="JI675">
        <v>2407</v>
      </c>
      <c r="JJ675">
        <v>1</v>
      </c>
      <c r="JK675">
        <v>23</v>
      </c>
      <c r="JL675">
        <v>33292.1</v>
      </c>
      <c r="JM675">
        <v>29370140.7</v>
      </c>
      <c r="JN675">
        <v>2.14844</v>
      </c>
      <c r="JO675">
        <v>2.22778</v>
      </c>
      <c r="JP675">
        <v>1.39771</v>
      </c>
      <c r="JQ675">
        <v>2.35229</v>
      </c>
      <c r="JR675">
        <v>1.49536</v>
      </c>
      <c r="JS675">
        <v>2.62573</v>
      </c>
      <c r="JT675">
        <v>34.8296</v>
      </c>
      <c r="JU675">
        <v>24.0262</v>
      </c>
      <c r="JV675">
        <v>18</v>
      </c>
      <c r="JW675">
        <v>502.059</v>
      </c>
      <c r="JX675">
        <v>462.768</v>
      </c>
      <c r="JY675">
        <v>18.0941</v>
      </c>
      <c r="JZ675">
        <v>32.8413</v>
      </c>
      <c r="KA675">
        <v>29.9999</v>
      </c>
      <c r="KB675">
        <v>32.6518</v>
      </c>
      <c r="KC675">
        <v>32.568</v>
      </c>
      <c r="KD675">
        <v>43.0068</v>
      </c>
      <c r="KE675">
        <v>0</v>
      </c>
      <c r="KF675">
        <v>100</v>
      </c>
      <c r="KG675">
        <v>18.0951</v>
      </c>
      <c r="KH675">
        <v>1389.78</v>
      </c>
      <c r="KI675">
        <v>63.4564</v>
      </c>
      <c r="KJ675">
        <v>100.518</v>
      </c>
      <c r="KK675">
        <v>99.8305</v>
      </c>
    </row>
    <row r="676" spans="1:297">
      <c r="A676">
        <v>660</v>
      </c>
      <c r="B676">
        <v>1762208446.5</v>
      </c>
      <c r="C676">
        <v>8868.400000095367</v>
      </c>
      <c r="D676" t="s">
        <v>1768</v>
      </c>
      <c r="E676" t="s">
        <v>1769</v>
      </c>
      <c r="F676">
        <v>5</v>
      </c>
      <c r="G676" t="s">
        <v>1603</v>
      </c>
      <c r="H676" t="s">
        <v>436</v>
      </c>
      <c r="I676">
        <v>1762208443.7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1406.625629851619</v>
      </c>
      <c r="AK676">
        <v>1383.991636363636</v>
      </c>
      <c r="AL676">
        <v>3.442482312128832</v>
      </c>
      <c r="AM676">
        <v>66.04145981132727</v>
      </c>
      <c r="AN676">
        <f>(AP676 - AO676 + DY676*1E3/(8.314*(EA676+273.15)) * AR676/DX676 * AQ676) * DX676/(100*DL676) * 1000/(1000 - AP676)</f>
        <v>0</v>
      </c>
      <c r="AO676">
        <v>21.9640309991342</v>
      </c>
      <c r="AP676">
        <v>22.23947696969698</v>
      </c>
      <c r="AQ676">
        <v>-2.213754309376104E-07</v>
      </c>
      <c r="AR676">
        <v>107.35</v>
      </c>
      <c r="AS676">
        <v>11</v>
      </c>
      <c r="AT676">
        <v>2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437</v>
      </c>
      <c r="AY676" t="s">
        <v>437</v>
      </c>
      <c r="AZ676">
        <v>0</v>
      </c>
      <c r="BA676">
        <v>0</v>
      </c>
      <c r="BB676">
        <f>1-AZ676/BA676</f>
        <v>0</v>
      </c>
      <c r="BC676">
        <v>0</v>
      </c>
      <c r="BD676" t="s">
        <v>437</v>
      </c>
      <c r="BE676" t="s">
        <v>437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437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438</v>
      </c>
      <c r="DO676">
        <v>2</v>
      </c>
      <c r="DP676" t="b">
        <v>1</v>
      </c>
      <c r="DQ676">
        <v>1762208443.7</v>
      </c>
      <c r="DR676">
        <v>1345.495</v>
      </c>
      <c r="DS676">
        <v>1376.156</v>
      </c>
      <c r="DT676">
        <v>22.23996</v>
      </c>
      <c r="DU676">
        <v>21.96399</v>
      </c>
      <c r="DV676">
        <v>1346.353</v>
      </c>
      <c r="DW676">
        <v>22.17694</v>
      </c>
      <c r="DX676">
        <v>500.0078</v>
      </c>
      <c r="DY676">
        <v>90.76259999999999</v>
      </c>
      <c r="DZ676">
        <v>0.10000474</v>
      </c>
      <c r="EA676">
        <v>24.32835</v>
      </c>
      <c r="EB676">
        <v>24.35672</v>
      </c>
      <c r="EC676">
        <v>999.9</v>
      </c>
      <c r="ED676">
        <v>0</v>
      </c>
      <c r="EE676">
        <v>0</v>
      </c>
      <c r="EF676">
        <v>9996.258</v>
      </c>
      <c r="EG676">
        <v>0</v>
      </c>
      <c r="EH676">
        <v>935.5745000000001</v>
      </c>
      <c r="EI676">
        <v>-30.66169</v>
      </c>
      <c r="EJ676">
        <v>1376.098</v>
      </c>
      <c r="EK676">
        <v>1407.059</v>
      </c>
      <c r="EL676">
        <v>0.2759647</v>
      </c>
      <c r="EM676">
        <v>1376.156</v>
      </c>
      <c r="EN676">
        <v>21.96399</v>
      </c>
      <c r="EO676">
        <v>2.018557</v>
      </c>
      <c r="EP676">
        <v>1.99351</v>
      </c>
      <c r="EQ676">
        <v>17.59065</v>
      </c>
      <c r="ER676">
        <v>17.39288</v>
      </c>
      <c r="ES676">
        <v>1999.953</v>
      </c>
      <c r="ET676">
        <v>0.9800036999999999</v>
      </c>
      <c r="EU676">
        <v>0.019996</v>
      </c>
      <c r="EV676">
        <v>0</v>
      </c>
      <c r="EW676">
        <v>1525.964</v>
      </c>
      <c r="EX676">
        <v>5.000970000000001</v>
      </c>
      <c r="EY676">
        <v>30383.99</v>
      </c>
      <c r="EZ676">
        <v>16707.22</v>
      </c>
      <c r="FA676">
        <v>42.812</v>
      </c>
      <c r="FB676">
        <v>43.875</v>
      </c>
      <c r="FC676">
        <v>42.937</v>
      </c>
      <c r="FD676">
        <v>43.375</v>
      </c>
      <c r="FE676">
        <v>42.687</v>
      </c>
      <c r="FF676">
        <v>1955.063</v>
      </c>
      <c r="FG676">
        <v>39.89</v>
      </c>
      <c r="FH676">
        <v>0</v>
      </c>
      <c r="FI676">
        <v>11523.89999985695</v>
      </c>
      <c r="FJ676">
        <v>0</v>
      </c>
      <c r="FK676">
        <v>1526.730769230769</v>
      </c>
      <c r="FL676">
        <v>-10.48615385604195</v>
      </c>
      <c r="FM676">
        <v>-210.6153847088067</v>
      </c>
      <c r="FN676">
        <v>30402.00384615385</v>
      </c>
      <c r="FO676">
        <v>15</v>
      </c>
      <c r="FP676">
        <v>0</v>
      </c>
      <c r="FQ676" t="s">
        <v>439</v>
      </c>
      <c r="FR676">
        <v>1760210915.6</v>
      </c>
      <c r="FS676">
        <v>0</v>
      </c>
      <c r="FT676">
        <v>0</v>
      </c>
      <c r="FU676">
        <v>-0.215</v>
      </c>
      <c r="FV676">
        <v>0</v>
      </c>
      <c r="FW676">
        <v>-0.6919999999999999</v>
      </c>
      <c r="FX676">
        <v>0</v>
      </c>
      <c r="FY676">
        <v>400</v>
      </c>
      <c r="FZ676">
        <v>0</v>
      </c>
      <c r="GA676">
        <v>0.15</v>
      </c>
      <c r="GB676">
        <v>0</v>
      </c>
      <c r="GC676">
        <v>-30.86542</v>
      </c>
      <c r="GD676">
        <v>3.030992870544098</v>
      </c>
      <c r="GE676">
        <v>0.6239413222411223</v>
      </c>
      <c r="GF676">
        <v>0</v>
      </c>
      <c r="GG676">
        <v>1527.317058823529</v>
      </c>
      <c r="GH676">
        <v>-9.854851028897992</v>
      </c>
      <c r="GI676">
        <v>0.9982883274761273</v>
      </c>
      <c r="GJ676">
        <v>0</v>
      </c>
      <c r="GK676">
        <v>0.278117925</v>
      </c>
      <c r="GL676">
        <v>-0.01201093058161431</v>
      </c>
      <c r="GM676">
        <v>0.001636918070452828</v>
      </c>
      <c r="GN676">
        <v>1</v>
      </c>
      <c r="GO676">
        <v>1</v>
      </c>
      <c r="GP676">
        <v>3</v>
      </c>
      <c r="GQ676" t="s">
        <v>502</v>
      </c>
      <c r="GR676">
        <v>3.13515</v>
      </c>
      <c r="GS676">
        <v>2.76021</v>
      </c>
      <c r="GT676">
        <v>0.207132</v>
      </c>
      <c r="GU676">
        <v>0.20797</v>
      </c>
      <c r="GV676">
        <v>0.100351</v>
      </c>
      <c r="GW676">
        <v>0.0980873</v>
      </c>
      <c r="GX676">
        <v>25056.1</v>
      </c>
      <c r="GY676">
        <v>25020.7</v>
      </c>
      <c r="GZ676">
        <v>29410.6</v>
      </c>
      <c r="HA676">
        <v>29219.4</v>
      </c>
      <c r="HB676">
        <v>34971.9</v>
      </c>
      <c r="HC676">
        <v>34915.5</v>
      </c>
      <c r="HD676">
        <v>41387.4</v>
      </c>
      <c r="HE676">
        <v>41518.1</v>
      </c>
      <c r="HF676">
        <v>1.8929</v>
      </c>
      <c r="HG676">
        <v>1.8483</v>
      </c>
      <c r="HH676">
        <v>0.0112131</v>
      </c>
      <c r="HI676">
        <v>0</v>
      </c>
      <c r="HJ676">
        <v>24.1706</v>
      </c>
      <c r="HK676">
        <v>999.9</v>
      </c>
      <c r="HL676">
        <v>52.2</v>
      </c>
      <c r="HM676">
        <v>28.9</v>
      </c>
      <c r="HN676">
        <v>22.9956</v>
      </c>
      <c r="HO676">
        <v>62.2217</v>
      </c>
      <c r="HP676">
        <v>29.1587</v>
      </c>
      <c r="HQ676">
        <v>1</v>
      </c>
      <c r="HR676">
        <v>0.441374</v>
      </c>
      <c r="HS676">
        <v>5.36381</v>
      </c>
      <c r="HT676">
        <v>20.2581</v>
      </c>
      <c r="HU676">
        <v>5.21744</v>
      </c>
      <c r="HV676">
        <v>12.0182</v>
      </c>
      <c r="HW676">
        <v>4.98765</v>
      </c>
      <c r="HX676">
        <v>3.28768</v>
      </c>
      <c r="HY676">
        <v>9999</v>
      </c>
      <c r="HZ676">
        <v>9999</v>
      </c>
      <c r="IA676">
        <v>9999</v>
      </c>
      <c r="IB676">
        <v>999.9</v>
      </c>
      <c r="IC676">
        <v>4.9728</v>
      </c>
      <c r="ID676">
        <v>1.86646</v>
      </c>
      <c r="IE676">
        <v>1.86584</v>
      </c>
      <c r="IF676">
        <v>1.86582</v>
      </c>
      <c r="IG676">
        <v>1.86768</v>
      </c>
      <c r="IH676">
        <v>1.87012</v>
      </c>
      <c r="II676">
        <v>1.86874</v>
      </c>
      <c r="IJ676">
        <v>1.87027</v>
      </c>
      <c r="IK676">
        <v>0</v>
      </c>
      <c r="IL676">
        <v>0</v>
      </c>
      <c r="IM676">
        <v>0</v>
      </c>
      <c r="IN676">
        <v>0</v>
      </c>
      <c r="IO676" t="s">
        <v>441</v>
      </c>
      <c r="IP676" t="s">
        <v>442</v>
      </c>
      <c r="IQ676" t="s">
        <v>443</v>
      </c>
      <c r="IR676" t="s">
        <v>443</v>
      </c>
      <c r="IS676" t="s">
        <v>443</v>
      </c>
      <c r="IT676" t="s">
        <v>443</v>
      </c>
      <c r="IU676">
        <v>0</v>
      </c>
      <c r="IV676">
        <v>100</v>
      </c>
      <c r="IW676">
        <v>100</v>
      </c>
      <c r="IX676">
        <v>-0.86</v>
      </c>
      <c r="IY676">
        <v>0.063</v>
      </c>
      <c r="IZ676">
        <v>-0.7832898091892299</v>
      </c>
      <c r="JA676">
        <v>-0.0002628084512485203</v>
      </c>
      <c r="JB676">
        <v>2.995354917081976E-07</v>
      </c>
      <c r="JC676">
        <v>-1.087754766273629E-10</v>
      </c>
      <c r="JD676">
        <v>-0.01666594074606723</v>
      </c>
      <c r="JE676">
        <v>-0.02438089335778848</v>
      </c>
      <c r="JF676">
        <v>0.001790740049955031</v>
      </c>
      <c r="JG676">
        <v>-2.386884331579614E-05</v>
      </c>
      <c r="JH676">
        <v>6</v>
      </c>
      <c r="JI676">
        <v>2407</v>
      </c>
      <c r="JJ676">
        <v>1</v>
      </c>
      <c r="JK676">
        <v>23</v>
      </c>
      <c r="JL676">
        <v>33292.2</v>
      </c>
      <c r="JM676">
        <v>29370140.8</v>
      </c>
      <c r="JN676">
        <v>2.17529</v>
      </c>
      <c r="JO676">
        <v>2.21191</v>
      </c>
      <c r="JP676">
        <v>1.39648</v>
      </c>
      <c r="JQ676">
        <v>2.35107</v>
      </c>
      <c r="JR676">
        <v>1.49536</v>
      </c>
      <c r="JS676">
        <v>2.63062</v>
      </c>
      <c r="JT676">
        <v>34.8296</v>
      </c>
      <c r="JU676">
        <v>24.0262</v>
      </c>
      <c r="JV676">
        <v>18</v>
      </c>
      <c r="JW676">
        <v>502.227</v>
      </c>
      <c r="JX676">
        <v>462.741</v>
      </c>
      <c r="JY676">
        <v>18.0941</v>
      </c>
      <c r="JZ676">
        <v>32.8383</v>
      </c>
      <c r="KA676">
        <v>29.9998</v>
      </c>
      <c r="KB676">
        <v>32.65</v>
      </c>
      <c r="KC676">
        <v>32.5664</v>
      </c>
      <c r="KD676">
        <v>43.5273</v>
      </c>
      <c r="KE676">
        <v>0</v>
      </c>
      <c r="KF676">
        <v>100</v>
      </c>
      <c r="KG676">
        <v>18.0942</v>
      </c>
      <c r="KH676">
        <v>1403.14</v>
      </c>
      <c r="KI676">
        <v>63.4564</v>
      </c>
      <c r="KJ676">
        <v>100.518</v>
      </c>
      <c r="KK676">
        <v>99.8313</v>
      </c>
    </row>
    <row r="677" spans="1:297">
      <c r="A677">
        <v>661</v>
      </c>
      <c r="B677">
        <v>1762208451.5</v>
      </c>
      <c r="C677">
        <v>8873.400000095367</v>
      </c>
      <c r="D677" t="s">
        <v>1770</v>
      </c>
      <c r="E677" t="s">
        <v>1771</v>
      </c>
      <c r="F677">
        <v>5</v>
      </c>
      <c r="G677" t="s">
        <v>1603</v>
      </c>
      <c r="H677" t="s">
        <v>436</v>
      </c>
      <c r="I677">
        <v>1762208449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1422.982869287527</v>
      </c>
      <c r="AK677">
        <v>1400.546</v>
      </c>
      <c r="AL677">
        <v>3.329620788491636</v>
      </c>
      <c r="AM677">
        <v>66.04145981132727</v>
      </c>
      <c r="AN677">
        <f>(AP677 - AO677 + DY677*1E3/(8.314*(EA677+273.15)) * AR677/DX677 * AQ677) * DX677/(100*DL677) * 1000/(1000 - AP677)</f>
        <v>0</v>
      </c>
      <c r="AO677">
        <v>21.9622051917749</v>
      </c>
      <c r="AP677">
        <v>22.23775999999999</v>
      </c>
      <c r="AQ677">
        <v>1.553244180273866E-06</v>
      </c>
      <c r="AR677">
        <v>107.35</v>
      </c>
      <c r="AS677">
        <v>11</v>
      </c>
      <c r="AT677">
        <v>2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437</v>
      </c>
      <c r="AY677" t="s">
        <v>437</v>
      </c>
      <c r="AZ677">
        <v>0</v>
      </c>
      <c r="BA677">
        <v>0</v>
      </c>
      <c r="BB677">
        <f>1-AZ677/BA677</f>
        <v>0</v>
      </c>
      <c r="BC677">
        <v>0</v>
      </c>
      <c r="BD677" t="s">
        <v>437</v>
      </c>
      <c r="BE677" t="s">
        <v>437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437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438</v>
      </c>
      <c r="DO677">
        <v>2</v>
      </c>
      <c r="DP677" t="b">
        <v>1</v>
      </c>
      <c r="DQ677">
        <v>1762208449</v>
      </c>
      <c r="DR677">
        <v>1362.883333333333</v>
      </c>
      <c r="DS677">
        <v>1393.125555555556</v>
      </c>
      <c r="DT677">
        <v>22.23733333333333</v>
      </c>
      <c r="DU677">
        <v>21.96215555555555</v>
      </c>
      <c r="DV677">
        <v>1363.743333333333</v>
      </c>
      <c r="DW677">
        <v>22.17434444444445</v>
      </c>
      <c r="DX677">
        <v>500.0043333333333</v>
      </c>
      <c r="DY677">
        <v>90.76576666666668</v>
      </c>
      <c r="DZ677">
        <v>0.09992621111111111</v>
      </c>
      <c r="EA677">
        <v>24.32411111111111</v>
      </c>
      <c r="EB677">
        <v>24.35643333333333</v>
      </c>
      <c r="EC677">
        <v>999.9000000000001</v>
      </c>
      <c r="ED677">
        <v>0</v>
      </c>
      <c r="EE677">
        <v>0</v>
      </c>
      <c r="EF677">
        <v>10019.31111111111</v>
      </c>
      <c r="EG677">
        <v>0</v>
      </c>
      <c r="EH677">
        <v>935.5750000000002</v>
      </c>
      <c r="EI677">
        <v>-30.24455555555556</v>
      </c>
      <c r="EJ677">
        <v>1393.878888888889</v>
      </c>
      <c r="EK677">
        <v>1424.41</v>
      </c>
      <c r="EL677">
        <v>0.2751584444444444</v>
      </c>
      <c r="EM677">
        <v>1393.125555555556</v>
      </c>
      <c r="EN677">
        <v>21.96215555555555</v>
      </c>
      <c r="EO677">
        <v>2.018388888888889</v>
      </c>
      <c r="EP677">
        <v>1.993412222222222</v>
      </c>
      <c r="EQ677">
        <v>17.58931111111112</v>
      </c>
      <c r="ER677">
        <v>17.39211111111111</v>
      </c>
      <c r="ES677">
        <v>1999.943333333333</v>
      </c>
      <c r="ET677">
        <v>0.9800036666666667</v>
      </c>
      <c r="EU677">
        <v>0.01999614444444444</v>
      </c>
      <c r="EV677">
        <v>0</v>
      </c>
      <c r="EW677">
        <v>1524.843333333333</v>
      </c>
      <c r="EX677">
        <v>5.00097</v>
      </c>
      <c r="EY677">
        <v>30365.81111111112</v>
      </c>
      <c r="EZ677">
        <v>16707.12222222222</v>
      </c>
      <c r="FA677">
        <v>42.812</v>
      </c>
      <c r="FB677">
        <v>43.875</v>
      </c>
      <c r="FC677">
        <v>42.937</v>
      </c>
      <c r="FD677">
        <v>43.375</v>
      </c>
      <c r="FE677">
        <v>42.687</v>
      </c>
      <c r="FF677">
        <v>1955.053333333333</v>
      </c>
      <c r="FG677">
        <v>39.89</v>
      </c>
      <c r="FH677">
        <v>0</v>
      </c>
      <c r="FI677">
        <v>11529.29999995232</v>
      </c>
      <c r="FJ677">
        <v>0</v>
      </c>
      <c r="FK677">
        <v>1525.666</v>
      </c>
      <c r="FL677">
        <v>-11.49999998624883</v>
      </c>
      <c r="FM677">
        <v>-212.5999997330071</v>
      </c>
      <c r="FN677">
        <v>30381.908</v>
      </c>
      <c r="FO677">
        <v>15</v>
      </c>
      <c r="FP677">
        <v>0</v>
      </c>
      <c r="FQ677" t="s">
        <v>439</v>
      </c>
      <c r="FR677">
        <v>1760210915.6</v>
      </c>
      <c r="FS677">
        <v>0</v>
      </c>
      <c r="FT677">
        <v>0</v>
      </c>
      <c r="FU677">
        <v>-0.215</v>
      </c>
      <c r="FV677">
        <v>0</v>
      </c>
      <c r="FW677">
        <v>-0.6919999999999999</v>
      </c>
      <c r="FX677">
        <v>0</v>
      </c>
      <c r="FY677">
        <v>400</v>
      </c>
      <c r="FZ677">
        <v>0</v>
      </c>
      <c r="GA677">
        <v>0.15</v>
      </c>
      <c r="GB677">
        <v>0</v>
      </c>
      <c r="GC677">
        <v>-30.49767804878049</v>
      </c>
      <c r="GD677">
        <v>1.258766550522617</v>
      </c>
      <c r="GE677">
        <v>0.4965320712812287</v>
      </c>
      <c r="GF677">
        <v>0</v>
      </c>
      <c r="GG677">
        <v>1526.374117647059</v>
      </c>
      <c r="GH677">
        <v>-10.75874713996154</v>
      </c>
      <c r="GI677">
        <v>1.086251291604335</v>
      </c>
      <c r="GJ677">
        <v>0</v>
      </c>
      <c r="GK677">
        <v>0.2769420487804877</v>
      </c>
      <c r="GL677">
        <v>-0.01260545644599305</v>
      </c>
      <c r="GM677">
        <v>0.001652144429864612</v>
      </c>
      <c r="GN677">
        <v>1</v>
      </c>
      <c r="GO677">
        <v>1</v>
      </c>
      <c r="GP677">
        <v>3</v>
      </c>
      <c r="GQ677" t="s">
        <v>502</v>
      </c>
      <c r="GR677">
        <v>3.13511</v>
      </c>
      <c r="GS677">
        <v>2.76042</v>
      </c>
      <c r="GT677">
        <v>0.208659</v>
      </c>
      <c r="GU677">
        <v>0.209464</v>
      </c>
      <c r="GV677">
        <v>0.100353</v>
      </c>
      <c r="GW677">
        <v>0.0980871</v>
      </c>
      <c r="GX677">
        <v>25007.7</v>
      </c>
      <c r="GY677">
        <v>24973.5</v>
      </c>
      <c r="GZ677">
        <v>29410.7</v>
      </c>
      <c r="HA677">
        <v>29219.5</v>
      </c>
      <c r="HB677">
        <v>34972.2</v>
      </c>
      <c r="HC677">
        <v>34915.7</v>
      </c>
      <c r="HD677">
        <v>41387.8</v>
      </c>
      <c r="HE677">
        <v>41518.3</v>
      </c>
      <c r="HF677">
        <v>1.89282</v>
      </c>
      <c r="HG677">
        <v>1.8485</v>
      </c>
      <c r="HH677">
        <v>0.0116974</v>
      </c>
      <c r="HI677">
        <v>0</v>
      </c>
      <c r="HJ677">
        <v>24.17</v>
      </c>
      <c r="HK677">
        <v>999.9</v>
      </c>
      <c r="HL677">
        <v>52.2</v>
      </c>
      <c r="HM677">
        <v>28.9</v>
      </c>
      <c r="HN677">
        <v>22.9954</v>
      </c>
      <c r="HO677">
        <v>62.2617</v>
      </c>
      <c r="HP677">
        <v>29.2147</v>
      </c>
      <c r="HQ677">
        <v>1</v>
      </c>
      <c r="HR677">
        <v>0.440889</v>
      </c>
      <c r="HS677">
        <v>5.36572</v>
      </c>
      <c r="HT677">
        <v>20.2581</v>
      </c>
      <c r="HU677">
        <v>5.21789</v>
      </c>
      <c r="HV677">
        <v>12.0191</v>
      </c>
      <c r="HW677">
        <v>4.9878</v>
      </c>
      <c r="HX677">
        <v>3.2877</v>
      </c>
      <c r="HY677">
        <v>9999</v>
      </c>
      <c r="HZ677">
        <v>9999</v>
      </c>
      <c r="IA677">
        <v>9999</v>
      </c>
      <c r="IB677">
        <v>999.9</v>
      </c>
      <c r="IC677">
        <v>4.97283</v>
      </c>
      <c r="ID677">
        <v>1.86648</v>
      </c>
      <c r="IE677">
        <v>1.86584</v>
      </c>
      <c r="IF677">
        <v>1.86582</v>
      </c>
      <c r="IG677">
        <v>1.86768</v>
      </c>
      <c r="IH677">
        <v>1.87012</v>
      </c>
      <c r="II677">
        <v>1.86874</v>
      </c>
      <c r="IJ677">
        <v>1.87027</v>
      </c>
      <c r="IK677">
        <v>0</v>
      </c>
      <c r="IL677">
        <v>0</v>
      </c>
      <c r="IM677">
        <v>0</v>
      </c>
      <c r="IN677">
        <v>0</v>
      </c>
      <c r="IO677" t="s">
        <v>441</v>
      </c>
      <c r="IP677" t="s">
        <v>442</v>
      </c>
      <c r="IQ677" t="s">
        <v>443</v>
      </c>
      <c r="IR677" t="s">
        <v>443</v>
      </c>
      <c r="IS677" t="s">
        <v>443</v>
      </c>
      <c r="IT677" t="s">
        <v>443</v>
      </c>
      <c r="IU677">
        <v>0</v>
      </c>
      <c r="IV677">
        <v>100</v>
      </c>
      <c r="IW677">
        <v>100</v>
      </c>
      <c r="IX677">
        <v>-0.86</v>
      </c>
      <c r="IY677">
        <v>0.063</v>
      </c>
      <c r="IZ677">
        <v>-0.7832898091892299</v>
      </c>
      <c r="JA677">
        <v>-0.0002628084512485203</v>
      </c>
      <c r="JB677">
        <v>2.995354917081976E-07</v>
      </c>
      <c r="JC677">
        <v>-1.087754766273629E-10</v>
      </c>
      <c r="JD677">
        <v>-0.01666594074606723</v>
      </c>
      <c r="JE677">
        <v>-0.02438089335778848</v>
      </c>
      <c r="JF677">
        <v>0.001790740049955031</v>
      </c>
      <c r="JG677">
        <v>-2.386884331579614E-05</v>
      </c>
      <c r="JH677">
        <v>6</v>
      </c>
      <c r="JI677">
        <v>2407</v>
      </c>
      <c r="JJ677">
        <v>1</v>
      </c>
      <c r="JK677">
        <v>23</v>
      </c>
      <c r="JL677">
        <v>33292.3</v>
      </c>
      <c r="JM677">
        <v>29370140.9</v>
      </c>
      <c r="JN677">
        <v>2.20459</v>
      </c>
      <c r="JO677">
        <v>2.2229</v>
      </c>
      <c r="JP677">
        <v>1.39648</v>
      </c>
      <c r="JQ677">
        <v>2.35352</v>
      </c>
      <c r="JR677">
        <v>1.49536</v>
      </c>
      <c r="JS677">
        <v>2.72827</v>
      </c>
      <c r="JT677">
        <v>34.8525</v>
      </c>
      <c r="JU677">
        <v>24.0262</v>
      </c>
      <c r="JV677">
        <v>18</v>
      </c>
      <c r="JW677">
        <v>502.169</v>
      </c>
      <c r="JX677">
        <v>462.861</v>
      </c>
      <c r="JY677">
        <v>18.0931</v>
      </c>
      <c r="JZ677">
        <v>32.8354</v>
      </c>
      <c r="KA677">
        <v>29.9998</v>
      </c>
      <c r="KB677">
        <v>32.6489</v>
      </c>
      <c r="KC677">
        <v>32.5652</v>
      </c>
      <c r="KD677">
        <v>44.1349</v>
      </c>
      <c r="KE677">
        <v>0</v>
      </c>
      <c r="KF677">
        <v>100</v>
      </c>
      <c r="KG677">
        <v>18.093</v>
      </c>
      <c r="KH677">
        <v>1423.17</v>
      </c>
      <c r="KI677">
        <v>63.4564</v>
      </c>
      <c r="KJ677">
        <v>100.519</v>
      </c>
      <c r="KK677">
        <v>99.8318</v>
      </c>
    </row>
    <row r="678" spans="1:297">
      <c r="A678">
        <v>662</v>
      </c>
      <c r="B678">
        <v>1762208456.5</v>
      </c>
      <c r="C678">
        <v>8878.400000095367</v>
      </c>
      <c r="D678" t="s">
        <v>1772</v>
      </c>
      <c r="E678" t="s">
        <v>1773</v>
      </c>
      <c r="F678">
        <v>5</v>
      </c>
      <c r="G678" t="s">
        <v>1603</v>
      </c>
      <c r="H678" t="s">
        <v>436</v>
      </c>
      <c r="I678">
        <v>1762208453.7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1438.727100113742</v>
      </c>
      <c r="AK678">
        <v>1416.926242424242</v>
      </c>
      <c r="AL678">
        <v>3.266448038792765</v>
      </c>
      <c r="AM678">
        <v>66.04145981132727</v>
      </c>
      <c r="AN678">
        <f>(AP678 - AO678 + DY678*1E3/(8.314*(EA678+273.15)) * AR678/DX678 * AQ678) * DX678/(100*DL678) * 1000/(1000 - AP678)</f>
        <v>0</v>
      </c>
      <c r="AO678">
        <v>21.96247599666666</v>
      </c>
      <c r="AP678">
        <v>22.2344496969697</v>
      </c>
      <c r="AQ678">
        <v>-1.488871011000868E-06</v>
      </c>
      <c r="AR678">
        <v>107.35</v>
      </c>
      <c r="AS678">
        <v>10</v>
      </c>
      <c r="AT678">
        <v>2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437</v>
      </c>
      <c r="AY678" t="s">
        <v>437</v>
      </c>
      <c r="AZ678">
        <v>0</v>
      </c>
      <c r="BA678">
        <v>0</v>
      </c>
      <c r="BB678">
        <f>1-AZ678/BA678</f>
        <v>0</v>
      </c>
      <c r="BC678">
        <v>0</v>
      </c>
      <c r="BD678" t="s">
        <v>437</v>
      </c>
      <c r="BE678" t="s">
        <v>437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437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438</v>
      </c>
      <c r="DO678">
        <v>2</v>
      </c>
      <c r="DP678" t="b">
        <v>1</v>
      </c>
      <c r="DQ678">
        <v>1762208453.7</v>
      </c>
      <c r="DR678">
        <v>1378.088</v>
      </c>
      <c r="DS678">
        <v>1407.831</v>
      </c>
      <c r="DT678">
        <v>22.23593</v>
      </c>
      <c r="DU678">
        <v>21.9624</v>
      </c>
      <c r="DV678">
        <v>1378.948</v>
      </c>
      <c r="DW678">
        <v>22.17299</v>
      </c>
      <c r="DX678">
        <v>500.0243</v>
      </c>
      <c r="DY678">
        <v>90.76639</v>
      </c>
      <c r="DZ678">
        <v>0.1001103</v>
      </c>
      <c r="EA678">
        <v>24.32286</v>
      </c>
      <c r="EB678">
        <v>24.36748</v>
      </c>
      <c r="EC678">
        <v>999.9</v>
      </c>
      <c r="ED678">
        <v>0</v>
      </c>
      <c r="EE678">
        <v>0</v>
      </c>
      <c r="EF678">
        <v>9993.308000000001</v>
      </c>
      <c r="EG678">
        <v>0</v>
      </c>
      <c r="EH678">
        <v>935.5750000000002</v>
      </c>
      <c r="EI678">
        <v>-29.7439</v>
      </c>
      <c r="EJ678">
        <v>1409.427</v>
      </c>
      <c r="EK678">
        <v>1439.444</v>
      </c>
      <c r="EL678">
        <v>0.2735378</v>
      </c>
      <c r="EM678">
        <v>1407.831</v>
      </c>
      <c r="EN678">
        <v>21.9624</v>
      </c>
      <c r="EO678">
        <v>2.018275</v>
      </c>
      <c r="EP678">
        <v>1.993447</v>
      </c>
      <c r="EQ678">
        <v>17.58844</v>
      </c>
      <c r="ER678">
        <v>17.3924</v>
      </c>
      <c r="ES678">
        <v>1999.961</v>
      </c>
      <c r="ET678">
        <v>0.9800036000000001</v>
      </c>
      <c r="EU678">
        <v>0.019996</v>
      </c>
      <c r="EV678">
        <v>0</v>
      </c>
      <c r="EW678">
        <v>1523.788</v>
      </c>
      <c r="EX678">
        <v>5.000970000000001</v>
      </c>
      <c r="EY678">
        <v>30349.12</v>
      </c>
      <c r="EZ678">
        <v>16707.27</v>
      </c>
      <c r="FA678">
        <v>42.812</v>
      </c>
      <c r="FB678">
        <v>43.875</v>
      </c>
      <c r="FC678">
        <v>42.937</v>
      </c>
      <c r="FD678">
        <v>43.3687</v>
      </c>
      <c r="FE678">
        <v>42.687</v>
      </c>
      <c r="FF678">
        <v>1955.071</v>
      </c>
      <c r="FG678">
        <v>39.89</v>
      </c>
      <c r="FH678">
        <v>0</v>
      </c>
      <c r="FI678">
        <v>11534.09999990463</v>
      </c>
      <c r="FJ678">
        <v>0</v>
      </c>
      <c r="FK678">
        <v>1524.7728</v>
      </c>
      <c r="FL678">
        <v>-12.01384617516316</v>
      </c>
      <c r="FM678">
        <v>-207.023077317476</v>
      </c>
      <c r="FN678">
        <v>30364.812</v>
      </c>
      <c r="FO678">
        <v>15</v>
      </c>
      <c r="FP678">
        <v>0</v>
      </c>
      <c r="FQ678" t="s">
        <v>439</v>
      </c>
      <c r="FR678">
        <v>1760210915.6</v>
      </c>
      <c r="FS678">
        <v>0</v>
      </c>
      <c r="FT678">
        <v>0</v>
      </c>
      <c r="FU678">
        <v>-0.215</v>
      </c>
      <c r="FV678">
        <v>0</v>
      </c>
      <c r="FW678">
        <v>-0.6919999999999999</v>
      </c>
      <c r="FX678">
        <v>0</v>
      </c>
      <c r="FY678">
        <v>400</v>
      </c>
      <c r="FZ678">
        <v>0</v>
      </c>
      <c r="GA678">
        <v>0.15</v>
      </c>
      <c r="GB678">
        <v>0</v>
      </c>
      <c r="GC678">
        <v>-30.2677175</v>
      </c>
      <c r="GD678">
        <v>2.968330581613573</v>
      </c>
      <c r="GE678">
        <v>0.5358808696377863</v>
      </c>
      <c r="GF678">
        <v>0</v>
      </c>
      <c r="GG678">
        <v>1525.363529411765</v>
      </c>
      <c r="GH678">
        <v>-11.52482812000756</v>
      </c>
      <c r="GI678">
        <v>1.15797206700269</v>
      </c>
      <c r="GJ678">
        <v>0</v>
      </c>
      <c r="GK678">
        <v>0.275752925</v>
      </c>
      <c r="GL678">
        <v>-0.01736637523452203</v>
      </c>
      <c r="GM678">
        <v>0.001927919816635278</v>
      </c>
      <c r="GN678">
        <v>1</v>
      </c>
      <c r="GO678">
        <v>1</v>
      </c>
      <c r="GP678">
        <v>3</v>
      </c>
      <c r="GQ678" t="s">
        <v>502</v>
      </c>
      <c r="GR678">
        <v>3.13508</v>
      </c>
      <c r="GS678">
        <v>2.76018</v>
      </c>
      <c r="GT678">
        <v>0.210153</v>
      </c>
      <c r="GU678">
        <v>0.210957</v>
      </c>
      <c r="GV678">
        <v>0.100343</v>
      </c>
      <c r="GW678">
        <v>0.0980901</v>
      </c>
      <c r="GX678">
        <v>24960.8</v>
      </c>
      <c r="GY678">
        <v>24926.2</v>
      </c>
      <c r="GZ678">
        <v>29411.1</v>
      </c>
      <c r="HA678">
        <v>29219.5</v>
      </c>
      <c r="HB678">
        <v>34973.1</v>
      </c>
      <c r="HC678">
        <v>34915.7</v>
      </c>
      <c r="HD678">
        <v>41388.3</v>
      </c>
      <c r="HE678">
        <v>41518.4</v>
      </c>
      <c r="HF678">
        <v>1.89307</v>
      </c>
      <c r="HG678">
        <v>1.8485</v>
      </c>
      <c r="HH678">
        <v>0.0119768</v>
      </c>
      <c r="HI678">
        <v>0</v>
      </c>
      <c r="HJ678">
        <v>24.1685</v>
      </c>
      <c r="HK678">
        <v>999.9</v>
      </c>
      <c r="HL678">
        <v>52.2</v>
      </c>
      <c r="HM678">
        <v>28.9</v>
      </c>
      <c r="HN678">
        <v>22.9968</v>
      </c>
      <c r="HO678">
        <v>62.1517</v>
      </c>
      <c r="HP678">
        <v>29.1667</v>
      </c>
      <c r="HQ678">
        <v>1</v>
      </c>
      <c r="HR678">
        <v>0.440831</v>
      </c>
      <c r="HS678">
        <v>5.36012</v>
      </c>
      <c r="HT678">
        <v>20.2581</v>
      </c>
      <c r="HU678">
        <v>5.21714</v>
      </c>
      <c r="HV678">
        <v>12.0186</v>
      </c>
      <c r="HW678">
        <v>4.98725</v>
      </c>
      <c r="HX678">
        <v>3.28755</v>
      </c>
      <c r="HY678">
        <v>9999</v>
      </c>
      <c r="HZ678">
        <v>9999</v>
      </c>
      <c r="IA678">
        <v>9999</v>
      </c>
      <c r="IB678">
        <v>999.9</v>
      </c>
      <c r="IC678">
        <v>4.97283</v>
      </c>
      <c r="ID678">
        <v>1.86646</v>
      </c>
      <c r="IE678">
        <v>1.86584</v>
      </c>
      <c r="IF678">
        <v>1.86582</v>
      </c>
      <c r="IG678">
        <v>1.86767</v>
      </c>
      <c r="IH678">
        <v>1.87014</v>
      </c>
      <c r="II678">
        <v>1.86875</v>
      </c>
      <c r="IJ678">
        <v>1.87024</v>
      </c>
      <c r="IK678">
        <v>0</v>
      </c>
      <c r="IL678">
        <v>0</v>
      </c>
      <c r="IM678">
        <v>0</v>
      </c>
      <c r="IN678">
        <v>0</v>
      </c>
      <c r="IO678" t="s">
        <v>441</v>
      </c>
      <c r="IP678" t="s">
        <v>442</v>
      </c>
      <c r="IQ678" t="s">
        <v>443</v>
      </c>
      <c r="IR678" t="s">
        <v>443</v>
      </c>
      <c r="IS678" t="s">
        <v>443</v>
      </c>
      <c r="IT678" t="s">
        <v>443</v>
      </c>
      <c r="IU678">
        <v>0</v>
      </c>
      <c r="IV678">
        <v>100</v>
      </c>
      <c r="IW678">
        <v>100</v>
      </c>
      <c r="IX678">
        <v>-0.86</v>
      </c>
      <c r="IY678">
        <v>0.0629</v>
      </c>
      <c r="IZ678">
        <v>-0.7832898091892299</v>
      </c>
      <c r="JA678">
        <v>-0.0002628084512485203</v>
      </c>
      <c r="JB678">
        <v>2.995354917081976E-07</v>
      </c>
      <c r="JC678">
        <v>-1.087754766273629E-10</v>
      </c>
      <c r="JD678">
        <v>-0.01666594074606723</v>
      </c>
      <c r="JE678">
        <v>-0.02438089335778848</v>
      </c>
      <c r="JF678">
        <v>0.001790740049955031</v>
      </c>
      <c r="JG678">
        <v>-2.386884331579614E-05</v>
      </c>
      <c r="JH678">
        <v>6</v>
      </c>
      <c r="JI678">
        <v>2407</v>
      </c>
      <c r="JJ678">
        <v>1</v>
      </c>
      <c r="JK678">
        <v>23</v>
      </c>
      <c r="JL678">
        <v>33292.3</v>
      </c>
      <c r="JM678">
        <v>29370140.9</v>
      </c>
      <c r="JN678">
        <v>2.23267</v>
      </c>
      <c r="JO678">
        <v>2.21802</v>
      </c>
      <c r="JP678">
        <v>1.39648</v>
      </c>
      <c r="JQ678">
        <v>2.35229</v>
      </c>
      <c r="JR678">
        <v>1.49536</v>
      </c>
      <c r="JS678">
        <v>2.68677</v>
      </c>
      <c r="JT678">
        <v>34.8525</v>
      </c>
      <c r="JU678">
        <v>24.035</v>
      </c>
      <c r="JV678">
        <v>18</v>
      </c>
      <c r="JW678">
        <v>502.315</v>
      </c>
      <c r="JX678">
        <v>462.85</v>
      </c>
      <c r="JY678">
        <v>18.0916</v>
      </c>
      <c r="JZ678">
        <v>32.8325</v>
      </c>
      <c r="KA678">
        <v>29.9999</v>
      </c>
      <c r="KB678">
        <v>32.6464</v>
      </c>
      <c r="KC678">
        <v>32.5635</v>
      </c>
      <c r="KD678">
        <v>44.69</v>
      </c>
      <c r="KE678">
        <v>0</v>
      </c>
      <c r="KF678">
        <v>100</v>
      </c>
      <c r="KG678">
        <v>18.0923</v>
      </c>
      <c r="KH678">
        <v>1436.53</v>
      </c>
      <c r="KI678">
        <v>63.4564</v>
      </c>
      <c r="KJ678">
        <v>100.52</v>
      </c>
      <c r="KK678">
        <v>99.83199999999999</v>
      </c>
    </row>
    <row r="679" spans="1:297">
      <c r="A679">
        <v>663</v>
      </c>
      <c r="B679">
        <v>1762208461.5</v>
      </c>
      <c r="C679">
        <v>8883.400000095367</v>
      </c>
      <c r="D679" t="s">
        <v>1774</v>
      </c>
      <c r="E679" t="s">
        <v>1775</v>
      </c>
      <c r="F679">
        <v>5</v>
      </c>
      <c r="G679" t="s">
        <v>1603</v>
      </c>
      <c r="H679" t="s">
        <v>436</v>
      </c>
      <c r="I679">
        <v>1762208459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1456.31804666134</v>
      </c>
      <c r="AK679">
        <v>1433.694303030303</v>
      </c>
      <c r="AL679">
        <v>3.386379692558171</v>
      </c>
      <c r="AM679">
        <v>66.04145981132727</v>
      </c>
      <c r="AN679">
        <f>(AP679 - AO679 + DY679*1E3/(8.314*(EA679+273.15)) * AR679/DX679 * AQ679) * DX679/(100*DL679) * 1000/(1000 - AP679)</f>
        <v>0</v>
      </c>
      <c r="AO679">
        <v>21.96126571220779</v>
      </c>
      <c r="AP679">
        <v>22.23373272727273</v>
      </c>
      <c r="AQ679">
        <v>-1.872487688014281E-06</v>
      </c>
      <c r="AR679">
        <v>107.35</v>
      </c>
      <c r="AS679">
        <v>10</v>
      </c>
      <c r="AT679">
        <v>2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437</v>
      </c>
      <c r="AY679" t="s">
        <v>437</v>
      </c>
      <c r="AZ679">
        <v>0</v>
      </c>
      <c r="BA679">
        <v>0</v>
      </c>
      <c r="BB679">
        <f>1-AZ679/BA679</f>
        <v>0</v>
      </c>
      <c r="BC679">
        <v>0</v>
      </c>
      <c r="BD679" t="s">
        <v>437</v>
      </c>
      <c r="BE679" t="s">
        <v>437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437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438</v>
      </c>
      <c r="DO679">
        <v>2</v>
      </c>
      <c r="DP679" t="b">
        <v>1</v>
      </c>
      <c r="DQ679">
        <v>1762208459</v>
      </c>
      <c r="DR679">
        <v>1395.164444444444</v>
      </c>
      <c r="DS679">
        <v>1425.987777777778</v>
      </c>
      <c r="DT679">
        <v>22.23472222222222</v>
      </c>
      <c r="DU679">
        <v>21.96181111111111</v>
      </c>
      <c r="DV679">
        <v>1396.025555555555</v>
      </c>
      <c r="DW679">
        <v>22.17178888888889</v>
      </c>
      <c r="DX679">
        <v>500.0397777777778</v>
      </c>
      <c r="DY679">
        <v>90.76335555555556</v>
      </c>
      <c r="DZ679">
        <v>0.09997244444444446</v>
      </c>
      <c r="EA679">
        <v>24.3236</v>
      </c>
      <c r="EB679">
        <v>24.35915555555555</v>
      </c>
      <c r="EC679">
        <v>999.9000000000001</v>
      </c>
      <c r="ED679">
        <v>0</v>
      </c>
      <c r="EE679">
        <v>0</v>
      </c>
      <c r="EF679">
        <v>9998.200000000001</v>
      </c>
      <c r="EG679">
        <v>0</v>
      </c>
      <c r="EH679">
        <v>935.5750000000002</v>
      </c>
      <c r="EI679">
        <v>-30.82493333333333</v>
      </c>
      <c r="EJ679">
        <v>1426.891111111111</v>
      </c>
      <c r="EK679">
        <v>1458.007777777778</v>
      </c>
      <c r="EL679">
        <v>0.2728831111111111</v>
      </c>
      <c r="EM679">
        <v>1425.987777777778</v>
      </c>
      <c r="EN679">
        <v>21.96181111111111</v>
      </c>
      <c r="EO679">
        <v>2.018097777777778</v>
      </c>
      <c r="EP679">
        <v>1.993328888888889</v>
      </c>
      <c r="EQ679">
        <v>17.58703333333333</v>
      </c>
      <c r="ER679">
        <v>17.39144444444445</v>
      </c>
      <c r="ES679">
        <v>2000.014444444445</v>
      </c>
      <c r="ET679">
        <v>0.980004</v>
      </c>
      <c r="EU679">
        <v>0.01999551111111111</v>
      </c>
      <c r="EV679">
        <v>0</v>
      </c>
      <c r="EW679">
        <v>1522.79</v>
      </c>
      <c r="EX679">
        <v>5.00097</v>
      </c>
      <c r="EY679">
        <v>30330.93333333333</v>
      </c>
      <c r="EZ679">
        <v>16707.72222222222</v>
      </c>
      <c r="FA679">
        <v>42.79822222222222</v>
      </c>
      <c r="FB679">
        <v>43.875</v>
      </c>
      <c r="FC679">
        <v>42.937</v>
      </c>
      <c r="FD679">
        <v>43.361</v>
      </c>
      <c r="FE679">
        <v>42.687</v>
      </c>
      <c r="FF679">
        <v>1955.124444444445</v>
      </c>
      <c r="FG679">
        <v>39.89</v>
      </c>
      <c r="FH679">
        <v>0</v>
      </c>
      <c r="FI679">
        <v>11538.89999985695</v>
      </c>
      <c r="FJ679">
        <v>0</v>
      </c>
      <c r="FK679">
        <v>1523.7884</v>
      </c>
      <c r="FL679">
        <v>-11.57769232052174</v>
      </c>
      <c r="FM679">
        <v>-204.3153848553441</v>
      </c>
      <c r="FN679">
        <v>30348.364</v>
      </c>
      <c r="FO679">
        <v>15</v>
      </c>
      <c r="FP679">
        <v>0</v>
      </c>
      <c r="FQ679" t="s">
        <v>439</v>
      </c>
      <c r="FR679">
        <v>1760210915.6</v>
      </c>
      <c r="FS679">
        <v>0</v>
      </c>
      <c r="FT679">
        <v>0</v>
      </c>
      <c r="FU679">
        <v>-0.215</v>
      </c>
      <c r="FV679">
        <v>0</v>
      </c>
      <c r="FW679">
        <v>-0.6919999999999999</v>
      </c>
      <c r="FX679">
        <v>0</v>
      </c>
      <c r="FY679">
        <v>400</v>
      </c>
      <c r="FZ679">
        <v>0</v>
      </c>
      <c r="GA679">
        <v>0.15</v>
      </c>
      <c r="GB679">
        <v>0</v>
      </c>
      <c r="GC679">
        <v>-30.3445425</v>
      </c>
      <c r="GD679">
        <v>0.3788048780488586</v>
      </c>
      <c r="GE679">
        <v>0.5511359917876442</v>
      </c>
      <c r="GF679">
        <v>1</v>
      </c>
      <c r="GG679">
        <v>1524.340882352941</v>
      </c>
      <c r="GH679">
        <v>-12.01359817148089</v>
      </c>
      <c r="GI679">
        <v>1.203796366517821</v>
      </c>
      <c r="GJ679">
        <v>0</v>
      </c>
      <c r="GK679">
        <v>0.27438945</v>
      </c>
      <c r="GL679">
        <v>-0.01373626266416511</v>
      </c>
      <c r="GM679">
        <v>0.001542041827415844</v>
      </c>
      <c r="GN679">
        <v>1</v>
      </c>
      <c r="GO679">
        <v>2</v>
      </c>
      <c r="GP679">
        <v>3</v>
      </c>
      <c r="GQ679" t="s">
        <v>569</v>
      </c>
      <c r="GR679">
        <v>3.1351</v>
      </c>
      <c r="GS679">
        <v>2.76022</v>
      </c>
      <c r="GT679">
        <v>0.211676</v>
      </c>
      <c r="GU679">
        <v>0.212543</v>
      </c>
      <c r="GV679">
        <v>0.100337</v>
      </c>
      <c r="GW679">
        <v>0.09808169999999999</v>
      </c>
      <c r="GX679">
        <v>24912.9</v>
      </c>
      <c r="GY679">
        <v>24876.3</v>
      </c>
      <c r="GZ679">
        <v>29411.5</v>
      </c>
      <c r="HA679">
        <v>29220</v>
      </c>
      <c r="HB679">
        <v>34974</v>
      </c>
      <c r="HC679">
        <v>34916.4</v>
      </c>
      <c r="HD679">
        <v>41389.2</v>
      </c>
      <c r="HE679">
        <v>41518.8</v>
      </c>
      <c r="HF679">
        <v>1.89293</v>
      </c>
      <c r="HG679">
        <v>1.84845</v>
      </c>
      <c r="HH679">
        <v>0.0113435</v>
      </c>
      <c r="HI679">
        <v>0</v>
      </c>
      <c r="HJ679">
        <v>24.1666</v>
      </c>
      <c r="HK679">
        <v>999.9</v>
      </c>
      <c r="HL679">
        <v>52.2</v>
      </c>
      <c r="HM679">
        <v>28.9</v>
      </c>
      <c r="HN679">
        <v>22.9961</v>
      </c>
      <c r="HO679">
        <v>62.2517</v>
      </c>
      <c r="HP679">
        <v>29.1426</v>
      </c>
      <c r="HQ679">
        <v>1</v>
      </c>
      <c r="HR679">
        <v>0.440673</v>
      </c>
      <c r="HS679">
        <v>5.36376</v>
      </c>
      <c r="HT679">
        <v>20.2579</v>
      </c>
      <c r="HU679">
        <v>5.21729</v>
      </c>
      <c r="HV679">
        <v>12.0185</v>
      </c>
      <c r="HW679">
        <v>4.9875</v>
      </c>
      <c r="HX679">
        <v>3.28755</v>
      </c>
      <c r="HY679">
        <v>9999</v>
      </c>
      <c r="HZ679">
        <v>9999</v>
      </c>
      <c r="IA679">
        <v>9999</v>
      </c>
      <c r="IB679">
        <v>999.9</v>
      </c>
      <c r="IC679">
        <v>4.97278</v>
      </c>
      <c r="ID679">
        <v>1.86647</v>
      </c>
      <c r="IE679">
        <v>1.86584</v>
      </c>
      <c r="IF679">
        <v>1.86581</v>
      </c>
      <c r="IG679">
        <v>1.86768</v>
      </c>
      <c r="IH679">
        <v>1.87014</v>
      </c>
      <c r="II679">
        <v>1.86874</v>
      </c>
      <c r="IJ679">
        <v>1.87026</v>
      </c>
      <c r="IK679">
        <v>0</v>
      </c>
      <c r="IL679">
        <v>0</v>
      </c>
      <c r="IM679">
        <v>0</v>
      </c>
      <c r="IN679">
        <v>0</v>
      </c>
      <c r="IO679" t="s">
        <v>441</v>
      </c>
      <c r="IP679" t="s">
        <v>442</v>
      </c>
      <c r="IQ679" t="s">
        <v>443</v>
      </c>
      <c r="IR679" t="s">
        <v>443</v>
      </c>
      <c r="IS679" t="s">
        <v>443</v>
      </c>
      <c r="IT679" t="s">
        <v>443</v>
      </c>
      <c r="IU679">
        <v>0</v>
      </c>
      <c r="IV679">
        <v>100</v>
      </c>
      <c r="IW679">
        <v>100</v>
      </c>
      <c r="IX679">
        <v>-0.86</v>
      </c>
      <c r="IY679">
        <v>0.0629</v>
      </c>
      <c r="IZ679">
        <v>-0.7832898091892299</v>
      </c>
      <c r="JA679">
        <v>-0.0002628084512485203</v>
      </c>
      <c r="JB679">
        <v>2.995354917081976E-07</v>
      </c>
      <c r="JC679">
        <v>-1.087754766273629E-10</v>
      </c>
      <c r="JD679">
        <v>-0.01666594074606723</v>
      </c>
      <c r="JE679">
        <v>-0.02438089335778848</v>
      </c>
      <c r="JF679">
        <v>0.001790740049955031</v>
      </c>
      <c r="JG679">
        <v>-2.386884331579614E-05</v>
      </c>
      <c r="JH679">
        <v>6</v>
      </c>
      <c r="JI679">
        <v>2407</v>
      </c>
      <c r="JJ679">
        <v>1</v>
      </c>
      <c r="JK679">
        <v>23</v>
      </c>
      <c r="JL679">
        <v>33292.4</v>
      </c>
      <c r="JM679">
        <v>29370141</v>
      </c>
      <c r="JN679">
        <v>2.26196</v>
      </c>
      <c r="JO679">
        <v>2.22656</v>
      </c>
      <c r="JP679">
        <v>1.39648</v>
      </c>
      <c r="JQ679">
        <v>2.35352</v>
      </c>
      <c r="JR679">
        <v>1.49536</v>
      </c>
      <c r="JS679">
        <v>2.67456</v>
      </c>
      <c r="JT679">
        <v>34.8525</v>
      </c>
      <c r="JU679">
        <v>24.035</v>
      </c>
      <c r="JV679">
        <v>18</v>
      </c>
      <c r="JW679">
        <v>502.21</v>
      </c>
      <c r="JX679">
        <v>462.808</v>
      </c>
      <c r="JY679">
        <v>18.0912</v>
      </c>
      <c r="JZ679">
        <v>32.8289</v>
      </c>
      <c r="KA679">
        <v>29.9998</v>
      </c>
      <c r="KB679">
        <v>32.6456</v>
      </c>
      <c r="KC679">
        <v>32.5623</v>
      </c>
      <c r="KD679">
        <v>45.2686</v>
      </c>
      <c r="KE679">
        <v>0</v>
      </c>
      <c r="KF679">
        <v>100</v>
      </c>
      <c r="KG679">
        <v>18.0909</v>
      </c>
      <c r="KH679">
        <v>1456.57</v>
      </c>
      <c r="KI679">
        <v>63.4564</v>
      </c>
      <c r="KJ679">
        <v>100.522</v>
      </c>
      <c r="KK679">
        <v>99.83320000000001</v>
      </c>
    </row>
    <row r="680" spans="1:297">
      <c r="A680">
        <v>664</v>
      </c>
      <c r="B680">
        <v>1762208466.5</v>
      </c>
      <c r="C680">
        <v>8888.400000095367</v>
      </c>
      <c r="D680" t="s">
        <v>1776</v>
      </c>
      <c r="E680" t="s">
        <v>1777</v>
      </c>
      <c r="F680">
        <v>5</v>
      </c>
      <c r="G680" t="s">
        <v>1603</v>
      </c>
      <c r="H680" t="s">
        <v>436</v>
      </c>
      <c r="I680">
        <v>1762208463.7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1473.814653047759</v>
      </c>
      <c r="AK680">
        <v>1450.72593939394</v>
      </c>
      <c r="AL680">
        <v>3.381976589884534</v>
      </c>
      <c r="AM680">
        <v>66.04145981132727</v>
      </c>
      <c r="AN680">
        <f>(AP680 - AO680 + DY680*1E3/(8.314*(EA680+273.15)) * AR680/DX680 * AQ680) * DX680/(100*DL680) * 1000/(1000 - AP680)</f>
        <v>0</v>
      </c>
      <c r="AO680">
        <v>21.96315317792208</v>
      </c>
      <c r="AP680">
        <v>22.2333909090909</v>
      </c>
      <c r="AQ680">
        <v>-1.330866807621142E-06</v>
      </c>
      <c r="AR680">
        <v>107.35</v>
      </c>
      <c r="AS680">
        <v>10</v>
      </c>
      <c r="AT680">
        <v>2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437</v>
      </c>
      <c r="AY680" t="s">
        <v>437</v>
      </c>
      <c r="AZ680">
        <v>0</v>
      </c>
      <c r="BA680">
        <v>0</v>
      </c>
      <c r="BB680">
        <f>1-AZ680/BA680</f>
        <v>0</v>
      </c>
      <c r="BC680">
        <v>0</v>
      </c>
      <c r="BD680" t="s">
        <v>437</v>
      </c>
      <c r="BE680" t="s">
        <v>437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437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438</v>
      </c>
      <c r="DO680">
        <v>2</v>
      </c>
      <c r="DP680" t="b">
        <v>1</v>
      </c>
      <c r="DQ680">
        <v>1762208463.7</v>
      </c>
      <c r="DR680">
        <v>1410.885</v>
      </c>
      <c r="DS680">
        <v>1441.929</v>
      </c>
      <c r="DT680">
        <v>22.23393</v>
      </c>
      <c r="DU680">
        <v>21.96239</v>
      </c>
      <c r="DV680">
        <v>1411.749</v>
      </c>
      <c r="DW680">
        <v>22.17103</v>
      </c>
      <c r="DX680">
        <v>500.0059</v>
      </c>
      <c r="DY680">
        <v>90.76181999999999</v>
      </c>
      <c r="DZ680">
        <v>0.09999938999999999</v>
      </c>
      <c r="EA680">
        <v>24.3246</v>
      </c>
      <c r="EB680">
        <v>24.35572</v>
      </c>
      <c r="EC680">
        <v>999.9</v>
      </c>
      <c r="ED680">
        <v>0</v>
      </c>
      <c r="EE680">
        <v>0</v>
      </c>
      <c r="EF680">
        <v>9995.130000000001</v>
      </c>
      <c r="EG680">
        <v>0</v>
      </c>
      <c r="EH680">
        <v>935.5808000000001</v>
      </c>
      <c r="EI680">
        <v>-31.04246</v>
      </c>
      <c r="EJ680">
        <v>1442.967</v>
      </c>
      <c r="EK680">
        <v>1474.307</v>
      </c>
      <c r="EL680">
        <v>0.2715273</v>
      </c>
      <c r="EM680">
        <v>1441.929</v>
      </c>
      <c r="EN680">
        <v>21.96239</v>
      </c>
      <c r="EO680">
        <v>2.017990999999999</v>
      </c>
      <c r="EP680">
        <v>1.993348</v>
      </c>
      <c r="EQ680">
        <v>17.5862</v>
      </c>
      <c r="ER680">
        <v>17.39159</v>
      </c>
      <c r="ES680">
        <v>2000.065</v>
      </c>
      <c r="ET680">
        <v>0.9800045000000001</v>
      </c>
      <c r="EU680">
        <v>0.01999511</v>
      </c>
      <c r="EV680">
        <v>0</v>
      </c>
      <c r="EW680">
        <v>1522.222</v>
      </c>
      <c r="EX680">
        <v>5.000970000000001</v>
      </c>
      <c r="EY680">
        <v>30315.24</v>
      </c>
      <c r="EZ680">
        <v>16708.16</v>
      </c>
      <c r="FA680">
        <v>42.7996</v>
      </c>
      <c r="FB680">
        <v>43.875</v>
      </c>
      <c r="FC680">
        <v>42.937</v>
      </c>
      <c r="FD680">
        <v>43.3687</v>
      </c>
      <c r="FE680">
        <v>42.687</v>
      </c>
      <c r="FF680">
        <v>1955.175</v>
      </c>
      <c r="FG680">
        <v>39.89</v>
      </c>
      <c r="FH680">
        <v>0</v>
      </c>
      <c r="FI680">
        <v>11544.29999995232</v>
      </c>
      <c r="FJ680">
        <v>0</v>
      </c>
      <c r="FK680">
        <v>1522.919615384615</v>
      </c>
      <c r="FL680">
        <v>-9.353504256566127</v>
      </c>
      <c r="FM680">
        <v>-208.540170676075</v>
      </c>
      <c r="FN680">
        <v>30330.47692307693</v>
      </c>
      <c r="FO680">
        <v>15</v>
      </c>
      <c r="FP680">
        <v>0</v>
      </c>
      <c r="FQ680" t="s">
        <v>439</v>
      </c>
      <c r="FR680">
        <v>1760210915.6</v>
      </c>
      <c r="FS680">
        <v>0</v>
      </c>
      <c r="FT680">
        <v>0</v>
      </c>
      <c r="FU680">
        <v>-0.215</v>
      </c>
      <c r="FV680">
        <v>0</v>
      </c>
      <c r="FW680">
        <v>-0.6919999999999999</v>
      </c>
      <c r="FX680">
        <v>0</v>
      </c>
      <c r="FY680">
        <v>400</v>
      </c>
      <c r="FZ680">
        <v>0</v>
      </c>
      <c r="GA680">
        <v>0.15</v>
      </c>
      <c r="GB680">
        <v>0</v>
      </c>
      <c r="GC680">
        <v>-30.3867525</v>
      </c>
      <c r="GD680">
        <v>-4.289217636022484</v>
      </c>
      <c r="GE680">
        <v>0.5552157724648591</v>
      </c>
      <c r="GF680">
        <v>0</v>
      </c>
      <c r="GG680">
        <v>1523.563823529412</v>
      </c>
      <c r="GH680">
        <v>-10.72650878687166</v>
      </c>
      <c r="GI680">
        <v>1.082527040026044</v>
      </c>
      <c r="GJ680">
        <v>0</v>
      </c>
      <c r="GK680">
        <v>0.27353415</v>
      </c>
      <c r="GL680">
        <v>-0.01366973358349066</v>
      </c>
      <c r="GM680">
        <v>0.001500605053803298</v>
      </c>
      <c r="GN680">
        <v>1</v>
      </c>
      <c r="GO680">
        <v>1</v>
      </c>
      <c r="GP680">
        <v>3</v>
      </c>
      <c r="GQ680" t="s">
        <v>502</v>
      </c>
      <c r="GR680">
        <v>3.13503</v>
      </c>
      <c r="GS680">
        <v>2.76019</v>
      </c>
      <c r="GT680">
        <v>0.2132</v>
      </c>
      <c r="GU680">
        <v>0.214005</v>
      </c>
      <c r="GV680">
        <v>0.100335</v>
      </c>
      <c r="GW680">
        <v>0.0980856</v>
      </c>
      <c r="GX680">
        <v>24864.3</v>
      </c>
      <c r="GY680">
        <v>24829.9</v>
      </c>
      <c r="GZ680">
        <v>29411.2</v>
      </c>
      <c r="HA680">
        <v>29219.8</v>
      </c>
      <c r="HB680">
        <v>34973.7</v>
      </c>
      <c r="HC680">
        <v>34916.1</v>
      </c>
      <c r="HD680">
        <v>41388.7</v>
      </c>
      <c r="HE680">
        <v>41518.7</v>
      </c>
      <c r="HF680">
        <v>1.89307</v>
      </c>
      <c r="HG680">
        <v>1.8488</v>
      </c>
      <c r="HH680">
        <v>0.0113621</v>
      </c>
      <c r="HI680">
        <v>0</v>
      </c>
      <c r="HJ680">
        <v>24.1646</v>
      </c>
      <c r="HK680">
        <v>999.9</v>
      </c>
      <c r="HL680">
        <v>52.2</v>
      </c>
      <c r="HM680">
        <v>28.9</v>
      </c>
      <c r="HN680">
        <v>22.9965</v>
      </c>
      <c r="HO680">
        <v>62.1717</v>
      </c>
      <c r="HP680">
        <v>29.2989</v>
      </c>
      <c r="HQ680">
        <v>1</v>
      </c>
      <c r="HR680">
        <v>0.440198</v>
      </c>
      <c r="HS680">
        <v>5.36583</v>
      </c>
      <c r="HT680">
        <v>20.2579</v>
      </c>
      <c r="HU680">
        <v>5.21759</v>
      </c>
      <c r="HV680">
        <v>12.0185</v>
      </c>
      <c r="HW680">
        <v>4.9877</v>
      </c>
      <c r="HX680">
        <v>3.28758</v>
      </c>
      <c r="HY680">
        <v>9999</v>
      </c>
      <c r="HZ680">
        <v>9999</v>
      </c>
      <c r="IA680">
        <v>9999</v>
      </c>
      <c r="IB680">
        <v>999.9</v>
      </c>
      <c r="IC680">
        <v>4.97281</v>
      </c>
      <c r="ID680">
        <v>1.86647</v>
      </c>
      <c r="IE680">
        <v>1.86584</v>
      </c>
      <c r="IF680">
        <v>1.86583</v>
      </c>
      <c r="IG680">
        <v>1.86768</v>
      </c>
      <c r="IH680">
        <v>1.87012</v>
      </c>
      <c r="II680">
        <v>1.86874</v>
      </c>
      <c r="IJ680">
        <v>1.87027</v>
      </c>
      <c r="IK680">
        <v>0</v>
      </c>
      <c r="IL680">
        <v>0</v>
      </c>
      <c r="IM680">
        <v>0</v>
      </c>
      <c r="IN680">
        <v>0</v>
      </c>
      <c r="IO680" t="s">
        <v>441</v>
      </c>
      <c r="IP680" t="s">
        <v>442</v>
      </c>
      <c r="IQ680" t="s">
        <v>443</v>
      </c>
      <c r="IR680" t="s">
        <v>443</v>
      </c>
      <c r="IS680" t="s">
        <v>443</v>
      </c>
      <c r="IT680" t="s">
        <v>443</v>
      </c>
      <c r="IU680">
        <v>0</v>
      </c>
      <c r="IV680">
        <v>100</v>
      </c>
      <c r="IW680">
        <v>100</v>
      </c>
      <c r="IX680">
        <v>-0.87</v>
      </c>
      <c r="IY680">
        <v>0.06279999999999999</v>
      </c>
      <c r="IZ680">
        <v>-0.7832898091892299</v>
      </c>
      <c r="JA680">
        <v>-0.0002628084512485203</v>
      </c>
      <c r="JB680">
        <v>2.995354917081976E-07</v>
      </c>
      <c r="JC680">
        <v>-1.087754766273629E-10</v>
      </c>
      <c r="JD680">
        <v>-0.01666594074606723</v>
      </c>
      <c r="JE680">
        <v>-0.02438089335778848</v>
      </c>
      <c r="JF680">
        <v>0.001790740049955031</v>
      </c>
      <c r="JG680">
        <v>-2.386884331579614E-05</v>
      </c>
      <c r="JH680">
        <v>6</v>
      </c>
      <c r="JI680">
        <v>2407</v>
      </c>
      <c r="JJ680">
        <v>1</v>
      </c>
      <c r="JK680">
        <v>23</v>
      </c>
      <c r="JL680">
        <v>33292.5</v>
      </c>
      <c r="JM680">
        <v>29370141.1</v>
      </c>
      <c r="JN680">
        <v>2.28882</v>
      </c>
      <c r="JO680">
        <v>2.21558</v>
      </c>
      <c r="JP680">
        <v>1.39648</v>
      </c>
      <c r="JQ680">
        <v>2.35229</v>
      </c>
      <c r="JR680">
        <v>1.49536</v>
      </c>
      <c r="JS680">
        <v>2.68188</v>
      </c>
      <c r="JT680">
        <v>34.8525</v>
      </c>
      <c r="JU680">
        <v>24.0262</v>
      </c>
      <c r="JV680">
        <v>18</v>
      </c>
      <c r="JW680">
        <v>502.289</v>
      </c>
      <c r="JX680">
        <v>463.019</v>
      </c>
      <c r="JY680">
        <v>18.0904</v>
      </c>
      <c r="JZ680">
        <v>32.8267</v>
      </c>
      <c r="KA680">
        <v>29.9999</v>
      </c>
      <c r="KB680">
        <v>32.6431</v>
      </c>
      <c r="KC680">
        <v>32.56</v>
      </c>
      <c r="KD680">
        <v>45.8152</v>
      </c>
      <c r="KE680">
        <v>0</v>
      </c>
      <c r="KF680">
        <v>100</v>
      </c>
      <c r="KG680">
        <v>18.09</v>
      </c>
      <c r="KH680">
        <v>1469.92</v>
      </c>
      <c r="KI680">
        <v>63.4564</v>
      </c>
      <c r="KJ680">
        <v>100.521</v>
      </c>
      <c r="KK680">
        <v>99.8327</v>
      </c>
    </row>
    <row r="681" spans="1:297">
      <c r="A681">
        <v>665</v>
      </c>
      <c r="B681">
        <v>1762208471.5</v>
      </c>
      <c r="C681">
        <v>8893.400000095367</v>
      </c>
      <c r="D681" t="s">
        <v>1778</v>
      </c>
      <c r="E681" t="s">
        <v>1779</v>
      </c>
      <c r="F681">
        <v>5</v>
      </c>
      <c r="G681" t="s">
        <v>1603</v>
      </c>
      <c r="H681" t="s">
        <v>436</v>
      </c>
      <c r="I681">
        <v>1762208469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1490.341602657715</v>
      </c>
      <c r="AK681">
        <v>1467.550424242424</v>
      </c>
      <c r="AL681">
        <v>3.387689816213213</v>
      </c>
      <c r="AM681">
        <v>66.04145981132727</v>
      </c>
      <c r="AN681">
        <f>(AP681 - AO681 + DY681*1E3/(8.314*(EA681+273.15)) * AR681/DX681 * AQ681) * DX681/(100*DL681) * 1000/(1000 - AP681)</f>
        <v>0</v>
      </c>
      <c r="AO681">
        <v>21.96057818770562</v>
      </c>
      <c r="AP681">
        <v>22.22842121212121</v>
      </c>
      <c r="AQ681">
        <v>-4.63999300366202E-06</v>
      </c>
      <c r="AR681">
        <v>107.35</v>
      </c>
      <c r="AS681">
        <v>10</v>
      </c>
      <c r="AT681">
        <v>2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437</v>
      </c>
      <c r="AY681" t="s">
        <v>437</v>
      </c>
      <c r="AZ681">
        <v>0</v>
      </c>
      <c r="BA681">
        <v>0</v>
      </c>
      <c r="BB681">
        <f>1-AZ681/BA681</f>
        <v>0</v>
      </c>
      <c r="BC681">
        <v>0</v>
      </c>
      <c r="BD681" t="s">
        <v>437</v>
      </c>
      <c r="BE681" t="s">
        <v>437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437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438</v>
      </c>
      <c r="DO681">
        <v>2</v>
      </c>
      <c r="DP681" t="b">
        <v>1</v>
      </c>
      <c r="DQ681">
        <v>1762208469</v>
      </c>
      <c r="DR681">
        <v>1428.291111111111</v>
      </c>
      <c r="DS681">
        <v>1459.317777777778</v>
      </c>
      <c r="DT681">
        <v>22.23105555555556</v>
      </c>
      <c r="DU681">
        <v>21.96145555555555</v>
      </c>
      <c r="DV681">
        <v>1429.152222222222</v>
      </c>
      <c r="DW681">
        <v>22.16818888888889</v>
      </c>
      <c r="DX681">
        <v>499.9772222222222</v>
      </c>
      <c r="DY681">
        <v>90.76507777777778</v>
      </c>
      <c r="DZ681">
        <v>0.1000660444444444</v>
      </c>
      <c r="EA681">
        <v>24.31927777777777</v>
      </c>
      <c r="EB681">
        <v>24.34792222222222</v>
      </c>
      <c r="EC681">
        <v>999.9000000000001</v>
      </c>
      <c r="ED681">
        <v>0</v>
      </c>
      <c r="EE681">
        <v>0</v>
      </c>
      <c r="EF681">
        <v>10003.33111111111</v>
      </c>
      <c r="EG681">
        <v>0</v>
      </c>
      <c r="EH681">
        <v>935.589888888889</v>
      </c>
      <c r="EI681">
        <v>-31.02938888888889</v>
      </c>
      <c r="EJ681">
        <v>1460.762222222222</v>
      </c>
      <c r="EK681">
        <v>1492.087777777778</v>
      </c>
      <c r="EL681">
        <v>0.2695997777777778</v>
      </c>
      <c r="EM681">
        <v>1459.317777777778</v>
      </c>
      <c r="EN681">
        <v>21.96145555555555</v>
      </c>
      <c r="EO681">
        <v>2.017804444444445</v>
      </c>
      <c r="EP681">
        <v>1.993331111111111</v>
      </c>
      <c r="EQ681">
        <v>17.58474444444444</v>
      </c>
      <c r="ER681">
        <v>17.39145555555556</v>
      </c>
      <c r="ES681">
        <v>1999.99</v>
      </c>
      <c r="ET681">
        <v>0.9800037777777777</v>
      </c>
      <c r="EU681">
        <v>0.01999583333333333</v>
      </c>
      <c r="EV681">
        <v>0</v>
      </c>
      <c r="EW681">
        <v>1521.271111111111</v>
      </c>
      <c r="EX681">
        <v>5.00097</v>
      </c>
      <c r="EY681">
        <v>30295.96666666667</v>
      </c>
      <c r="EZ681">
        <v>16707.52222222222</v>
      </c>
      <c r="FA681">
        <v>42.79822222222222</v>
      </c>
      <c r="FB681">
        <v>43.875</v>
      </c>
      <c r="FC681">
        <v>42.937</v>
      </c>
      <c r="FD681">
        <v>43.347</v>
      </c>
      <c r="FE681">
        <v>42.687</v>
      </c>
      <c r="FF681">
        <v>1955.1</v>
      </c>
      <c r="FG681">
        <v>39.89</v>
      </c>
      <c r="FH681">
        <v>0</v>
      </c>
      <c r="FI681">
        <v>11549.09999990463</v>
      </c>
      <c r="FJ681">
        <v>0</v>
      </c>
      <c r="FK681">
        <v>1522.143076923077</v>
      </c>
      <c r="FL681">
        <v>-9.264957263564519</v>
      </c>
      <c r="FM681">
        <v>-213.7401710638436</v>
      </c>
      <c r="FN681">
        <v>30314.08846153846</v>
      </c>
      <c r="FO681">
        <v>15</v>
      </c>
      <c r="FP681">
        <v>0</v>
      </c>
      <c r="FQ681" t="s">
        <v>439</v>
      </c>
      <c r="FR681">
        <v>1760210915.6</v>
      </c>
      <c r="FS681">
        <v>0</v>
      </c>
      <c r="FT681">
        <v>0</v>
      </c>
      <c r="FU681">
        <v>-0.215</v>
      </c>
      <c r="FV681">
        <v>0</v>
      </c>
      <c r="FW681">
        <v>-0.6919999999999999</v>
      </c>
      <c r="FX681">
        <v>0</v>
      </c>
      <c r="FY681">
        <v>400</v>
      </c>
      <c r="FZ681">
        <v>0</v>
      </c>
      <c r="GA681">
        <v>0.15</v>
      </c>
      <c r="GB681">
        <v>0</v>
      </c>
      <c r="GC681">
        <v>-30.58772926829268</v>
      </c>
      <c r="GD681">
        <v>-4.697046689895455</v>
      </c>
      <c r="GE681">
        <v>0.568783612351791</v>
      </c>
      <c r="GF681">
        <v>0</v>
      </c>
      <c r="GG681">
        <v>1522.715588235294</v>
      </c>
      <c r="GH681">
        <v>-9.806111533161479</v>
      </c>
      <c r="GI681">
        <v>0.9905114281387022</v>
      </c>
      <c r="GJ681">
        <v>0</v>
      </c>
      <c r="GK681">
        <v>0.2721612195121951</v>
      </c>
      <c r="GL681">
        <v>-0.01617480836236969</v>
      </c>
      <c r="GM681">
        <v>0.001756868465615148</v>
      </c>
      <c r="GN681">
        <v>1</v>
      </c>
      <c r="GO681">
        <v>1</v>
      </c>
      <c r="GP681">
        <v>3</v>
      </c>
      <c r="GQ681" t="s">
        <v>502</v>
      </c>
      <c r="GR681">
        <v>3.13513</v>
      </c>
      <c r="GS681">
        <v>2.76047</v>
      </c>
      <c r="GT681">
        <v>0.214717</v>
      </c>
      <c r="GU681">
        <v>0.215567</v>
      </c>
      <c r="GV681">
        <v>0.100323</v>
      </c>
      <c r="GW681">
        <v>0.0980833</v>
      </c>
      <c r="GX681">
        <v>24816.6</v>
      </c>
      <c r="GY681">
        <v>24780.6</v>
      </c>
      <c r="GZ681">
        <v>29411.6</v>
      </c>
      <c r="HA681">
        <v>29220.1</v>
      </c>
      <c r="HB681">
        <v>34974.6</v>
      </c>
      <c r="HC681">
        <v>34916.4</v>
      </c>
      <c r="HD681">
        <v>41389.2</v>
      </c>
      <c r="HE681">
        <v>41518.8</v>
      </c>
      <c r="HF681">
        <v>1.8931</v>
      </c>
      <c r="HG681">
        <v>1.84868</v>
      </c>
      <c r="HH681">
        <v>0.0110827</v>
      </c>
      <c r="HI681">
        <v>0</v>
      </c>
      <c r="HJ681">
        <v>24.1634</v>
      </c>
      <c r="HK681">
        <v>999.9</v>
      </c>
      <c r="HL681">
        <v>52.1</v>
      </c>
      <c r="HM681">
        <v>28.9</v>
      </c>
      <c r="HN681">
        <v>22.9526</v>
      </c>
      <c r="HO681">
        <v>62.3917</v>
      </c>
      <c r="HP681">
        <v>29.347</v>
      </c>
      <c r="HQ681">
        <v>1</v>
      </c>
      <c r="HR681">
        <v>0.440191</v>
      </c>
      <c r="HS681">
        <v>5.3647</v>
      </c>
      <c r="HT681">
        <v>20.258</v>
      </c>
      <c r="HU681">
        <v>5.21774</v>
      </c>
      <c r="HV681">
        <v>12.0189</v>
      </c>
      <c r="HW681">
        <v>4.9876</v>
      </c>
      <c r="HX681">
        <v>3.28748</v>
      </c>
      <c r="HY681">
        <v>9999</v>
      </c>
      <c r="HZ681">
        <v>9999</v>
      </c>
      <c r="IA681">
        <v>9999</v>
      </c>
      <c r="IB681">
        <v>999.9</v>
      </c>
      <c r="IC681">
        <v>4.9728</v>
      </c>
      <c r="ID681">
        <v>1.86647</v>
      </c>
      <c r="IE681">
        <v>1.86584</v>
      </c>
      <c r="IF681">
        <v>1.86582</v>
      </c>
      <c r="IG681">
        <v>1.86768</v>
      </c>
      <c r="IH681">
        <v>1.87013</v>
      </c>
      <c r="II681">
        <v>1.86874</v>
      </c>
      <c r="IJ681">
        <v>1.87027</v>
      </c>
      <c r="IK681">
        <v>0</v>
      </c>
      <c r="IL681">
        <v>0</v>
      </c>
      <c r="IM681">
        <v>0</v>
      </c>
      <c r="IN681">
        <v>0</v>
      </c>
      <c r="IO681" t="s">
        <v>441</v>
      </c>
      <c r="IP681" t="s">
        <v>442</v>
      </c>
      <c r="IQ681" t="s">
        <v>443</v>
      </c>
      <c r="IR681" t="s">
        <v>443</v>
      </c>
      <c r="IS681" t="s">
        <v>443</v>
      </c>
      <c r="IT681" t="s">
        <v>443</v>
      </c>
      <c r="IU681">
        <v>0</v>
      </c>
      <c r="IV681">
        <v>100</v>
      </c>
      <c r="IW681">
        <v>100</v>
      </c>
      <c r="IX681">
        <v>-0.87</v>
      </c>
      <c r="IY681">
        <v>0.06279999999999999</v>
      </c>
      <c r="IZ681">
        <v>-0.7832898091892299</v>
      </c>
      <c r="JA681">
        <v>-0.0002628084512485203</v>
      </c>
      <c r="JB681">
        <v>2.995354917081976E-07</v>
      </c>
      <c r="JC681">
        <v>-1.087754766273629E-10</v>
      </c>
      <c r="JD681">
        <v>-0.01666594074606723</v>
      </c>
      <c r="JE681">
        <v>-0.02438089335778848</v>
      </c>
      <c r="JF681">
        <v>0.001790740049955031</v>
      </c>
      <c r="JG681">
        <v>-2.386884331579614E-05</v>
      </c>
      <c r="JH681">
        <v>6</v>
      </c>
      <c r="JI681">
        <v>2407</v>
      </c>
      <c r="JJ681">
        <v>1</v>
      </c>
      <c r="JK681">
        <v>23</v>
      </c>
      <c r="JL681">
        <v>33292.6</v>
      </c>
      <c r="JM681">
        <v>29370141.2</v>
      </c>
      <c r="JN681">
        <v>2.31812</v>
      </c>
      <c r="JO681">
        <v>2.23145</v>
      </c>
      <c r="JP681">
        <v>1.39648</v>
      </c>
      <c r="JQ681">
        <v>2.35107</v>
      </c>
      <c r="JR681">
        <v>1.49536</v>
      </c>
      <c r="JS681">
        <v>2.59033</v>
      </c>
      <c r="JT681">
        <v>34.8525</v>
      </c>
      <c r="JU681">
        <v>24.0262</v>
      </c>
      <c r="JV681">
        <v>18</v>
      </c>
      <c r="JW681">
        <v>502.298</v>
      </c>
      <c r="JX681">
        <v>462.933</v>
      </c>
      <c r="JY681">
        <v>18.0891</v>
      </c>
      <c r="JZ681">
        <v>32.8238</v>
      </c>
      <c r="KA681">
        <v>29.9999</v>
      </c>
      <c r="KB681">
        <v>32.6421</v>
      </c>
      <c r="KC681">
        <v>32.5595</v>
      </c>
      <c r="KD681">
        <v>46.3953</v>
      </c>
      <c r="KE681">
        <v>0</v>
      </c>
      <c r="KF681">
        <v>100</v>
      </c>
      <c r="KG681">
        <v>18.0893</v>
      </c>
      <c r="KH681">
        <v>1489.96</v>
      </c>
      <c r="KI681">
        <v>63.4564</v>
      </c>
      <c r="KJ681">
        <v>100.522</v>
      </c>
      <c r="KK681">
        <v>99.83329999999999</v>
      </c>
    </row>
    <row r="682" spans="1:297">
      <c r="A682">
        <v>666</v>
      </c>
      <c r="B682">
        <v>1762208476.5</v>
      </c>
      <c r="C682">
        <v>8898.400000095367</v>
      </c>
      <c r="D682" t="s">
        <v>1780</v>
      </c>
      <c r="E682" t="s">
        <v>1781</v>
      </c>
      <c r="F682">
        <v>5</v>
      </c>
      <c r="G682" t="s">
        <v>1603</v>
      </c>
      <c r="H682" t="s">
        <v>436</v>
      </c>
      <c r="I682">
        <v>1762208473.7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1508.639763186704</v>
      </c>
      <c r="AK682">
        <v>1485.122606060606</v>
      </c>
      <c r="AL682">
        <v>3.558781993482215</v>
      </c>
      <c r="AM682">
        <v>66.04145981132727</v>
      </c>
      <c r="AN682">
        <f>(AP682 - AO682 + DY682*1E3/(8.314*(EA682+273.15)) * AR682/DX682 * AQ682) * DX682/(100*DL682) * 1000/(1000 - AP682)</f>
        <v>0</v>
      </c>
      <c r="AO682">
        <v>21.96049469709957</v>
      </c>
      <c r="AP682">
        <v>22.22726545454545</v>
      </c>
      <c r="AQ682">
        <v>2.986888945773615E-08</v>
      </c>
      <c r="AR682">
        <v>107.35</v>
      </c>
      <c r="AS682">
        <v>10</v>
      </c>
      <c r="AT682">
        <v>2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437</v>
      </c>
      <c r="AY682" t="s">
        <v>437</v>
      </c>
      <c r="AZ682">
        <v>0</v>
      </c>
      <c r="BA682">
        <v>0</v>
      </c>
      <c r="BB682">
        <f>1-AZ682/BA682</f>
        <v>0</v>
      </c>
      <c r="BC682">
        <v>0</v>
      </c>
      <c r="BD682" t="s">
        <v>437</v>
      </c>
      <c r="BE682" t="s">
        <v>437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437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438</v>
      </c>
      <c r="DO682">
        <v>2</v>
      </c>
      <c r="DP682" t="b">
        <v>1</v>
      </c>
      <c r="DQ682">
        <v>1762208473.7</v>
      </c>
      <c r="DR682">
        <v>1444.102</v>
      </c>
      <c r="DS682">
        <v>1476.049</v>
      </c>
      <c r="DT682">
        <v>22.22729</v>
      </c>
      <c r="DU682">
        <v>21.95986</v>
      </c>
      <c r="DV682">
        <v>1444.967</v>
      </c>
      <c r="DW682">
        <v>22.16451</v>
      </c>
      <c r="DX682">
        <v>500.0449</v>
      </c>
      <c r="DY682">
        <v>90.76631</v>
      </c>
      <c r="DZ682">
        <v>0.10003996</v>
      </c>
      <c r="EA682">
        <v>24.31679</v>
      </c>
      <c r="EB682">
        <v>24.34374</v>
      </c>
      <c r="EC682">
        <v>999.9</v>
      </c>
      <c r="ED682">
        <v>0</v>
      </c>
      <c r="EE682">
        <v>0</v>
      </c>
      <c r="EF682">
        <v>10013.05</v>
      </c>
      <c r="EG682">
        <v>0</v>
      </c>
      <c r="EH682">
        <v>935.5821</v>
      </c>
      <c r="EI682">
        <v>-31.94695</v>
      </c>
      <c r="EJ682">
        <v>1476.931</v>
      </c>
      <c r="EK682">
        <v>1509.189</v>
      </c>
      <c r="EL682">
        <v>0.2674182000000001</v>
      </c>
      <c r="EM682">
        <v>1476.049</v>
      </c>
      <c r="EN682">
        <v>21.95986</v>
      </c>
      <c r="EO682">
        <v>2.017489</v>
      </c>
      <c r="EP682">
        <v>1.993217</v>
      </c>
      <c r="EQ682">
        <v>17.58227</v>
      </c>
      <c r="ER682">
        <v>17.39056</v>
      </c>
      <c r="ES682">
        <v>1999.943</v>
      </c>
      <c r="ET682">
        <v>0.9800033000000001</v>
      </c>
      <c r="EU682">
        <v>0.0199963</v>
      </c>
      <c r="EV682">
        <v>0</v>
      </c>
      <c r="EW682">
        <v>1520.473</v>
      </c>
      <c r="EX682">
        <v>5.000970000000001</v>
      </c>
      <c r="EY682">
        <v>30278.9</v>
      </c>
      <c r="EZ682">
        <v>16707.11</v>
      </c>
      <c r="FA682">
        <v>42.77480000000001</v>
      </c>
      <c r="FB682">
        <v>43.875</v>
      </c>
      <c r="FC682">
        <v>42.937</v>
      </c>
      <c r="FD682">
        <v>43.3309</v>
      </c>
      <c r="FE682">
        <v>42.687</v>
      </c>
      <c r="FF682">
        <v>1955.053</v>
      </c>
      <c r="FG682">
        <v>39.89</v>
      </c>
      <c r="FH682">
        <v>0</v>
      </c>
      <c r="FI682">
        <v>11553.89999985695</v>
      </c>
      <c r="FJ682">
        <v>0</v>
      </c>
      <c r="FK682">
        <v>1521.348461538461</v>
      </c>
      <c r="FL682">
        <v>-9.9562392985999</v>
      </c>
      <c r="FM682">
        <v>-214.7760683501677</v>
      </c>
      <c r="FN682">
        <v>30296.93846153846</v>
      </c>
      <c r="FO682">
        <v>15</v>
      </c>
      <c r="FP682">
        <v>0</v>
      </c>
      <c r="FQ682" t="s">
        <v>439</v>
      </c>
      <c r="FR682">
        <v>1760210915.6</v>
      </c>
      <c r="FS682">
        <v>0</v>
      </c>
      <c r="FT682">
        <v>0</v>
      </c>
      <c r="FU682">
        <v>-0.215</v>
      </c>
      <c r="FV682">
        <v>0</v>
      </c>
      <c r="FW682">
        <v>-0.6919999999999999</v>
      </c>
      <c r="FX682">
        <v>0</v>
      </c>
      <c r="FY682">
        <v>400</v>
      </c>
      <c r="FZ682">
        <v>0</v>
      </c>
      <c r="GA682">
        <v>0.15</v>
      </c>
      <c r="GB682">
        <v>0</v>
      </c>
      <c r="GC682">
        <v>-31.11378780487805</v>
      </c>
      <c r="GD682">
        <v>-4.740332404181272</v>
      </c>
      <c r="GE682">
        <v>0.5570635231961155</v>
      </c>
      <c r="GF682">
        <v>0</v>
      </c>
      <c r="GG682">
        <v>1521.850588235294</v>
      </c>
      <c r="GH682">
        <v>-9.71948051535125</v>
      </c>
      <c r="GI682">
        <v>0.9821433379767925</v>
      </c>
      <c r="GJ682">
        <v>0</v>
      </c>
      <c r="GK682">
        <v>0.2705395609756098</v>
      </c>
      <c r="GL682">
        <v>-0.01934682229965144</v>
      </c>
      <c r="GM682">
        <v>0.002038144852900285</v>
      </c>
      <c r="GN682">
        <v>1</v>
      </c>
      <c r="GO682">
        <v>1</v>
      </c>
      <c r="GP682">
        <v>3</v>
      </c>
      <c r="GQ682" t="s">
        <v>502</v>
      </c>
      <c r="GR682">
        <v>3.13506</v>
      </c>
      <c r="GS682">
        <v>2.76036</v>
      </c>
      <c r="GT682">
        <v>0.216286</v>
      </c>
      <c r="GU682">
        <v>0.217127</v>
      </c>
      <c r="GV682">
        <v>0.100321</v>
      </c>
      <c r="GW682">
        <v>0.09808600000000001</v>
      </c>
      <c r="GX682">
        <v>24766.4</v>
      </c>
      <c r="GY682">
        <v>24731.3</v>
      </c>
      <c r="GZ682">
        <v>29411</v>
      </c>
      <c r="HA682">
        <v>29220.2</v>
      </c>
      <c r="HB682">
        <v>34974.1</v>
      </c>
      <c r="HC682">
        <v>34916.5</v>
      </c>
      <c r="HD682">
        <v>41388.4</v>
      </c>
      <c r="HE682">
        <v>41519</v>
      </c>
      <c r="HF682">
        <v>1.89305</v>
      </c>
      <c r="HG682">
        <v>1.84883</v>
      </c>
      <c r="HH682">
        <v>0.0109337</v>
      </c>
      <c r="HI682">
        <v>0</v>
      </c>
      <c r="HJ682">
        <v>24.1613</v>
      </c>
      <c r="HK682">
        <v>999.9</v>
      </c>
      <c r="HL682">
        <v>52.1</v>
      </c>
      <c r="HM682">
        <v>28.9</v>
      </c>
      <c r="HN682">
        <v>22.9524</v>
      </c>
      <c r="HO682">
        <v>62.3717</v>
      </c>
      <c r="HP682">
        <v>29.3109</v>
      </c>
      <c r="HQ682">
        <v>1</v>
      </c>
      <c r="HR682">
        <v>0.439586</v>
      </c>
      <c r="HS682">
        <v>5.36291</v>
      </c>
      <c r="HT682">
        <v>20.2581</v>
      </c>
      <c r="HU682">
        <v>5.21744</v>
      </c>
      <c r="HV682">
        <v>12.0186</v>
      </c>
      <c r="HW682">
        <v>4.98715</v>
      </c>
      <c r="HX682">
        <v>3.2875</v>
      </c>
      <c r="HY682">
        <v>9999</v>
      </c>
      <c r="HZ682">
        <v>9999</v>
      </c>
      <c r="IA682">
        <v>9999</v>
      </c>
      <c r="IB682">
        <v>999.9</v>
      </c>
      <c r="IC682">
        <v>4.97283</v>
      </c>
      <c r="ID682">
        <v>1.86646</v>
      </c>
      <c r="IE682">
        <v>1.86584</v>
      </c>
      <c r="IF682">
        <v>1.86582</v>
      </c>
      <c r="IG682">
        <v>1.86768</v>
      </c>
      <c r="IH682">
        <v>1.87012</v>
      </c>
      <c r="II682">
        <v>1.86874</v>
      </c>
      <c r="IJ682">
        <v>1.87027</v>
      </c>
      <c r="IK682">
        <v>0</v>
      </c>
      <c r="IL682">
        <v>0</v>
      </c>
      <c r="IM682">
        <v>0</v>
      </c>
      <c r="IN682">
        <v>0</v>
      </c>
      <c r="IO682" t="s">
        <v>441</v>
      </c>
      <c r="IP682" t="s">
        <v>442</v>
      </c>
      <c r="IQ682" t="s">
        <v>443</v>
      </c>
      <c r="IR682" t="s">
        <v>443</v>
      </c>
      <c r="IS682" t="s">
        <v>443</v>
      </c>
      <c r="IT682" t="s">
        <v>443</v>
      </c>
      <c r="IU682">
        <v>0</v>
      </c>
      <c r="IV682">
        <v>100</v>
      </c>
      <c r="IW682">
        <v>100</v>
      </c>
      <c r="IX682">
        <v>-0.87</v>
      </c>
      <c r="IY682">
        <v>0.06279999999999999</v>
      </c>
      <c r="IZ682">
        <v>-0.7832898091892299</v>
      </c>
      <c r="JA682">
        <v>-0.0002628084512485203</v>
      </c>
      <c r="JB682">
        <v>2.995354917081976E-07</v>
      </c>
      <c r="JC682">
        <v>-1.087754766273629E-10</v>
      </c>
      <c r="JD682">
        <v>-0.01666594074606723</v>
      </c>
      <c r="JE682">
        <v>-0.02438089335778848</v>
      </c>
      <c r="JF682">
        <v>0.001790740049955031</v>
      </c>
      <c r="JG682">
        <v>-2.386884331579614E-05</v>
      </c>
      <c r="JH682">
        <v>6</v>
      </c>
      <c r="JI682">
        <v>2407</v>
      </c>
      <c r="JJ682">
        <v>1</v>
      </c>
      <c r="JK682">
        <v>23</v>
      </c>
      <c r="JL682">
        <v>33292.7</v>
      </c>
      <c r="JM682">
        <v>29370141.3</v>
      </c>
      <c r="JN682">
        <v>2.34375</v>
      </c>
      <c r="JO682">
        <v>2.20947</v>
      </c>
      <c r="JP682">
        <v>1.39771</v>
      </c>
      <c r="JQ682">
        <v>2.35107</v>
      </c>
      <c r="JR682">
        <v>1.49536</v>
      </c>
      <c r="JS682">
        <v>2.65869</v>
      </c>
      <c r="JT682">
        <v>34.8525</v>
      </c>
      <c r="JU682">
        <v>24.0262</v>
      </c>
      <c r="JV682">
        <v>18</v>
      </c>
      <c r="JW682">
        <v>502.25</v>
      </c>
      <c r="JX682">
        <v>463.01</v>
      </c>
      <c r="JY682">
        <v>18.0872</v>
      </c>
      <c r="JZ682">
        <v>32.8209</v>
      </c>
      <c r="KA682">
        <v>29.9998</v>
      </c>
      <c r="KB682">
        <v>32.6403</v>
      </c>
      <c r="KC682">
        <v>32.5566</v>
      </c>
      <c r="KD682">
        <v>46.8842</v>
      </c>
      <c r="KE682">
        <v>0</v>
      </c>
      <c r="KF682">
        <v>100</v>
      </c>
      <c r="KG682">
        <v>18.0875</v>
      </c>
      <c r="KH682">
        <v>1503.32</v>
      </c>
      <c r="KI682">
        <v>63.4564</v>
      </c>
      <c r="KJ682">
        <v>100.52</v>
      </c>
      <c r="KK682">
        <v>99.8338</v>
      </c>
    </row>
    <row r="683" spans="1:297">
      <c r="A683">
        <v>667</v>
      </c>
      <c r="B683">
        <v>1762208481.5</v>
      </c>
      <c r="C683">
        <v>8903.400000095367</v>
      </c>
      <c r="D683" t="s">
        <v>1782</v>
      </c>
      <c r="E683" t="s">
        <v>1783</v>
      </c>
      <c r="F683">
        <v>5</v>
      </c>
      <c r="G683" t="s">
        <v>1603</v>
      </c>
      <c r="H683" t="s">
        <v>436</v>
      </c>
      <c r="I683">
        <v>1762208479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1525.354591332913</v>
      </c>
      <c r="AK683">
        <v>1502.356545454545</v>
      </c>
      <c r="AL683">
        <v>3.414942096066965</v>
      </c>
      <c r="AM683">
        <v>66.04145981132727</v>
      </c>
      <c r="AN683">
        <f>(AP683 - AO683 + DY683*1E3/(8.314*(EA683+273.15)) * AR683/DX683 * AQ683) * DX683/(100*DL683) * 1000/(1000 - AP683)</f>
        <v>0</v>
      </c>
      <c r="AO683">
        <v>21.96192441108225</v>
      </c>
      <c r="AP683">
        <v>22.22379818181818</v>
      </c>
      <c r="AQ683">
        <v>-1.916634337707221E-06</v>
      </c>
      <c r="AR683">
        <v>107.35</v>
      </c>
      <c r="AS683">
        <v>10</v>
      </c>
      <c r="AT683">
        <v>2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437</v>
      </c>
      <c r="AY683" t="s">
        <v>437</v>
      </c>
      <c r="AZ683">
        <v>0</v>
      </c>
      <c r="BA683">
        <v>0</v>
      </c>
      <c r="BB683">
        <f>1-AZ683/BA683</f>
        <v>0</v>
      </c>
      <c r="BC683">
        <v>0</v>
      </c>
      <c r="BD683" t="s">
        <v>437</v>
      </c>
      <c r="BE683" t="s">
        <v>437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437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438</v>
      </c>
      <c r="DO683">
        <v>2</v>
      </c>
      <c r="DP683" t="b">
        <v>1</v>
      </c>
      <c r="DQ683">
        <v>1762208479</v>
      </c>
      <c r="DR683">
        <v>1462.322222222222</v>
      </c>
      <c r="DS683">
        <v>1493.416666666667</v>
      </c>
      <c r="DT683">
        <v>22.22516666666667</v>
      </c>
      <c r="DU683">
        <v>21.96177777777778</v>
      </c>
      <c r="DV683">
        <v>1463.187777777778</v>
      </c>
      <c r="DW683">
        <v>22.16242222222222</v>
      </c>
      <c r="DX683">
        <v>499.9685555555555</v>
      </c>
      <c r="DY683">
        <v>90.7649111111111</v>
      </c>
      <c r="DZ683">
        <v>0.09993745555555557</v>
      </c>
      <c r="EA683">
        <v>24.31905555555556</v>
      </c>
      <c r="EB683">
        <v>24.3413</v>
      </c>
      <c r="EC683">
        <v>999.9000000000001</v>
      </c>
      <c r="ED683">
        <v>0</v>
      </c>
      <c r="EE683">
        <v>0</v>
      </c>
      <c r="EF683">
        <v>10028.58888888889</v>
      </c>
      <c r="EG683">
        <v>0</v>
      </c>
      <c r="EH683">
        <v>935.5921111111111</v>
      </c>
      <c r="EI683">
        <v>-31.0954</v>
      </c>
      <c r="EJ683">
        <v>1495.561111111111</v>
      </c>
      <c r="EK683">
        <v>1526.951111111111</v>
      </c>
      <c r="EL683">
        <v>0.263387</v>
      </c>
      <c r="EM683">
        <v>1493.416666666667</v>
      </c>
      <c r="EN683">
        <v>21.96177777777778</v>
      </c>
      <c r="EO683">
        <v>2.017263333333334</v>
      </c>
      <c r="EP683">
        <v>1.993356666666667</v>
      </c>
      <c r="EQ683">
        <v>17.5805</v>
      </c>
      <c r="ER683">
        <v>17.39166666666667</v>
      </c>
      <c r="ES683">
        <v>2000.028888888889</v>
      </c>
      <c r="ET683">
        <v>0.9800041111111112</v>
      </c>
      <c r="EU683">
        <v>0.01999551111111111</v>
      </c>
      <c r="EV683">
        <v>0</v>
      </c>
      <c r="EW683">
        <v>1519.517777777778</v>
      </c>
      <c r="EX683">
        <v>5.00097</v>
      </c>
      <c r="EY683">
        <v>30261.47777777778</v>
      </c>
      <c r="EZ683">
        <v>16707.85555555556</v>
      </c>
      <c r="FA683">
        <v>42.77755555555555</v>
      </c>
      <c r="FB683">
        <v>43.875</v>
      </c>
      <c r="FC683">
        <v>42.937</v>
      </c>
      <c r="FD683">
        <v>43.312</v>
      </c>
      <c r="FE683">
        <v>42.687</v>
      </c>
      <c r="FF683">
        <v>1955.138888888889</v>
      </c>
      <c r="FG683">
        <v>39.89</v>
      </c>
      <c r="FH683">
        <v>0</v>
      </c>
      <c r="FI683">
        <v>11559.29999995232</v>
      </c>
      <c r="FJ683">
        <v>0</v>
      </c>
      <c r="FK683">
        <v>1520.3416</v>
      </c>
      <c r="FL683">
        <v>-10.56692304066067</v>
      </c>
      <c r="FM683">
        <v>-212.4923073419051</v>
      </c>
      <c r="FN683">
        <v>30277.028</v>
      </c>
      <c r="FO683">
        <v>15</v>
      </c>
      <c r="FP683">
        <v>0</v>
      </c>
      <c r="FQ683" t="s">
        <v>439</v>
      </c>
      <c r="FR683">
        <v>1760210915.6</v>
      </c>
      <c r="FS683">
        <v>0</v>
      </c>
      <c r="FT683">
        <v>0</v>
      </c>
      <c r="FU683">
        <v>-0.215</v>
      </c>
      <c r="FV683">
        <v>0</v>
      </c>
      <c r="FW683">
        <v>-0.6919999999999999</v>
      </c>
      <c r="FX683">
        <v>0</v>
      </c>
      <c r="FY683">
        <v>400</v>
      </c>
      <c r="FZ683">
        <v>0</v>
      </c>
      <c r="GA683">
        <v>0.15</v>
      </c>
      <c r="GB683">
        <v>0</v>
      </c>
      <c r="GC683">
        <v>-31.30100975609756</v>
      </c>
      <c r="GD683">
        <v>-1.637389547038301</v>
      </c>
      <c r="GE683">
        <v>0.4508497466464411</v>
      </c>
      <c r="GF683">
        <v>0</v>
      </c>
      <c r="GG683">
        <v>1521.016764705882</v>
      </c>
      <c r="GH683">
        <v>-10.20611152504923</v>
      </c>
      <c r="GI683">
        <v>1.039464569716292</v>
      </c>
      <c r="GJ683">
        <v>0</v>
      </c>
      <c r="GK683">
        <v>0.2684528780487805</v>
      </c>
      <c r="GL683">
        <v>-0.03002151219512184</v>
      </c>
      <c r="GM683">
        <v>0.003039068127352344</v>
      </c>
      <c r="GN683">
        <v>1</v>
      </c>
      <c r="GO683">
        <v>1</v>
      </c>
      <c r="GP683">
        <v>3</v>
      </c>
      <c r="GQ683" t="s">
        <v>502</v>
      </c>
      <c r="GR683">
        <v>3.13503</v>
      </c>
      <c r="GS683">
        <v>2.7604</v>
      </c>
      <c r="GT683">
        <v>0.217799</v>
      </c>
      <c r="GU683">
        <v>0.21852</v>
      </c>
      <c r="GV683">
        <v>0.100307</v>
      </c>
      <c r="GW683">
        <v>0.09808699999999999</v>
      </c>
      <c r="GX683">
        <v>24718.2</v>
      </c>
      <c r="GY683">
        <v>24687.2</v>
      </c>
      <c r="GZ683">
        <v>29410.8</v>
      </c>
      <c r="HA683">
        <v>29220.2</v>
      </c>
      <c r="HB683">
        <v>34974.4</v>
      </c>
      <c r="HC683">
        <v>34916.4</v>
      </c>
      <c r="HD683">
        <v>41388.1</v>
      </c>
      <c r="HE683">
        <v>41519</v>
      </c>
      <c r="HF683">
        <v>1.89293</v>
      </c>
      <c r="HG683">
        <v>1.84877</v>
      </c>
      <c r="HH683">
        <v>0.0113435</v>
      </c>
      <c r="HI683">
        <v>0</v>
      </c>
      <c r="HJ683">
        <v>24.1593</v>
      </c>
      <c r="HK683">
        <v>999.9</v>
      </c>
      <c r="HL683">
        <v>52.1</v>
      </c>
      <c r="HM683">
        <v>28.9</v>
      </c>
      <c r="HN683">
        <v>22.9529</v>
      </c>
      <c r="HO683">
        <v>62.1417</v>
      </c>
      <c r="HP683">
        <v>29.3429</v>
      </c>
      <c r="HQ683">
        <v>1</v>
      </c>
      <c r="HR683">
        <v>0.439611</v>
      </c>
      <c r="HS683">
        <v>5.35858</v>
      </c>
      <c r="HT683">
        <v>20.2581</v>
      </c>
      <c r="HU683">
        <v>5.21774</v>
      </c>
      <c r="HV683">
        <v>12.018</v>
      </c>
      <c r="HW683">
        <v>4.98755</v>
      </c>
      <c r="HX683">
        <v>3.28745</v>
      </c>
      <c r="HY683">
        <v>9999</v>
      </c>
      <c r="HZ683">
        <v>9999</v>
      </c>
      <c r="IA683">
        <v>9999</v>
      </c>
      <c r="IB683">
        <v>999.9</v>
      </c>
      <c r="IC683">
        <v>4.97285</v>
      </c>
      <c r="ID683">
        <v>1.86647</v>
      </c>
      <c r="IE683">
        <v>1.86584</v>
      </c>
      <c r="IF683">
        <v>1.86583</v>
      </c>
      <c r="IG683">
        <v>1.86767</v>
      </c>
      <c r="IH683">
        <v>1.87013</v>
      </c>
      <c r="II683">
        <v>1.86874</v>
      </c>
      <c r="IJ683">
        <v>1.87027</v>
      </c>
      <c r="IK683">
        <v>0</v>
      </c>
      <c r="IL683">
        <v>0</v>
      </c>
      <c r="IM683">
        <v>0</v>
      </c>
      <c r="IN683">
        <v>0</v>
      </c>
      <c r="IO683" t="s">
        <v>441</v>
      </c>
      <c r="IP683" t="s">
        <v>442</v>
      </c>
      <c r="IQ683" t="s">
        <v>443</v>
      </c>
      <c r="IR683" t="s">
        <v>443</v>
      </c>
      <c r="IS683" t="s">
        <v>443</v>
      </c>
      <c r="IT683" t="s">
        <v>443</v>
      </c>
      <c r="IU683">
        <v>0</v>
      </c>
      <c r="IV683">
        <v>100</v>
      </c>
      <c r="IW683">
        <v>100</v>
      </c>
      <c r="IX683">
        <v>-0.87</v>
      </c>
      <c r="IY683">
        <v>0.06270000000000001</v>
      </c>
      <c r="IZ683">
        <v>-0.7832898091892299</v>
      </c>
      <c r="JA683">
        <v>-0.0002628084512485203</v>
      </c>
      <c r="JB683">
        <v>2.995354917081976E-07</v>
      </c>
      <c r="JC683">
        <v>-1.087754766273629E-10</v>
      </c>
      <c r="JD683">
        <v>-0.01666594074606723</v>
      </c>
      <c r="JE683">
        <v>-0.02438089335778848</v>
      </c>
      <c r="JF683">
        <v>0.001790740049955031</v>
      </c>
      <c r="JG683">
        <v>-2.386884331579614E-05</v>
      </c>
      <c r="JH683">
        <v>6</v>
      </c>
      <c r="JI683">
        <v>2407</v>
      </c>
      <c r="JJ683">
        <v>1</v>
      </c>
      <c r="JK683">
        <v>23</v>
      </c>
      <c r="JL683">
        <v>33292.8</v>
      </c>
      <c r="JM683">
        <v>29370141.4</v>
      </c>
      <c r="JN683">
        <v>2.37305</v>
      </c>
      <c r="JO683">
        <v>2.21802</v>
      </c>
      <c r="JP683">
        <v>1.39648</v>
      </c>
      <c r="JQ683">
        <v>2.35107</v>
      </c>
      <c r="JR683">
        <v>1.49536</v>
      </c>
      <c r="JS683">
        <v>2.62573</v>
      </c>
      <c r="JT683">
        <v>34.8525</v>
      </c>
      <c r="JU683">
        <v>24.0175</v>
      </c>
      <c r="JV683">
        <v>18</v>
      </c>
      <c r="JW683">
        <v>502.146</v>
      </c>
      <c r="JX683">
        <v>462.971</v>
      </c>
      <c r="JY683">
        <v>18.0861</v>
      </c>
      <c r="JZ683">
        <v>32.8172</v>
      </c>
      <c r="KA683">
        <v>29.9999</v>
      </c>
      <c r="KB683">
        <v>32.6374</v>
      </c>
      <c r="KC683">
        <v>32.5557</v>
      </c>
      <c r="KD683">
        <v>47.4727</v>
      </c>
      <c r="KE683">
        <v>0</v>
      </c>
      <c r="KF683">
        <v>100</v>
      </c>
      <c r="KG683">
        <v>18.0866</v>
      </c>
      <c r="KH683">
        <v>1523.35</v>
      </c>
      <c r="KI683">
        <v>63.4564</v>
      </c>
      <c r="KJ683">
        <v>100.52</v>
      </c>
      <c r="KK683">
        <v>99.8338</v>
      </c>
    </row>
    <row r="684" spans="1:297">
      <c r="A684">
        <v>668</v>
      </c>
      <c r="B684">
        <v>1762208486.5</v>
      </c>
      <c r="C684">
        <v>8908.400000095367</v>
      </c>
      <c r="D684" t="s">
        <v>1784</v>
      </c>
      <c r="E684" t="s">
        <v>1785</v>
      </c>
      <c r="F684">
        <v>5</v>
      </c>
      <c r="G684" t="s">
        <v>1603</v>
      </c>
      <c r="H684" t="s">
        <v>436</v>
      </c>
      <c r="I684">
        <v>1762208483.7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1542.09261017476</v>
      </c>
      <c r="AK684">
        <v>1519.206181818181</v>
      </c>
      <c r="AL684">
        <v>3.36287342913252</v>
      </c>
      <c r="AM684">
        <v>66.04145981132727</v>
      </c>
      <c r="AN684">
        <f>(AP684 - AO684 + DY684*1E3/(8.314*(EA684+273.15)) * AR684/DX684 * AQ684) * DX684/(100*DL684) * 1000/(1000 - AP684)</f>
        <v>0</v>
      </c>
      <c r="AO684">
        <v>21.96150885982685</v>
      </c>
      <c r="AP684">
        <v>22.22560787878787</v>
      </c>
      <c r="AQ684">
        <v>2.531758260544659E-06</v>
      </c>
      <c r="AR684">
        <v>107.35</v>
      </c>
      <c r="AS684">
        <v>10</v>
      </c>
      <c r="AT684">
        <v>2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437</v>
      </c>
      <c r="AY684" t="s">
        <v>437</v>
      </c>
      <c r="AZ684">
        <v>0</v>
      </c>
      <c r="BA684">
        <v>0</v>
      </c>
      <c r="BB684">
        <f>1-AZ684/BA684</f>
        <v>0</v>
      </c>
      <c r="BC684">
        <v>0</v>
      </c>
      <c r="BD684" t="s">
        <v>437</v>
      </c>
      <c r="BE684" t="s">
        <v>437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437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438</v>
      </c>
      <c r="DO684">
        <v>2</v>
      </c>
      <c r="DP684" t="b">
        <v>1</v>
      </c>
      <c r="DQ684">
        <v>1762208483.7</v>
      </c>
      <c r="DR684">
        <v>1477.889</v>
      </c>
      <c r="DS684">
        <v>1508.755</v>
      </c>
      <c r="DT684">
        <v>22.22397</v>
      </c>
      <c r="DU684">
        <v>21.9619</v>
      </c>
      <c r="DV684">
        <v>1478.758</v>
      </c>
      <c r="DW684">
        <v>22.16126000000001</v>
      </c>
      <c r="DX684">
        <v>500.0497</v>
      </c>
      <c r="DY684">
        <v>90.76228999999999</v>
      </c>
      <c r="DZ684">
        <v>0.09998602999999999</v>
      </c>
      <c r="EA684">
        <v>24.31526</v>
      </c>
      <c r="EB684">
        <v>24.34191</v>
      </c>
      <c r="EC684">
        <v>999.9</v>
      </c>
      <c r="ED684">
        <v>0</v>
      </c>
      <c r="EE684">
        <v>0</v>
      </c>
      <c r="EF684">
        <v>10012.5</v>
      </c>
      <c r="EG684">
        <v>0</v>
      </c>
      <c r="EH684">
        <v>935.6289999999999</v>
      </c>
      <c r="EI684">
        <v>-30.86554</v>
      </c>
      <c r="EJ684">
        <v>1511.479</v>
      </c>
      <c r="EK684">
        <v>1542.634</v>
      </c>
      <c r="EL684">
        <v>0.2620817000000001</v>
      </c>
      <c r="EM684">
        <v>1508.755</v>
      </c>
      <c r="EN684">
        <v>21.9619</v>
      </c>
      <c r="EO684">
        <v>2.0171</v>
      </c>
      <c r="EP684">
        <v>1.993312</v>
      </c>
      <c r="EQ684">
        <v>17.57921</v>
      </c>
      <c r="ER684">
        <v>17.3913</v>
      </c>
      <c r="ES684">
        <v>2000.007</v>
      </c>
      <c r="ET684">
        <v>0.9800040000000001</v>
      </c>
      <c r="EU684">
        <v>0.01999568</v>
      </c>
      <c r="EV684">
        <v>0</v>
      </c>
      <c r="EW684">
        <v>1518.635</v>
      </c>
      <c r="EX684">
        <v>5.000970000000001</v>
      </c>
      <c r="EY684">
        <v>30244.87</v>
      </c>
      <c r="EZ684">
        <v>16707.67000000001</v>
      </c>
      <c r="FA684">
        <v>42.7748</v>
      </c>
      <c r="FB684">
        <v>43.8498</v>
      </c>
      <c r="FC684">
        <v>42.937</v>
      </c>
      <c r="FD684">
        <v>43.3183</v>
      </c>
      <c r="FE684">
        <v>42.687</v>
      </c>
      <c r="FF684">
        <v>1955.117</v>
      </c>
      <c r="FG684">
        <v>39.89</v>
      </c>
      <c r="FH684">
        <v>0</v>
      </c>
      <c r="FI684">
        <v>11564.09999990463</v>
      </c>
      <c r="FJ684">
        <v>0</v>
      </c>
      <c r="FK684">
        <v>1519.4016</v>
      </c>
      <c r="FL684">
        <v>-11.92076924605344</v>
      </c>
      <c r="FM684">
        <v>-206.3461541914214</v>
      </c>
      <c r="FN684">
        <v>30260.296</v>
      </c>
      <c r="FO684">
        <v>15</v>
      </c>
      <c r="FP684">
        <v>0</v>
      </c>
      <c r="FQ684" t="s">
        <v>439</v>
      </c>
      <c r="FR684">
        <v>1760210915.6</v>
      </c>
      <c r="FS684">
        <v>0</v>
      </c>
      <c r="FT684">
        <v>0</v>
      </c>
      <c r="FU684">
        <v>-0.215</v>
      </c>
      <c r="FV684">
        <v>0</v>
      </c>
      <c r="FW684">
        <v>-0.6919999999999999</v>
      </c>
      <c r="FX684">
        <v>0</v>
      </c>
      <c r="FY684">
        <v>400</v>
      </c>
      <c r="FZ684">
        <v>0</v>
      </c>
      <c r="GA684">
        <v>0.15</v>
      </c>
      <c r="GB684">
        <v>0</v>
      </c>
      <c r="GC684">
        <v>-31.252045</v>
      </c>
      <c r="GD684">
        <v>1.393920450281476</v>
      </c>
      <c r="GE684">
        <v>0.4871702310024702</v>
      </c>
      <c r="GF684">
        <v>0</v>
      </c>
      <c r="GG684">
        <v>1520.04294117647</v>
      </c>
      <c r="GH684">
        <v>-11.45912910634142</v>
      </c>
      <c r="GI684">
        <v>1.158451119616094</v>
      </c>
      <c r="GJ684">
        <v>0</v>
      </c>
      <c r="GK684">
        <v>0.26570145</v>
      </c>
      <c r="GL684">
        <v>-0.03083720825516009</v>
      </c>
      <c r="GM684">
        <v>0.003209763370951196</v>
      </c>
      <c r="GN684">
        <v>1</v>
      </c>
      <c r="GO684">
        <v>1</v>
      </c>
      <c r="GP684">
        <v>3</v>
      </c>
      <c r="GQ684" t="s">
        <v>502</v>
      </c>
      <c r="GR684">
        <v>3.13513</v>
      </c>
      <c r="GS684">
        <v>2.76031</v>
      </c>
      <c r="GT684">
        <v>0.219268</v>
      </c>
      <c r="GU684">
        <v>0.219972</v>
      </c>
      <c r="GV684">
        <v>0.100311</v>
      </c>
      <c r="GW684">
        <v>0.0980765</v>
      </c>
      <c r="GX684">
        <v>24672.1</v>
      </c>
      <c r="GY684">
        <v>24641.4</v>
      </c>
      <c r="GZ684">
        <v>29411.3</v>
      </c>
      <c r="HA684">
        <v>29220.5</v>
      </c>
      <c r="HB684">
        <v>34974.8</v>
      </c>
      <c r="HC684">
        <v>34917.3</v>
      </c>
      <c r="HD684">
        <v>41388.8</v>
      </c>
      <c r="HE684">
        <v>41519.5</v>
      </c>
      <c r="HF684">
        <v>1.89312</v>
      </c>
      <c r="HG684">
        <v>1.8492</v>
      </c>
      <c r="HH684">
        <v>0.0111572</v>
      </c>
      <c r="HI684">
        <v>0</v>
      </c>
      <c r="HJ684">
        <v>24.1583</v>
      </c>
      <c r="HK684">
        <v>999.9</v>
      </c>
      <c r="HL684">
        <v>52.2</v>
      </c>
      <c r="HM684">
        <v>28.9</v>
      </c>
      <c r="HN684">
        <v>22.9975</v>
      </c>
      <c r="HO684">
        <v>62.0917</v>
      </c>
      <c r="HP684">
        <v>29.1546</v>
      </c>
      <c r="HQ684">
        <v>1</v>
      </c>
      <c r="HR684">
        <v>0.439141</v>
      </c>
      <c r="HS684">
        <v>5.35896</v>
      </c>
      <c r="HT684">
        <v>20.2582</v>
      </c>
      <c r="HU684">
        <v>5.21819</v>
      </c>
      <c r="HV684">
        <v>12.0185</v>
      </c>
      <c r="HW684">
        <v>4.9884</v>
      </c>
      <c r="HX684">
        <v>3.28745</v>
      </c>
      <c r="HY684">
        <v>9999</v>
      </c>
      <c r="HZ684">
        <v>9999</v>
      </c>
      <c r="IA684">
        <v>9999</v>
      </c>
      <c r="IB684">
        <v>999.9</v>
      </c>
      <c r="IC684">
        <v>4.97281</v>
      </c>
      <c r="ID684">
        <v>1.86646</v>
      </c>
      <c r="IE684">
        <v>1.86584</v>
      </c>
      <c r="IF684">
        <v>1.86582</v>
      </c>
      <c r="IG684">
        <v>1.86768</v>
      </c>
      <c r="IH684">
        <v>1.87012</v>
      </c>
      <c r="II684">
        <v>1.86874</v>
      </c>
      <c r="IJ684">
        <v>1.87027</v>
      </c>
      <c r="IK684">
        <v>0</v>
      </c>
      <c r="IL684">
        <v>0</v>
      </c>
      <c r="IM684">
        <v>0</v>
      </c>
      <c r="IN684">
        <v>0</v>
      </c>
      <c r="IO684" t="s">
        <v>441</v>
      </c>
      <c r="IP684" t="s">
        <v>442</v>
      </c>
      <c r="IQ684" t="s">
        <v>443</v>
      </c>
      <c r="IR684" t="s">
        <v>443</v>
      </c>
      <c r="IS684" t="s">
        <v>443</v>
      </c>
      <c r="IT684" t="s">
        <v>443</v>
      </c>
      <c r="IU684">
        <v>0</v>
      </c>
      <c r="IV684">
        <v>100</v>
      </c>
      <c r="IW684">
        <v>100</v>
      </c>
      <c r="IX684">
        <v>-0.87</v>
      </c>
      <c r="IY684">
        <v>0.06270000000000001</v>
      </c>
      <c r="IZ684">
        <v>-0.7832898091892299</v>
      </c>
      <c r="JA684">
        <v>-0.0002628084512485203</v>
      </c>
      <c r="JB684">
        <v>2.995354917081976E-07</v>
      </c>
      <c r="JC684">
        <v>-1.087754766273629E-10</v>
      </c>
      <c r="JD684">
        <v>-0.01666594074606723</v>
      </c>
      <c r="JE684">
        <v>-0.02438089335778848</v>
      </c>
      <c r="JF684">
        <v>0.001790740049955031</v>
      </c>
      <c r="JG684">
        <v>-2.386884331579614E-05</v>
      </c>
      <c r="JH684">
        <v>6</v>
      </c>
      <c r="JI684">
        <v>2407</v>
      </c>
      <c r="JJ684">
        <v>1</v>
      </c>
      <c r="JK684">
        <v>23</v>
      </c>
      <c r="JL684">
        <v>33292.8</v>
      </c>
      <c r="JM684">
        <v>29370141.4</v>
      </c>
      <c r="JN684">
        <v>2.39868</v>
      </c>
      <c r="JO684">
        <v>2.21313</v>
      </c>
      <c r="JP684">
        <v>1.39648</v>
      </c>
      <c r="JQ684">
        <v>2.35107</v>
      </c>
      <c r="JR684">
        <v>1.49536</v>
      </c>
      <c r="JS684">
        <v>2.67334</v>
      </c>
      <c r="JT684">
        <v>34.8525</v>
      </c>
      <c r="JU684">
        <v>24.035</v>
      </c>
      <c r="JV684">
        <v>18</v>
      </c>
      <c r="JW684">
        <v>502.27</v>
      </c>
      <c r="JX684">
        <v>463.233</v>
      </c>
      <c r="JY684">
        <v>18.0853</v>
      </c>
      <c r="JZ684">
        <v>32.8143</v>
      </c>
      <c r="KA684">
        <v>29.9998</v>
      </c>
      <c r="KB684">
        <v>32.6363</v>
      </c>
      <c r="KC684">
        <v>32.5537</v>
      </c>
      <c r="KD684">
        <v>48.0074</v>
      </c>
      <c r="KE684">
        <v>0</v>
      </c>
      <c r="KF684">
        <v>100</v>
      </c>
      <c r="KG684">
        <v>18.0855</v>
      </c>
      <c r="KH684">
        <v>1536.71</v>
      </c>
      <c r="KI684">
        <v>63.4564</v>
      </c>
      <c r="KJ684">
        <v>100.521</v>
      </c>
      <c r="KK684">
        <v>99.8348</v>
      </c>
    </row>
    <row r="685" spans="1:297">
      <c r="A685">
        <v>669</v>
      </c>
      <c r="B685">
        <v>1762208491.5</v>
      </c>
      <c r="C685">
        <v>8913.400000095367</v>
      </c>
      <c r="D685" t="s">
        <v>1786</v>
      </c>
      <c r="E685" t="s">
        <v>1787</v>
      </c>
      <c r="F685">
        <v>5</v>
      </c>
      <c r="G685" t="s">
        <v>1603</v>
      </c>
      <c r="H685" t="s">
        <v>436</v>
      </c>
      <c r="I685">
        <v>1762208489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1559.238543031648</v>
      </c>
      <c r="AK685">
        <v>1536.268484848484</v>
      </c>
      <c r="AL685">
        <v>3.436793458014873</v>
      </c>
      <c r="AM685">
        <v>66.04145981132727</v>
      </c>
      <c r="AN685">
        <f>(AP685 - AO685 + DY685*1E3/(8.314*(EA685+273.15)) * AR685/DX685 * AQ685) * DX685/(100*DL685) * 1000/(1000 - AP685)</f>
        <v>0</v>
      </c>
      <c r="AO685">
        <v>21.96115223545455</v>
      </c>
      <c r="AP685">
        <v>22.22221272727272</v>
      </c>
      <c r="AQ685">
        <v>-8.942156487925453E-07</v>
      </c>
      <c r="AR685">
        <v>107.35</v>
      </c>
      <c r="AS685">
        <v>11</v>
      </c>
      <c r="AT685">
        <v>2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437</v>
      </c>
      <c r="AY685" t="s">
        <v>437</v>
      </c>
      <c r="AZ685">
        <v>0</v>
      </c>
      <c r="BA685">
        <v>0</v>
      </c>
      <c r="BB685">
        <f>1-AZ685/BA685</f>
        <v>0</v>
      </c>
      <c r="BC685">
        <v>0</v>
      </c>
      <c r="BD685" t="s">
        <v>437</v>
      </c>
      <c r="BE685" t="s">
        <v>437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437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438</v>
      </c>
      <c r="DO685">
        <v>2</v>
      </c>
      <c r="DP685" t="b">
        <v>1</v>
      </c>
      <c r="DQ685">
        <v>1762208489</v>
      </c>
      <c r="DR685">
        <v>1495.38</v>
      </c>
      <c r="DS685">
        <v>1526.88</v>
      </c>
      <c r="DT685">
        <v>22.22316666666667</v>
      </c>
      <c r="DU685">
        <v>21.96063333333333</v>
      </c>
      <c r="DV685">
        <v>1496.25</v>
      </c>
      <c r="DW685">
        <v>22.16047777777778</v>
      </c>
      <c r="DX685">
        <v>500.0162222222222</v>
      </c>
      <c r="DY685">
        <v>90.76158888888888</v>
      </c>
      <c r="DZ685">
        <v>0.1000938111111111</v>
      </c>
      <c r="EA685">
        <v>24.31635555555556</v>
      </c>
      <c r="EB685">
        <v>24.34824444444444</v>
      </c>
      <c r="EC685">
        <v>999.9000000000001</v>
      </c>
      <c r="ED685">
        <v>0</v>
      </c>
      <c r="EE685">
        <v>0</v>
      </c>
      <c r="EF685">
        <v>9988.746666666666</v>
      </c>
      <c r="EG685">
        <v>0</v>
      </c>
      <c r="EH685">
        <v>935.6097777777779</v>
      </c>
      <c r="EI685">
        <v>-31.50125555555556</v>
      </c>
      <c r="EJ685">
        <v>1529.366666666667</v>
      </c>
      <c r="EK685">
        <v>1561.164444444444</v>
      </c>
      <c r="EL685">
        <v>0.262538</v>
      </c>
      <c r="EM685">
        <v>1526.88</v>
      </c>
      <c r="EN685">
        <v>21.96063333333333</v>
      </c>
      <c r="EO685">
        <v>2.017008888888889</v>
      </c>
      <c r="EP685">
        <v>1.993182222222222</v>
      </c>
      <c r="EQ685">
        <v>17.5785</v>
      </c>
      <c r="ER685">
        <v>17.39026666666667</v>
      </c>
      <c r="ES685">
        <v>1999.93</v>
      </c>
      <c r="ET685">
        <v>0.9800031111111112</v>
      </c>
      <c r="EU685">
        <v>0.01999651111111111</v>
      </c>
      <c r="EV685">
        <v>0</v>
      </c>
      <c r="EW685">
        <v>1517.678888888889</v>
      </c>
      <c r="EX685">
        <v>5.00097</v>
      </c>
      <c r="EY685">
        <v>30224.85555555556</v>
      </c>
      <c r="EZ685">
        <v>16707.01111111111</v>
      </c>
      <c r="FA685">
        <v>42.75</v>
      </c>
      <c r="FB685">
        <v>43.861</v>
      </c>
      <c r="FC685">
        <v>42.937</v>
      </c>
      <c r="FD685">
        <v>43.312</v>
      </c>
      <c r="FE685">
        <v>42.687</v>
      </c>
      <c r="FF685">
        <v>1955.04</v>
      </c>
      <c r="FG685">
        <v>39.89</v>
      </c>
      <c r="FH685">
        <v>0</v>
      </c>
      <c r="FI685">
        <v>11568.89999985695</v>
      </c>
      <c r="FJ685">
        <v>0</v>
      </c>
      <c r="FK685">
        <v>1518.5204</v>
      </c>
      <c r="FL685">
        <v>-11.01615386368515</v>
      </c>
      <c r="FM685">
        <v>-212.5076926087755</v>
      </c>
      <c r="FN685">
        <v>30243.656</v>
      </c>
      <c r="FO685">
        <v>15</v>
      </c>
      <c r="FP685">
        <v>0</v>
      </c>
      <c r="FQ685" t="s">
        <v>439</v>
      </c>
      <c r="FR685">
        <v>1760210915.6</v>
      </c>
      <c r="FS685">
        <v>0</v>
      </c>
      <c r="FT685">
        <v>0</v>
      </c>
      <c r="FU685">
        <v>-0.215</v>
      </c>
      <c r="FV685">
        <v>0</v>
      </c>
      <c r="FW685">
        <v>-0.6919999999999999</v>
      </c>
      <c r="FX685">
        <v>0</v>
      </c>
      <c r="FY685">
        <v>400</v>
      </c>
      <c r="FZ685">
        <v>0</v>
      </c>
      <c r="GA685">
        <v>0.15</v>
      </c>
      <c r="GB685">
        <v>0</v>
      </c>
      <c r="GC685">
        <v>-31.3613075</v>
      </c>
      <c r="GD685">
        <v>1.962530206379075</v>
      </c>
      <c r="GE685">
        <v>0.5134544007930498</v>
      </c>
      <c r="GF685">
        <v>0</v>
      </c>
      <c r="GG685">
        <v>1519.042352941176</v>
      </c>
      <c r="GH685">
        <v>-11.38854087496054</v>
      </c>
      <c r="GI685">
        <v>1.148613124914845</v>
      </c>
      <c r="GJ685">
        <v>0</v>
      </c>
      <c r="GK685">
        <v>0.26399415</v>
      </c>
      <c r="GL685">
        <v>-0.01836056285178239</v>
      </c>
      <c r="GM685">
        <v>0.002424491292518904</v>
      </c>
      <c r="GN685">
        <v>1</v>
      </c>
      <c r="GO685">
        <v>1</v>
      </c>
      <c r="GP685">
        <v>3</v>
      </c>
      <c r="GQ685" t="s">
        <v>502</v>
      </c>
      <c r="GR685">
        <v>3.13513</v>
      </c>
      <c r="GS685">
        <v>2.76024</v>
      </c>
      <c r="GT685">
        <v>0.220765</v>
      </c>
      <c r="GU685">
        <v>0.221598</v>
      </c>
      <c r="GV685">
        <v>0.100299</v>
      </c>
      <c r="GW685">
        <v>0.0980819</v>
      </c>
      <c r="GX685">
        <v>24624.5</v>
      </c>
      <c r="GY685">
        <v>24589.7</v>
      </c>
      <c r="GZ685">
        <v>29411.1</v>
      </c>
      <c r="HA685">
        <v>29220.3</v>
      </c>
      <c r="HB685">
        <v>34975</v>
      </c>
      <c r="HC685">
        <v>34917.1</v>
      </c>
      <c r="HD685">
        <v>41388.4</v>
      </c>
      <c r="HE685">
        <v>41519.5</v>
      </c>
      <c r="HF685">
        <v>1.893</v>
      </c>
      <c r="HG685">
        <v>1.84927</v>
      </c>
      <c r="HH685">
        <v>0.0120513</v>
      </c>
      <c r="HI685">
        <v>0</v>
      </c>
      <c r="HJ685">
        <v>24.1564</v>
      </c>
      <c r="HK685">
        <v>999.9</v>
      </c>
      <c r="HL685">
        <v>52.1</v>
      </c>
      <c r="HM685">
        <v>28.9</v>
      </c>
      <c r="HN685">
        <v>22.9541</v>
      </c>
      <c r="HO685">
        <v>62.0417</v>
      </c>
      <c r="HP685">
        <v>29.2548</v>
      </c>
      <c r="HQ685">
        <v>1</v>
      </c>
      <c r="HR685">
        <v>0.439024</v>
      </c>
      <c r="HS685">
        <v>5.36669</v>
      </c>
      <c r="HT685">
        <v>20.258</v>
      </c>
      <c r="HU685">
        <v>5.21894</v>
      </c>
      <c r="HV685">
        <v>12.018</v>
      </c>
      <c r="HW685">
        <v>4.9884</v>
      </c>
      <c r="HX685">
        <v>3.2876</v>
      </c>
      <c r="HY685">
        <v>9999</v>
      </c>
      <c r="HZ685">
        <v>9999</v>
      </c>
      <c r="IA685">
        <v>9999</v>
      </c>
      <c r="IB685">
        <v>999.9</v>
      </c>
      <c r="IC685">
        <v>4.97285</v>
      </c>
      <c r="ID685">
        <v>1.86647</v>
      </c>
      <c r="IE685">
        <v>1.86584</v>
      </c>
      <c r="IF685">
        <v>1.86582</v>
      </c>
      <c r="IG685">
        <v>1.86768</v>
      </c>
      <c r="IH685">
        <v>1.87012</v>
      </c>
      <c r="II685">
        <v>1.86874</v>
      </c>
      <c r="IJ685">
        <v>1.87027</v>
      </c>
      <c r="IK685">
        <v>0</v>
      </c>
      <c r="IL685">
        <v>0</v>
      </c>
      <c r="IM685">
        <v>0</v>
      </c>
      <c r="IN685">
        <v>0</v>
      </c>
      <c r="IO685" t="s">
        <v>441</v>
      </c>
      <c r="IP685" t="s">
        <v>442</v>
      </c>
      <c r="IQ685" t="s">
        <v>443</v>
      </c>
      <c r="IR685" t="s">
        <v>443</v>
      </c>
      <c r="IS685" t="s">
        <v>443</v>
      </c>
      <c r="IT685" t="s">
        <v>443</v>
      </c>
      <c r="IU685">
        <v>0</v>
      </c>
      <c r="IV685">
        <v>100</v>
      </c>
      <c r="IW685">
        <v>100</v>
      </c>
      <c r="IX685">
        <v>-0.87</v>
      </c>
      <c r="IY685">
        <v>0.06270000000000001</v>
      </c>
      <c r="IZ685">
        <v>-0.7832898091892299</v>
      </c>
      <c r="JA685">
        <v>-0.0002628084512485203</v>
      </c>
      <c r="JB685">
        <v>2.995354917081976E-07</v>
      </c>
      <c r="JC685">
        <v>-1.087754766273629E-10</v>
      </c>
      <c r="JD685">
        <v>-0.01666594074606723</v>
      </c>
      <c r="JE685">
        <v>-0.02438089335778848</v>
      </c>
      <c r="JF685">
        <v>0.001790740049955031</v>
      </c>
      <c r="JG685">
        <v>-2.386884331579614E-05</v>
      </c>
      <c r="JH685">
        <v>6</v>
      </c>
      <c r="JI685">
        <v>2407</v>
      </c>
      <c r="JJ685">
        <v>1</v>
      </c>
      <c r="JK685">
        <v>23</v>
      </c>
      <c r="JL685">
        <v>33292.9</v>
      </c>
      <c r="JM685">
        <v>29370141.5</v>
      </c>
      <c r="JN685">
        <v>2.42432</v>
      </c>
      <c r="JO685">
        <v>2.21191</v>
      </c>
      <c r="JP685">
        <v>1.39648</v>
      </c>
      <c r="JQ685">
        <v>2.35107</v>
      </c>
      <c r="JR685">
        <v>1.49536</v>
      </c>
      <c r="JS685">
        <v>2.6001</v>
      </c>
      <c r="JT685">
        <v>34.8525</v>
      </c>
      <c r="JU685">
        <v>24.0175</v>
      </c>
      <c r="JV685">
        <v>18</v>
      </c>
      <c r="JW685">
        <v>502.173</v>
      </c>
      <c r="JX685">
        <v>463.265</v>
      </c>
      <c r="JY685">
        <v>18.0835</v>
      </c>
      <c r="JZ685">
        <v>32.8113</v>
      </c>
      <c r="KA685">
        <v>29.9999</v>
      </c>
      <c r="KB685">
        <v>32.6345</v>
      </c>
      <c r="KC685">
        <v>32.5514</v>
      </c>
      <c r="KD685">
        <v>48.5065</v>
      </c>
      <c r="KE685">
        <v>0</v>
      </c>
      <c r="KF685">
        <v>100</v>
      </c>
      <c r="KG685">
        <v>18.0825</v>
      </c>
      <c r="KH685">
        <v>1556.75</v>
      </c>
      <c r="KI685">
        <v>63.4564</v>
      </c>
      <c r="KJ685">
        <v>100.52</v>
      </c>
      <c r="KK685">
        <v>99.83459999999999</v>
      </c>
    </row>
    <row r="686" spans="1:297">
      <c r="A686">
        <v>670</v>
      </c>
      <c r="B686">
        <v>1762208496.5</v>
      </c>
      <c r="C686">
        <v>8918.400000095367</v>
      </c>
      <c r="D686" t="s">
        <v>1788</v>
      </c>
      <c r="E686" t="s">
        <v>1789</v>
      </c>
      <c r="F686">
        <v>5</v>
      </c>
      <c r="G686" t="s">
        <v>1603</v>
      </c>
      <c r="H686" t="s">
        <v>436</v>
      </c>
      <c r="I686">
        <v>1762208493.7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1579.632841555426</v>
      </c>
      <c r="AK686">
        <v>1554.808363636363</v>
      </c>
      <c r="AL686">
        <v>3.757816447211983</v>
      </c>
      <c r="AM686">
        <v>66.04145981132727</v>
      </c>
      <c r="AN686">
        <f>(AP686 - AO686 + DY686*1E3/(8.314*(EA686+273.15)) * AR686/DX686 * AQ686) * DX686/(100*DL686) * 1000/(1000 - AP686)</f>
        <v>0</v>
      </c>
      <c r="AO686">
        <v>21.96206831874459</v>
      </c>
      <c r="AP686">
        <v>22.22130242424242</v>
      </c>
      <c r="AQ686">
        <v>1.257702371761938E-07</v>
      </c>
      <c r="AR686">
        <v>107.35</v>
      </c>
      <c r="AS686">
        <v>10</v>
      </c>
      <c r="AT686">
        <v>2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437</v>
      </c>
      <c r="AY686" t="s">
        <v>437</v>
      </c>
      <c r="AZ686">
        <v>0</v>
      </c>
      <c r="BA686">
        <v>0</v>
      </c>
      <c r="BB686">
        <f>1-AZ686/BA686</f>
        <v>0</v>
      </c>
      <c r="BC686">
        <v>0</v>
      </c>
      <c r="BD686" t="s">
        <v>437</v>
      </c>
      <c r="BE686" t="s">
        <v>437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437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438</v>
      </c>
      <c r="DO686">
        <v>2</v>
      </c>
      <c r="DP686" t="b">
        <v>1</v>
      </c>
      <c r="DQ686">
        <v>1762208493.7</v>
      </c>
      <c r="DR686">
        <v>1511.806</v>
      </c>
      <c r="DS686">
        <v>1545.117</v>
      </c>
      <c r="DT686">
        <v>22.22139</v>
      </c>
      <c r="DU686">
        <v>21.96203</v>
      </c>
      <c r="DV686">
        <v>1512.677</v>
      </c>
      <c r="DW686">
        <v>22.15875</v>
      </c>
      <c r="DX686">
        <v>499.9684999999999</v>
      </c>
      <c r="DY686">
        <v>90.76037000000001</v>
      </c>
      <c r="DZ686">
        <v>0.09991986999999999</v>
      </c>
      <c r="EA686">
        <v>24.31138</v>
      </c>
      <c r="EB686">
        <v>24.35155</v>
      </c>
      <c r="EC686">
        <v>999.9</v>
      </c>
      <c r="ED686">
        <v>0</v>
      </c>
      <c r="EE686">
        <v>0</v>
      </c>
      <c r="EF686">
        <v>10000.86</v>
      </c>
      <c r="EG686">
        <v>0</v>
      </c>
      <c r="EH686">
        <v>935.6156999999999</v>
      </c>
      <c r="EI686">
        <v>-33.31198999999999</v>
      </c>
      <c r="EJ686">
        <v>1546.163</v>
      </c>
      <c r="EK686">
        <v>1579.814</v>
      </c>
      <c r="EL686">
        <v>0.2593872</v>
      </c>
      <c r="EM686">
        <v>1545.117</v>
      </c>
      <c r="EN686">
        <v>21.96203</v>
      </c>
      <c r="EO686">
        <v>2.016823</v>
      </c>
      <c r="EP686">
        <v>1.993279</v>
      </c>
      <c r="EQ686">
        <v>17.57702</v>
      </c>
      <c r="ER686">
        <v>17.39107</v>
      </c>
      <c r="ES686">
        <v>2000.015</v>
      </c>
      <c r="ET686">
        <v>0.9800039000000001</v>
      </c>
      <c r="EU686">
        <v>0.0199957</v>
      </c>
      <c r="EV686">
        <v>0</v>
      </c>
      <c r="EW686">
        <v>1516.991</v>
      </c>
      <c r="EX686">
        <v>5.000970000000001</v>
      </c>
      <c r="EY686">
        <v>30210.16999999999</v>
      </c>
      <c r="EZ686">
        <v>16707.74</v>
      </c>
      <c r="FA686">
        <v>42.75</v>
      </c>
      <c r="FB686">
        <v>43.8309</v>
      </c>
      <c r="FC686">
        <v>42.9246</v>
      </c>
      <c r="FD686">
        <v>43.312</v>
      </c>
      <c r="FE686">
        <v>42.687</v>
      </c>
      <c r="FF686">
        <v>1955.125</v>
      </c>
      <c r="FG686">
        <v>39.89</v>
      </c>
      <c r="FH686">
        <v>0</v>
      </c>
      <c r="FI686">
        <v>11574.29999995232</v>
      </c>
      <c r="FJ686">
        <v>0</v>
      </c>
      <c r="FK686">
        <v>1517.666153846154</v>
      </c>
      <c r="FL686">
        <v>-8.743931619131617</v>
      </c>
      <c r="FM686">
        <v>-211.5692303741435</v>
      </c>
      <c r="FN686">
        <v>30225.8</v>
      </c>
      <c r="FO686">
        <v>15</v>
      </c>
      <c r="FP686">
        <v>0</v>
      </c>
      <c r="FQ686" t="s">
        <v>439</v>
      </c>
      <c r="FR686">
        <v>1760210915.6</v>
      </c>
      <c r="FS686">
        <v>0</v>
      </c>
      <c r="FT686">
        <v>0</v>
      </c>
      <c r="FU686">
        <v>-0.215</v>
      </c>
      <c r="FV686">
        <v>0</v>
      </c>
      <c r="FW686">
        <v>-0.6919999999999999</v>
      </c>
      <c r="FX686">
        <v>0</v>
      </c>
      <c r="FY686">
        <v>400</v>
      </c>
      <c r="FZ686">
        <v>0</v>
      </c>
      <c r="GA686">
        <v>0.15</v>
      </c>
      <c r="GB686">
        <v>0</v>
      </c>
      <c r="GC686">
        <v>-31.69999756097562</v>
      </c>
      <c r="GD686">
        <v>-6.855612543554003</v>
      </c>
      <c r="GE686">
        <v>1.018763138293328</v>
      </c>
      <c r="GF686">
        <v>0</v>
      </c>
      <c r="GG686">
        <v>1518.320882352941</v>
      </c>
      <c r="GH686">
        <v>-10.09671504542758</v>
      </c>
      <c r="GI686">
        <v>1.033481744188528</v>
      </c>
      <c r="GJ686">
        <v>0</v>
      </c>
      <c r="GK686">
        <v>0.2622504146341464</v>
      </c>
      <c r="GL686">
        <v>-0.01631818118466842</v>
      </c>
      <c r="GM686">
        <v>0.002226952198941684</v>
      </c>
      <c r="GN686">
        <v>1</v>
      </c>
      <c r="GO686">
        <v>1</v>
      </c>
      <c r="GP686">
        <v>3</v>
      </c>
      <c r="GQ686" t="s">
        <v>502</v>
      </c>
      <c r="GR686">
        <v>3.13506</v>
      </c>
      <c r="GS686">
        <v>2.76018</v>
      </c>
      <c r="GT686">
        <v>0.222375</v>
      </c>
      <c r="GU686">
        <v>0.223122</v>
      </c>
      <c r="GV686">
        <v>0.100296</v>
      </c>
      <c r="GW686">
        <v>0.0980825</v>
      </c>
      <c r="GX686">
        <v>24573.6</v>
      </c>
      <c r="GY686">
        <v>24541.6</v>
      </c>
      <c r="GZ686">
        <v>29411.3</v>
      </c>
      <c r="HA686">
        <v>29220.5</v>
      </c>
      <c r="HB686">
        <v>34975.3</v>
      </c>
      <c r="HC686">
        <v>34917.5</v>
      </c>
      <c r="HD686">
        <v>41388.6</v>
      </c>
      <c r="HE686">
        <v>41519.9</v>
      </c>
      <c r="HF686">
        <v>1.89305</v>
      </c>
      <c r="HG686">
        <v>1.84938</v>
      </c>
      <c r="HH686">
        <v>0.0119209</v>
      </c>
      <c r="HI686">
        <v>0</v>
      </c>
      <c r="HJ686">
        <v>24.1544</v>
      </c>
      <c r="HK686">
        <v>999.9</v>
      </c>
      <c r="HL686">
        <v>52.1</v>
      </c>
      <c r="HM686">
        <v>28.9</v>
      </c>
      <c r="HN686">
        <v>22.9532</v>
      </c>
      <c r="HO686">
        <v>62.1717</v>
      </c>
      <c r="HP686">
        <v>29.347</v>
      </c>
      <c r="HQ686">
        <v>1</v>
      </c>
      <c r="HR686">
        <v>0.43891</v>
      </c>
      <c r="HS686">
        <v>5.36198</v>
      </c>
      <c r="HT686">
        <v>20.2578</v>
      </c>
      <c r="HU686">
        <v>5.21774</v>
      </c>
      <c r="HV686">
        <v>12.0179</v>
      </c>
      <c r="HW686">
        <v>4.98805</v>
      </c>
      <c r="HX686">
        <v>3.28758</v>
      </c>
      <c r="HY686">
        <v>9999</v>
      </c>
      <c r="HZ686">
        <v>9999</v>
      </c>
      <c r="IA686">
        <v>9999</v>
      </c>
      <c r="IB686">
        <v>999.9</v>
      </c>
      <c r="IC686">
        <v>4.97286</v>
      </c>
      <c r="ID686">
        <v>1.86647</v>
      </c>
      <c r="IE686">
        <v>1.86584</v>
      </c>
      <c r="IF686">
        <v>1.86582</v>
      </c>
      <c r="IG686">
        <v>1.86768</v>
      </c>
      <c r="IH686">
        <v>1.87012</v>
      </c>
      <c r="II686">
        <v>1.86874</v>
      </c>
      <c r="IJ686">
        <v>1.87027</v>
      </c>
      <c r="IK686">
        <v>0</v>
      </c>
      <c r="IL686">
        <v>0</v>
      </c>
      <c r="IM686">
        <v>0</v>
      </c>
      <c r="IN686">
        <v>0</v>
      </c>
      <c r="IO686" t="s">
        <v>441</v>
      </c>
      <c r="IP686" t="s">
        <v>442</v>
      </c>
      <c r="IQ686" t="s">
        <v>443</v>
      </c>
      <c r="IR686" t="s">
        <v>443</v>
      </c>
      <c r="IS686" t="s">
        <v>443</v>
      </c>
      <c r="IT686" t="s">
        <v>443</v>
      </c>
      <c r="IU686">
        <v>0</v>
      </c>
      <c r="IV686">
        <v>100</v>
      </c>
      <c r="IW686">
        <v>100</v>
      </c>
      <c r="IX686">
        <v>-0.87</v>
      </c>
      <c r="IY686">
        <v>0.06270000000000001</v>
      </c>
      <c r="IZ686">
        <v>-0.7832898091892299</v>
      </c>
      <c r="JA686">
        <v>-0.0002628084512485203</v>
      </c>
      <c r="JB686">
        <v>2.995354917081976E-07</v>
      </c>
      <c r="JC686">
        <v>-1.087754766273629E-10</v>
      </c>
      <c r="JD686">
        <v>-0.01666594074606723</v>
      </c>
      <c r="JE686">
        <v>-0.02438089335778848</v>
      </c>
      <c r="JF686">
        <v>0.001790740049955031</v>
      </c>
      <c r="JG686">
        <v>-2.386884331579614E-05</v>
      </c>
      <c r="JH686">
        <v>6</v>
      </c>
      <c r="JI686">
        <v>2407</v>
      </c>
      <c r="JJ686">
        <v>1</v>
      </c>
      <c r="JK686">
        <v>23</v>
      </c>
      <c r="JL686">
        <v>33293</v>
      </c>
      <c r="JM686">
        <v>29370141.6</v>
      </c>
      <c r="JN686">
        <v>2.44629</v>
      </c>
      <c r="JO686">
        <v>2.21191</v>
      </c>
      <c r="JP686">
        <v>1.39648</v>
      </c>
      <c r="JQ686">
        <v>2.35107</v>
      </c>
      <c r="JR686">
        <v>1.49536</v>
      </c>
      <c r="JS686">
        <v>2.52563</v>
      </c>
      <c r="JT686">
        <v>34.8525</v>
      </c>
      <c r="JU686">
        <v>24.0262</v>
      </c>
      <c r="JV686">
        <v>18</v>
      </c>
      <c r="JW686">
        <v>502.187</v>
      </c>
      <c r="JX686">
        <v>463.325</v>
      </c>
      <c r="JY686">
        <v>18.0809</v>
      </c>
      <c r="JZ686">
        <v>32.8084</v>
      </c>
      <c r="KA686">
        <v>29.9998</v>
      </c>
      <c r="KB686">
        <v>32.632</v>
      </c>
      <c r="KC686">
        <v>32.5509</v>
      </c>
      <c r="KD686">
        <v>48.9389</v>
      </c>
      <c r="KE686">
        <v>0</v>
      </c>
      <c r="KF686">
        <v>100</v>
      </c>
      <c r="KG686">
        <v>18.0811</v>
      </c>
      <c r="KH686">
        <v>1570.1</v>
      </c>
      <c r="KI686">
        <v>63.4564</v>
      </c>
      <c r="KJ686">
        <v>100.521</v>
      </c>
      <c r="KK686">
        <v>99.8355</v>
      </c>
    </row>
    <row r="687" spans="1:297">
      <c r="A687">
        <v>671</v>
      </c>
      <c r="B687">
        <v>1762208501.5</v>
      </c>
      <c r="C687">
        <v>8923.400000095367</v>
      </c>
      <c r="D687" t="s">
        <v>1790</v>
      </c>
      <c r="E687" t="s">
        <v>1791</v>
      </c>
      <c r="F687">
        <v>5</v>
      </c>
      <c r="G687" t="s">
        <v>1603</v>
      </c>
      <c r="H687" t="s">
        <v>436</v>
      </c>
      <c r="I687">
        <v>1762208499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1593.456539571241</v>
      </c>
      <c r="AK687">
        <v>1571.482424242424</v>
      </c>
      <c r="AL687">
        <v>3.198676968662301</v>
      </c>
      <c r="AM687">
        <v>66.04145981132727</v>
      </c>
      <c r="AN687">
        <f>(AP687 - AO687 + DY687*1E3/(8.314*(EA687+273.15)) * AR687/DX687 * AQ687) * DX687/(100*DL687) * 1000/(1000 - AP687)</f>
        <v>0</v>
      </c>
      <c r="AO687">
        <v>21.96215731164503</v>
      </c>
      <c r="AP687">
        <v>22.21271515151515</v>
      </c>
      <c r="AQ687">
        <v>-2.283918018372569E-06</v>
      </c>
      <c r="AR687">
        <v>107.35</v>
      </c>
      <c r="AS687">
        <v>10</v>
      </c>
      <c r="AT687">
        <v>2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437</v>
      </c>
      <c r="AY687" t="s">
        <v>437</v>
      </c>
      <c r="AZ687">
        <v>0</v>
      </c>
      <c r="BA687">
        <v>0</v>
      </c>
      <c r="BB687">
        <f>1-AZ687/BA687</f>
        <v>0</v>
      </c>
      <c r="BC687">
        <v>0</v>
      </c>
      <c r="BD687" t="s">
        <v>437</v>
      </c>
      <c r="BE687" t="s">
        <v>437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437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438</v>
      </c>
      <c r="DO687">
        <v>2</v>
      </c>
      <c r="DP687" t="b">
        <v>1</v>
      </c>
      <c r="DQ687">
        <v>1762208499</v>
      </c>
      <c r="DR687">
        <v>1530.405555555556</v>
      </c>
      <c r="DS687">
        <v>1559.724444444444</v>
      </c>
      <c r="DT687">
        <v>22.21546666666667</v>
      </c>
      <c r="DU687">
        <v>21.96198888888889</v>
      </c>
      <c r="DV687">
        <v>1531.281111111111</v>
      </c>
      <c r="DW687">
        <v>22.15291111111112</v>
      </c>
      <c r="DX687">
        <v>500.0266666666666</v>
      </c>
      <c r="DY687">
        <v>90.75914444444444</v>
      </c>
      <c r="DZ687">
        <v>0.1000915666666667</v>
      </c>
      <c r="EA687">
        <v>24.31502222222223</v>
      </c>
      <c r="EB687">
        <v>24.34754444444444</v>
      </c>
      <c r="EC687">
        <v>999.9000000000001</v>
      </c>
      <c r="ED687">
        <v>0</v>
      </c>
      <c r="EE687">
        <v>0</v>
      </c>
      <c r="EF687">
        <v>9981.949999999999</v>
      </c>
      <c r="EG687">
        <v>0</v>
      </c>
      <c r="EH687">
        <v>935.631</v>
      </c>
      <c r="EI687">
        <v>-29.31776666666666</v>
      </c>
      <c r="EJ687">
        <v>1565.18</v>
      </c>
      <c r="EK687">
        <v>1594.748888888889</v>
      </c>
      <c r="EL687">
        <v>0.2534798888888889</v>
      </c>
      <c r="EM687">
        <v>1559.724444444444</v>
      </c>
      <c r="EN687">
        <v>21.96198888888889</v>
      </c>
      <c r="EO687">
        <v>2.016254444444444</v>
      </c>
      <c r="EP687">
        <v>1.99325</v>
      </c>
      <c r="EQ687">
        <v>17.57258888888889</v>
      </c>
      <c r="ER687">
        <v>17.39082222222222</v>
      </c>
      <c r="ES687">
        <v>1999.998888888889</v>
      </c>
      <c r="ET687">
        <v>0.9800037777777777</v>
      </c>
      <c r="EU687">
        <v>0.01999585555555556</v>
      </c>
      <c r="EV687">
        <v>0</v>
      </c>
      <c r="EW687">
        <v>1515.942222222222</v>
      </c>
      <c r="EX687">
        <v>5.00097</v>
      </c>
      <c r="EY687">
        <v>30191.65555555556</v>
      </c>
      <c r="EZ687">
        <v>16707.6</v>
      </c>
      <c r="FA687">
        <v>42.76377777777778</v>
      </c>
      <c r="FB687">
        <v>43.847</v>
      </c>
      <c r="FC687">
        <v>42.92322222222222</v>
      </c>
      <c r="FD687">
        <v>43.312</v>
      </c>
      <c r="FE687">
        <v>42.687</v>
      </c>
      <c r="FF687">
        <v>1955.108888888889</v>
      </c>
      <c r="FG687">
        <v>39.89</v>
      </c>
      <c r="FH687">
        <v>0</v>
      </c>
      <c r="FI687">
        <v>11579.09999990463</v>
      </c>
      <c r="FJ687">
        <v>0</v>
      </c>
      <c r="FK687">
        <v>1516.888461538462</v>
      </c>
      <c r="FL687">
        <v>-9.380512807624225</v>
      </c>
      <c r="FM687">
        <v>-209.7675213257807</v>
      </c>
      <c r="FN687">
        <v>30209.24230769231</v>
      </c>
      <c r="FO687">
        <v>15</v>
      </c>
      <c r="FP687">
        <v>0</v>
      </c>
      <c r="FQ687" t="s">
        <v>439</v>
      </c>
      <c r="FR687">
        <v>1760210915.6</v>
      </c>
      <c r="FS687">
        <v>0</v>
      </c>
      <c r="FT687">
        <v>0</v>
      </c>
      <c r="FU687">
        <v>-0.215</v>
      </c>
      <c r="FV687">
        <v>0</v>
      </c>
      <c r="FW687">
        <v>-0.6919999999999999</v>
      </c>
      <c r="FX687">
        <v>0</v>
      </c>
      <c r="FY687">
        <v>400</v>
      </c>
      <c r="FZ687">
        <v>0</v>
      </c>
      <c r="GA687">
        <v>0.15</v>
      </c>
      <c r="GB687">
        <v>0</v>
      </c>
      <c r="GC687">
        <v>-31.31296</v>
      </c>
      <c r="GD687">
        <v>2.691102439024458</v>
      </c>
      <c r="GE687">
        <v>1.545270778828099</v>
      </c>
      <c r="GF687">
        <v>0</v>
      </c>
      <c r="GG687">
        <v>1517.371176470588</v>
      </c>
      <c r="GH687">
        <v>-9.560275018289964</v>
      </c>
      <c r="GI687">
        <v>0.9788010814733605</v>
      </c>
      <c r="GJ687">
        <v>0</v>
      </c>
      <c r="GK687">
        <v>0.259594225</v>
      </c>
      <c r="GL687">
        <v>-0.03337466791744872</v>
      </c>
      <c r="GM687">
        <v>0.003939275501202608</v>
      </c>
      <c r="GN687">
        <v>1</v>
      </c>
      <c r="GO687">
        <v>1</v>
      </c>
      <c r="GP687">
        <v>3</v>
      </c>
      <c r="GQ687" t="s">
        <v>502</v>
      </c>
      <c r="GR687">
        <v>3.13505</v>
      </c>
      <c r="GS687">
        <v>2.76021</v>
      </c>
      <c r="GT687">
        <v>0.223779</v>
      </c>
      <c r="GU687">
        <v>0.224161</v>
      </c>
      <c r="GV687">
        <v>0.100269</v>
      </c>
      <c r="GW687">
        <v>0.09808409999999999</v>
      </c>
      <c r="GX687">
        <v>24529.6</v>
      </c>
      <c r="GY687">
        <v>24509</v>
      </c>
      <c r="GZ687">
        <v>29411.9</v>
      </c>
      <c r="HA687">
        <v>29221</v>
      </c>
      <c r="HB687">
        <v>34976.6</v>
      </c>
      <c r="HC687">
        <v>34917.6</v>
      </c>
      <c r="HD687">
        <v>41388.9</v>
      </c>
      <c r="HE687">
        <v>41520.2</v>
      </c>
      <c r="HF687">
        <v>1.89335</v>
      </c>
      <c r="HG687">
        <v>1.8492</v>
      </c>
      <c r="HH687">
        <v>0.0116229</v>
      </c>
      <c r="HI687">
        <v>0</v>
      </c>
      <c r="HJ687">
        <v>24.1523</v>
      </c>
      <c r="HK687">
        <v>999.9</v>
      </c>
      <c r="HL687">
        <v>52.1</v>
      </c>
      <c r="HM687">
        <v>28.9</v>
      </c>
      <c r="HN687">
        <v>22.9553</v>
      </c>
      <c r="HO687">
        <v>62.3917</v>
      </c>
      <c r="HP687">
        <v>29.347</v>
      </c>
      <c r="HQ687">
        <v>1</v>
      </c>
      <c r="HR687">
        <v>0.438318</v>
      </c>
      <c r="HS687">
        <v>5.35631</v>
      </c>
      <c r="HT687">
        <v>20.2579</v>
      </c>
      <c r="HU687">
        <v>5.21849</v>
      </c>
      <c r="HV687">
        <v>12.0174</v>
      </c>
      <c r="HW687">
        <v>4.9883</v>
      </c>
      <c r="HX687">
        <v>3.28753</v>
      </c>
      <c r="HY687">
        <v>9999</v>
      </c>
      <c r="HZ687">
        <v>9999</v>
      </c>
      <c r="IA687">
        <v>9999</v>
      </c>
      <c r="IB687">
        <v>999.9</v>
      </c>
      <c r="IC687">
        <v>4.97282</v>
      </c>
      <c r="ID687">
        <v>1.86646</v>
      </c>
      <c r="IE687">
        <v>1.86584</v>
      </c>
      <c r="IF687">
        <v>1.86583</v>
      </c>
      <c r="IG687">
        <v>1.86768</v>
      </c>
      <c r="IH687">
        <v>1.87012</v>
      </c>
      <c r="II687">
        <v>1.86874</v>
      </c>
      <c r="IJ687">
        <v>1.87027</v>
      </c>
      <c r="IK687">
        <v>0</v>
      </c>
      <c r="IL687">
        <v>0</v>
      </c>
      <c r="IM687">
        <v>0</v>
      </c>
      <c r="IN687">
        <v>0</v>
      </c>
      <c r="IO687" t="s">
        <v>441</v>
      </c>
      <c r="IP687" t="s">
        <v>442</v>
      </c>
      <c r="IQ687" t="s">
        <v>443</v>
      </c>
      <c r="IR687" t="s">
        <v>443</v>
      </c>
      <c r="IS687" t="s">
        <v>443</v>
      </c>
      <c r="IT687" t="s">
        <v>443</v>
      </c>
      <c r="IU687">
        <v>0</v>
      </c>
      <c r="IV687">
        <v>100</v>
      </c>
      <c r="IW687">
        <v>100</v>
      </c>
      <c r="IX687">
        <v>-0.88</v>
      </c>
      <c r="IY687">
        <v>0.0625</v>
      </c>
      <c r="IZ687">
        <v>-0.7832898091892299</v>
      </c>
      <c r="JA687">
        <v>-0.0002628084512485203</v>
      </c>
      <c r="JB687">
        <v>2.995354917081976E-07</v>
      </c>
      <c r="JC687">
        <v>-1.087754766273629E-10</v>
      </c>
      <c r="JD687">
        <v>-0.01666594074606723</v>
      </c>
      <c r="JE687">
        <v>-0.02438089335778848</v>
      </c>
      <c r="JF687">
        <v>0.001790740049955031</v>
      </c>
      <c r="JG687">
        <v>-2.386884331579614E-05</v>
      </c>
      <c r="JH687">
        <v>6</v>
      </c>
      <c r="JI687">
        <v>2407</v>
      </c>
      <c r="JJ687">
        <v>1</v>
      </c>
      <c r="JK687">
        <v>23</v>
      </c>
      <c r="JL687">
        <v>33293.1</v>
      </c>
      <c r="JM687">
        <v>29370141.7</v>
      </c>
      <c r="JN687">
        <v>2.47925</v>
      </c>
      <c r="JO687">
        <v>2.19482</v>
      </c>
      <c r="JP687">
        <v>1.39648</v>
      </c>
      <c r="JQ687">
        <v>2.35352</v>
      </c>
      <c r="JR687">
        <v>1.49536</v>
      </c>
      <c r="JS687">
        <v>2.55005</v>
      </c>
      <c r="JT687">
        <v>34.8525</v>
      </c>
      <c r="JU687">
        <v>24.0175</v>
      </c>
      <c r="JV687">
        <v>18</v>
      </c>
      <c r="JW687">
        <v>502.373</v>
      </c>
      <c r="JX687">
        <v>463.19</v>
      </c>
      <c r="JY687">
        <v>18.0794</v>
      </c>
      <c r="JZ687">
        <v>32.8048</v>
      </c>
      <c r="KA687">
        <v>29.9998</v>
      </c>
      <c r="KB687">
        <v>32.6305</v>
      </c>
      <c r="KC687">
        <v>32.548</v>
      </c>
      <c r="KD687">
        <v>49.6145</v>
      </c>
      <c r="KE687">
        <v>0</v>
      </c>
      <c r="KF687">
        <v>100</v>
      </c>
      <c r="KG687">
        <v>18.0803</v>
      </c>
      <c r="KH687">
        <v>1590.14</v>
      </c>
      <c r="KI687">
        <v>63.4564</v>
      </c>
      <c r="KJ687">
        <v>100.522</v>
      </c>
      <c r="KK687">
        <v>99.8365</v>
      </c>
    </row>
    <row r="688" spans="1:297">
      <c r="A688">
        <v>672</v>
      </c>
      <c r="B688">
        <v>1762208506.5</v>
      </c>
      <c r="C688">
        <v>8928.400000095367</v>
      </c>
      <c r="D688" t="s">
        <v>1792</v>
      </c>
      <c r="E688" t="s">
        <v>1793</v>
      </c>
      <c r="F688">
        <v>5</v>
      </c>
      <c r="G688" t="s">
        <v>1603</v>
      </c>
      <c r="H688" t="s">
        <v>436</v>
      </c>
      <c r="I688">
        <v>1762208503.7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1608.441078271028</v>
      </c>
      <c r="AK688">
        <v>1586.954969696969</v>
      </c>
      <c r="AL688">
        <v>3.12564387790672</v>
      </c>
      <c r="AM688">
        <v>66.04145981132727</v>
      </c>
      <c r="AN688">
        <f>(AP688 - AO688 + DY688*1E3/(8.314*(EA688+273.15)) * AR688/DX688 * AQ688) * DX688/(100*DL688) * 1000/(1000 - AP688)</f>
        <v>0</v>
      </c>
      <c r="AO688">
        <v>21.96278829904762</v>
      </c>
      <c r="AP688">
        <v>22.21576787878787</v>
      </c>
      <c r="AQ688">
        <v>1.490176490099392E-07</v>
      </c>
      <c r="AR688">
        <v>107.35</v>
      </c>
      <c r="AS688">
        <v>10</v>
      </c>
      <c r="AT688">
        <v>2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437</v>
      </c>
      <c r="AY688" t="s">
        <v>437</v>
      </c>
      <c r="AZ688">
        <v>0</v>
      </c>
      <c r="BA688">
        <v>0</v>
      </c>
      <c r="BB688">
        <f>1-AZ688/BA688</f>
        <v>0</v>
      </c>
      <c r="BC688">
        <v>0</v>
      </c>
      <c r="BD688" t="s">
        <v>437</v>
      </c>
      <c r="BE688" t="s">
        <v>437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437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438</v>
      </c>
      <c r="DO688">
        <v>2</v>
      </c>
      <c r="DP688" t="b">
        <v>1</v>
      </c>
      <c r="DQ688">
        <v>1762208503.7</v>
      </c>
      <c r="DR688">
        <v>1544.676</v>
      </c>
      <c r="DS688">
        <v>1573.957</v>
      </c>
      <c r="DT688">
        <v>22.21463</v>
      </c>
      <c r="DU688">
        <v>21.96281</v>
      </c>
      <c r="DV688">
        <v>1545.551</v>
      </c>
      <c r="DW688">
        <v>22.15208</v>
      </c>
      <c r="DX688">
        <v>500.0020000000001</v>
      </c>
      <c r="DY688">
        <v>90.75591999999999</v>
      </c>
      <c r="DZ688">
        <v>0.09997313999999999</v>
      </c>
      <c r="EA688">
        <v>24.31037</v>
      </c>
      <c r="EB688">
        <v>24.34768</v>
      </c>
      <c r="EC688">
        <v>999.9</v>
      </c>
      <c r="ED688">
        <v>0</v>
      </c>
      <c r="EE688">
        <v>0</v>
      </c>
      <c r="EF688">
        <v>9997.360000000001</v>
      </c>
      <c r="EG688">
        <v>0</v>
      </c>
      <c r="EH688">
        <v>935.631</v>
      </c>
      <c r="EI688">
        <v>-29.27984</v>
      </c>
      <c r="EJ688">
        <v>1579.769</v>
      </c>
      <c r="EK688">
        <v>1609.3</v>
      </c>
      <c r="EL688">
        <v>0.2517906</v>
      </c>
      <c r="EM688">
        <v>1573.957</v>
      </c>
      <c r="EN688">
        <v>21.96281</v>
      </c>
      <c r="EO688">
        <v>2.016107</v>
      </c>
      <c r="EP688">
        <v>1.993254</v>
      </c>
      <c r="EQ688">
        <v>17.57141</v>
      </c>
      <c r="ER688">
        <v>17.39086</v>
      </c>
      <c r="ES688">
        <v>2000.016</v>
      </c>
      <c r="ET688">
        <v>0.9800039000000001</v>
      </c>
      <c r="EU688">
        <v>0.01999571</v>
      </c>
      <c r="EV688">
        <v>0</v>
      </c>
      <c r="EW688">
        <v>1515.164</v>
      </c>
      <c r="EX688">
        <v>5.000970000000001</v>
      </c>
      <c r="EY688">
        <v>30175.34</v>
      </c>
      <c r="EZ688">
        <v>16707.75</v>
      </c>
      <c r="FA688">
        <v>42.75</v>
      </c>
      <c r="FB688">
        <v>43.8309</v>
      </c>
      <c r="FC688">
        <v>42.9122</v>
      </c>
      <c r="FD688">
        <v>43.312</v>
      </c>
      <c r="FE688">
        <v>42.687</v>
      </c>
      <c r="FF688">
        <v>1955.126</v>
      </c>
      <c r="FG688">
        <v>39.89</v>
      </c>
      <c r="FH688">
        <v>0</v>
      </c>
      <c r="FI688">
        <v>11583.89999985695</v>
      </c>
      <c r="FJ688">
        <v>0</v>
      </c>
      <c r="FK688">
        <v>1516.063846153846</v>
      </c>
      <c r="FL688">
        <v>-11.059145281283</v>
      </c>
      <c r="FM688">
        <v>-208.0068375840873</v>
      </c>
      <c r="FN688">
        <v>30192.4</v>
      </c>
      <c r="FO688">
        <v>15</v>
      </c>
      <c r="FP688">
        <v>0</v>
      </c>
      <c r="FQ688" t="s">
        <v>439</v>
      </c>
      <c r="FR688">
        <v>1760210915.6</v>
      </c>
      <c r="FS688">
        <v>0</v>
      </c>
      <c r="FT688">
        <v>0</v>
      </c>
      <c r="FU688">
        <v>-0.215</v>
      </c>
      <c r="FV688">
        <v>0</v>
      </c>
      <c r="FW688">
        <v>-0.6919999999999999</v>
      </c>
      <c r="FX688">
        <v>0</v>
      </c>
      <c r="FY688">
        <v>400</v>
      </c>
      <c r="FZ688">
        <v>0</v>
      </c>
      <c r="GA688">
        <v>0.15</v>
      </c>
      <c r="GB688">
        <v>0</v>
      </c>
      <c r="GC688">
        <v>-30.91618048780488</v>
      </c>
      <c r="GD688">
        <v>10.55519581881534</v>
      </c>
      <c r="GE688">
        <v>1.823082697536867</v>
      </c>
      <c r="GF688">
        <v>0</v>
      </c>
      <c r="GG688">
        <v>1516.557941176471</v>
      </c>
      <c r="GH688">
        <v>-9.931092431183117</v>
      </c>
      <c r="GI688">
        <v>1.016261254656626</v>
      </c>
      <c r="GJ688">
        <v>0</v>
      </c>
      <c r="GK688">
        <v>0.2574645853658536</v>
      </c>
      <c r="GL688">
        <v>-0.04722298954703841</v>
      </c>
      <c r="GM688">
        <v>0.004929497243328273</v>
      </c>
      <c r="GN688">
        <v>1</v>
      </c>
      <c r="GO688">
        <v>1</v>
      </c>
      <c r="GP688">
        <v>3</v>
      </c>
      <c r="GQ688" t="s">
        <v>502</v>
      </c>
      <c r="GR688">
        <v>3.13508</v>
      </c>
      <c r="GS688">
        <v>2.76037</v>
      </c>
      <c r="GT688">
        <v>0.22511</v>
      </c>
      <c r="GU688">
        <v>0.225727</v>
      </c>
      <c r="GV688">
        <v>0.100274</v>
      </c>
      <c r="GW688">
        <v>0.09808</v>
      </c>
      <c r="GX688">
        <v>24487.6</v>
      </c>
      <c r="GY688">
        <v>24459.8</v>
      </c>
      <c r="GZ688">
        <v>29412</v>
      </c>
      <c r="HA688">
        <v>29221.4</v>
      </c>
      <c r="HB688">
        <v>34976.8</v>
      </c>
      <c r="HC688">
        <v>34918.3</v>
      </c>
      <c r="HD688">
        <v>41389.4</v>
      </c>
      <c r="HE688">
        <v>41520.7</v>
      </c>
      <c r="HF688">
        <v>1.8935</v>
      </c>
      <c r="HG688">
        <v>1.84948</v>
      </c>
      <c r="HH688">
        <v>0.0123493</v>
      </c>
      <c r="HI688">
        <v>0</v>
      </c>
      <c r="HJ688">
        <v>24.1503</v>
      </c>
      <c r="HK688">
        <v>999.9</v>
      </c>
      <c r="HL688">
        <v>52.1</v>
      </c>
      <c r="HM688">
        <v>28.9</v>
      </c>
      <c r="HN688">
        <v>22.9535</v>
      </c>
      <c r="HO688">
        <v>62.4917</v>
      </c>
      <c r="HP688">
        <v>29.367</v>
      </c>
      <c r="HQ688">
        <v>1</v>
      </c>
      <c r="HR688">
        <v>0.438216</v>
      </c>
      <c r="HS688">
        <v>5.35574</v>
      </c>
      <c r="HT688">
        <v>20.258</v>
      </c>
      <c r="HU688">
        <v>5.21864</v>
      </c>
      <c r="HV688">
        <v>12.018</v>
      </c>
      <c r="HW688">
        <v>4.9881</v>
      </c>
      <c r="HX688">
        <v>3.2875</v>
      </c>
      <c r="HY688">
        <v>9999</v>
      </c>
      <c r="HZ688">
        <v>9999</v>
      </c>
      <c r="IA688">
        <v>9999</v>
      </c>
      <c r="IB688">
        <v>999.9</v>
      </c>
      <c r="IC688">
        <v>4.97283</v>
      </c>
      <c r="ID688">
        <v>1.86646</v>
      </c>
      <c r="IE688">
        <v>1.86584</v>
      </c>
      <c r="IF688">
        <v>1.86581</v>
      </c>
      <c r="IG688">
        <v>1.86768</v>
      </c>
      <c r="IH688">
        <v>1.87012</v>
      </c>
      <c r="II688">
        <v>1.86874</v>
      </c>
      <c r="IJ688">
        <v>1.87027</v>
      </c>
      <c r="IK688">
        <v>0</v>
      </c>
      <c r="IL688">
        <v>0</v>
      </c>
      <c r="IM688">
        <v>0</v>
      </c>
      <c r="IN688">
        <v>0</v>
      </c>
      <c r="IO688" t="s">
        <v>441</v>
      </c>
      <c r="IP688" t="s">
        <v>442</v>
      </c>
      <c r="IQ688" t="s">
        <v>443</v>
      </c>
      <c r="IR688" t="s">
        <v>443</v>
      </c>
      <c r="IS688" t="s">
        <v>443</v>
      </c>
      <c r="IT688" t="s">
        <v>443</v>
      </c>
      <c r="IU688">
        <v>0</v>
      </c>
      <c r="IV688">
        <v>100</v>
      </c>
      <c r="IW688">
        <v>100</v>
      </c>
      <c r="IX688">
        <v>-0.88</v>
      </c>
      <c r="IY688">
        <v>0.0626</v>
      </c>
      <c r="IZ688">
        <v>-0.7832898091892299</v>
      </c>
      <c r="JA688">
        <v>-0.0002628084512485203</v>
      </c>
      <c r="JB688">
        <v>2.995354917081976E-07</v>
      </c>
      <c r="JC688">
        <v>-1.087754766273629E-10</v>
      </c>
      <c r="JD688">
        <v>-0.01666594074606723</v>
      </c>
      <c r="JE688">
        <v>-0.02438089335778848</v>
      </c>
      <c r="JF688">
        <v>0.001790740049955031</v>
      </c>
      <c r="JG688">
        <v>-2.386884331579614E-05</v>
      </c>
      <c r="JH688">
        <v>6</v>
      </c>
      <c r="JI688">
        <v>2407</v>
      </c>
      <c r="JJ688">
        <v>1</v>
      </c>
      <c r="JK688">
        <v>23</v>
      </c>
      <c r="JL688">
        <v>33293.2</v>
      </c>
      <c r="JM688">
        <v>29370141.8</v>
      </c>
      <c r="JN688">
        <v>2.5061</v>
      </c>
      <c r="JO688">
        <v>2.20581</v>
      </c>
      <c r="JP688">
        <v>1.39648</v>
      </c>
      <c r="JQ688">
        <v>2.35229</v>
      </c>
      <c r="JR688">
        <v>1.49536</v>
      </c>
      <c r="JS688">
        <v>2.5293</v>
      </c>
      <c r="JT688">
        <v>34.8525</v>
      </c>
      <c r="JU688">
        <v>24.0175</v>
      </c>
      <c r="JV688">
        <v>18</v>
      </c>
      <c r="JW688">
        <v>502.459</v>
      </c>
      <c r="JX688">
        <v>463.358</v>
      </c>
      <c r="JY688">
        <v>18.0788</v>
      </c>
      <c r="JZ688">
        <v>32.8019</v>
      </c>
      <c r="KA688">
        <v>29.9998</v>
      </c>
      <c r="KB688">
        <v>32.6287</v>
      </c>
      <c r="KC688">
        <v>32.5464</v>
      </c>
      <c r="KD688">
        <v>50.1476</v>
      </c>
      <c r="KE688">
        <v>0</v>
      </c>
      <c r="KF688">
        <v>100</v>
      </c>
      <c r="KG688">
        <v>18.0793</v>
      </c>
      <c r="KH688">
        <v>1603.5</v>
      </c>
      <c r="KI688">
        <v>63.4564</v>
      </c>
      <c r="KJ688">
        <v>100.523</v>
      </c>
      <c r="KK688">
        <v>99.8379</v>
      </c>
    </row>
    <row r="689" spans="1:297">
      <c r="A689">
        <v>673</v>
      </c>
      <c r="B689">
        <v>1762209525</v>
      </c>
      <c r="C689">
        <v>9946.900000095367</v>
      </c>
      <c r="D689" t="s">
        <v>1794</v>
      </c>
      <c r="E689" t="s">
        <v>1795</v>
      </c>
      <c r="F689">
        <v>5</v>
      </c>
      <c r="G689" t="s">
        <v>1796</v>
      </c>
      <c r="H689" t="s">
        <v>436</v>
      </c>
      <c r="I689">
        <v>1762209522.25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429.1699081444136</v>
      </c>
      <c r="AK689">
        <v>428.2141575757575</v>
      </c>
      <c r="AL689">
        <v>0.006172859660146269</v>
      </c>
      <c r="AM689">
        <v>66.0436554406318</v>
      </c>
      <c r="AN689">
        <f>(AP689 - AO689 + DY689*1E3/(8.314*(EA689+273.15)) * AR689/DX689 * AQ689) * DX689/(100*DL689) * 1000/(1000 - AP689)</f>
        <v>0</v>
      </c>
      <c r="AO689">
        <v>21.99460566580087</v>
      </c>
      <c r="AP689">
        <v>23.26224363636364</v>
      </c>
      <c r="AQ689">
        <v>-5.722409277977944E-07</v>
      </c>
      <c r="AR689">
        <v>107.35</v>
      </c>
      <c r="AS689">
        <v>8</v>
      </c>
      <c r="AT689">
        <v>2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437</v>
      </c>
      <c r="AY689" t="s">
        <v>437</v>
      </c>
      <c r="AZ689">
        <v>0</v>
      </c>
      <c r="BA689">
        <v>0</v>
      </c>
      <c r="BB689">
        <f>1-AZ689/BA689</f>
        <v>0</v>
      </c>
      <c r="BC689">
        <v>0</v>
      </c>
      <c r="BD689" t="s">
        <v>437</v>
      </c>
      <c r="BE689" t="s">
        <v>437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437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438</v>
      </c>
      <c r="DO689">
        <v>2</v>
      </c>
      <c r="DP689" t="b">
        <v>1</v>
      </c>
      <c r="DQ689">
        <v>1762209522.25</v>
      </c>
      <c r="DR689">
        <v>418.2148</v>
      </c>
      <c r="DS689">
        <v>419.8047</v>
      </c>
      <c r="DT689">
        <v>23.26216</v>
      </c>
      <c r="DU689">
        <v>21.99401</v>
      </c>
      <c r="DV689">
        <v>419.0638</v>
      </c>
      <c r="DW689">
        <v>23.17908</v>
      </c>
      <c r="DX689">
        <v>499.9493000000001</v>
      </c>
      <c r="DY689">
        <v>90.76460999999999</v>
      </c>
      <c r="DZ689">
        <v>0.09994084</v>
      </c>
      <c r="EA689">
        <v>24.48936</v>
      </c>
      <c r="EB689">
        <v>24.45187</v>
      </c>
      <c r="EC689">
        <v>999.9</v>
      </c>
      <c r="ED689">
        <v>0</v>
      </c>
      <c r="EE689">
        <v>0</v>
      </c>
      <c r="EF689">
        <v>9993.365</v>
      </c>
      <c r="EG689">
        <v>0</v>
      </c>
      <c r="EH689">
        <v>949.792</v>
      </c>
      <c r="EI689">
        <v>-1.589728</v>
      </c>
      <c r="EJ689">
        <v>428.1751</v>
      </c>
      <c r="EK689">
        <v>429.2456</v>
      </c>
      <c r="EL689">
        <v>1.26815</v>
      </c>
      <c r="EM689">
        <v>419.8047</v>
      </c>
      <c r="EN689">
        <v>21.99401</v>
      </c>
      <c r="EO689">
        <v>2.111379</v>
      </c>
      <c r="EP689">
        <v>1.996276</v>
      </c>
      <c r="EQ689">
        <v>18.3053</v>
      </c>
      <c r="ER689">
        <v>17.41485</v>
      </c>
      <c r="ES689">
        <v>1999.978</v>
      </c>
      <c r="ET689">
        <v>0.9799992999999999</v>
      </c>
      <c r="EU689">
        <v>0.02000039</v>
      </c>
      <c r="EV689">
        <v>0</v>
      </c>
      <c r="EW689">
        <v>803.022</v>
      </c>
      <c r="EX689">
        <v>5.000970000000001</v>
      </c>
      <c r="EY689">
        <v>16381.32</v>
      </c>
      <c r="EZ689">
        <v>16707.4</v>
      </c>
      <c r="FA689">
        <v>42.25</v>
      </c>
      <c r="FB689">
        <v>43.3624</v>
      </c>
      <c r="FC689">
        <v>42.3998</v>
      </c>
      <c r="FD689">
        <v>42.812</v>
      </c>
      <c r="FE689">
        <v>42.25</v>
      </c>
      <c r="FF689">
        <v>1955.078</v>
      </c>
      <c r="FG689">
        <v>39.89999999999999</v>
      </c>
      <c r="FH689">
        <v>0</v>
      </c>
      <c r="FI689">
        <v>12602.70000004768</v>
      </c>
      <c r="FJ689">
        <v>0</v>
      </c>
      <c r="FK689">
        <v>803.2870769230769</v>
      </c>
      <c r="FL689">
        <v>-2.269880329912725</v>
      </c>
      <c r="FM689">
        <v>-46.11623935144289</v>
      </c>
      <c r="FN689">
        <v>16385.04230769231</v>
      </c>
      <c r="FO689">
        <v>15</v>
      </c>
      <c r="FP689">
        <v>0</v>
      </c>
      <c r="FQ689" t="s">
        <v>439</v>
      </c>
      <c r="FR689">
        <v>1760210915.6</v>
      </c>
      <c r="FS689">
        <v>0</v>
      </c>
      <c r="FT689">
        <v>0</v>
      </c>
      <c r="FU689">
        <v>-0.215</v>
      </c>
      <c r="FV689">
        <v>0</v>
      </c>
      <c r="FW689">
        <v>-0.6919999999999999</v>
      </c>
      <c r="FX689">
        <v>0</v>
      </c>
      <c r="FY689">
        <v>400</v>
      </c>
      <c r="FZ689">
        <v>0</v>
      </c>
      <c r="GA689">
        <v>0.15</v>
      </c>
      <c r="GB689">
        <v>0</v>
      </c>
      <c r="GC689">
        <v>-1.3328975</v>
      </c>
      <c r="GD689">
        <v>-0.02573777110693917</v>
      </c>
      <c r="GE689">
        <v>0.2655065594933579</v>
      </c>
      <c r="GF689">
        <v>1</v>
      </c>
      <c r="GG689">
        <v>803.3964117647059</v>
      </c>
      <c r="GH689">
        <v>-2.559847208341458</v>
      </c>
      <c r="GI689">
        <v>0.3238143184029509</v>
      </c>
      <c r="GJ689">
        <v>0</v>
      </c>
      <c r="GK689">
        <v>1.26918475</v>
      </c>
      <c r="GL689">
        <v>0.0006052908067505292</v>
      </c>
      <c r="GM689">
        <v>0.001373273438722226</v>
      </c>
      <c r="GN689">
        <v>1</v>
      </c>
      <c r="GO689">
        <v>2</v>
      </c>
      <c r="GP689">
        <v>3</v>
      </c>
      <c r="GQ689" t="s">
        <v>569</v>
      </c>
      <c r="GR689">
        <v>3.13495</v>
      </c>
      <c r="GS689">
        <v>2.76002</v>
      </c>
      <c r="GT689">
        <v>0.0933108</v>
      </c>
      <c r="GU689">
        <v>0.09261220000000001</v>
      </c>
      <c r="GV689">
        <v>0.103669</v>
      </c>
      <c r="GW689">
        <v>0.0983155</v>
      </c>
      <c r="GX689">
        <v>28691</v>
      </c>
      <c r="GY689">
        <v>28701.4</v>
      </c>
      <c r="GZ689">
        <v>29437.9</v>
      </c>
      <c r="HA689">
        <v>29245.9</v>
      </c>
      <c r="HB689">
        <v>34870.8</v>
      </c>
      <c r="HC689">
        <v>34937</v>
      </c>
      <c r="HD689">
        <v>41425.6</v>
      </c>
      <c r="HE689">
        <v>41557.3</v>
      </c>
      <c r="HF689">
        <v>1.90315</v>
      </c>
      <c r="HG689">
        <v>1.85502</v>
      </c>
      <c r="HH689">
        <v>0.0114031</v>
      </c>
      <c r="HI689">
        <v>0</v>
      </c>
      <c r="HJ689">
        <v>24.2739</v>
      </c>
      <c r="HK689">
        <v>999.9</v>
      </c>
      <c r="HL689">
        <v>51.9</v>
      </c>
      <c r="HM689">
        <v>29</v>
      </c>
      <c r="HN689">
        <v>22.9963</v>
      </c>
      <c r="HO689">
        <v>62.3219</v>
      </c>
      <c r="HP689">
        <v>29.4311</v>
      </c>
      <c r="HQ689">
        <v>1</v>
      </c>
      <c r="HR689">
        <v>0.3805</v>
      </c>
      <c r="HS689">
        <v>4.64762</v>
      </c>
      <c r="HT689">
        <v>20.2796</v>
      </c>
      <c r="HU689">
        <v>5.22178</v>
      </c>
      <c r="HV689">
        <v>12.017</v>
      </c>
      <c r="HW689">
        <v>4.98985</v>
      </c>
      <c r="HX689">
        <v>3.28843</v>
      </c>
      <c r="HY689">
        <v>9999</v>
      </c>
      <c r="HZ689">
        <v>9999</v>
      </c>
      <c r="IA689">
        <v>9999</v>
      </c>
      <c r="IB689">
        <v>999.9</v>
      </c>
      <c r="IC689">
        <v>4.97278</v>
      </c>
      <c r="ID689">
        <v>1.86647</v>
      </c>
      <c r="IE689">
        <v>1.86584</v>
      </c>
      <c r="IF689">
        <v>1.86579</v>
      </c>
      <c r="IG689">
        <v>1.86764</v>
      </c>
      <c r="IH689">
        <v>1.87012</v>
      </c>
      <c r="II689">
        <v>1.86874</v>
      </c>
      <c r="IJ689">
        <v>1.87024</v>
      </c>
      <c r="IK689">
        <v>0</v>
      </c>
      <c r="IL689">
        <v>0</v>
      </c>
      <c r="IM689">
        <v>0</v>
      </c>
      <c r="IN689">
        <v>0</v>
      </c>
      <c r="IO689" t="s">
        <v>441</v>
      </c>
      <c r="IP689" t="s">
        <v>442</v>
      </c>
      <c r="IQ689" t="s">
        <v>443</v>
      </c>
      <c r="IR689" t="s">
        <v>443</v>
      </c>
      <c r="IS689" t="s">
        <v>443</v>
      </c>
      <c r="IT689" t="s">
        <v>443</v>
      </c>
      <c r="IU689">
        <v>0</v>
      </c>
      <c r="IV689">
        <v>100</v>
      </c>
      <c r="IW689">
        <v>100</v>
      </c>
      <c r="IX689">
        <v>-0.849</v>
      </c>
      <c r="IY689">
        <v>0.083</v>
      </c>
      <c r="IZ689">
        <v>-0.7832898091892299</v>
      </c>
      <c r="JA689">
        <v>-0.0002628084512485203</v>
      </c>
      <c r="JB689">
        <v>2.995354917081976E-07</v>
      </c>
      <c r="JC689">
        <v>-1.087754766273629E-10</v>
      </c>
      <c r="JD689">
        <v>-0.01666594074606723</v>
      </c>
      <c r="JE689">
        <v>-0.02438089335778848</v>
      </c>
      <c r="JF689">
        <v>0.001790740049955031</v>
      </c>
      <c r="JG689">
        <v>-2.386884331579614E-05</v>
      </c>
      <c r="JH689">
        <v>6</v>
      </c>
      <c r="JI689">
        <v>2407</v>
      </c>
      <c r="JJ689">
        <v>1</v>
      </c>
      <c r="JK689">
        <v>23</v>
      </c>
      <c r="JL689">
        <v>33310.2</v>
      </c>
      <c r="JM689">
        <v>29370158.8</v>
      </c>
      <c r="JN689">
        <v>0.332031</v>
      </c>
      <c r="JO689">
        <v>2.33154</v>
      </c>
      <c r="JP689">
        <v>1.39648</v>
      </c>
      <c r="JQ689">
        <v>2.34741</v>
      </c>
      <c r="JR689">
        <v>1.49536</v>
      </c>
      <c r="JS689">
        <v>2.55249</v>
      </c>
      <c r="JT689">
        <v>34.7608</v>
      </c>
      <c r="JU689">
        <v>24.035</v>
      </c>
      <c r="JV689">
        <v>18</v>
      </c>
      <c r="JW689">
        <v>504.41</v>
      </c>
      <c r="JX689">
        <v>462.887</v>
      </c>
      <c r="JY689">
        <v>18.8063</v>
      </c>
      <c r="JZ689">
        <v>32.1542</v>
      </c>
      <c r="KA689">
        <v>29.9999</v>
      </c>
      <c r="KB689">
        <v>32.0614</v>
      </c>
      <c r="KC689">
        <v>31.9953</v>
      </c>
      <c r="KD689">
        <v>6.65033</v>
      </c>
      <c r="KE689">
        <v>0</v>
      </c>
      <c r="KF689">
        <v>100</v>
      </c>
      <c r="KG689">
        <v>18.8058</v>
      </c>
      <c r="KH689">
        <v>413.314</v>
      </c>
      <c r="KI689">
        <v>63.4564</v>
      </c>
      <c r="KJ689">
        <v>100.611</v>
      </c>
      <c r="KK689">
        <v>99.9241</v>
      </c>
    </row>
    <row r="690" spans="1:297">
      <c r="A690">
        <v>674</v>
      </c>
      <c r="B690">
        <v>1762209530</v>
      </c>
      <c r="C690">
        <v>9951.900000095367</v>
      </c>
      <c r="D690" t="s">
        <v>1797</v>
      </c>
      <c r="E690" t="s">
        <v>1798</v>
      </c>
      <c r="F690">
        <v>5</v>
      </c>
      <c r="G690" t="s">
        <v>1796</v>
      </c>
      <c r="H690" t="s">
        <v>436</v>
      </c>
      <c r="I690">
        <v>1762209527.5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429.804258912436</v>
      </c>
      <c r="AK690">
        <v>428.5661515151513</v>
      </c>
      <c r="AL690">
        <v>0.0675422806660803</v>
      </c>
      <c r="AM690">
        <v>66.0436554406318</v>
      </c>
      <c r="AN690">
        <f>(AP690 - AO690 + DY690*1E3/(8.314*(EA690+273.15)) * AR690/DX690 * AQ690) * DX690/(100*DL690) * 1000/(1000 - AP690)</f>
        <v>0</v>
      </c>
      <c r="AO690">
        <v>21.99542344675325</v>
      </c>
      <c r="AP690">
        <v>23.26169999999999</v>
      </c>
      <c r="AQ690">
        <v>9.41365461841608E-06</v>
      </c>
      <c r="AR690">
        <v>107.35</v>
      </c>
      <c r="AS690">
        <v>8</v>
      </c>
      <c r="AT690">
        <v>2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437</v>
      </c>
      <c r="AY690" t="s">
        <v>437</v>
      </c>
      <c r="AZ690">
        <v>0</v>
      </c>
      <c r="BA690">
        <v>0</v>
      </c>
      <c r="BB690">
        <f>1-AZ690/BA690</f>
        <v>0</v>
      </c>
      <c r="BC690">
        <v>0</v>
      </c>
      <c r="BD690" t="s">
        <v>437</v>
      </c>
      <c r="BE690" t="s">
        <v>437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437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438</v>
      </c>
      <c r="DO690">
        <v>2</v>
      </c>
      <c r="DP690" t="b">
        <v>1</v>
      </c>
      <c r="DQ690">
        <v>1762209527.5</v>
      </c>
      <c r="DR690">
        <v>418.4803333333334</v>
      </c>
      <c r="DS690">
        <v>419.9135555555555</v>
      </c>
      <c r="DT690">
        <v>23.26045555555556</v>
      </c>
      <c r="DU690">
        <v>21.99511111111111</v>
      </c>
      <c r="DV690">
        <v>419.3291111111112</v>
      </c>
      <c r="DW690">
        <v>23.17742222222223</v>
      </c>
      <c r="DX690">
        <v>499.8835555555556</v>
      </c>
      <c r="DY690">
        <v>90.76299999999999</v>
      </c>
      <c r="DZ690">
        <v>0.09988653333333335</v>
      </c>
      <c r="EA690">
        <v>24.49344444444445</v>
      </c>
      <c r="EB690">
        <v>24.46135555555556</v>
      </c>
      <c r="EC690">
        <v>999.9000000000001</v>
      </c>
      <c r="ED690">
        <v>0</v>
      </c>
      <c r="EE690">
        <v>0</v>
      </c>
      <c r="EF690">
        <v>9996.029999999999</v>
      </c>
      <c r="EG690">
        <v>0</v>
      </c>
      <c r="EH690">
        <v>949.814888888889</v>
      </c>
      <c r="EI690">
        <v>-1.433407222222222</v>
      </c>
      <c r="EJ690">
        <v>428.4461111111111</v>
      </c>
      <c r="EK690">
        <v>429.3573333333333</v>
      </c>
      <c r="EL690">
        <v>1.265357777777778</v>
      </c>
      <c r="EM690">
        <v>419.9135555555555</v>
      </c>
      <c r="EN690">
        <v>21.99511111111111</v>
      </c>
      <c r="EO690">
        <v>2.111188888888889</v>
      </c>
      <c r="EP690">
        <v>1.996342222222222</v>
      </c>
      <c r="EQ690">
        <v>18.30386666666667</v>
      </c>
      <c r="ER690">
        <v>17.41535555555556</v>
      </c>
      <c r="ES690">
        <v>2000.013333333333</v>
      </c>
      <c r="ET690">
        <v>0.9799996666666666</v>
      </c>
      <c r="EU690">
        <v>0.02000002222222223</v>
      </c>
      <c r="EV690">
        <v>0</v>
      </c>
      <c r="EW690">
        <v>802.8607777777777</v>
      </c>
      <c r="EX690">
        <v>5.00097</v>
      </c>
      <c r="EY690">
        <v>16377.1</v>
      </c>
      <c r="EZ690">
        <v>16707.7</v>
      </c>
      <c r="FA690">
        <v>42.25</v>
      </c>
      <c r="FB690">
        <v>43.32599999999999</v>
      </c>
      <c r="FC690">
        <v>42.40255555555555</v>
      </c>
      <c r="FD690">
        <v>42.812</v>
      </c>
      <c r="FE690">
        <v>42.25</v>
      </c>
      <c r="FF690">
        <v>1955.113333333333</v>
      </c>
      <c r="FG690">
        <v>39.9</v>
      </c>
      <c r="FH690">
        <v>0</v>
      </c>
      <c r="FI690">
        <v>12607.5</v>
      </c>
      <c r="FJ690">
        <v>0</v>
      </c>
      <c r="FK690">
        <v>803.0628076923077</v>
      </c>
      <c r="FL690">
        <v>-2.084820498230203</v>
      </c>
      <c r="FM690">
        <v>-51.30598299538313</v>
      </c>
      <c r="FN690">
        <v>16381.22692307692</v>
      </c>
      <c r="FO690">
        <v>15</v>
      </c>
      <c r="FP690">
        <v>0</v>
      </c>
      <c r="FQ690" t="s">
        <v>439</v>
      </c>
      <c r="FR690">
        <v>1760210915.6</v>
      </c>
      <c r="FS690">
        <v>0</v>
      </c>
      <c r="FT690">
        <v>0</v>
      </c>
      <c r="FU690">
        <v>-0.215</v>
      </c>
      <c r="FV690">
        <v>0</v>
      </c>
      <c r="FW690">
        <v>-0.6919999999999999</v>
      </c>
      <c r="FX690">
        <v>0</v>
      </c>
      <c r="FY690">
        <v>400</v>
      </c>
      <c r="FZ690">
        <v>0</v>
      </c>
      <c r="GA690">
        <v>0.15</v>
      </c>
      <c r="GB690">
        <v>0</v>
      </c>
      <c r="GC690">
        <v>-1.3813082</v>
      </c>
      <c r="GD690">
        <v>-1.795861283302061</v>
      </c>
      <c r="GE690">
        <v>0.3702893533786922</v>
      </c>
      <c r="GF690">
        <v>0</v>
      </c>
      <c r="GG690">
        <v>803.2066764705881</v>
      </c>
      <c r="GH690">
        <v>-2.537280361665534</v>
      </c>
      <c r="GI690">
        <v>0.347216301510452</v>
      </c>
      <c r="GJ690">
        <v>0</v>
      </c>
      <c r="GK690">
        <v>1.26863775</v>
      </c>
      <c r="GL690">
        <v>-0.01984964352720342</v>
      </c>
      <c r="GM690">
        <v>0.002063412813156878</v>
      </c>
      <c r="GN690">
        <v>1</v>
      </c>
      <c r="GO690">
        <v>1</v>
      </c>
      <c r="GP690">
        <v>3</v>
      </c>
      <c r="GQ690" t="s">
        <v>502</v>
      </c>
      <c r="GR690">
        <v>3.1352</v>
      </c>
      <c r="GS690">
        <v>2.7602</v>
      </c>
      <c r="GT690">
        <v>0.0933499</v>
      </c>
      <c r="GU690">
        <v>0.0922202</v>
      </c>
      <c r="GV690">
        <v>0.103669</v>
      </c>
      <c r="GW690">
        <v>0.09831579999999999</v>
      </c>
      <c r="GX690">
        <v>28690.2</v>
      </c>
      <c r="GY690">
        <v>28714.2</v>
      </c>
      <c r="GZ690">
        <v>29438.4</v>
      </c>
      <c r="HA690">
        <v>29246.4</v>
      </c>
      <c r="HB690">
        <v>34871.1</v>
      </c>
      <c r="HC690">
        <v>34937.5</v>
      </c>
      <c r="HD690">
        <v>41425.9</v>
      </c>
      <c r="HE690">
        <v>41557.9</v>
      </c>
      <c r="HF690">
        <v>1.9035</v>
      </c>
      <c r="HG690">
        <v>1.8548</v>
      </c>
      <c r="HH690">
        <v>0.0109933</v>
      </c>
      <c r="HI690">
        <v>0</v>
      </c>
      <c r="HJ690">
        <v>24.2759</v>
      </c>
      <c r="HK690">
        <v>999.9</v>
      </c>
      <c r="HL690">
        <v>51.9</v>
      </c>
      <c r="HM690">
        <v>29</v>
      </c>
      <c r="HN690">
        <v>22.9973</v>
      </c>
      <c r="HO690">
        <v>62.4219</v>
      </c>
      <c r="HP690">
        <v>29.5192</v>
      </c>
      <c r="HQ690">
        <v>1</v>
      </c>
      <c r="HR690">
        <v>0.380287</v>
      </c>
      <c r="HS690">
        <v>4.6508</v>
      </c>
      <c r="HT690">
        <v>20.2789</v>
      </c>
      <c r="HU690">
        <v>5.21684</v>
      </c>
      <c r="HV690">
        <v>12.0161</v>
      </c>
      <c r="HW690">
        <v>4.98885</v>
      </c>
      <c r="HX690">
        <v>3.28758</v>
      </c>
      <c r="HY690">
        <v>9999</v>
      </c>
      <c r="HZ690">
        <v>9999</v>
      </c>
      <c r="IA690">
        <v>9999</v>
      </c>
      <c r="IB690">
        <v>999.9</v>
      </c>
      <c r="IC690">
        <v>4.97279</v>
      </c>
      <c r="ID690">
        <v>1.86646</v>
      </c>
      <c r="IE690">
        <v>1.86584</v>
      </c>
      <c r="IF690">
        <v>1.86579</v>
      </c>
      <c r="IG690">
        <v>1.86766</v>
      </c>
      <c r="IH690">
        <v>1.87012</v>
      </c>
      <c r="II690">
        <v>1.86874</v>
      </c>
      <c r="IJ690">
        <v>1.87023</v>
      </c>
      <c r="IK690">
        <v>0</v>
      </c>
      <c r="IL690">
        <v>0</v>
      </c>
      <c r="IM690">
        <v>0</v>
      </c>
      <c r="IN690">
        <v>0</v>
      </c>
      <c r="IO690" t="s">
        <v>441</v>
      </c>
      <c r="IP690" t="s">
        <v>442</v>
      </c>
      <c r="IQ690" t="s">
        <v>443</v>
      </c>
      <c r="IR690" t="s">
        <v>443</v>
      </c>
      <c r="IS690" t="s">
        <v>443</v>
      </c>
      <c r="IT690" t="s">
        <v>443</v>
      </c>
      <c r="IU690">
        <v>0</v>
      </c>
      <c r="IV690">
        <v>100</v>
      </c>
      <c r="IW690">
        <v>100</v>
      </c>
      <c r="IX690">
        <v>-0.849</v>
      </c>
      <c r="IY690">
        <v>0.083</v>
      </c>
      <c r="IZ690">
        <v>-0.7832898091892299</v>
      </c>
      <c r="JA690">
        <v>-0.0002628084512485203</v>
      </c>
      <c r="JB690">
        <v>2.995354917081976E-07</v>
      </c>
      <c r="JC690">
        <v>-1.087754766273629E-10</v>
      </c>
      <c r="JD690">
        <v>-0.01666594074606723</v>
      </c>
      <c r="JE690">
        <v>-0.02438089335778848</v>
      </c>
      <c r="JF690">
        <v>0.001790740049955031</v>
      </c>
      <c r="JG690">
        <v>-2.386884331579614E-05</v>
      </c>
      <c r="JH690">
        <v>6</v>
      </c>
      <c r="JI690">
        <v>2407</v>
      </c>
      <c r="JJ690">
        <v>1</v>
      </c>
      <c r="JK690">
        <v>23</v>
      </c>
      <c r="JL690">
        <v>33310.2</v>
      </c>
      <c r="JM690">
        <v>29370158.8</v>
      </c>
      <c r="JN690">
        <v>0.305176</v>
      </c>
      <c r="JO690">
        <v>2.33276</v>
      </c>
      <c r="JP690">
        <v>1.39648</v>
      </c>
      <c r="JQ690">
        <v>2.34741</v>
      </c>
      <c r="JR690">
        <v>1.49536</v>
      </c>
      <c r="JS690">
        <v>2.68677</v>
      </c>
      <c r="JT690">
        <v>34.7608</v>
      </c>
      <c r="JU690">
        <v>24.035</v>
      </c>
      <c r="JV690">
        <v>18</v>
      </c>
      <c r="JW690">
        <v>504.624</v>
      </c>
      <c r="JX690">
        <v>462.726</v>
      </c>
      <c r="JY690">
        <v>18.8065</v>
      </c>
      <c r="JZ690">
        <v>32.1514</v>
      </c>
      <c r="KA690">
        <v>29.9999</v>
      </c>
      <c r="KB690">
        <v>32.0592</v>
      </c>
      <c r="KC690">
        <v>31.9932</v>
      </c>
      <c r="KD690">
        <v>6.11164</v>
      </c>
      <c r="KE690">
        <v>0</v>
      </c>
      <c r="KF690">
        <v>100</v>
      </c>
      <c r="KG690">
        <v>18.8058</v>
      </c>
      <c r="KH690">
        <v>399.928</v>
      </c>
      <c r="KI690">
        <v>63.4564</v>
      </c>
      <c r="KJ690">
        <v>100.612</v>
      </c>
      <c r="KK690">
        <v>99.92570000000001</v>
      </c>
    </row>
    <row r="691" spans="1:297">
      <c r="A691">
        <v>675</v>
      </c>
      <c r="B691">
        <v>1762209535</v>
      </c>
      <c r="C691">
        <v>9956.900000095367</v>
      </c>
      <c r="D691" t="s">
        <v>1799</v>
      </c>
      <c r="E691" t="s">
        <v>1800</v>
      </c>
      <c r="F691">
        <v>5</v>
      </c>
      <c r="G691" t="s">
        <v>1796</v>
      </c>
      <c r="H691" t="s">
        <v>436</v>
      </c>
      <c r="I691">
        <v>1762209532.2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423.0137518878869</v>
      </c>
      <c r="AK691">
        <v>425.5966909090907</v>
      </c>
      <c r="AL691">
        <v>-0.7656834729548881</v>
      </c>
      <c r="AM691">
        <v>66.0436554406318</v>
      </c>
      <c r="AN691">
        <f>(AP691 - AO691 + DY691*1E3/(8.314*(EA691+273.15)) * AR691/DX691 * AQ691) * DX691/(100*DL691) * 1000/(1000 - AP691)</f>
        <v>0</v>
      </c>
      <c r="AO691">
        <v>21.99394466658008</v>
      </c>
      <c r="AP691">
        <v>23.26172181818183</v>
      </c>
      <c r="AQ691">
        <v>-3.416755793691515E-07</v>
      </c>
      <c r="AR691">
        <v>107.35</v>
      </c>
      <c r="AS691">
        <v>8</v>
      </c>
      <c r="AT691">
        <v>2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437</v>
      </c>
      <c r="AY691" t="s">
        <v>437</v>
      </c>
      <c r="AZ691">
        <v>0</v>
      </c>
      <c r="BA691">
        <v>0</v>
      </c>
      <c r="BB691">
        <f>1-AZ691/BA691</f>
        <v>0</v>
      </c>
      <c r="BC691">
        <v>0</v>
      </c>
      <c r="BD691" t="s">
        <v>437</v>
      </c>
      <c r="BE691" t="s">
        <v>437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437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438</v>
      </c>
      <c r="DO691">
        <v>2</v>
      </c>
      <c r="DP691" t="b">
        <v>1</v>
      </c>
      <c r="DQ691">
        <v>1762209532.2</v>
      </c>
      <c r="DR691">
        <v>417.4647999999999</v>
      </c>
      <c r="DS691">
        <v>413.0078999999999</v>
      </c>
      <c r="DT691">
        <v>23.26189</v>
      </c>
      <c r="DU691">
        <v>21.99416</v>
      </c>
      <c r="DV691">
        <v>418.3135</v>
      </c>
      <c r="DW691">
        <v>23.17883</v>
      </c>
      <c r="DX691">
        <v>499.9928</v>
      </c>
      <c r="DY691">
        <v>90.76352999999999</v>
      </c>
      <c r="DZ691">
        <v>0.09992869</v>
      </c>
      <c r="EA691">
        <v>24.49726</v>
      </c>
      <c r="EB691">
        <v>24.46123</v>
      </c>
      <c r="EC691">
        <v>999.9</v>
      </c>
      <c r="ED691">
        <v>0</v>
      </c>
      <c r="EE691">
        <v>0</v>
      </c>
      <c r="EF691">
        <v>10000.622</v>
      </c>
      <c r="EG691">
        <v>0</v>
      </c>
      <c r="EH691">
        <v>949.8071</v>
      </c>
      <c r="EI691">
        <v>4.4567293</v>
      </c>
      <c r="EJ691">
        <v>427.4071</v>
      </c>
      <c r="EK691">
        <v>422.2961</v>
      </c>
      <c r="EL691">
        <v>1.267742</v>
      </c>
      <c r="EM691">
        <v>413.0078999999999</v>
      </c>
      <c r="EN691">
        <v>21.99416</v>
      </c>
      <c r="EO691">
        <v>2.111332</v>
      </c>
      <c r="EP691">
        <v>1.996267</v>
      </c>
      <c r="EQ691">
        <v>18.30491</v>
      </c>
      <c r="ER691">
        <v>17.41477</v>
      </c>
      <c r="ES691">
        <v>1999.975</v>
      </c>
      <c r="ET691">
        <v>0.9799992999999999</v>
      </c>
      <c r="EU691">
        <v>0.02000039</v>
      </c>
      <c r="EV691">
        <v>0</v>
      </c>
      <c r="EW691">
        <v>802.6235999999999</v>
      </c>
      <c r="EX691">
        <v>5.000970000000001</v>
      </c>
      <c r="EY691">
        <v>16372.8</v>
      </c>
      <c r="EZ691">
        <v>16707.38</v>
      </c>
      <c r="FA691">
        <v>42.25</v>
      </c>
      <c r="FB691">
        <v>43.3372</v>
      </c>
      <c r="FC691">
        <v>42.4184</v>
      </c>
      <c r="FD691">
        <v>42.812</v>
      </c>
      <c r="FE691">
        <v>42.2437</v>
      </c>
      <c r="FF691">
        <v>1955.075</v>
      </c>
      <c r="FG691">
        <v>39.89999999999999</v>
      </c>
      <c r="FH691">
        <v>0</v>
      </c>
      <c r="FI691">
        <v>12612.89999985695</v>
      </c>
      <c r="FJ691">
        <v>0</v>
      </c>
      <c r="FK691">
        <v>802.8338799999999</v>
      </c>
      <c r="FL691">
        <v>-2.975461530339503</v>
      </c>
      <c r="FM691">
        <v>-52.50769240461419</v>
      </c>
      <c r="FN691">
        <v>16376.404</v>
      </c>
      <c r="FO691">
        <v>15</v>
      </c>
      <c r="FP691">
        <v>0</v>
      </c>
      <c r="FQ691" t="s">
        <v>439</v>
      </c>
      <c r="FR691">
        <v>1760210915.6</v>
      </c>
      <c r="FS691">
        <v>0</v>
      </c>
      <c r="FT691">
        <v>0</v>
      </c>
      <c r="FU691">
        <v>-0.215</v>
      </c>
      <c r="FV691">
        <v>0</v>
      </c>
      <c r="FW691">
        <v>-0.6919999999999999</v>
      </c>
      <c r="FX691">
        <v>0</v>
      </c>
      <c r="FY691">
        <v>400</v>
      </c>
      <c r="FZ691">
        <v>0</v>
      </c>
      <c r="GA691">
        <v>0.15</v>
      </c>
      <c r="GB691">
        <v>0</v>
      </c>
      <c r="GC691">
        <v>0.05570034146341465</v>
      </c>
      <c r="GD691">
        <v>19.88061685714285</v>
      </c>
      <c r="GE691">
        <v>2.864985300545993</v>
      </c>
      <c r="GF691">
        <v>0</v>
      </c>
      <c r="GG691">
        <v>802.9650294117646</v>
      </c>
      <c r="GH691">
        <v>-2.250802132521272</v>
      </c>
      <c r="GI691">
        <v>0.3202678552945131</v>
      </c>
      <c r="GJ691">
        <v>0</v>
      </c>
      <c r="GK691">
        <v>1.267807804878049</v>
      </c>
      <c r="GL691">
        <v>-0.009515540069685274</v>
      </c>
      <c r="GM691">
        <v>0.001617853911513823</v>
      </c>
      <c r="GN691">
        <v>1</v>
      </c>
      <c r="GO691">
        <v>1</v>
      </c>
      <c r="GP691">
        <v>3</v>
      </c>
      <c r="GQ691" t="s">
        <v>502</v>
      </c>
      <c r="GR691">
        <v>3.13525</v>
      </c>
      <c r="GS691">
        <v>2.76035</v>
      </c>
      <c r="GT691">
        <v>0.09276479999999999</v>
      </c>
      <c r="GU691">
        <v>0.0901569</v>
      </c>
      <c r="GV691">
        <v>0.103667</v>
      </c>
      <c r="GW691">
        <v>0.0983147</v>
      </c>
      <c r="GX691">
        <v>28708.7</v>
      </c>
      <c r="GY691">
        <v>28779.6</v>
      </c>
      <c r="GZ691">
        <v>29438.3</v>
      </c>
      <c r="HA691">
        <v>29246.4</v>
      </c>
      <c r="HB691">
        <v>34871.4</v>
      </c>
      <c r="HC691">
        <v>34937.6</v>
      </c>
      <c r="HD691">
        <v>41426.2</v>
      </c>
      <c r="HE691">
        <v>41558.1</v>
      </c>
      <c r="HF691">
        <v>1.90357</v>
      </c>
      <c r="HG691">
        <v>1.855</v>
      </c>
      <c r="HH691">
        <v>0.0119023</v>
      </c>
      <c r="HI691">
        <v>0</v>
      </c>
      <c r="HJ691">
        <v>24.278</v>
      </c>
      <c r="HK691">
        <v>999.9</v>
      </c>
      <c r="HL691">
        <v>51.9</v>
      </c>
      <c r="HM691">
        <v>29</v>
      </c>
      <c r="HN691">
        <v>22.9978</v>
      </c>
      <c r="HO691">
        <v>62.3719</v>
      </c>
      <c r="HP691">
        <v>29.5513</v>
      </c>
      <c r="HQ691">
        <v>1</v>
      </c>
      <c r="HR691">
        <v>0.379975</v>
      </c>
      <c r="HS691">
        <v>4.65371</v>
      </c>
      <c r="HT691">
        <v>20.2789</v>
      </c>
      <c r="HU691">
        <v>5.21669</v>
      </c>
      <c r="HV691">
        <v>12.0168</v>
      </c>
      <c r="HW691">
        <v>4.98875</v>
      </c>
      <c r="HX691">
        <v>3.28765</v>
      </c>
      <c r="HY691">
        <v>9999</v>
      </c>
      <c r="HZ691">
        <v>9999</v>
      </c>
      <c r="IA691">
        <v>9999</v>
      </c>
      <c r="IB691">
        <v>999.9</v>
      </c>
      <c r="IC691">
        <v>4.9728</v>
      </c>
      <c r="ID691">
        <v>1.86647</v>
      </c>
      <c r="IE691">
        <v>1.86584</v>
      </c>
      <c r="IF691">
        <v>1.86581</v>
      </c>
      <c r="IG691">
        <v>1.86762</v>
      </c>
      <c r="IH691">
        <v>1.87013</v>
      </c>
      <c r="II691">
        <v>1.86873</v>
      </c>
      <c r="IJ691">
        <v>1.87026</v>
      </c>
      <c r="IK691">
        <v>0</v>
      </c>
      <c r="IL691">
        <v>0</v>
      </c>
      <c r="IM691">
        <v>0</v>
      </c>
      <c r="IN691">
        <v>0</v>
      </c>
      <c r="IO691" t="s">
        <v>441</v>
      </c>
      <c r="IP691" t="s">
        <v>442</v>
      </c>
      <c r="IQ691" t="s">
        <v>443</v>
      </c>
      <c r="IR691" t="s">
        <v>443</v>
      </c>
      <c r="IS691" t="s">
        <v>443</v>
      </c>
      <c r="IT691" t="s">
        <v>443</v>
      </c>
      <c r="IU691">
        <v>0</v>
      </c>
      <c r="IV691">
        <v>100</v>
      </c>
      <c r="IW691">
        <v>100</v>
      </c>
      <c r="IX691">
        <v>-0.849</v>
      </c>
      <c r="IY691">
        <v>0.08309999999999999</v>
      </c>
      <c r="IZ691">
        <v>-0.7832898091892299</v>
      </c>
      <c r="JA691">
        <v>-0.0002628084512485203</v>
      </c>
      <c r="JB691">
        <v>2.995354917081976E-07</v>
      </c>
      <c r="JC691">
        <v>-1.087754766273629E-10</v>
      </c>
      <c r="JD691">
        <v>-0.01666594074606723</v>
      </c>
      <c r="JE691">
        <v>-0.02438089335778848</v>
      </c>
      <c r="JF691">
        <v>0.001790740049955031</v>
      </c>
      <c r="JG691">
        <v>-2.386884331579614E-05</v>
      </c>
      <c r="JH691">
        <v>6</v>
      </c>
      <c r="JI691">
        <v>2407</v>
      </c>
      <c r="JJ691">
        <v>1</v>
      </c>
      <c r="JK691">
        <v>23</v>
      </c>
      <c r="JL691">
        <v>33310.3</v>
      </c>
      <c r="JM691">
        <v>29370158.9</v>
      </c>
      <c r="JN691">
        <v>0.273438</v>
      </c>
      <c r="JO691">
        <v>2.34497</v>
      </c>
      <c r="JP691">
        <v>1.39648</v>
      </c>
      <c r="JQ691">
        <v>2.34741</v>
      </c>
      <c r="JR691">
        <v>1.49536</v>
      </c>
      <c r="JS691">
        <v>2.65625</v>
      </c>
      <c r="JT691">
        <v>34.7608</v>
      </c>
      <c r="JU691">
        <v>24.035</v>
      </c>
      <c r="JV691">
        <v>18</v>
      </c>
      <c r="JW691">
        <v>504.651</v>
      </c>
      <c r="JX691">
        <v>462.843</v>
      </c>
      <c r="JY691">
        <v>18.8064</v>
      </c>
      <c r="JZ691">
        <v>32.1494</v>
      </c>
      <c r="KA691">
        <v>30</v>
      </c>
      <c r="KB691">
        <v>32.0564</v>
      </c>
      <c r="KC691">
        <v>31.9916</v>
      </c>
      <c r="KD691">
        <v>5.49252</v>
      </c>
      <c r="KE691">
        <v>0</v>
      </c>
      <c r="KF691">
        <v>100</v>
      </c>
      <c r="KG691">
        <v>18.8058</v>
      </c>
      <c r="KH691">
        <v>379.893</v>
      </c>
      <c r="KI691">
        <v>63.4564</v>
      </c>
      <c r="KJ691">
        <v>100.613</v>
      </c>
      <c r="KK691">
        <v>99.9259</v>
      </c>
    </row>
    <row r="692" spans="1:297">
      <c r="A692">
        <v>676</v>
      </c>
      <c r="B692">
        <v>1762209540</v>
      </c>
      <c r="C692">
        <v>9961.900000095367</v>
      </c>
      <c r="D692" t="s">
        <v>1801</v>
      </c>
      <c r="E692" t="s">
        <v>1802</v>
      </c>
      <c r="F692">
        <v>5</v>
      </c>
      <c r="G692" t="s">
        <v>1796</v>
      </c>
      <c r="H692" t="s">
        <v>436</v>
      </c>
      <c r="I692">
        <v>1762209537.5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408.6903127916069</v>
      </c>
      <c r="AK692">
        <v>416.8462787878786</v>
      </c>
      <c r="AL692">
        <v>-1.912220821354618</v>
      </c>
      <c r="AM692">
        <v>66.0436554406318</v>
      </c>
      <c r="AN692">
        <f>(AP692 - AO692 + DY692*1E3/(8.314*(EA692+273.15)) * AR692/DX692 * AQ692) * DX692/(100*DL692) * 1000/(1000 - AP692)</f>
        <v>0</v>
      </c>
      <c r="AO692">
        <v>21.99338279774891</v>
      </c>
      <c r="AP692">
        <v>23.25892363636363</v>
      </c>
      <c r="AQ692">
        <v>6.510902124627172E-06</v>
      </c>
      <c r="AR692">
        <v>107.35</v>
      </c>
      <c r="AS692">
        <v>8</v>
      </c>
      <c r="AT692">
        <v>2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437</v>
      </c>
      <c r="AY692" t="s">
        <v>437</v>
      </c>
      <c r="AZ692">
        <v>0</v>
      </c>
      <c r="BA692">
        <v>0</v>
      </c>
      <c r="BB692">
        <f>1-AZ692/BA692</f>
        <v>0</v>
      </c>
      <c r="BC692">
        <v>0</v>
      </c>
      <c r="BD692" t="s">
        <v>437</v>
      </c>
      <c r="BE692" t="s">
        <v>437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437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438</v>
      </c>
      <c r="DO692">
        <v>2</v>
      </c>
      <c r="DP692" t="b">
        <v>1</v>
      </c>
      <c r="DQ692">
        <v>1762209537.5</v>
      </c>
      <c r="DR692">
        <v>411.0055555555555</v>
      </c>
      <c r="DS692">
        <v>398.152</v>
      </c>
      <c r="DT692">
        <v>23.25884444444445</v>
      </c>
      <c r="DU692">
        <v>21.99366666666667</v>
      </c>
      <c r="DV692">
        <v>411.854</v>
      </c>
      <c r="DW692">
        <v>23.17583333333333</v>
      </c>
      <c r="DX692">
        <v>500.0261111111112</v>
      </c>
      <c r="DY692">
        <v>90.76248888888888</v>
      </c>
      <c r="DZ692">
        <v>0.1000194333333333</v>
      </c>
      <c r="EA692">
        <v>24.50121111111111</v>
      </c>
      <c r="EB692">
        <v>24.46837777777778</v>
      </c>
      <c r="EC692">
        <v>999.9000000000001</v>
      </c>
      <c r="ED692">
        <v>0</v>
      </c>
      <c r="EE692">
        <v>0</v>
      </c>
      <c r="EF692">
        <v>9998.17888888889</v>
      </c>
      <c r="EG692">
        <v>0</v>
      </c>
      <c r="EH692">
        <v>949.8229999999999</v>
      </c>
      <c r="EI692">
        <v>12.8534</v>
      </c>
      <c r="EJ692">
        <v>420.7928888888889</v>
      </c>
      <c r="EK692">
        <v>407.1061111111111</v>
      </c>
      <c r="EL692">
        <v>1.265194444444444</v>
      </c>
      <c r="EM692">
        <v>398.152</v>
      </c>
      <c r="EN692">
        <v>21.99366666666667</v>
      </c>
      <c r="EO692">
        <v>2.111031111111111</v>
      </c>
      <c r="EP692">
        <v>1.9962</v>
      </c>
      <c r="EQ692">
        <v>18.30266666666667</v>
      </c>
      <c r="ER692">
        <v>17.41421111111111</v>
      </c>
      <c r="ES692">
        <v>2000.035555555556</v>
      </c>
      <c r="ET692">
        <v>0.98</v>
      </c>
      <c r="EU692">
        <v>0.01999968888888889</v>
      </c>
      <c r="EV692">
        <v>0</v>
      </c>
      <c r="EW692">
        <v>802.4697777777777</v>
      </c>
      <c r="EX692">
        <v>5.00097</v>
      </c>
      <c r="EY692">
        <v>16369.1</v>
      </c>
      <c r="EZ692">
        <v>16707.88888888889</v>
      </c>
      <c r="FA692">
        <v>42.25</v>
      </c>
      <c r="FB692">
        <v>43.34</v>
      </c>
      <c r="FC692">
        <v>42.40255555555555</v>
      </c>
      <c r="FD692">
        <v>42.812</v>
      </c>
      <c r="FE692">
        <v>42.222</v>
      </c>
      <c r="FF692">
        <v>1955.135555555556</v>
      </c>
      <c r="FG692">
        <v>39.9</v>
      </c>
      <c r="FH692">
        <v>0</v>
      </c>
      <c r="FI692">
        <v>12617.70000004768</v>
      </c>
      <c r="FJ692">
        <v>0</v>
      </c>
      <c r="FK692">
        <v>802.6268800000001</v>
      </c>
      <c r="FL692">
        <v>-2.696153842637931</v>
      </c>
      <c r="FM692">
        <v>-47.09230759790132</v>
      </c>
      <c r="FN692">
        <v>16372.6</v>
      </c>
      <c r="FO692">
        <v>15</v>
      </c>
      <c r="FP692">
        <v>0</v>
      </c>
      <c r="FQ692" t="s">
        <v>439</v>
      </c>
      <c r="FR692">
        <v>1760210915.6</v>
      </c>
      <c r="FS692">
        <v>0</v>
      </c>
      <c r="FT692">
        <v>0</v>
      </c>
      <c r="FU692">
        <v>-0.215</v>
      </c>
      <c r="FV692">
        <v>0</v>
      </c>
      <c r="FW692">
        <v>-0.6919999999999999</v>
      </c>
      <c r="FX692">
        <v>0</v>
      </c>
      <c r="FY692">
        <v>400</v>
      </c>
      <c r="FZ692">
        <v>0</v>
      </c>
      <c r="GA692">
        <v>0.15</v>
      </c>
      <c r="GB692">
        <v>0</v>
      </c>
      <c r="GC692">
        <v>2.569364390243903</v>
      </c>
      <c r="GD692">
        <v>48.66880333797908</v>
      </c>
      <c r="GE692">
        <v>5.414147092775596</v>
      </c>
      <c r="GF692">
        <v>0</v>
      </c>
      <c r="GG692">
        <v>802.836411764706</v>
      </c>
      <c r="GH692">
        <v>-2.094637121725425</v>
      </c>
      <c r="GI692">
        <v>0.3287849393329598</v>
      </c>
      <c r="GJ692">
        <v>0</v>
      </c>
      <c r="GK692">
        <v>1.266969024390244</v>
      </c>
      <c r="GL692">
        <v>-0.009565296167247246</v>
      </c>
      <c r="GM692">
        <v>0.001613025947318331</v>
      </c>
      <c r="GN692">
        <v>1</v>
      </c>
      <c r="GO692">
        <v>1</v>
      </c>
      <c r="GP692">
        <v>3</v>
      </c>
      <c r="GQ692" t="s">
        <v>502</v>
      </c>
      <c r="GR692">
        <v>3.13512</v>
      </c>
      <c r="GS692">
        <v>2.76014</v>
      </c>
      <c r="GT692">
        <v>0.09121990000000001</v>
      </c>
      <c r="GU692">
        <v>0.0874746</v>
      </c>
      <c r="GV692">
        <v>0.103663</v>
      </c>
      <c r="GW692">
        <v>0.09831040000000001</v>
      </c>
      <c r="GX692">
        <v>28757.6</v>
      </c>
      <c r="GY692">
        <v>28864.3</v>
      </c>
      <c r="GZ692">
        <v>29438.3</v>
      </c>
      <c r="HA692">
        <v>29246.3</v>
      </c>
      <c r="HB692">
        <v>34871.4</v>
      </c>
      <c r="HC692">
        <v>34937.5</v>
      </c>
      <c r="HD692">
        <v>41426.1</v>
      </c>
      <c r="HE692">
        <v>41557.8</v>
      </c>
      <c r="HF692">
        <v>1.90345</v>
      </c>
      <c r="HG692">
        <v>1.85495</v>
      </c>
      <c r="HH692">
        <v>0.0113584</v>
      </c>
      <c r="HI692">
        <v>0</v>
      </c>
      <c r="HJ692">
        <v>24.2796</v>
      </c>
      <c r="HK692">
        <v>999.9</v>
      </c>
      <c r="HL692">
        <v>51.9</v>
      </c>
      <c r="HM692">
        <v>29</v>
      </c>
      <c r="HN692">
        <v>22.9974</v>
      </c>
      <c r="HO692">
        <v>62.4119</v>
      </c>
      <c r="HP692">
        <v>29.6394</v>
      </c>
      <c r="HQ692">
        <v>1</v>
      </c>
      <c r="HR692">
        <v>0.379962</v>
      </c>
      <c r="HS692">
        <v>4.65443</v>
      </c>
      <c r="HT692">
        <v>20.2789</v>
      </c>
      <c r="HU692">
        <v>5.21699</v>
      </c>
      <c r="HV692">
        <v>12.0167</v>
      </c>
      <c r="HW692">
        <v>4.9886</v>
      </c>
      <c r="HX692">
        <v>3.28755</v>
      </c>
      <c r="HY692">
        <v>9999</v>
      </c>
      <c r="HZ692">
        <v>9999</v>
      </c>
      <c r="IA692">
        <v>9999</v>
      </c>
      <c r="IB692">
        <v>999.9</v>
      </c>
      <c r="IC692">
        <v>4.9728</v>
      </c>
      <c r="ID692">
        <v>1.86647</v>
      </c>
      <c r="IE692">
        <v>1.86584</v>
      </c>
      <c r="IF692">
        <v>1.86577</v>
      </c>
      <c r="IG692">
        <v>1.86764</v>
      </c>
      <c r="IH692">
        <v>1.87012</v>
      </c>
      <c r="II692">
        <v>1.86873</v>
      </c>
      <c r="IJ692">
        <v>1.87024</v>
      </c>
      <c r="IK692">
        <v>0</v>
      </c>
      <c r="IL692">
        <v>0</v>
      </c>
      <c r="IM692">
        <v>0</v>
      </c>
      <c r="IN692">
        <v>0</v>
      </c>
      <c r="IO692" t="s">
        <v>441</v>
      </c>
      <c r="IP692" t="s">
        <v>442</v>
      </c>
      <c r="IQ692" t="s">
        <v>443</v>
      </c>
      <c r="IR692" t="s">
        <v>443</v>
      </c>
      <c r="IS692" t="s">
        <v>443</v>
      </c>
      <c r="IT692" t="s">
        <v>443</v>
      </c>
      <c r="IU692">
        <v>0</v>
      </c>
      <c r="IV692">
        <v>100</v>
      </c>
      <c r="IW692">
        <v>100</v>
      </c>
      <c r="IX692">
        <v>-0.848</v>
      </c>
      <c r="IY692">
        <v>0.083</v>
      </c>
      <c r="IZ692">
        <v>-0.7832898091892299</v>
      </c>
      <c r="JA692">
        <v>-0.0002628084512485203</v>
      </c>
      <c r="JB692">
        <v>2.995354917081976E-07</v>
      </c>
      <c r="JC692">
        <v>-1.087754766273629E-10</v>
      </c>
      <c r="JD692">
        <v>-0.01666594074606723</v>
      </c>
      <c r="JE692">
        <v>-0.02438089335778848</v>
      </c>
      <c r="JF692">
        <v>0.001790740049955031</v>
      </c>
      <c r="JG692">
        <v>-2.386884331579614E-05</v>
      </c>
      <c r="JH692">
        <v>6</v>
      </c>
      <c r="JI692">
        <v>2407</v>
      </c>
      <c r="JJ692">
        <v>1</v>
      </c>
      <c r="JK692">
        <v>23</v>
      </c>
      <c r="JL692">
        <v>33310.4</v>
      </c>
      <c r="JM692">
        <v>29370159</v>
      </c>
      <c r="JN692">
        <v>0.236816</v>
      </c>
      <c r="JO692">
        <v>2.3645</v>
      </c>
      <c r="JP692">
        <v>1.39648</v>
      </c>
      <c r="JQ692">
        <v>2.34741</v>
      </c>
      <c r="JR692">
        <v>1.49536</v>
      </c>
      <c r="JS692">
        <v>2.57568</v>
      </c>
      <c r="JT692">
        <v>34.7608</v>
      </c>
      <c r="JU692">
        <v>24.0262</v>
      </c>
      <c r="JV692">
        <v>18</v>
      </c>
      <c r="JW692">
        <v>504.553</v>
      </c>
      <c r="JX692">
        <v>462.79</v>
      </c>
      <c r="JY692">
        <v>18.8061</v>
      </c>
      <c r="JZ692">
        <v>32.148</v>
      </c>
      <c r="KA692">
        <v>30</v>
      </c>
      <c r="KB692">
        <v>32.0544</v>
      </c>
      <c r="KC692">
        <v>31.9887</v>
      </c>
      <c r="KD692">
        <v>4.75767</v>
      </c>
      <c r="KE692">
        <v>0</v>
      </c>
      <c r="KF692">
        <v>100</v>
      </c>
      <c r="KG692">
        <v>18.8057</v>
      </c>
      <c r="KH692">
        <v>366.534</v>
      </c>
      <c r="KI692">
        <v>63.4564</v>
      </c>
      <c r="KJ692">
        <v>100.613</v>
      </c>
      <c r="KK692">
        <v>99.9252</v>
      </c>
    </row>
    <row r="693" spans="1:297">
      <c r="A693">
        <v>677</v>
      </c>
      <c r="B693">
        <v>1762209545</v>
      </c>
      <c r="C693">
        <v>9966.900000095367</v>
      </c>
      <c r="D693" t="s">
        <v>1803</v>
      </c>
      <c r="E693" t="s">
        <v>1804</v>
      </c>
      <c r="F693">
        <v>5</v>
      </c>
      <c r="G693" t="s">
        <v>1796</v>
      </c>
      <c r="H693" t="s">
        <v>436</v>
      </c>
      <c r="I693">
        <v>1762209542.2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392.5322284588255</v>
      </c>
      <c r="AK693">
        <v>404.2666848484848</v>
      </c>
      <c r="AL693">
        <v>-2.595759604159619</v>
      </c>
      <c r="AM693">
        <v>66.0436554406318</v>
      </c>
      <c r="AN693">
        <f>(AP693 - AO693 + DY693*1E3/(8.314*(EA693+273.15)) * AR693/DX693 * AQ693) * DX693/(100*DL693) * 1000/(1000 - AP693)</f>
        <v>0</v>
      </c>
      <c r="AO693">
        <v>21.99400628467532</v>
      </c>
      <c r="AP693">
        <v>23.26044121212121</v>
      </c>
      <c r="AQ693">
        <v>-2.478719782145306E-06</v>
      </c>
      <c r="AR693">
        <v>107.35</v>
      </c>
      <c r="AS693">
        <v>8</v>
      </c>
      <c r="AT693">
        <v>2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437</v>
      </c>
      <c r="AY693" t="s">
        <v>437</v>
      </c>
      <c r="AZ693">
        <v>0</v>
      </c>
      <c r="BA693">
        <v>0</v>
      </c>
      <c r="BB693">
        <f>1-AZ693/BA693</f>
        <v>0</v>
      </c>
      <c r="BC693">
        <v>0</v>
      </c>
      <c r="BD693" t="s">
        <v>437</v>
      </c>
      <c r="BE693" t="s">
        <v>437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437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438</v>
      </c>
      <c r="DO693">
        <v>2</v>
      </c>
      <c r="DP693" t="b">
        <v>1</v>
      </c>
      <c r="DQ693">
        <v>1762209542.2</v>
      </c>
      <c r="DR693">
        <v>400.7065</v>
      </c>
      <c r="DS693">
        <v>383.3647</v>
      </c>
      <c r="DT693">
        <v>23.26033</v>
      </c>
      <c r="DU693">
        <v>21.99377</v>
      </c>
      <c r="DV693">
        <v>401.5541</v>
      </c>
      <c r="DW693">
        <v>23.1773</v>
      </c>
      <c r="DX693">
        <v>499.9721</v>
      </c>
      <c r="DY693">
        <v>90.75964999999999</v>
      </c>
      <c r="DZ693">
        <v>0.09999312</v>
      </c>
      <c r="EA693">
        <v>24.50338</v>
      </c>
      <c r="EB693">
        <v>24.46798</v>
      </c>
      <c r="EC693">
        <v>999.9</v>
      </c>
      <c r="ED693">
        <v>0</v>
      </c>
      <c r="EE693">
        <v>0</v>
      </c>
      <c r="EF693">
        <v>9998.48</v>
      </c>
      <c r="EG693">
        <v>0</v>
      </c>
      <c r="EH693">
        <v>949.8233</v>
      </c>
      <c r="EI693">
        <v>17.34186</v>
      </c>
      <c r="EJ693">
        <v>410.249</v>
      </c>
      <c r="EK693">
        <v>391.9859</v>
      </c>
      <c r="EL693">
        <v>1.266561</v>
      </c>
      <c r="EM693">
        <v>383.3647</v>
      </c>
      <c r="EN693">
        <v>21.99377</v>
      </c>
      <c r="EO693">
        <v>2.111099</v>
      </c>
      <c r="EP693">
        <v>1.996147</v>
      </c>
      <c r="EQ693">
        <v>18.30318</v>
      </c>
      <c r="ER693">
        <v>17.41382</v>
      </c>
      <c r="ES693">
        <v>2000.001</v>
      </c>
      <c r="ET693">
        <v>0.9799995999999999</v>
      </c>
      <c r="EU693">
        <v>0.02000009000000001</v>
      </c>
      <c r="EV693">
        <v>0</v>
      </c>
      <c r="EW693">
        <v>802.2415999999999</v>
      </c>
      <c r="EX693">
        <v>5.000970000000001</v>
      </c>
      <c r="EY693">
        <v>16365.15</v>
      </c>
      <c r="EZ693">
        <v>16707.58</v>
      </c>
      <c r="FA693">
        <v>42.25</v>
      </c>
      <c r="FB693">
        <v>43.3435</v>
      </c>
      <c r="FC693">
        <v>42.3874</v>
      </c>
      <c r="FD693">
        <v>42.812</v>
      </c>
      <c r="FE693">
        <v>42.25</v>
      </c>
      <c r="FF693">
        <v>1955.101</v>
      </c>
      <c r="FG693">
        <v>39.89999999999999</v>
      </c>
      <c r="FH693">
        <v>0</v>
      </c>
      <c r="FI693">
        <v>12623.09999990463</v>
      </c>
      <c r="FJ693">
        <v>0</v>
      </c>
      <c r="FK693">
        <v>802.425576923077</v>
      </c>
      <c r="FL693">
        <v>-2.34779487936759</v>
      </c>
      <c r="FM693">
        <v>-48.04786319543187</v>
      </c>
      <c r="FN693">
        <v>16368.46923076923</v>
      </c>
      <c r="FO693">
        <v>15</v>
      </c>
      <c r="FP693">
        <v>0</v>
      </c>
      <c r="FQ693" t="s">
        <v>439</v>
      </c>
      <c r="FR693">
        <v>1760210915.6</v>
      </c>
      <c r="FS693">
        <v>0</v>
      </c>
      <c r="FT693">
        <v>0</v>
      </c>
      <c r="FU693">
        <v>-0.215</v>
      </c>
      <c r="FV693">
        <v>0</v>
      </c>
      <c r="FW693">
        <v>-0.6919999999999999</v>
      </c>
      <c r="FX693">
        <v>0</v>
      </c>
      <c r="FY693">
        <v>400</v>
      </c>
      <c r="FZ693">
        <v>0</v>
      </c>
      <c r="GA693">
        <v>0.15</v>
      </c>
      <c r="GB693">
        <v>0</v>
      </c>
      <c r="GC693">
        <v>7.716686999999999</v>
      </c>
      <c r="GD693">
        <v>76.24860119324578</v>
      </c>
      <c r="GE693">
        <v>7.422128903947065</v>
      </c>
      <c r="GF693">
        <v>0</v>
      </c>
      <c r="GG693">
        <v>802.5945</v>
      </c>
      <c r="GH693">
        <v>-2.888082507925392</v>
      </c>
      <c r="GI693">
        <v>0.3791486787372927</v>
      </c>
      <c r="GJ693">
        <v>0</v>
      </c>
      <c r="GK693">
        <v>1.266325</v>
      </c>
      <c r="GL693">
        <v>0.0003660787992453288</v>
      </c>
      <c r="GM693">
        <v>0.001190674178774371</v>
      </c>
      <c r="GN693">
        <v>1</v>
      </c>
      <c r="GO693">
        <v>1</v>
      </c>
      <c r="GP693">
        <v>3</v>
      </c>
      <c r="GQ693" t="s">
        <v>502</v>
      </c>
      <c r="GR693">
        <v>3.13525</v>
      </c>
      <c r="GS693">
        <v>2.76028</v>
      </c>
      <c r="GT693">
        <v>0.08904380000000001</v>
      </c>
      <c r="GU693">
        <v>0.084748</v>
      </c>
      <c r="GV693">
        <v>0.103661</v>
      </c>
      <c r="GW693">
        <v>0.0983087</v>
      </c>
      <c r="GX693">
        <v>28826.7</v>
      </c>
      <c r="GY693">
        <v>28950.5</v>
      </c>
      <c r="GZ693">
        <v>29438.5</v>
      </c>
      <c r="HA693">
        <v>29246.2</v>
      </c>
      <c r="HB693">
        <v>34871.7</v>
      </c>
      <c r="HC693">
        <v>34937.4</v>
      </c>
      <c r="HD693">
        <v>41426.4</v>
      </c>
      <c r="HE693">
        <v>41557.6</v>
      </c>
      <c r="HF693">
        <v>1.90368</v>
      </c>
      <c r="HG693">
        <v>1.8548</v>
      </c>
      <c r="HH693">
        <v>0.0119843</v>
      </c>
      <c r="HI693">
        <v>0</v>
      </c>
      <c r="HJ693">
        <v>24.2811</v>
      </c>
      <c r="HK693">
        <v>999.9</v>
      </c>
      <c r="HL693">
        <v>51.9</v>
      </c>
      <c r="HM693">
        <v>29</v>
      </c>
      <c r="HN693">
        <v>22.9982</v>
      </c>
      <c r="HO693">
        <v>62.2119</v>
      </c>
      <c r="HP693">
        <v>29.5553</v>
      </c>
      <c r="HQ693">
        <v>1</v>
      </c>
      <c r="HR693">
        <v>0.379898</v>
      </c>
      <c r="HS693">
        <v>4.65765</v>
      </c>
      <c r="HT693">
        <v>20.2789</v>
      </c>
      <c r="HU693">
        <v>5.21624</v>
      </c>
      <c r="HV693">
        <v>12.0162</v>
      </c>
      <c r="HW693">
        <v>4.98845</v>
      </c>
      <c r="HX693">
        <v>3.28768</v>
      </c>
      <c r="HY693">
        <v>9999</v>
      </c>
      <c r="HZ693">
        <v>9999</v>
      </c>
      <c r="IA693">
        <v>9999</v>
      </c>
      <c r="IB693">
        <v>999.9</v>
      </c>
      <c r="IC693">
        <v>4.97279</v>
      </c>
      <c r="ID693">
        <v>1.86648</v>
      </c>
      <c r="IE693">
        <v>1.86584</v>
      </c>
      <c r="IF693">
        <v>1.86581</v>
      </c>
      <c r="IG693">
        <v>1.86766</v>
      </c>
      <c r="IH693">
        <v>1.87012</v>
      </c>
      <c r="II693">
        <v>1.86874</v>
      </c>
      <c r="IJ693">
        <v>1.87024</v>
      </c>
      <c r="IK693">
        <v>0</v>
      </c>
      <c r="IL693">
        <v>0</v>
      </c>
      <c r="IM693">
        <v>0</v>
      </c>
      <c r="IN693">
        <v>0</v>
      </c>
      <c r="IO693" t="s">
        <v>441</v>
      </c>
      <c r="IP693" t="s">
        <v>442</v>
      </c>
      <c r="IQ693" t="s">
        <v>443</v>
      </c>
      <c r="IR693" t="s">
        <v>443</v>
      </c>
      <c r="IS693" t="s">
        <v>443</v>
      </c>
      <c r="IT693" t="s">
        <v>443</v>
      </c>
      <c r="IU693">
        <v>0</v>
      </c>
      <c r="IV693">
        <v>100</v>
      </c>
      <c r="IW693">
        <v>100</v>
      </c>
      <c r="IX693">
        <v>-0.847</v>
      </c>
      <c r="IY693">
        <v>0.08309999999999999</v>
      </c>
      <c r="IZ693">
        <v>-0.7832898091892299</v>
      </c>
      <c r="JA693">
        <v>-0.0002628084512485203</v>
      </c>
      <c r="JB693">
        <v>2.995354917081976E-07</v>
      </c>
      <c r="JC693">
        <v>-1.087754766273629E-10</v>
      </c>
      <c r="JD693">
        <v>-0.01666594074606723</v>
      </c>
      <c r="JE693">
        <v>-0.02438089335778848</v>
      </c>
      <c r="JF693">
        <v>0.001790740049955031</v>
      </c>
      <c r="JG693">
        <v>-2.386884331579614E-05</v>
      </c>
      <c r="JH693">
        <v>6</v>
      </c>
      <c r="JI693">
        <v>2407</v>
      </c>
      <c r="JJ693">
        <v>1</v>
      </c>
      <c r="JK693">
        <v>23</v>
      </c>
      <c r="JL693">
        <v>33310.5</v>
      </c>
      <c r="JM693">
        <v>29370159.1</v>
      </c>
      <c r="JN693">
        <v>0.201416</v>
      </c>
      <c r="JO693">
        <v>2.37671</v>
      </c>
      <c r="JP693">
        <v>1.39648</v>
      </c>
      <c r="JQ693">
        <v>2.34741</v>
      </c>
      <c r="JR693">
        <v>1.49536</v>
      </c>
      <c r="JS693">
        <v>2.69653</v>
      </c>
      <c r="JT693">
        <v>34.7608</v>
      </c>
      <c r="JU693">
        <v>24.035</v>
      </c>
      <c r="JV693">
        <v>18</v>
      </c>
      <c r="JW693">
        <v>504.685</v>
      </c>
      <c r="JX693">
        <v>462.674</v>
      </c>
      <c r="JY693">
        <v>18.8062</v>
      </c>
      <c r="JZ693">
        <v>32.1458</v>
      </c>
      <c r="KA693">
        <v>29.9999</v>
      </c>
      <c r="KB693">
        <v>32.0523</v>
      </c>
      <c r="KC693">
        <v>31.9862</v>
      </c>
      <c r="KD693">
        <v>4.05188</v>
      </c>
      <c r="KE693">
        <v>0</v>
      </c>
      <c r="KF693">
        <v>100</v>
      </c>
      <c r="KG693">
        <v>18.8055</v>
      </c>
      <c r="KH693">
        <v>346.48</v>
      </c>
      <c r="KI693">
        <v>63.4564</v>
      </c>
      <c r="KJ693">
        <v>100.613</v>
      </c>
      <c r="KK693">
        <v>99.92489999999999</v>
      </c>
    </row>
    <row r="694" spans="1:297">
      <c r="A694">
        <v>678</v>
      </c>
      <c r="B694">
        <v>1762209550</v>
      </c>
      <c r="C694">
        <v>9971.900000095367</v>
      </c>
      <c r="D694" t="s">
        <v>1805</v>
      </c>
      <c r="E694" t="s">
        <v>1806</v>
      </c>
      <c r="F694">
        <v>5</v>
      </c>
      <c r="G694" t="s">
        <v>1796</v>
      </c>
      <c r="H694" t="s">
        <v>436</v>
      </c>
      <c r="I694">
        <v>1762209547.5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376.5390475962133</v>
      </c>
      <c r="AK694">
        <v>389.986412121212</v>
      </c>
      <c r="AL694">
        <v>-2.899809713864264</v>
      </c>
      <c r="AM694">
        <v>66.0436554406318</v>
      </c>
      <c r="AN694">
        <f>(AP694 - AO694 + DY694*1E3/(8.314*(EA694+273.15)) * AR694/DX694 * AQ694) * DX694/(100*DL694) * 1000/(1000 - AP694)</f>
        <v>0</v>
      </c>
      <c r="AO694">
        <v>21.99447747108225</v>
      </c>
      <c r="AP694">
        <v>23.25666181818181</v>
      </c>
      <c r="AQ694">
        <v>-1.050522810526396E-05</v>
      </c>
      <c r="AR694">
        <v>107.35</v>
      </c>
      <c r="AS694">
        <v>8</v>
      </c>
      <c r="AT694">
        <v>2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437</v>
      </c>
      <c r="AY694" t="s">
        <v>437</v>
      </c>
      <c r="AZ694">
        <v>0</v>
      </c>
      <c r="BA694">
        <v>0</v>
      </c>
      <c r="BB694">
        <f>1-AZ694/BA694</f>
        <v>0</v>
      </c>
      <c r="BC694">
        <v>0</v>
      </c>
      <c r="BD694" t="s">
        <v>437</v>
      </c>
      <c r="BE694" t="s">
        <v>437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437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438</v>
      </c>
      <c r="DO694">
        <v>2</v>
      </c>
      <c r="DP694" t="b">
        <v>1</v>
      </c>
      <c r="DQ694">
        <v>1762209547.5</v>
      </c>
      <c r="DR694">
        <v>386.6146666666666</v>
      </c>
      <c r="DS694">
        <v>366.6507777777778</v>
      </c>
      <c r="DT694">
        <v>23.25888888888889</v>
      </c>
      <c r="DU694">
        <v>21.99408888888889</v>
      </c>
      <c r="DV694">
        <v>387.461</v>
      </c>
      <c r="DW694">
        <v>23.17587777777778</v>
      </c>
      <c r="DX694">
        <v>499.9941111111111</v>
      </c>
      <c r="DY694">
        <v>90.7589</v>
      </c>
      <c r="DZ694">
        <v>0.09994675555555554</v>
      </c>
      <c r="EA694">
        <v>24.50995555555555</v>
      </c>
      <c r="EB694">
        <v>24.47792222222223</v>
      </c>
      <c r="EC694">
        <v>999.9000000000001</v>
      </c>
      <c r="ED694">
        <v>0</v>
      </c>
      <c r="EE694">
        <v>0</v>
      </c>
      <c r="EF694">
        <v>10012.14444444444</v>
      </c>
      <c r="EG694">
        <v>0</v>
      </c>
      <c r="EH694">
        <v>949.8428888888889</v>
      </c>
      <c r="EI694">
        <v>19.96375555555555</v>
      </c>
      <c r="EJ694">
        <v>395.8208888888889</v>
      </c>
      <c r="EK694">
        <v>374.8962222222223</v>
      </c>
      <c r="EL694">
        <v>1.264794444444444</v>
      </c>
      <c r="EM694">
        <v>366.6507777777778</v>
      </c>
      <c r="EN694">
        <v>21.99408888888889</v>
      </c>
      <c r="EO694">
        <v>2.110951111111111</v>
      </c>
      <c r="EP694">
        <v>1.99616</v>
      </c>
      <c r="EQ694">
        <v>18.30206666666667</v>
      </c>
      <c r="ER694">
        <v>17.41391111111111</v>
      </c>
      <c r="ES694">
        <v>2000.007777777778</v>
      </c>
      <c r="ET694">
        <v>0.9799996666666666</v>
      </c>
      <c r="EU694">
        <v>0.02000003333333334</v>
      </c>
      <c r="EV694">
        <v>0</v>
      </c>
      <c r="EW694">
        <v>802.1976666666667</v>
      </c>
      <c r="EX694">
        <v>5.00097</v>
      </c>
      <c r="EY694">
        <v>16360.85555555556</v>
      </c>
      <c r="EZ694">
        <v>16707.63333333333</v>
      </c>
      <c r="FA694">
        <v>42.25</v>
      </c>
      <c r="FB694">
        <v>43.32599999999999</v>
      </c>
      <c r="FC694">
        <v>42.41633333333333</v>
      </c>
      <c r="FD694">
        <v>42.812</v>
      </c>
      <c r="FE694">
        <v>42.25</v>
      </c>
      <c r="FF694">
        <v>1955.107777777778</v>
      </c>
      <c r="FG694">
        <v>39.9</v>
      </c>
      <c r="FH694">
        <v>0</v>
      </c>
      <c r="FI694">
        <v>12627.89999985695</v>
      </c>
      <c r="FJ694">
        <v>0</v>
      </c>
      <c r="FK694">
        <v>802.2789615384615</v>
      </c>
      <c r="FL694">
        <v>-1.704170936810525</v>
      </c>
      <c r="FM694">
        <v>-50.39658116137453</v>
      </c>
      <c r="FN694">
        <v>16364.64230769231</v>
      </c>
      <c r="FO694">
        <v>15</v>
      </c>
      <c r="FP694">
        <v>0</v>
      </c>
      <c r="FQ694" t="s">
        <v>439</v>
      </c>
      <c r="FR694">
        <v>1760210915.6</v>
      </c>
      <c r="FS694">
        <v>0</v>
      </c>
      <c r="FT694">
        <v>0</v>
      </c>
      <c r="FU694">
        <v>-0.215</v>
      </c>
      <c r="FV694">
        <v>0</v>
      </c>
      <c r="FW694">
        <v>-0.6919999999999999</v>
      </c>
      <c r="FX694">
        <v>0</v>
      </c>
      <c r="FY694">
        <v>400</v>
      </c>
      <c r="FZ694">
        <v>0</v>
      </c>
      <c r="GA694">
        <v>0.15</v>
      </c>
      <c r="GB694">
        <v>0</v>
      </c>
      <c r="GC694">
        <v>13.04208095</v>
      </c>
      <c r="GD694">
        <v>63.80330845778612</v>
      </c>
      <c r="GE694">
        <v>6.341854663083777</v>
      </c>
      <c r="GF694">
        <v>0</v>
      </c>
      <c r="GG694">
        <v>802.4115588235295</v>
      </c>
      <c r="GH694">
        <v>-1.739633305570149</v>
      </c>
      <c r="GI694">
        <v>0.2718921922138446</v>
      </c>
      <c r="GJ694">
        <v>0</v>
      </c>
      <c r="GK694">
        <v>1.2662745</v>
      </c>
      <c r="GL694">
        <v>-0.007128405253286583</v>
      </c>
      <c r="GM694">
        <v>0.001350175821883957</v>
      </c>
      <c r="GN694">
        <v>1</v>
      </c>
      <c r="GO694">
        <v>1</v>
      </c>
      <c r="GP694">
        <v>3</v>
      </c>
      <c r="GQ694" t="s">
        <v>502</v>
      </c>
      <c r="GR694">
        <v>3.13528</v>
      </c>
      <c r="GS694">
        <v>2.7603</v>
      </c>
      <c r="GT694">
        <v>0.08656510000000001</v>
      </c>
      <c r="GU694">
        <v>0.081835</v>
      </c>
      <c r="GV694">
        <v>0.103653</v>
      </c>
      <c r="GW694">
        <v>0.09831479999999999</v>
      </c>
      <c r="GX694">
        <v>28904.8</v>
      </c>
      <c r="GY694">
        <v>29042.6</v>
      </c>
      <c r="GZ694">
        <v>29438.1</v>
      </c>
      <c r="HA694">
        <v>29246.1</v>
      </c>
      <c r="HB694">
        <v>34871.2</v>
      </c>
      <c r="HC694">
        <v>34936.9</v>
      </c>
      <c r="HD694">
        <v>41425.5</v>
      </c>
      <c r="HE694">
        <v>41557.4</v>
      </c>
      <c r="HF694">
        <v>1.90377</v>
      </c>
      <c r="HG694">
        <v>1.85475</v>
      </c>
      <c r="HH694">
        <v>0.0119545</v>
      </c>
      <c r="HI694">
        <v>0</v>
      </c>
      <c r="HJ694">
        <v>24.2831</v>
      </c>
      <c r="HK694">
        <v>999.9</v>
      </c>
      <c r="HL694">
        <v>51.9</v>
      </c>
      <c r="HM694">
        <v>29</v>
      </c>
      <c r="HN694">
        <v>22.9983</v>
      </c>
      <c r="HO694">
        <v>62.0719</v>
      </c>
      <c r="HP694">
        <v>29.6234</v>
      </c>
      <c r="HQ694">
        <v>1</v>
      </c>
      <c r="HR694">
        <v>0.379891</v>
      </c>
      <c r="HS694">
        <v>4.65957</v>
      </c>
      <c r="HT694">
        <v>20.2788</v>
      </c>
      <c r="HU694">
        <v>5.21744</v>
      </c>
      <c r="HV694">
        <v>12.0162</v>
      </c>
      <c r="HW694">
        <v>4.98895</v>
      </c>
      <c r="HX694">
        <v>3.28772</v>
      </c>
      <c r="HY694">
        <v>9999</v>
      </c>
      <c r="HZ694">
        <v>9999</v>
      </c>
      <c r="IA694">
        <v>9999</v>
      </c>
      <c r="IB694">
        <v>999.9</v>
      </c>
      <c r="IC694">
        <v>4.9728</v>
      </c>
      <c r="ID694">
        <v>1.86646</v>
      </c>
      <c r="IE694">
        <v>1.86583</v>
      </c>
      <c r="IF694">
        <v>1.8658</v>
      </c>
      <c r="IG694">
        <v>1.86765</v>
      </c>
      <c r="IH694">
        <v>1.87012</v>
      </c>
      <c r="II694">
        <v>1.86874</v>
      </c>
      <c r="IJ694">
        <v>1.87025</v>
      </c>
      <c r="IK694">
        <v>0</v>
      </c>
      <c r="IL694">
        <v>0</v>
      </c>
      <c r="IM694">
        <v>0</v>
      </c>
      <c r="IN694">
        <v>0</v>
      </c>
      <c r="IO694" t="s">
        <v>441</v>
      </c>
      <c r="IP694" t="s">
        <v>442</v>
      </c>
      <c r="IQ694" t="s">
        <v>443</v>
      </c>
      <c r="IR694" t="s">
        <v>443</v>
      </c>
      <c r="IS694" t="s">
        <v>443</v>
      </c>
      <c r="IT694" t="s">
        <v>443</v>
      </c>
      <c r="IU694">
        <v>0</v>
      </c>
      <c r="IV694">
        <v>100</v>
      </c>
      <c r="IW694">
        <v>100</v>
      </c>
      <c r="IX694">
        <v>-0.846</v>
      </c>
      <c r="IY694">
        <v>0.083</v>
      </c>
      <c r="IZ694">
        <v>-0.7832898091892299</v>
      </c>
      <c r="JA694">
        <v>-0.0002628084512485203</v>
      </c>
      <c r="JB694">
        <v>2.995354917081976E-07</v>
      </c>
      <c r="JC694">
        <v>-1.087754766273629E-10</v>
      </c>
      <c r="JD694">
        <v>-0.01666594074606723</v>
      </c>
      <c r="JE694">
        <v>-0.02438089335778848</v>
      </c>
      <c r="JF694">
        <v>0.001790740049955031</v>
      </c>
      <c r="JG694">
        <v>-2.386884331579614E-05</v>
      </c>
      <c r="JH694">
        <v>6</v>
      </c>
      <c r="JI694">
        <v>2407</v>
      </c>
      <c r="JJ694">
        <v>1</v>
      </c>
      <c r="JK694">
        <v>23</v>
      </c>
      <c r="JL694">
        <v>33310.6</v>
      </c>
      <c r="JM694">
        <v>29370159.2</v>
      </c>
      <c r="JN694">
        <v>0.162354</v>
      </c>
      <c r="JO694">
        <v>2.40601</v>
      </c>
      <c r="JP694">
        <v>1.39648</v>
      </c>
      <c r="JQ694">
        <v>2.34741</v>
      </c>
      <c r="JR694">
        <v>1.49536</v>
      </c>
      <c r="JS694">
        <v>2.55249</v>
      </c>
      <c r="JT694">
        <v>34.7608</v>
      </c>
      <c r="JU694">
        <v>24.035</v>
      </c>
      <c r="JV694">
        <v>18</v>
      </c>
      <c r="JW694">
        <v>504.735</v>
      </c>
      <c r="JX694">
        <v>462.632</v>
      </c>
      <c r="JY694">
        <v>18.8058</v>
      </c>
      <c r="JZ694">
        <v>32.143</v>
      </c>
      <c r="KA694">
        <v>29.9999</v>
      </c>
      <c r="KB694">
        <v>32.0502</v>
      </c>
      <c r="KC694">
        <v>31.9848</v>
      </c>
      <c r="KD694">
        <v>3.25386</v>
      </c>
      <c r="KE694">
        <v>0</v>
      </c>
      <c r="KF694">
        <v>100</v>
      </c>
      <c r="KG694">
        <v>18.8053</v>
      </c>
      <c r="KH694">
        <v>333.084</v>
      </c>
      <c r="KI694">
        <v>63.4564</v>
      </c>
      <c r="KJ694">
        <v>100.611</v>
      </c>
      <c r="KK694">
        <v>99.92440000000001</v>
      </c>
    </row>
    <row r="695" spans="1:297">
      <c r="A695">
        <v>679</v>
      </c>
      <c r="B695">
        <v>1762209555</v>
      </c>
      <c r="C695">
        <v>9976.900000095367</v>
      </c>
      <c r="D695" t="s">
        <v>1807</v>
      </c>
      <c r="E695" t="s">
        <v>1808</v>
      </c>
      <c r="F695">
        <v>5</v>
      </c>
      <c r="G695" t="s">
        <v>1796</v>
      </c>
      <c r="H695" t="s">
        <v>436</v>
      </c>
      <c r="I695">
        <v>1762209552.2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359.8102294667961</v>
      </c>
      <c r="AK695">
        <v>374.4904969696968</v>
      </c>
      <c r="AL695">
        <v>-3.119304326050206</v>
      </c>
      <c r="AM695">
        <v>66.0436554406318</v>
      </c>
      <c r="AN695">
        <f>(AP695 - AO695 + DY695*1E3/(8.314*(EA695+273.15)) * AR695/DX695 * AQ695) * DX695/(100*DL695) * 1000/(1000 - AP695)</f>
        <v>0</v>
      </c>
      <c r="AO695">
        <v>21.99474450030304</v>
      </c>
      <c r="AP695">
        <v>23.25744545454545</v>
      </c>
      <c r="AQ695">
        <v>5.629455848732526E-06</v>
      </c>
      <c r="AR695">
        <v>107.35</v>
      </c>
      <c r="AS695">
        <v>8</v>
      </c>
      <c r="AT695">
        <v>2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437</v>
      </c>
      <c r="AY695" t="s">
        <v>437</v>
      </c>
      <c r="AZ695">
        <v>0</v>
      </c>
      <c r="BA695">
        <v>0</v>
      </c>
      <c r="BB695">
        <f>1-AZ695/BA695</f>
        <v>0</v>
      </c>
      <c r="BC695">
        <v>0</v>
      </c>
      <c r="BD695" t="s">
        <v>437</v>
      </c>
      <c r="BE695" t="s">
        <v>437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437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438</v>
      </c>
      <c r="DO695">
        <v>2</v>
      </c>
      <c r="DP695" t="b">
        <v>1</v>
      </c>
      <c r="DQ695">
        <v>1762209552.2</v>
      </c>
      <c r="DR695">
        <v>372.7782</v>
      </c>
      <c r="DS695">
        <v>351.7434</v>
      </c>
      <c r="DT695">
        <v>23.25658</v>
      </c>
      <c r="DU695">
        <v>21.99522</v>
      </c>
      <c r="DV695">
        <v>373.6233999999999</v>
      </c>
      <c r="DW695">
        <v>23.17361</v>
      </c>
      <c r="DX695">
        <v>499.9832</v>
      </c>
      <c r="DY695">
        <v>90.75881000000001</v>
      </c>
      <c r="DZ695">
        <v>0.09997154</v>
      </c>
      <c r="EA695">
        <v>24.51213</v>
      </c>
      <c r="EB695">
        <v>24.46753</v>
      </c>
      <c r="EC695">
        <v>999.9</v>
      </c>
      <c r="ED695">
        <v>0</v>
      </c>
      <c r="EE695">
        <v>0</v>
      </c>
      <c r="EF695">
        <v>9993.375</v>
      </c>
      <c r="EG695">
        <v>0</v>
      </c>
      <c r="EH695">
        <v>949.8073999999999</v>
      </c>
      <c r="EI695">
        <v>21.03479</v>
      </c>
      <c r="EJ695">
        <v>381.6541999999999</v>
      </c>
      <c r="EK695">
        <v>359.6537</v>
      </c>
      <c r="EL695">
        <v>1.261358</v>
      </c>
      <c r="EM695">
        <v>351.7434</v>
      </c>
      <c r="EN695">
        <v>21.99522</v>
      </c>
      <c r="EO695">
        <v>2.110741</v>
      </c>
      <c r="EP695">
        <v>1.996261</v>
      </c>
      <c r="EQ695">
        <v>18.30046</v>
      </c>
      <c r="ER695">
        <v>17.41472</v>
      </c>
      <c r="ES695">
        <v>2000.007</v>
      </c>
      <c r="ET695">
        <v>0.9799995999999999</v>
      </c>
      <c r="EU695">
        <v>0.0200001</v>
      </c>
      <c r="EV695">
        <v>0</v>
      </c>
      <c r="EW695">
        <v>801.8301</v>
      </c>
      <c r="EX695">
        <v>5.000970000000001</v>
      </c>
      <c r="EY695">
        <v>16356.99</v>
      </c>
      <c r="EZ695">
        <v>16707.66</v>
      </c>
      <c r="FA695">
        <v>42.25</v>
      </c>
      <c r="FB695">
        <v>43.3309</v>
      </c>
      <c r="FC695">
        <v>42.39360000000001</v>
      </c>
      <c r="FD695">
        <v>42.812</v>
      </c>
      <c r="FE695">
        <v>42.25</v>
      </c>
      <c r="FF695">
        <v>1955.107</v>
      </c>
      <c r="FG695">
        <v>39.89999999999999</v>
      </c>
      <c r="FH695">
        <v>0</v>
      </c>
      <c r="FI695">
        <v>12632.70000004768</v>
      </c>
      <c r="FJ695">
        <v>0</v>
      </c>
      <c r="FK695">
        <v>802.0836923076923</v>
      </c>
      <c r="FL695">
        <v>-2.436854701084086</v>
      </c>
      <c r="FM695">
        <v>-48.58461537419988</v>
      </c>
      <c r="FN695">
        <v>16360.69615384615</v>
      </c>
      <c r="FO695">
        <v>15</v>
      </c>
      <c r="FP695">
        <v>0</v>
      </c>
      <c r="FQ695" t="s">
        <v>439</v>
      </c>
      <c r="FR695">
        <v>1760210915.6</v>
      </c>
      <c r="FS695">
        <v>0</v>
      </c>
      <c r="FT695">
        <v>0</v>
      </c>
      <c r="FU695">
        <v>-0.215</v>
      </c>
      <c r="FV695">
        <v>0</v>
      </c>
      <c r="FW695">
        <v>-0.6919999999999999</v>
      </c>
      <c r="FX695">
        <v>0</v>
      </c>
      <c r="FY695">
        <v>400</v>
      </c>
      <c r="FZ695">
        <v>0</v>
      </c>
      <c r="GA695">
        <v>0.15</v>
      </c>
      <c r="GB695">
        <v>0</v>
      </c>
      <c r="GC695">
        <v>17.47486048780488</v>
      </c>
      <c r="GD695">
        <v>35.15761818815335</v>
      </c>
      <c r="GE695">
        <v>3.709909000774029</v>
      </c>
      <c r="GF695">
        <v>0</v>
      </c>
      <c r="GG695">
        <v>802.1934411764706</v>
      </c>
      <c r="GH695">
        <v>-2.277142856729563</v>
      </c>
      <c r="GI695">
        <v>0.3381184261012749</v>
      </c>
      <c r="GJ695">
        <v>0</v>
      </c>
      <c r="GK695">
        <v>1.264616341463415</v>
      </c>
      <c r="GL695">
        <v>-0.01610216027874486</v>
      </c>
      <c r="GM695">
        <v>0.002240256688360562</v>
      </c>
      <c r="GN695">
        <v>1</v>
      </c>
      <c r="GO695">
        <v>1</v>
      </c>
      <c r="GP695">
        <v>3</v>
      </c>
      <c r="GQ695" t="s">
        <v>502</v>
      </c>
      <c r="GR695">
        <v>3.13517</v>
      </c>
      <c r="GS695">
        <v>2.76029</v>
      </c>
      <c r="GT695">
        <v>0.08385280000000001</v>
      </c>
      <c r="GU695">
        <v>0.0793697</v>
      </c>
      <c r="GV695">
        <v>0.103652</v>
      </c>
      <c r="GW695">
        <v>0.0983115</v>
      </c>
      <c r="GX695">
        <v>28991</v>
      </c>
      <c r="GY695">
        <v>29120.9</v>
      </c>
      <c r="GZ695">
        <v>29438.4</v>
      </c>
      <c r="HA695">
        <v>29246.3</v>
      </c>
      <c r="HB695">
        <v>34872</v>
      </c>
      <c r="HC695">
        <v>34937.5</v>
      </c>
      <c r="HD695">
        <v>41426.5</v>
      </c>
      <c r="HE695">
        <v>41558</v>
      </c>
      <c r="HF695">
        <v>1.9036</v>
      </c>
      <c r="HG695">
        <v>1.85478</v>
      </c>
      <c r="HH695">
        <v>0.0109486</v>
      </c>
      <c r="HI695">
        <v>0</v>
      </c>
      <c r="HJ695">
        <v>24.2852</v>
      </c>
      <c r="HK695">
        <v>999.9</v>
      </c>
      <c r="HL695">
        <v>51.9</v>
      </c>
      <c r="HM695">
        <v>29</v>
      </c>
      <c r="HN695">
        <v>22.9988</v>
      </c>
      <c r="HO695">
        <v>62.3819</v>
      </c>
      <c r="HP695">
        <v>29.5873</v>
      </c>
      <c r="HQ695">
        <v>1</v>
      </c>
      <c r="HR695">
        <v>0.379306</v>
      </c>
      <c r="HS695">
        <v>4.66458</v>
      </c>
      <c r="HT695">
        <v>20.2785</v>
      </c>
      <c r="HU695">
        <v>5.21699</v>
      </c>
      <c r="HV695">
        <v>12.0168</v>
      </c>
      <c r="HW695">
        <v>4.9888</v>
      </c>
      <c r="HX695">
        <v>3.28785</v>
      </c>
      <c r="HY695">
        <v>9999</v>
      </c>
      <c r="HZ695">
        <v>9999</v>
      </c>
      <c r="IA695">
        <v>9999</v>
      </c>
      <c r="IB695">
        <v>999.9</v>
      </c>
      <c r="IC695">
        <v>4.9728</v>
      </c>
      <c r="ID695">
        <v>1.86646</v>
      </c>
      <c r="IE695">
        <v>1.86584</v>
      </c>
      <c r="IF695">
        <v>1.86581</v>
      </c>
      <c r="IG695">
        <v>1.86765</v>
      </c>
      <c r="IH695">
        <v>1.87012</v>
      </c>
      <c r="II695">
        <v>1.86874</v>
      </c>
      <c r="IJ695">
        <v>1.87026</v>
      </c>
      <c r="IK695">
        <v>0</v>
      </c>
      <c r="IL695">
        <v>0</v>
      </c>
      <c r="IM695">
        <v>0</v>
      </c>
      <c r="IN695">
        <v>0</v>
      </c>
      <c r="IO695" t="s">
        <v>441</v>
      </c>
      <c r="IP695" t="s">
        <v>442</v>
      </c>
      <c r="IQ695" t="s">
        <v>443</v>
      </c>
      <c r="IR695" t="s">
        <v>443</v>
      </c>
      <c r="IS695" t="s">
        <v>443</v>
      </c>
      <c r="IT695" t="s">
        <v>443</v>
      </c>
      <c r="IU695">
        <v>0</v>
      </c>
      <c r="IV695">
        <v>100</v>
      </c>
      <c r="IW695">
        <v>100</v>
      </c>
      <c r="IX695">
        <v>-0.844</v>
      </c>
      <c r="IY695">
        <v>0.083</v>
      </c>
      <c r="IZ695">
        <v>-0.7832898091892299</v>
      </c>
      <c r="JA695">
        <v>-0.0002628084512485203</v>
      </c>
      <c r="JB695">
        <v>2.995354917081976E-07</v>
      </c>
      <c r="JC695">
        <v>-1.087754766273629E-10</v>
      </c>
      <c r="JD695">
        <v>-0.01666594074606723</v>
      </c>
      <c r="JE695">
        <v>-0.02438089335778848</v>
      </c>
      <c r="JF695">
        <v>0.001790740049955031</v>
      </c>
      <c r="JG695">
        <v>-2.386884331579614E-05</v>
      </c>
      <c r="JH695">
        <v>6</v>
      </c>
      <c r="JI695">
        <v>2407</v>
      </c>
      <c r="JJ695">
        <v>1</v>
      </c>
      <c r="JK695">
        <v>23</v>
      </c>
      <c r="JL695">
        <v>33310.7</v>
      </c>
      <c r="JM695">
        <v>29370159.2</v>
      </c>
      <c r="JN695">
        <v>0.119629</v>
      </c>
      <c r="JO695">
        <v>2.43774</v>
      </c>
      <c r="JP695">
        <v>1.39648</v>
      </c>
      <c r="JQ695">
        <v>2.34741</v>
      </c>
      <c r="JR695">
        <v>1.49536</v>
      </c>
      <c r="JS695">
        <v>2.6709</v>
      </c>
      <c r="JT695">
        <v>34.7379</v>
      </c>
      <c r="JU695">
        <v>24.0262</v>
      </c>
      <c r="JV695">
        <v>18</v>
      </c>
      <c r="JW695">
        <v>504.602</v>
      </c>
      <c r="JX695">
        <v>462.635</v>
      </c>
      <c r="JY695">
        <v>18.8054</v>
      </c>
      <c r="JZ695">
        <v>32.1423</v>
      </c>
      <c r="KA695">
        <v>29.9999</v>
      </c>
      <c r="KB695">
        <v>32.048</v>
      </c>
      <c r="KC695">
        <v>31.9832</v>
      </c>
      <c r="KD695">
        <v>2.38599</v>
      </c>
      <c r="KE695">
        <v>0</v>
      </c>
      <c r="KF695">
        <v>100</v>
      </c>
      <c r="KG695">
        <v>18.8035</v>
      </c>
      <c r="KH695">
        <v>313.044</v>
      </c>
      <c r="KI695">
        <v>63.4564</v>
      </c>
      <c r="KJ695">
        <v>100.613</v>
      </c>
      <c r="KK695">
        <v>99.92570000000001</v>
      </c>
    </row>
    <row r="696" spans="1:297">
      <c r="A696">
        <v>680</v>
      </c>
      <c r="B696">
        <v>1762209560</v>
      </c>
      <c r="C696">
        <v>9981.900000095367</v>
      </c>
      <c r="D696" t="s">
        <v>1809</v>
      </c>
      <c r="E696" t="s">
        <v>1810</v>
      </c>
      <c r="F696">
        <v>5</v>
      </c>
      <c r="G696" t="s">
        <v>1796</v>
      </c>
      <c r="H696" t="s">
        <v>436</v>
      </c>
      <c r="I696">
        <v>1762209557.5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350.3945806392489</v>
      </c>
      <c r="AK696">
        <v>361.7429575757574</v>
      </c>
      <c r="AL696">
        <v>-2.384767354441398</v>
      </c>
      <c r="AM696">
        <v>66.0436554406318</v>
      </c>
      <c r="AN696">
        <f>(AP696 - AO696 + DY696*1E3/(8.314*(EA696+273.15)) * AR696/DX696 * AQ696) * DX696/(100*DL696) * 1000/(1000 - AP696)</f>
        <v>0</v>
      </c>
      <c r="AO696">
        <v>21.99593192640693</v>
      </c>
      <c r="AP696">
        <v>23.25246303030303</v>
      </c>
      <c r="AQ696">
        <v>-1.023489633183339E-05</v>
      </c>
      <c r="AR696">
        <v>107.35</v>
      </c>
      <c r="AS696">
        <v>9</v>
      </c>
      <c r="AT696">
        <v>2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437</v>
      </c>
      <c r="AY696" t="s">
        <v>437</v>
      </c>
      <c r="AZ696">
        <v>0</v>
      </c>
      <c r="BA696">
        <v>0</v>
      </c>
      <c r="BB696">
        <f>1-AZ696/BA696</f>
        <v>0</v>
      </c>
      <c r="BC696">
        <v>0</v>
      </c>
      <c r="BD696" t="s">
        <v>437</v>
      </c>
      <c r="BE696" t="s">
        <v>437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437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438</v>
      </c>
      <c r="DO696">
        <v>2</v>
      </c>
      <c r="DP696" t="b">
        <v>1</v>
      </c>
      <c r="DQ696">
        <v>1762209557.5</v>
      </c>
      <c r="DR696">
        <v>357.8318888888889</v>
      </c>
      <c r="DS696">
        <v>342.6423333333333</v>
      </c>
      <c r="DT696">
        <v>23.25475555555555</v>
      </c>
      <c r="DU696">
        <v>21.99566666666667</v>
      </c>
      <c r="DV696">
        <v>358.676</v>
      </c>
      <c r="DW696">
        <v>23.17184444444445</v>
      </c>
      <c r="DX696">
        <v>500.0024444444444</v>
      </c>
      <c r="DY696">
        <v>90.75866666666667</v>
      </c>
      <c r="DZ696">
        <v>0.1000384777777778</v>
      </c>
      <c r="EA696">
        <v>24.51334444444444</v>
      </c>
      <c r="EB696">
        <v>24.47407777777778</v>
      </c>
      <c r="EC696">
        <v>999.9000000000001</v>
      </c>
      <c r="ED696">
        <v>0</v>
      </c>
      <c r="EE696">
        <v>0</v>
      </c>
      <c r="EF696">
        <v>9993.738888888889</v>
      </c>
      <c r="EG696">
        <v>0</v>
      </c>
      <c r="EH696">
        <v>949.8209999999999</v>
      </c>
      <c r="EI696">
        <v>15.18954444444444</v>
      </c>
      <c r="EJ696">
        <v>366.3515555555556</v>
      </c>
      <c r="EK696">
        <v>350.3486666666667</v>
      </c>
      <c r="EL696">
        <v>1.259094444444444</v>
      </c>
      <c r="EM696">
        <v>342.6423333333333</v>
      </c>
      <c r="EN696">
        <v>21.99566666666667</v>
      </c>
      <c r="EO696">
        <v>2.110571111111111</v>
      </c>
      <c r="EP696">
        <v>1.996296666666667</v>
      </c>
      <c r="EQ696">
        <v>18.29917777777778</v>
      </c>
      <c r="ER696">
        <v>17.415</v>
      </c>
      <c r="ES696">
        <v>2000.045555555555</v>
      </c>
      <c r="ET696">
        <v>0.98</v>
      </c>
      <c r="EU696">
        <v>0.0199997</v>
      </c>
      <c r="EV696">
        <v>0</v>
      </c>
      <c r="EW696">
        <v>801.6604444444445</v>
      </c>
      <c r="EX696">
        <v>5.00097</v>
      </c>
      <c r="EY696">
        <v>16353.11111111111</v>
      </c>
      <c r="EZ696">
        <v>16707.93333333333</v>
      </c>
      <c r="FA696">
        <v>42.25</v>
      </c>
      <c r="FB696">
        <v>43.32599999999999</v>
      </c>
      <c r="FC696">
        <v>42.40255555555555</v>
      </c>
      <c r="FD696">
        <v>42.812</v>
      </c>
      <c r="FE696">
        <v>42.236</v>
      </c>
      <c r="FF696">
        <v>1955.145555555556</v>
      </c>
      <c r="FG696">
        <v>39.9</v>
      </c>
      <c r="FH696">
        <v>0</v>
      </c>
      <c r="FI696">
        <v>12637.5</v>
      </c>
      <c r="FJ696">
        <v>0</v>
      </c>
      <c r="FK696">
        <v>801.9089999999999</v>
      </c>
      <c r="FL696">
        <v>-2.813264945693732</v>
      </c>
      <c r="FM696">
        <v>-46.33846161529157</v>
      </c>
      <c r="FN696">
        <v>16356.96153846154</v>
      </c>
      <c r="FO696">
        <v>15</v>
      </c>
      <c r="FP696">
        <v>0</v>
      </c>
      <c r="FQ696" t="s">
        <v>439</v>
      </c>
      <c r="FR696">
        <v>1760210915.6</v>
      </c>
      <c r="FS696">
        <v>0</v>
      </c>
      <c r="FT696">
        <v>0</v>
      </c>
      <c r="FU696">
        <v>-0.215</v>
      </c>
      <c r="FV696">
        <v>0</v>
      </c>
      <c r="FW696">
        <v>-0.6919999999999999</v>
      </c>
      <c r="FX696">
        <v>0</v>
      </c>
      <c r="FY696">
        <v>400</v>
      </c>
      <c r="FZ696">
        <v>0</v>
      </c>
      <c r="GA696">
        <v>0.15</v>
      </c>
      <c r="GB696">
        <v>0</v>
      </c>
      <c r="GC696">
        <v>18.57718</v>
      </c>
      <c r="GD696">
        <v>-0.919420637898742</v>
      </c>
      <c r="GE696">
        <v>2.351765872084209</v>
      </c>
      <c r="GF696">
        <v>0</v>
      </c>
      <c r="GG696">
        <v>801.9963823529412</v>
      </c>
      <c r="GH696">
        <v>-2.249274252593279</v>
      </c>
      <c r="GI696">
        <v>0.3243845770165867</v>
      </c>
      <c r="GJ696">
        <v>0</v>
      </c>
      <c r="GK696">
        <v>1.26330125</v>
      </c>
      <c r="GL696">
        <v>-0.02823906191369932</v>
      </c>
      <c r="GM696">
        <v>0.003003433191782371</v>
      </c>
      <c r="GN696">
        <v>1</v>
      </c>
      <c r="GO696">
        <v>1</v>
      </c>
      <c r="GP696">
        <v>3</v>
      </c>
      <c r="GQ696" t="s">
        <v>502</v>
      </c>
      <c r="GR696">
        <v>3.13522</v>
      </c>
      <c r="GS696">
        <v>2.76016</v>
      </c>
      <c r="GT696">
        <v>0.08168739999999999</v>
      </c>
      <c r="GU696">
        <v>0.0788203</v>
      </c>
      <c r="GV696">
        <v>0.10364</v>
      </c>
      <c r="GW696">
        <v>0.0983183</v>
      </c>
      <c r="GX696">
        <v>29059.7</v>
      </c>
      <c r="GY696">
        <v>29138.9</v>
      </c>
      <c r="GZ696">
        <v>29438.5</v>
      </c>
      <c r="HA696">
        <v>29247</v>
      </c>
      <c r="HB696">
        <v>34872.2</v>
      </c>
      <c r="HC696">
        <v>34938</v>
      </c>
      <c r="HD696">
        <v>41426.2</v>
      </c>
      <c r="HE696">
        <v>41558.9</v>
      </c>
      <c r="HF696">
        <v>1.90355</v>
      </c>
      <c r="HG696">
        <v>1.85457</v>
      </c>
      <c r="HH696">
        <v>0.0115819</v>
      </c>
      <c r="HI696">
        <v>0</v>
      </c>
      <c r="HJ696">
        <v>24.2869</v>
      </c>
      <c r="HK696">
        <v>999.9</v>
      </c>
      <c r="HL696">
        <v>51.9</v>
      </c>
      <c r="HM696">
        <v>29</v>
      </c>
      <c r="HN696">
        <v>22.997</v>
      </c>
      <c r="HO696">
        <v>62.3619</v>
      </c>
      <c r="HP696">
        <v>29.5513</v>
      </c>
      <c r="HQ696">
        <v>1</v>
      </c>
      <c r="HR696">
        <v>0.37939</v>
      </c>
      <c r="HS696">
        <v>4.66636</v>
      </c>
      <c r="HT696">
        <v>20.2788</v>
      </c>
      <c r="HU696">
        <v>5.21639</v>
      </c>
      <c r="HV696">
        <v>12.0164</v>
      </c>
      <c r="HW696">
        <v>4.98885</v>
      </c>
      <c r="HX696">
        <v>3.28785</v>
      </c>
      <c r="HY696">
        <v>9999</v>
      </c>
      <c r="HZ696">
        <v>9999</v>
      </c>
      <c r="IA696">
        <v>9999</v>
      </c>
      <c r="IB696">
        <v>999.9</v>
      </c>
      <c r="IC696">
        <v>4.97282</v>
      </c>
      <c r="ID696">
        <v>1.86646</v>
      </c>
      <c r="IE696">
        <v>1.86584</v>
      </c>
      <c r="IF696">
        <v>1.86581</v>
      </c>
      <c r="IG696">
        <v>1.86764</v>
      </c>
      <c r="IH696">
        <v>1.87012</v>
      </c>
      <c r="II696">
        <v>1.86874</v>
      </c>
      <c r="IJ696">
        <v>1.87027</v>
      </c>
      <c r="IK696">
        <v>0</v>
      </c>
      <c r="IL696">
        <v>0</v>
      </c>
      <c r="IM696">
        <v>0</v>
      </c>
      <c r="IN696">
        <v>0</v>
      </c>
      <c r="IO696" t="s">
        <v>441</v>
      </c>
      <c r="IP696" t="s">
        <v>442</v>
      </c>
      <c r="IQ696" t="s">
        <v>443</v>
      </c>
      <c r="IR696" t="s">
        <v>443</v>
      </c>
      <c r="IS696" t="s">
        <v>443</v>
      </c>
      <c r="IT696" t="s">
        <v>443</v>
      </c>
      <c r="IU696">
        <v>0</v>
      </c>
      <c r="IV696">
        <v>100</v>
      </c>
      <c r="IW696">
        <v>100</v>
      </c>
      <c r="IX696">
        <v>-0.843</v>
      </c>
      <c r="IY696">
        <v>0.0828</v>
      </c>
      <c r="IZ696">
        <v>-0.7832898091892299</v>
      </c>
      <c r="JA696">
        <v>-0.0002628084512485203</v>
      </c>
      <c r="JB696">
        <v>2.995354917081976E-07</v>
      </c>
      <c r="JC696">
        <v>-1.087754766273629E-10</v>
      </c>
      <c r="JD696">
        <v>-0.01666594074606723</v>
      </c>
      <c r="JE696">
        <v>-0.02438089335778848</v>
      </c>
      <c r="JF696">
        <v>0.001790740049955031</v>
      </c>
      <c r="JG696">
        <v>-2.386884331579614E-05</v>
      </c>
      <c r="JH696">
        <v>6</v>
      </c>
      <c r="JI696">
        <v>2407</v>
      </c>
      <c r="JJ696">
        <v>1</v>
      </c>
      <c r="JK696">
        <v>23</v>
      </c>
      <c r="JL696">
        <v>33310.7</v>
      </c>
      <c r="JM696">
        <v>29370159.3</v>
      </c>
      <c r="JN696">
        <v>0.0439453</v>
      </c>
      <c r="JO696">
        <v>2.6062</v>
      </c>
      <c r="JP696">
        <v>1.39648</v>
      </c>
      <c r="JQ696">
        <v>2.35229</v>
      </c>
      <c r="JR696">
        <v>1.49536</v>
      </c>
      <c r="JS696">
        <v>2.63306</v>
      </c>
      <c r="JT696">
        <v>34.7608</v>
      </c>
      <c r="JU696">
        <v>24.035</v>
      </c>
      <c r="JV696">
        <v>18</v>
      </c>
      <c r="JW696">
        <v>504.548</v>
      </c>
      <c r="JX696">
        <v>462.485</v>
      </c>
      <c r="JY696">
        <v>18.8039</v>
      </c>
      <c r="JZ696">
        <v>32.1401</v>
      </c>
      <c r="KA696">
        <v>30</v>
      </c>
      <c r="KB696">
        <v>32.0452</v>
      </c>
      <c r="KC696">
        <v>31.9804</v>
      </c>
      <c r="KD696">
        <v>0.860631</v>
      </c>
      <c r="KE696">
        <v>0</v>
      </c>
      <c r="KF696">
        <v>100</v>
      </c>
      <c r="KG696">
        <v>18.8035</v>
      </c>
      <c r="KH696">
        <v>299.608</v>
      </c>
      <c r="KI696">
        <v>63.4564</v>
      </c>
      <c r="KJ696">
        <v>100.613</v>
      </c>
      <c r="KK696">
        <v>99.9278</v>
      </c>
    </row>
    <row r="697" spans="1:297">
      <c r="A697">
        <v>681</v>
      </c>
      <c r="B697">
        <v>1762209565</v>
      </c>
      <c r="C697">
        <v>9986.900000095367</v>
      </c>
      <c r="D697" t="s">
        <v>1811</v>
      </c>
      <c r="E697" t="s">
        <v>1812</v>
      </c>
      <c r="F697">
        <v>5</v>
      </c>
      <c r="G697" t="s">
        <v>1796</v>
      </c>
      <c r="H697" t="s">
        <v>436</v>
      </c>
      <c r="I697">
        <v>1762209562.2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349.5727799426538</v>
      </c>
      <c r="AK697">
        <v>354.8703454545453</v>
      </c>
      <c r="AL697">
        <v>-1.21485761457156</v>
      </c>
      <c r="AM697">
        <v>66.0436554406318</v>
      </c>
      <c r="AN697">
        <f>(AP697 - AO697 + DY697*1E3/(8.314*(EA697+273.15)) * AR697/DX697 * AQ697) * DX697/(100*DL697) * 1000/(1000 - AP697)</f>
        <v>0</v>
      </c>
      <c r="AO697">
        <v>21.99614718199134</v>
      </c>
      <c r="AP697">
        <v>23.25293090909091</v>
      </c>
      <c r="AQ697">
        <v>1.224617306561762E-07</v>
      </c>
      <c r="AR697">
        <v>107.35</v>
      </c>
      <c r="AS697">
        <v>8</v>
      </c>
      <c r="AT697">
        <v>2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437</v>
      </c>
      <c r="AY697" t="s">
        <v>437</v>
      </c>
      <c r="AZ697">
        <v>0</v>
      </c>
      <c r="BA697">
        <v>0</v>
      </c>
      <c r="BB697">
        <f>1-AZ697/BA697</f>
        <v>0</v>
      </c>
      <c r="BC697">
        <v>0</v>
      </c>
      <c r="BD697" t="s">
        <v>437</v>
      </c>
      <c r="BE697" t="s">
        <v>437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437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438</v>
      </c>
      <c r="DO697">
        <v>2</v>
      </c>
      <c r="DP697" t="b">
        <v>1</v>
      </c>
      <c r="DQ697">
        <v>1762209562.2</v>
      </c>
      <c r="DR697">
        <v>349.3167</v>
      </c>
      <c r="DS697">
        <v>341.9269</v>
      </c>
      <c r="DT697">
        <v>23.25256</v>
      </c>
      <c r="DU697">
        <v>21.99615</v>
      </c>
      <c r="DV697">
        <v>350.1599</v>
      </c>
      <c r="DW697">
        <v>23.16967</v>
      </c>
      <c r="DX697">
        <v>499.9811</v>
      </c>
      <c r="DY697">
        <v>90.75905</v>
      </c>
      <c r="DZ697">
        <v>0.09995772999999999</v>
      </c>
      <c r="EA697">
        <v>24.51689</v>
      </c>
      <c r="EB697">
        <v>24.47673</v>
      </c>
      <c r="EC697">
        <v>999.9</v>
      </c>
      <c r="ED697">
        <v>0</v>
      </c>
      <c r="EE697">
        <v>0</v>
      </c>
      <c r="EF697">
        <v>10003.19</v>
      </c>
      <c r="EG697">
        <v>0</v>
      </c>
      <c r="EH697">
        <v>949.8290999999999</v>
      </c>
      <c r="EI697">
        <v>7.389731</v>
      </c>
      <c r="EJ697">
        <v>357.6326</v>
      </c>
      <c r="EK697">
        <v>349.6173</v>
      </c>
      <c r="EL697">
        <v>1.256406</v>
      </c>
      <c r="EM697">
        <v>341.9269</v>
      </c>
      <c r="EN697">
        <v>21.99615</v>
      </c>
      <c r="EO697">
        <v>2.11038</v>
      </c>
      <c r="EP697">
        <v>1.996349</v>
      </c>
      <c r="EQ697">
        <v>18.29773</v>
      </c>
      <c r="ER697">
        <v>17.41542</v>
      </c>
      <c r="ES697">
        <v>1999.964</v>
      </c>
      <c r="ET697">
        <v>0.9799992999999999</v>
      </c>
      <c r="EU697">
        <v>0.02000039</v>
      </c>
      <c r="EV697">
        <v>0</v>
      </c>
      <c r="EW697">
        <v>801.4322</v>
      </c>
      <c r="EX697">
        <v>5.000970000000001</v>
      </c>
      <c r="EY697">
        <v>16348.44</v>
      </c>
      <c r="EZ697">
        <v>16707.27</v>
      </c>
      <c r="FA697">
        <v>42.25</v>
      </c>
      <c r="FB697">
        <v>43.34350000000001</v>
      </c>
      <c r="FC697">
        <v>42.3874</v>
      </c>
      <c r="FD697">
        <v>42.812</v>
      </c>
      <c r="FE697">
        <v>42.2437</v>
      </c>
      <c r="FF697">
        <v>1955.064</v>
      </c>
      <c r="FG697">
        <v>39.89999999999999</v>
      </c>
      <c r="FH697">
        <v>0</v>
      </c>
      <c r="FI697">
        <v>12642.89999985695</v>
      </c>
      <c r="FJ697">
        <v>0</v>
      </c>
      <c r="FK697">
        <v>801.5890400000001</v>
      </c>
      <c r="FL697">
        <v>-2.9564615388762</v>
      </c>
      <c r="FM697">
        <v>-53.75384622579705</v>
      </c>
      <c r="FN697">
        <v>16352.26</v>
      </c>
      <c r="FO697">
        <v>15</v>
      </c>
      <c r="FP697">
        <v>0</v>
      </c>
      <c r="FQ697" t="s">
        <v>439</v>
      </c>
      <c r="FR697">
        <v>1760210915.6</v>
      </c>
      <c r="FS697">
        <v>0</v>
      </c>
      <c r="FT697">
        <v>0</v>
      </c>
      <c r="FU697">
        <v>-0.215</v>
      </c>
      <c r="FV697">
        <v>0</v>
      </c>
      <c r="FW697">
        <v>-0.6919999999999999</v>
      </c>
      <c r="FX697">
        <v>0</v>
      </c>
      <c r="FY697">
        <v>400</v>
      </c>
      <c r="FZ697">
        <v>0</v>
      </c>
      <c r="GA697">
        <v>0.15</v>
      </c>
      <c r="GB697">
        <v>0</v>
      </c>
      <c r="GC697">
        <v>16.02277097560976</v>
      </c>
      <c r="GD697">
        <v>-48.68307993031361</v>
      </c>
      <c r="GE697">
        <v>5.590225584208611</v>
      </c>
      <c r="GF697">
        <v>0</v>
      </c>
      <c r="GG697">
        <v>801.782411764706</v>
      </c>
      <c r="GH697">
        <v>-2.945026734632118</v>
      </c>
      <c r="GI697">
        <v>0.3669491163352801</v>
      </c>
      <c r="GJ697">
        <v>0</v>
      </c>
      <c r="GK697">
        <v>1.260655365853659</v>
      </c>
      <c r="GL697">
        <v>-0.03288668989547151</v>
      </c>
      <c r="GM697">
        <v>0.003483074124097274</v>
      </c>
      <c r="GN697">
        <v>1</v>
      </c>
      <c r="GO697">
        <v>1</v>
      </c>
      <c r="GP697">
        <v>3</v>
      </c>
      <c r="GQ697" t="s">
        <v>502</v>
      </c>
      <c r="GR697">
        <v>3.13529</v>
      </c>
      <c r="GS697">
        <v>2.76045</v>
      </c>
      <c r="GT697">
        <v>0.0805355</v>
      </c>
      <c r="GU697">
        <v>0.07887139999999999</v>
      </c>
      <c r="GV697">
        <v>0.103638</v>
      </c>
      <c r="GW697">
        <v>0.09831520000000001</v>
      </c>
      <c r="GX697">
        <v>29095.8</v>
      </c>
      <c r="GY697">
        <v>29137.3</v>
      </c>
      <c r="GZ697">
        <v>29438.2</v>
      </c>
      <c r="HA697">
        <v>29246.9</v>
      </c>
      <c r="HB697">
        <v>34872.2</v>
      </c>
      <c r="HC697">
        <v>34938</v>
      </c>
      <c r="HD697">
        <v>41426.1</v>
      </c>
      <c r="HE697">
        <v>41558.8</v>
      </c>
      <c r="HF697">
        <v>1.90385</v>
      </c>
      <c r="HG697">
        <v>1.85465</v>
      </c>
      <c r="HH697">
        <v>0.0115074</v>
      </c>
      <c r="HI697">
        <v>0</v>
      </c>
      <c r="HJ697">
        <v>24.2889</v>
      </c>
      <c r="HK697">
        <v>999.9</v>
      </c>
      <c r="HL697">
        <v>51.9</v>
      </c>
      <c r="HM697">
        <v>29</v>
      </c>
      <c r="HN697">
        <v>22.9995</v>
      </c>
      <c r="HO697">
        <v>62.3119</v>
      </c>
      <c r="HP697">
        <v>29.5913</v>
      </c>
      <c r="HQ697">
        <v>1</v>
      </c>
      <c r="HR697">
        <v>0.379317</v>
      </c>
      <c r="HS697">
        <v>4.67145</v>
      </c>
      <c r="HT697">
        <v>20.2787</v>
      </c>
      <c r="HU697">
        <v>5.21624</v>
      </c>
      <c r="HV697">
        <v>12.0162</v>
      </c>
      <c r="HW697">
        <v>4.9889</v>
      </c>
      <c r="HX697">
        <v>3.28763</v>
      </c>
      <c r="HY697">
        <v>9999</v>
      </c>
      <c r="HZ697">
        <v>9999</v>
      </c>
      <c r="IA697">
        <v>9999</v>
      </c>
      <c r="IB697">
        <v>999.9</v>
      </c>
      <c r="IC697">
        <v>4.97292</v>
      </c>
      <c r="ID697">
        <v>1.86653</v>
      </c>
      <c r="IE697">
        <v>1.86585</v>
      </c>
      <c r="IF697">
        <v>1.86584</v>
      </c>
      <c r="IG697">
        <v>1.86768</v>
      </c>
      <c r="IH697">
        <v>1.87017</v>
      </c>
      <c r="II697">
        <v>1.86874</v>
      </c>
      <c r="IJ697">
        <v>1.87029</v>
      </c>
      <c r="IK697">
        <v>0</v>
      </c>
      <c r="IL697">
        <v>0</v>
      </c>
      <c r="IM697">
        <v>0</v>
      </c>
      <c r="IN697">
        <v>0</v>
      </c>
      <c r="IO697" t="s">
        <v>441</v>
      </c>
      <c r="IP697" t="s">
        <v>442</v>
      </c>
      <c r="IQ697" t="s">
        <v>443</v>
      </c>
      <c r="IR697" t="s">
        <v>443</v>
      </c>
      <c r="IS697" t="s">
        <v>443</v>
      </c>
      <c r="IT697" t="s">
        <v>443</v>
      </c>
      <c r="IU697">
        <v>0</v>
      </c>
      <c r="IV697">
        <v>100</v>
      </c>
      <c r="IW697">
        <v>100</v>
      </c>
      <c r="IX697">
        <v>-0.843</v>
      </c>
      <c r="IY697">
        <v>0.0829</v>
      </c>
      <c r="IZ697">
        <v>-0.7832898091892299</v>
      </c>
      <c r="JA697">
        <v>-0.0002628084512485203</v>
      </c>
      <c r="JB697">
        <v>2.995354917081976E-07</v>
      </c>
      <c r="JC697">
        <v>-1.087754766273629E-10</v>
      </c>
      <c r="JD697">
        <v>-0.01666594074606723</v>
      </c>
      <c r="JE697">
        <v>-0.02438089335778848</v>
      </c>
      <c r="JF697">
        <v>0.001790740049955031</v>
      </c>
      <c r="JG697">
        <v>-2.386884331579614E-05</v>
      </c>
      <c r="JH697">
        <v>6</v>
      </c>
      <c r="JI697">
        <v>2407</v>
      </c>
      <c r="JJ697">
        <v>1</v>
      </c>
      <c r="JK697">
        <v>23</v>
      </c>
      <c r="JL697">
        <v>33310.8</v>
      </c>
      <c r="JM697">
        <v>29370159.4</v>
      </c>
      <c r="JN697">
        <v>0.0317383</v>
      </c>
      <c r="JO697">
        <v>4.99878</v>
      </c>
      <c r="JP697">
        <v>1.39771</v>
      </c>
      <c r="JQ697">
        <v>2.34863</v>
      </c>
      <c r="JR697">
        <v>1.49536</v>
      </c>
      <c r="JS697">
        <v>2.51831</v>
      </c>
      <c r="JT697">
        <v>34.7379</v>
      </c>
      <c r="JU697">
        <v>24.0262</v>
      </c>
      <c r="JV697">
        <v>18</v>
      </c>
      <c r="JW697">
        <v>504.735</v>
      </c>
      <c r="JX697">
        <v>462.515</v>
      </c>
      <c r="JY697">
        <v>18.8035</v>
      </c>
      <c r="JZ697">
        <v>32.138</v>
      </c>
      <c r="KA697">
        <v>30</v>
      </c>
      <c r="KB697">
        <v>32.0438</v>
      </c>
      <c r="KC697">
        <v>31.9778</v>
      </c>
      <c r="KD697">
        <v>0</v>
      </c>
      <c r="KE697">
        <v>0</v>
      </c>
      <c r="KF697">
        <v>100</v>
      </c>
      <c r="KG697">
        <v>18.8018</v>
      </c>
      <c r="KH697">
        <v>286.25</v>
      </c>
      <c r="KI697">
        <v>63.4564</v>
      </c>
      <c r="KJ697">
        <v>100.612</v>
      </c>
      <c r="KK697">
        <v>99.9277</v>
      </c>
    </row>
    <row r="698" spans="1:297">
      <c r="A698">
        <v>682</v>
      </c>
      <c r="B698">
        <v>1762209570</v>
      </c>
      <c r="C698">
        <v>9991.900000095367</v>
      </c>
      <c r="D698" t="s">
        <v>1813</v>
      </c>
      <c r="E698" t="s">
        <v>1814</v>
      </c>
      <c r="F698">
        <v>5</v>
      </c>
      <c r="G698" t="s">
        <v>1796</v>
      </c>
      <c r="H698" t="s">
        <v>436</v>
      </c>
      <c r="I698">
        <v>1762209567.5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350.0729106033211</v>
      </c>
      <c r="AK698">
        <v>351.971103030303</v>
      </c>
      <c r="AL698">
        <v>-0.4874944910643226</v>
      </c>
      <c r="AM698">
        <v>66.0436554406318</v>
      </c>
      <c r="AN698">
        <f>(AP698 - AO698 + DY698*1E3/(8.314*(EA698+273.15)) * AR698/DX698 * AQ698) * DX698/(100*DL698) * 1000/(1000 - AP698)</f>
        <v>0</v>
      </c>
      <c r="AO698">
        <v>21.99663805666667</v>
      </c>
      <c r="AP698">
        <v>23.2514309090909</v>
      </c>
      <c r="AQ698">
        <v>4.370492806795794E-06</v>
      </c>
      <c r="AR698">
        <v>107.35</v>
      </c>
      <c r="AS698">
        <v>9</v>
      </c>
      <c r="AT698">
        <v>2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437</v>
      </c>
      <c r="AY698" t="s">
        <v>437</v>
      </c>
      <c r="AZ698">
        <v>0</v>
      </c>
      <c r="BA698">
        <v>0</v>
      </c>
      <c r="BB698">
        <f>1-AZ698/BA698</f>
        <v>0</v>
      </c>
      <c r="BC698">
        <v>0</v>
      </c>
      <c r="BD698" t="s">
        <v>437</v>
      </c>
      <c r="BE698" t="s">
        <v>437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437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438</v>
      </c>
      <c r="DO698">
        <v>2</v>
      </c>
      <c r="DP698" t="b">
        <v>1</v>
      </c>
      <c r="DQ698">
        <v>1762209567.5</v>
      </c>
      <c r="DR698">
        <v>344.6718888888888</v>
      </c>
      <c r="DS698">
        <v>342.4926666666667</v>
      </c>
      <c r="DT698">
        <v>23.25094444444444</v>
      </c>
      <c r="DU698">
        <v>21.99626666666667</v>
      </c>
      <c r="DV698">
        <v>345.5146666666667</v>
      </c>
      <c r="DW698">
        <v>23.16807777777778</v>
      </c>
      <c r="DX698">
        <v>500.0551111111111</v>
      </c>
      <c r="DY698">
        <v>90.75651111111111</v>
      </c>
      <c r="DZ698">
        <v>0.1000272555555556</v>
      </c>
      <c r="EA698">
        <v>24.5185</v>
      </c>
      <c r="EB698">
        <v>24.48216666666667</v>
      </c>
      <c r="EC698">
        <v>999.9000000000001</v>
      </c>
      <c r="ED698">
        <v>0</v>
      </c>
      <c r="EE698">
        <v>0</v>
      </c>
      <c r="EF698">
        <v>10005.00555555556</v>
      </c>
      <c r="EG698">
        <v>0</v>
      </c>
      <c r="EH698">
        <v>949.8308888888888</v>
      </c>
      <c r="EI698">
        <v>2.179252666666666</v>
      </c>
      <c r="EJ698">
        <v>352.8768888888889</v>
      </c>
      <c r="EK698">
        <v>350.1957777777778</v>
      </c>
      <c r="EL698">
        <v>1.254682222222222</v>
      </c>
      <c r="EM698">
        <v>342.4926666666667</v>
      </c>
      <c r="EN698">
        <v>21.99626666666667</v>
      </c>
      <c r="EO698">
        <v>2.110174444444445</v>
      </c>
      <c r="EP698">
        <v>1.996301111111111</v>
      </c>
      <c r="EQ698">
        <v>18.29617777777777</v>
      </c>
      <c r="ER698">
        <v>17.41504444444444</v>
      </c>
      <c r="ES698">
        <v>1999.968888888889</v>
      </c>
      <c r="ET698">
        <v>0.9799993333333332</v>
      </c>
      <c r="EU698">
        <v>0.02000035555555556</v>
      </c>
      <c r="EV698">
        <v>0</v>
      </c>
      <c r="EW698">
        <v>801.1736666666667</v>
      </c>
      <c r="EX698">
        <v>5.00097</v>
      </c>
      <c r="EY698">
        <v>16343.55555555555</v>
      </c>
      <c r="EZ698">
        <v>16707.32222222222</v>
      </c>
      <c r="FA698">
        <v>42.25</v>
      </c>
      <c r="FB698">
        <v>43.32599999999999</v>
      </c>
      <c r="FC698">
        <v>42.38877777777778</v>
      </c>
      <c r="FD698">
        <v>42.812</v>
      </c>
      <c r="FE698">
        <v>42.243</v>
      </c>
      <c r="FF698">
        <v>1955.068888888889</v>
      </c>
      <c r="FG698">
        <v>39.9</v>
      </c>
      <c r="FH698">
        <v>0</v>
      </c>
      <c r="FI698">
        <v>12647.70000004768</v>
      </c>
      <c r="FJ698">
        <v>0</v>
      </c>
      <c r="FK698">
        <v>801.3734799999999</v>
      </c>
      <c r="FL698">
        <v>-3.080999985825192</v>
      </c>
      <c r="FM698">
        <v>-57.71538447987352</v>
      </c>
      <c r="FN698">
        <v>16347.988</v>
      </c>
      <c r="FO698">
        <v>15</v>
      </c>
      <c r="FP698">
        <v>0</v>
      </c>
      <c r="FQ698" t="s">
        <v>439</v>
      </c>
      <c r="FR698">
        <v>1760210915.6</v>
      </c>
      <c r="FS698">
        <v>0</v>
      </c>
      <c r="FT698">
        <v>0</v>
      </c>
      <c r="FU698">
        <v>-0.215</v>
      </c>
      <c r="FV698">
        <v>0</v>
      </c>
      <c r="FW698">
        <v>-0.6919999999999999</v>
      </c>
      <c r="FX698">
        <v>0</v>
      </c>
      <c r="FY698">
        <v>400</v>
      </c>
      <c r="FZ698">
        <v>0</v>
      </c>
      <c r="GA698">
        <v>0.15</v>
      </c>
      <c r="GB698">
        <v>0</v>
      </c>
      <c r="GC698">
        <v>12.08538275</v>
      </c>
      <c r="GD698">
        <v>-75.40875343339586</v>
      </c>
      <c r="GE698">
        <v>7.371169031920238</v>
      </c>
      <c r="GF698">
        <v>0</v>
      </c>
      <c r="GG698">
        <v>801.5723823529412</v>
      </c>
      <c r="GH698">
        <v>-2.764965617209118</v>
      </c>
      <c r="GI698">
        <v>0.3770622522098003</v>
      </c>
      <c r="GJ698">
        <v>0</v>
      </c>
      <c r="GK698">
        <v>1.25817675</v>
      </c>
      <c r="GL698">
        <v>-0.02605857410882075</v>
      </c>
      <c r="GM698">
        <v>0.002761694577157295</v>
      </c>
      <c r="GN698">
        <v>1</v>
      </c>
      <c r="GO698">
        <v>1</v>
      </c>
      <c r="GP698">
        <v>3</v>
      </c>
      <c r="GQ698" t="s">
        <v>502</v>
      </c>
      <c r="GR698">
        <v>3.13524</v>
      </c>
      <c r="GS698">
        <v>2.76023</v>
      </c>
      <c r="GT698">
        <v>0.080064</v>
      </c>
      <c r="GU698">
        <v>0.0790212</v>
      </c>
      <c r="GV698">
        <v>0.103635</v>
      </c>
      <c r="GW698">
        <v>0.0983192</v>
      </c>
      <c r="GX698">
        <v>29111</v>
      </c>
      <c r="GY698">
        <v>29132.4</v>
      </c>
      <c r="GZ698">
        <v>29438.4</v>
      </c>
      <c r="HA698">
        <v>29246.8</v>
      </c>
      <c r="HB698">
        <v>34872.2</v>
      </c>
      <c r="HC698">
        <v>34937.8</v>
      </c>
      <c r="HD698">
        <v>41425.9</v>
      </c>
      <c r="HE698">
        <v>41558.8</v>
      </c>
      <c r="HF698">
        <v>1.90338</v>
      </c>
      <c r="HG698">
        <v>1.85502</v>
      </c>
      <c r="HH698">
        <v>0.0117086</v>
      </c>
      <c r="HI698">
        <v>0</v>
      </c>
      <c r="HJ698">
        <v>24.2903</v>
      </c>
      <c r="HK698">
        <v>999.9</v>
      </c>
      <c r="HL698">
        <v>51.9</v>
      </c>
      <c r="HM698">
        <v>29</v>
      </c>
      <c r="HN698">
        <v>22.9997</v>
      </c>
      <c r="HO698">
        <v>62.3219</v>
      </c>
      <c r="HP698">
        <v>29.4712</v>
      </c>
      <c r="HQ698">
        <v>1</v>
      </c>
      <c r="HR698">
        <v>0.379304</v>
      </c>
      <c r="HS698">
        <v>4.67505</v>
      </c>
      <c r="HT698">
        <v>20.2785</v>
      </c>
      <c r="HU698">
        <v>5.21594</v>
      </c>
      <c r="HV698">
        <v>12.0161</v>
      </c>
      <c r="HW698">
        <v>4.9884</v>
      </c>
      <c r="HX698">
        <v>3.28763</v>
      </c>
      <c r="HY698">
        <v>9999</v>
      </c>
      <c r="HZ698">
        <v>9999</v>
      </c>
      <c r="IA698">
        <v>9999</v>
      </c>
      <c r="IB698">
        <v>999.9</v>
      </c>
      <c r="IC698">
        <v>4.97292</v>
      </c>
      <c r="ID698">
        <v>1.86654</v>
      </c>
      <c r="IE698">
        <v>1.86585</v>
      </c>
      <c r="IF698">
        <v>1.86584</v>
      </c>
      <c r="IG698">
        <v>1.86768</v>
      </c>
      <c r="IH698">
        <v>1.87014</v>
      </c>
      <c r="II698">
        <v>1.86874</v>
      </c>
      <c r="IJ698">
        <v>1.87027</v>
      </c>
      <c r="IK698">
        <v>0</v>
      </c>
      <c r="IL698">
        <v>0</v>
      </c>
      <c r="IM698">
        <v>0</v>
      </c>
      <c r="IN698">
        <v>0</v>
      </c>
      <c r="IO698" t="s">
        <v>441</v>
      </c>
      <c r="IP698" t="s">
        <v>442</v>
      </c>
      <c r="IQ698" t="s">
        <v>443</v>
      </c>
      <c r="IR698" t="s">
        <v>443</v>
      </c>
      <c r="IS698" t="s">
        <v>443</v>
      </c>
      <c r="IT698" t="s">
        <v>443</v>
      </c>
      <c r="IU698">
        <v>0</v>
      </c>
      <c r="IV698">
        <v>100</v>
      </c>
      <c r="IW698">
        <v>100</v>
      </c>
      <c r="IX698">
        <v>-0.842</v>
      </c>
      <c r="IY698">
        <v>0.0828</v>
      </c>
      <c r="IZ698">
        <v>-0.7832898091892299</v>
      </c>
      <c r="JA698">
        <v>-0.0002628084512485203</v>
      </c>
      <c r="JB698">
        <v>2.995354917081976E-07</v>
      </c>
      <c r="JC698">
        <v>-1.087754766273629E-10</v>
      </c>
      <c r="JD698">
        <v>-0.01666594074606723</v>
      </c>
      <c r="JE698">
        <v>-0.02438089335778848</v>
      </c>
      <c r="JF698">
        <v>0.001790740049955031</v>
      </c>
      <c r="JG698">
        <v>-2.386884331579614E-05</v>
      </c>
      <c r="JH698">
        <v>6</v>
      </c>
      <c r="JI698">
        <v>2407</v>
      </c>
      <c r="JJ698">
        <v>1</v>
      </c>
      <c r="JK698">
        <v>23</v>
      </c>
      <c r="JL698">
        <v>33310.9</v>
      </c>
      <c r="JM698">
        <v>29370159.5</v>
      </c>
      <c r="JN698">
        <v>0.0317383</v>
      </c>
      <c r="JO698">
        <v>4.99878</v>
      </c>
      <c r="JP698">
        <v>1.39648</v>
      </c>
      <c r="JQ698">
        <v>2.34619</v>
      </c>
      <c r="JR698">
        <v>1.49536</v>
      </c>
      <c r="JS698">
        <v>2.70508</v>
      </c>
      <c r="JT698">
        <v>34.7608</v>
      </c>
      <c r="JU698">
        <v>24.035</v>
      </c>
      <c r="JV698">
        <v>18</v>
      </c>
      <c r="JW698">
        <v>504.409</v>
      </c>
      <c r="JX698">
        <v>462.753</v>
      </c>
      <c r="JY698">
        <v>18.802</v>
      </c>
      <c r="JZ698">
        <v>32.1372</v>
      </c>
      <c r="KA698">
        <v>30</v>
      </c>
      <c r="KB698">
        <v>32.0424</v>
      </c>
      <c r="KC698">
        <v>31.9771</v>
      </c>
      <c r="KD698">
        <v>0</v>
      </c>
      <c r="KE698">
        <v>0</v>
      </c>
      <c r="KF698">
        <v>100</v>
      </c>
      <c r="KG698">
        <v>18.8008</v>
      </c>
      <c r="KH698">
        <v>266.215</v>
      </c>
      <c r="KI698">
        <v>63.4564</v>
      </c>
      <c r="KJ698">
        <v>100.612</v>
      </c>
      <c r="KK698">
        <v>99.92740000000001</v>
      </c>
    </row>
    <row r="699" spans="1:297">
      <c r="A699">
        <v>683</v>
      </c>
      <c r="B699">
        <v>1762209575</v>
      </c>
      <c r="C699">
        <v>9996.900000095367</v>
      </c>
      <c r="D699" t="s">
        <v>1815</v>
      </c>
      <c r="E699" t="s">
        <v>1816</v>
      </c>
      <c r="F699">
        <v>5</v>
      </c>
      <c r="G699" t="s">
        <v>1796</v>
      </c>
      <c r="H699" t="s">
        <v>436</v>
      </c>
      <c r="I699">
        <v>1762209572.2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350.2366507260951</v>
      </c>
      <c r="AK699">
        <v>350.6908545454546</v>
      </c>
      <c r="AL699">
        <v>-0.2565968288740726</v>
      </c>
      <c r="AM699">
        <v>66.0436554406318</v>
      </c>
      <c r="AN699">
        <f>(AP699 - AO699 + DY699*1E3/(8.314*(EA699+273.15)) * AR699/DX699 * AQ699) * DX699/(100*DL699) * 1000/(1000 - AP699)</f>
        <v>0</v>
      </c>
      <c r="AO699">
        <v>21.99700101476191</v>
      </c>
      <c r="AP699">
        <v>23.24762545454545</v>
      </c>
      <c r="AQ699">
        <v>-8.952415241558423E-06</v>
      </c>
      <c r="AR699">
        <v>107.35</v>
      </c>
      <c r="AS699">
        <v>8</v>
      </c>
      <c r="AT699">
        <v>2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437</v>
      </c>
      <c r="AY699" t="s">
        <v>437</v>
      </c>
      <c r="AZ699">
        <v>0</v>
      </c>
      <c r="BA699">
        <v>0</v>
      </c>
      <c r="BB699">
        <f>1-AZ699/BA699</f>
        <v>0</v>
      </c>
      <c r="BC699">
        <v>0</v>
      </c>
      <c r="BD699" t="s">
        <v>437</v>
      </c>
      <c r="BE699" t="s">
        <v>437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437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438</v>
      </c>
      <c r="DO699">
        <v>2</v>
      </c>
      <c r="DP699" t="b">
        <v>1</v>
      </c>
      <c r="DQ699">
        <v>1762209572.2</v>
      </c>
      <c r="DR699">
        <v>343.1314</v>
      </c>
      <c r="DS699">
        <v>342.3421</v>
      </c>
      <c r="DT699">
        <v>23.24976</v>
      </c>
      <c r="DU699">
        <v>21.99733</v>
      </c>
      <c r="DV699">
        <v>343.974</v>
      </c>
      <c r="DW699">
        <v>23.16692</v>
      </c>
      <c r="DX699">
        <v>499.9987</v>
      </c>
      <c r="DY699">
        <v>90.75803000000001</v>
      </c>
      <c r="DZ699">
        <v>0.10002496</v>
      </c>
      <c r="EA699">
        <v>24.51897</v>
      </c>
      <c r="EB699">
        <v>24.4858</v>
      </c>
      <c r="EC699">
        <v>999.9</v>
      </c>
      <c r="ED699">
        <v>0</v>
      </c>
      <c r="EE699">
        <v>0</v>
      </c>
      <c r="EF699">
        <v>9993.876999999999</v>
      </c>
      <c r="EG699">
        <v>0</v>
      </c>
      <c r="EH699">
        <v>949.8226999999999</v>
      </c>
      <c r="EI699">
        <v>0.7893131</v>
      </c>
      <c r="EJ699">
        <v>351.2988999999999</v>
      </c>
      <c r="EK699">
        <v>350.0419000000001</v>
      </c>
      <c r="EL699">
        <v>1.252402</v>
      </c>
      <c r="EM699">
        <v>342.3421</v>
      </c>
      <c r="EN699">
        <v>21.99733</v>
      </c>
      <c r="EO699">
        <v>2.110102</v>
      </c>
      <c r="EP699">
        <v>1.996436</v>
      </c>
      <c r="EQ699">
        <v>18.29565</v>
      </c>
      <c r="ER699">
        <v>17.4161</v>
      </c>
      <c r="ES699">
        <v>2000.056</v>
      </c>
      <c r="ET699">
        <v>0.9800002000000001</v>
      </c>
      <c r="EU699">
        <v>0.0199995</v>
      </c>
      <c r="EV699">
        <v>0</v>
      </c>
      <c r="EW699">
        <v>800.9813</v>
      </c>
      <c r="EX699">
        <v>5.000970000000001</v>
      </c>
      <c r="EY699">
        <v>16339.94</v>
      </c>
      <c r="EZ699">
        <v>16708.05</v>
      </c>
      <c r="FA699">
        <v>42.25</v>
      </c>
      <c r="FB699">
        <v>43.3561</v>
      </c>
      <c r="FC699">
        <v>42.3936</v>
      </c>
      <c r="FD699">
        <v>42.812</v>
      </c>
      <c r="FE699">
        <v>42.25</v>
      </c>
      <c r="FF699">
        <v>1955.156</v>
      </c>
      <c r="FG699">
        <v>39.89999999999999</v>
      </c>
      <c r="FH699">
        <v>0</v>
      </c>
      <c r="FI699">
        <v>12652.5</v>
      </c>
      <c r="FJ699">
        <v>0</v>
      </c>
      <c r="FK699">
        <v>801.1485999999999</v>
      </c>
      <c r="FL699">
        <v>-2.208923076512841</v>
      </c>
      <c r="FM699">
        <v>-53.36923076558223</v>
      </c>
      <c r="FN699">
        <v>16343.548</v>
      </c>
      <c r="FO699">
        <v>15</v>
      </c>
      <c r="FP699">
        <v>0</v>
      </c>
      <c r="FQ699" t="s">
        <v>439</v>
      </c>
      <c r="FR699">
        <v>1760210915.6</v>
      </c>
      <c r="FS699">
        <v>0</v>
      </c>
      <c r="FT699">
        <v>0</v>
      </c>
      <c r="FU699">
        <v>-0.215</v>
      </c>
      <c r="FV699">
        <v>0</v>
      </c>
      <c r="FW699">
        <v>-0.6919999999999999</v>
      </c>
      <c r="FX699">
        <v>0</v>
      </c>
      <c r="FY699">
        <v>400</v>
      </c>
      <c r="FZ699">
        <v>0</v>
      </c>
      <c r="GA699">
        <v>0.15</v>
      </c>
      <c r="GB699">
        <v>0</v>
      </c>
      <c r="GC699">
        <v>6.988756550000001</v>
      </c>
      <c r="GD699">
        <v>-62.64474216135087</v>
      </c>
      <c r="GE699">
        <v>6.324817820236524</v>
      </c>
      <c r="GF699">
        <v>0</v>
      </c>
      <c r="GG699">
        <v>801.3103235294118</v>
      </c>
      <c r="GH699">
        <v>-2.691382732420374</v>
      </c>
      <c r="GI699">
        <v>0.3424729891099399</v>
      </c>
      <c r="GJ699">
        <v>0</v>
      </c>
      <c r="GK699">
        <v>1.25604125</v>
      </c>
      <c r="GL699">
        <v>-0.02819200750469589</v>
      </c>
      <c r="GM699">
        <v>0.002892996878238892</v>
      </c>
      <c r="GN699">
        <v>1</v>
      </c>
      <c r="GO699">
        <v>1</v>
      </c>
      <c r="GP699">
        <v>3</v>
      </c>
      <c r="GQ699" t="s">
        <v>502</v>
      </c>
      <c r="GR699">
        <v>3.13524</v>
      </c>
      <c r="GS699">
        <v>2.76026</v>
      </c>
      <c r="GT699">
        <v>0.0798296</v>
      </c>
      <c r="GU699">
        <v>0.0787124</v>
      </c>
      <c r="GV699">
        <v>0.103627</v>
      </c>
      <c r="GW699">
        <v>0.09831959999999999</v>
      </c>
      <c r="GX699">
        <v>29118.2</v>
      </c>
      <c r="GY699">
        <v>29142.2</v>
      </c>
      <c r="GZ699">
        <v>29438.2</v>
      </c>
      <c r="HA699">
        <v>29246.8</v>
      </c>
      <c r="HB699">
        <v>34872.6</v>
      </c>
      <c r="HC699">
        <v>34937.7</v>
      </c>
      <c r="HD699">
        <v>41426.1</v>
      </c>
      <c r="HE699">
        <v>41558.6</v>
      </c>
      <c r="HF699">
        <v>1.90373</v>
      </c>
      <c r="HG699">
        <v>1.85483</v>
      </c>
      <c r="HH699">
        <v>0.011608</v>
      </c>
      <c r="HI699">
        <v>0</v>
      </c>
      <c r="HJ699">
        <v>24.2923</v>
      </c>
      <c r="HK699">
        <v>999.9</v>
      </c>
      <c r="HL699">
        <v>51.9</v>
      </c>
      <c r="HM699">
        <v>29</v>
      </c>
      <c r="HN699">
        <v>23.0004</v>
      </c>
      <c r="HO699">
        <v>62.212</v>
      </c>
      <c r="HP699">
        <v>29.5673</v>
      </c>
      <c r="HQ699">
        <v>1</v>
      </c>
      <c r="HR699">
        <v>0.378872</v>
      </c>
      <c r="HS699">
        <v>4.67962</v>
      </c>
      <c r="HT699">
        <v>20.2784</v>
      </c>
      <c r="HU699">
        <v>5.21669</v>
      </c>
      <c r="HV699">
        <v>12.0164</v>
      </c>
      <c r="HW699">
        <v>4.9891</v>
      </c>
      <c r="HX699">
        <v>3.28772</v>
      </c>
      <c r="HY699">
        <v>9999</v>
      </c>
      <c r="HZ699">
        <v>9999</v>
      </c>
      <c r="IA699">
        <v>9999</v>
      </c>
      <c r="IB699">
        <v>999.9</v>
      </c>
      <c r="IC699">
        <v>4.97291</v>
      </c>
      <c r="ID699">
        <v>1.8665</v>
      </c>
      <c r="IE699">
        <v>1.86584</v>
      </c>
      <c r="IF699">
        <v>1.86583</v>
      </c>
      <c r="IG699">
        <v>1.86768</v>
      </c>
      <c r="IH699">
        <v>1.87014</v>
      </c>
      <c r="II699">
        <v>1.86874</v>
      </c>
      <c r="IJ699">
        <v>1.87027</v>
      </c>
      <c r="IK699">
        <v>0</v>
      </c>
      <c r="IL699">
        <v>0</v>
      </c>
      <c r="IM699">
        <v>0</v>
      </c>
      <c r="IN699">
        <v>0</v>
      </c>
      <c r="IO699" t="s">
        <v>441</v>
      </c>
      <c r="IP699" t="s">
        <v>442</v>
      </c>
      <c r="IQ699" t="s">
        <v>443</v>
      </c>
      <c r="IR699" t="s">
        <v>443</v>
      </c>
      <c r="IS699" t="s">
        <v>443</v>
      </c>
      <c r="IT699" t="s">
        <v>443</v>
      </c>
      <c r="IU699">
        <v>0</v>
      </c>
      <c r="IV699">
        <v>100</v>
      </c>
      <c r="IW699">
        <v>100</v>
      </c>
      <c r="IX699">
        <v>-0.842</v>
      </c>
      <c r="IY699">
        <v>0.0828</v>
      </c>
      <c r="IZ699">
        <v>-0.7832898091892299</v>
      </c>
      <c r="JA699">
        <v>-0.0002628084512485203</v>
      </c>
      <c r="JB699">
        <v>2.995354917081976E-07</v>
      </c>
      <c r="JC699">
        <v>-1.087754766273629E-10</v>
      </c>
      <c r="JD699">
        <v>-0.01666594074606723</v>
      </c>
      <c r="JE699">
        <v>-0.02438089335778848</v>
      </c>
      <c r="JF699">
        <v>0.001790740049955031</v>
      </c>
      <c r="JG699">
        <v>-2.386884331579614E-05</v>
      </c>
      <c r="JH699">
        <v>6</v>
      </c>
      <c r="JI699">
        <v>2407</v>
      </c>
      <c r="JJ699">
        <v>1</v>
      </c>
      <c r="JK699">
        <v>23</v>
      </c>
      <c r="JL699">
        <v>33311</v>
      </c>
      <c r="JM699">
        <v>29370159.6</v>
      </c>
      <c r="JN699">
        <v>0.0317383</v>
      </c>
      <c r="JO699">
        <v>4.99878</v>
      </c>
      <c r="JP699">
        <v>1.39648</v>
      </c>
      <c r="JQ699">
        <v>2.34619</v>
      </c>
      <c r="JR699">
        <v>1.49536</v>
      </c>
      <c r="JS699">
        <v>2.55859</v>
      </c>
      <c r="JT699">
        <v>34.7379</v>
      </c>
      <c r="JU699">
        <v>24.0262</v>
      </c>
      <c r="JV699">
        <v>18</v>
      </c>
      <c r="JW699">
        <v>504.618</v>
      </c>
      <c r="JX699">
        <v>462.605</v>
      </c>
      <c r="JY699">
        <v>18.8007</v>
      </c>
      <c r="JZ699">
        <v>32.1345</v>
      </c>
      <c r="KA699">
        <v>29.9999</v>
      </c>
      <c r="KB699">
        <v>32.0396</v>
      </c>
      <c r="KC699">
        <v>31.9748</v>
      </c>
      <c r="KD699">
        <v>0</v>
      </c>
      <c r="KE699">
        <v>0</v>
      </c>
      <c r="KF699">
        <v>100</v>
      </c>
      <c r="KG699">
        <v>18.7986</v>
      </c>
      <c r="KH699">
        <v>252.85</v>
      </c>
      <c r="KI699">
        <v>63.4564</v>
      </c>
      <c r="KJ699">
        <v>100.612</v>
      </c>
      <c r="KK699">
        <v>99.9272</v>
      </c>
    </row>
    <row r="700" spans="1:297">
      <c r="A700">
        <v>684</v>
      </c>
      <c r="B700">
        <v>1762209580</v>
      </c>
      <c r="C700">
        <v>10001.90000009537</v>
      </c>
      <c r="D700" t="s">
        <v>1817</v>
      </c>
      <c r="E700" t="s">
        <v>1818</v>
      </c>
      <c r="F700">
        <v>5</v>
      </c>
      <c r="G700" t="s">
        <v>1796</v>
      </c>
      <c r="H700" t="s">
        <v>436</v>
      </c>
      <c r="I700">
        <v>1762209577.5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348.6641246515075</v>
      </c>
      <c r="AK700">
        <v>349.2617454545455</v>
      </c>
      <c r="AL700">
        <v>-0.2600817577207134</v>
      </c>
      <c r="AM700">
        <v>66.0436554406318</v>
      </c>
      <c r="AN700">
        <f>(AP700 - AO700 + DY700*1E3/(8.314*(EA700+273.15)) * AR700/DX700 * AQ700) * DX700/(100*DL700) * 1000/(1000 - AP700)</f>
        <v>0</v>
      </c>
      <c r="AO700">
        <v>21.9969708443723</v>
      </c>
      <c r="AP700">
        <v>23.24541818181818</v>
      </c>
      <c r="AQ700">
        <v>-6.599588114147429E-06</v>
      </c>
      <c r="AR700">
        <v>107.35</v>
      </c>
      <c r="AS700">
        <v>9</v>
      </c>
      <c r="AT700">
        <v>2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437</v>
      </c>
      <c r="AY700" t="s">
        <v>437</v>
      </c>
      <c r="AZ700">
        <v>0</v>
      </c>
      <c r="BA700">
        <v>0</v>
      </c>
      <c r="BB700">
        <f>1-AZ700/BA700</f>
        <v>0</v>
      </c>
      <c r="BC700">
        <v>0</v>
      </c>
      <c r="BD700" t="s">
        <v>437</v>
      </c>
      <c r="BE700" t="s">
        <v>437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437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438</v>
      </c>
      <c r="DO700">
        <v>2</v>
      </c>
      <c r="DP700" t="b">
        <v>1</v>
      </c>
      <c r="DQ700">
        <v>1762209577.5</v>
      </c>
      <c r="DR700">
        <v>341.6238888888889</v>
      </c>
      <c r="DS700">
        <v>341.024</v>
      </c>
      <c r="DT700">
        <v>23.24677777777778</v>
      </c>
      <c r="DU700">
        <v>21.99665555555556</v>
      </c>
      <c r="DV700">
        <v>342.4664444444444</v>
      </c>
      <c r="DW700">
        <v>23.16398888888889</v>
      </c>
      <c r="DX700">
        <v>499.9711111111112</v>
      </c>
      <c r="DY700">
        <v>90.75613333333334</v>
      </c>
      <c r="DZ700">
        <v>0.09990287777777777</v>
      </c>
      <c r="EA700">
        <v>24.52058888888889</v>
      </c>
      <c r="EB700">
        <v>24.48276666666666</v>
      </c>
      <c r="EC700">
        <v>999.9000000000001</v>
      </c>
      <c r="ED700">
        <v>0</v>
      </c>
      <c r="EE700">
        <v>0</v>
      </c>
      <c r="EF700">
        <v>10012.22222222222</v>
      </c>
      <c r="EG700">
        <v>0</v>
      </c>
      <c r="EH700">
        <v>949.8212222222222</v>
      </c>
      <c r="EI700">
        <v>0.5999005555555555</v>
      </c>
      <c r="EJ700">
        <v>349.7544444444445</v>
      </c>
      <c r="EK700">
        <v>348.6941111111111</v>
      </c>
      <c r="EL700">
        <v>1.250087777777778</v>
      </c>
      <c r="EM700">
        <v>341.024</v>
      </c>
      <c r="EN700">
        <v>21.99665555555556</v>
      </c>
      <c r="EO700">
        <v>2.109784444444444</v>
      </c>
      <c r="EP700">
        <v>1.996332222222222</v>
      </c>
      <c r="EQ700">
        <v>18.29326666666667</v>
      </c>
      <c r="ER700">
        <v>17.41527777777778</v>
      </c>
      <c r="ES700">
        <v>1999.97</v>
      </c>
      <c r="ET700">
        <v>0.9799993333333332</v>
      </c>
      <c r="EU700">
        <v>0.02000036666666667</v>
      </c>
      <c r="EV700">
        <v>0</v>
      </c>
      <c r="EW700">
        <v>800.7375555555557</v>
      </c>
      <c r="EX700">
        <v>5.00097</v>
      </c>
      <c r="EY700">
        <v>16334.42222222222</v>
      </c>
      <c r="EZ700">
        <v>16707.31111111111</v>
      </c>
      <c r="FA700">
        <v>42.26377777777778</v>
      </c>
      <c r="FB700">
        <v>43.32599999999999</v>
      </c>
      <c r="FC700">
        <v>42.375</v>
      </c>
      <c r="FD700">
        <v>42.812</v>
      </c>
      <c r="FE700">
        <v>42.236</v>
      </c>
      <c r="FF700">
        <v>1955.07</v>
      </c>
      <c r="FG700">
        <v>39.9</v>
      </c>
      <c r="FH700">
        <v>0</v>
      </c>
      <c r="FI700">
        <v>12657.89999985695</v>
      </c>
      <c r="FJ700">
        <v>0</v>
      </c>
      <c r="FK700">
        <v>800.9431153846155</v>
      </c>
      <c r="FL700">
        <v>-2.120786322656633</v>
      </c>
      <c r="FM700">
        <v>-54.66324789160125</v>
      </c>
      <c r="FN700">
        <v>16338.84230769231</v>
      </c>
      <c r="FO700">
        <v>15</v>
      </c>
      <c r="FP700">
        <v>0</v>
      </c>
      <c r="FQ700" t="s">
        <v>439</v>
      </c>
      <c r="FR700">
        <v>1760210915.6</v>
      </c>
      <c r="FS700">
        <v>0</v>
      </c>
      <c r="FT700">
        <v>0</v>
      </c>
      <c r="FU700">
        <v>-0.215</v>
      </c>
      <c r="FV700">
        <v>0</v>
      </c>
      <c r="FW700">
        <v>-0.6919999999999999</v>
      </c>
      <c r="FX700">
        <v>0</v>
      </c>
      <c r="FY700">
        <v>400</v>
      </c>
      <c r="FZ700">
        <v>0</v>
      </c>
      <c r="GA700">
        <v>0.15</v>
      </c>
      <c r="GB700">
        <v>0</v>
      </c>
      <c r="GC700">
        <v>3.056106175</v>
      </c>
      <c r="GD700">
        <v>-28.85478255534711</v>
      </c>
      <c r="GE700">
        <v>3.189424142857131</v>
      </c>
      <c r="GF700">
        <v>0</v>
      </c>
      <c r="GG700">
        <v>801.1065588235294</v>
      </c>
      <c r="GH700">
        <v>-2.57083269503726</v>
      </c>
      <c r="GI700">
        <v>0.3341540848502998</v>
      </c>
      <c r="GJ700">
        <v>0</v>
      </c>
      <c r="GK700">
        <v>1.2536725</v>
      </c>
      <c r="GL700">
        <v>-0.0236796247654818</v>
      </c>
      <c r="GM700">
        <v>0.002390196383145128</v>
      </c>
      <c r="GN700">
        <v>1</v>
      </c>
      <c r="GO700">
        <v>1</v>
      </c>
      <c r="GP700">
        <v>3</v>
      </c>
      <c r="GQ700" t="s">
        <v>502</v>
      </c>
      <c r="GR700">
        <v>3.13518</v>
      </c>
      <c r="GS700">
        <v>2.76031</v>
      </c>
      <c r="GT700">
        <v>0.0795815</v>
      </c>
      <c r="GU700">
        <v>0.0786732</v>
      </c>
      <c r="GV700">
        <v>0.103613</v>
      </c>
      <c r="GW700">
        <v>0.0983197</v>
      </c>
      <c r="GX700">
        <v>29126.2</v>
      </c>
      <c r="GY700">
        <v>29143.6</v>
      </c>
      <c r="GZ700">
        <v>29438.3</v>
      </c>
      <c r="HA700">
        <v>29247</v>
      </c>
      <c r="HB700">
        <v>34873.1</v>
      </c>
      <c r="HC700">
        <v>34937.8</v>
      </c>
      <c r="HD700">
        <v>41426.1</v>
      </c>
      <c r="HE700">
        <v>41558.8</v>
      </c>
      <c r="HF700">
        <v>1.90345</v>
      </c>
      <c r="HG700">
        <v>1.85508</v>
      </c>
      <c r="HH700">
        <v>0.0117272</v>
      </c>
      <c r="HI700">
        <v>0</v>
      </c>
      <c r="HJ700">
        <v>24.2938</v>
      </c>
      <c r="HK700">
        <v>999.9</v>
      </c>
      <c r="HL700">
        <v>51.9</v>
      </c>
      <c r="HM700">
        <v>29</v>
      </c>
      <c r="HN700">
        <v>22.998</v>
      </c>
      <c r="HO700">
        <v>62.102</v>
      </c>
      <c r="HP700">
        <v>29.5393</v>
      </c>
      <c r="HQ700">
        <v>1</v>
      </c>
      <c r="HR700">
        <v>0.378803</v>
      </c>
      <c r="HS700">
        <v>4.67933</v>
      </c>
      <c r="HT700">
        <v>20.2784</v>
      </c>
      <c r="HU700">
        <v>5.21699</v>
      </c>
      <c r="HV700">
        <v>12.0168</v>
      </c>
      <c r="HW700">
        <v>4.98875</v>
      </c>
      <c r="HX700">
        <v>3.28765</v>
      </c>
      <c r="HY700">
        <v>9999</v>
      </c>
      <c r="HZ700">
        <v>9999</v>
      </c>
      <c r="IA700">
        <v>9999</v>
      </c>
      <c r="IB700">
        <v>999.9</v>
      </c>
      <c r="IC700">
        <v>4.97291</v>
      </c>
      <c r="ID700">
        <v>1.86652</v>
      </c>
      <c r="IE700">
        <v>1.86584</v>
      </c>
      <c r="IF700">
        <v>1.86584</v>
      </c>
      <c r="IG700">
        <v>1.86768</v>
      </c>
      <c r="IH700">
        <v>1.87012</v>
      </c>
      <c r="II700">
        <v>1.86875</v>
      </c>
      <c r="IJ700">
        <v>1.87027</v>
      </c>
      <c r="IK700">
        <v>0</v>
      </c>
      <c r="IL700">
        <v>0</v>
      </c>
      <c r="IM700">
        <v>0</v>
      </c>
      <c r="IN700">
        <v>0</v>
      </c>
      <c r="IO700" t="s">
        <v>441</v>
      </c>
      <c r="IP700" t="s">
        <v>442</v>
      </c>
      <c r="IQ700" t="s">
        <v>443</v>
      </c>
      <c r="IR700" t="s">
        <v>443</v>
      </c>
      <c r="IS700" t="s">
        <v>443</v>
      </c>
      <c r="IT700" t="s">
        <v>443</v>
      </c>
      <c r="IU700">
        <v>0</v>
      </c>
      <c r="IV700">
        <v>100</v>
      </c>
      <c r="IW700">
        <v>100</v>
      </c>
      <c r="IX700">
        <v>-0.843</v>
      </c>
      <c r="IY700">
        <v>0.0827</v>
      </c>
      <c r="IZ700">
        <v>-0.7832898091892299</v>
      </c>
      <c r="JA700">
        <v>-0.0002628084512485203</v>
      </c>
      <c r="JB700">
        <v>2.995354917081976E-07</v>
      </c>
      <c r="JC700">
        <v>-1.087754766273629E-10</v>
      </c>
      <c r="JD700">
        <v>-0.01666594074606723</v>
      </c>
      <c r="JE700">
        <v>-0.02438089335778848</v>
      </c>
      <c r="JF700">
        <v>0.001790740049955031</v>
      </c>
      <c r="JG700">
        <v>-2.386884331579614E-05</v>
      </c>
      <c r="JH700">
        <v>6</v>
      </c>
      <c r="JI700">
        <v>2407</v>
      </c>
      <c r="JJ700">
        <v>1</v>
      </c>
      <c r="JK700">
        <v>23</v>
      </c>
      <c r="JL700">
        <v>33311.1</v>
      </c>
      <c r="JM700">
        <v>29370159.7</v>
      </c>
      <c r="JN700">
        <v>0.0317383</v>
      </c>
      <c r="JO700">
        <v>4.99878</v>
      </c>
      <c r="JP700">
        <v>1.39771</v>
      </c>
      <c r="JQ700">
        <v>2.34741</v>
      </c>
      <c r="JR700">
        <v>1.49536</v>
      </c>
      <c r="JS700">
        <v>2.66724</v>
      </c>
      <c r="JT700">
        <v>34.7608</v>
      </c>
      <c r="JU700">
        <v>24.0262</v>
      </c>
      <c r="JV700">
        <v>18</v>
      </c>
      <c r="JW700">
        <v>504.426</v>
      </c>
      <c r="JX700">
        <v>462.747</v>
      </c>
      <c r="JY700">
        <v>18.7985</v>
      </c>
      <c r="JZ700">
        <v>32.1344</v>
      </c>
      <c r="KA700">
        <v>30</v>
      </c>
      <c r="KB700">
        <v>32.0382</v>
      </c>
      <c r="KC700">
        <v>31.9721</v>
      </c>
      <c r="KD700">
        <v>0</v>
      </c>
      <c r="KE700">
        <v>0</v>
      </c>
      <c r="KF700">
        <v>100</v>
      </c>
      <c r="KG700">
        <v>18.7979</v>
      </c>
      <c r="KH700">
        <v>232.086</v>
      </c>
      <c r="KI700">
        <v>63.4564</v>
      </c>
      <c r="KJ700">
        <v>100.613</v>
      </c>
      <c r="KK700">
        <v>99.9277</v>
      </c>
    </row>
    <row r="701" spans="1:297">
      <c r="A701">
        <v>685</v>
      </c>
      <c r="B701">
        <v>1762209585</v>
      </c>
      <c r="C701">
        <v>10006.90000009537</v>
      </c>
      <c r="D701" t="s">
        <v>1819</v>
      </c>
      <c r="E701" t="s">
        <v>1820</v>
      </c>
      <c r="F701">
        <v>5</v>
      </c>
      <c r="G701" t="s">
        <v>1796</v>
      </c>
      <c r="H701" t="s">
        <v>436</v>
      </c>
      <c r="I701">
        <v>1762209582.2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348.7330940685047</v>
      </c>
      <c r="AK701">
        <v>348.590909090909</v>
      </c>
      <c r="AL701">
        <v>-0.1193727772994901</v>
      </c>
      <c r="AM701">
        <v>66.0436554406318</v>
      </c>
      <c r="AN701">
        <f>(AP701 - AO701 + DY701*1E3/(8.314*(EA701+273.15)) * AR701/DX701 * AQ701) * DX701/(100*DL701) * 1000/(1000 - AP701)</f>
        <v>0</v>
      </c>
      <c r="AO701">
        <v>21.99909863147186</v>
      </c>
      <c r="AP701">
        <v>23.24199515151515</v>
      </c>
      <c r="AQ701">
        <v>-4.578816738891725E-06</v>
      </c>
      <c r="AR701">
        <v>107.35</v>
      </c>
      <c r="AS701">
        <v>9</v>
      </c>
      <c r="AT701">
        <v>2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437</v>
      </c>
      <c r="AY701" t="s">
        <v>437</v>
      </c>
      <c r="AZ701">
        <v>0</v>
      </c>
      <c r="BA701">
        <v>0</v>
      </c>
      <c r="BB701">
        <f>1-AZ701/BA701</f>
        <v>0</v>
      </c>
      <c r="BC701">
        <v>0</v>
      </c>
      <c r="BD701" t="s">
        <v>437</v>
      </c>
      <c r="BE701" t="s">
        <v>437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437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438</v>
      </c>
      <c r="DO701">
        <v>2</v>
      </c>
      <c r="DP701" t="b">
        <v>1</v>
      </c>
      <c r="DQ701">
        <v>1762209582.2</v>
      </c>
      <c r="DR701">
        <v>340.7573</v>
      </c>
      <c r="DS701">
        <v>341.0131</v>
      </c>
      <c r="DT701">
        <v>23.24371</v>
      </c>
      <c r="DU701">
        <v>21.99867</v>
      </c>
      <c r="DV701">
        <v>341.5999</v>
      </c>
      <c r="DW701">
        <v>23.16099</v>
      </c>
      <c r="DX701">
        <v>499.9856</v>
      </c>
      <c r="DY701">
        <v>90.75566000000001</v>
      </c>
      <c r="DZ701">
        <v>0.10004275</v>
      </c>
      <c r="EA701">
        <v>24.52211</v>
      </c>
      <c r="EB701">
        <v>24.48908</v>
      </c>
      <c r="EC701">
        <v>999.9</v>
      </c>
      <c r="ED701">
        <v>0</v>
      </c>
      <c r="EE701">
        <v>0</v>
      </c>
      <c r="EF701">
        <v>9992.494999999999</v>
      </c>
      <c r="EG701">
        <v>0</v>
      </c>
      <c r="EH701">
        <v>949.8394000000001</v>
      </c>
      <c r="EI701">
        <v>-0.25577413</v>
      </c>
      <c r="EJ701">
        <v>348.8663</v>
      </c>
      <c r="EK701">
        <v>348.6836999999999</v>
      </c>
      <c r="EL701">
        <v>1.245039</v>
      </c>
      <c r="EM701">
        <v>341.0131</v>
      </c>
      <c r="EN701">
        <v>21.99867</v>
      </c>
      <c r="EO701">
        <v>2.109499</v>
      </c>
      <c r="EP701">
        <v>1.996504</v>
      </c>
      <c r="EQ701">
        <v>18.29109</v>
      </c>
      <c r="ER701">
        <v>17.41663</v>
      </c>
      <c r="ES701">
        <v>1999.998</v>
      </c>
      <c r="ET701">
        <v>0.9799995999999999</v>
      </c>
      <c r="EU701">
        <v>0.0200001</v>
      </c>
      <c r="EV701">
        <v>0</v>
      </c>
      <c r="EW701">
        <v>800.3503000000001</v>
      </c>
      <c r="EX701">
        <v>5.000970000000001</v>
      </c>
      <c r="EY701">
        <v>16330.38</v>
      </c>
      <c r="EZ701">
        <v>16707.56</v>
      </c>
      <c r="FA701">
        <v>42.25</v>
      </c>
      <c r="FB701">
        <v>43.3372</v>
      </c>
      <c r="FC701">
        <v>42.39360000000001</v>
      </c>
      <c r="FD701">
        <v>42.812</v>
      </c>
      <c r="FE701">
        <v>42.25</v>
      </c>
      <c r="FF701">
        <v>1955.098</v>
      </c>
      <c r="FG701">
        <v>39.89999999999999</v>
      </c>
      <c r="FH701">
        <v>0</v>
      </c>
      <c r="FI701">
        <v>12662.70000004768</v>
      </c>
      <c r="FJ701">
        <v>0</v>
      </c>
      <c r="FK701">
        <v>800.6741538461538</v>
      </c>
      <c r="FL701">
        <v>-3.394461545328998</v>
      </c>
      <c r="FM701">
        <v>-54.37948721027557</v>
      </c>
      <c r="FN701">
        <v>16334.58461538461</v>
      </c>
      <c r="FO701">
        <v>15</v>
      </c>
      <c r="FP701">
        <v>0</v>
      </c>
      <c r="FQ701" t="s">
        <v>439</v>
      </c>
      <c r="FR701">
        <v>1760210915.6</v>
      </c>
      <c r="FS701">
        <v>0</v>
      </c>
      <c r="FT701">
        <v>0</v>
      </c>
      <c r="FU701">
        <v>-0.215</v>
      </c>
      <c r="FV701">
        <v>0</v>
      </c>
      <c r="FW701">
        <v>-0.6919999999999999</v>
      </c>
      <c r="FX701">
        <v>0</v>
      </c>
      <c r="FY701">
        <v>400</v>
      </c>
      <c r="FZ701">
        <v>0</v>
      </c>
      <c r="GA701">
        <v>0.15</v>
      </c>
      <c r="GB701">
        <v>0</v>
      </c>
      <c r="GC701">
        <v>0.9685382273170732</v>
      </c>
      <c r="GD701">
        <v>-10.67763158425088</v>
      </c>
      <c r="GE701">
        <v>1.218445844401262</v>
      </c>
      <c r="GF701">
        <v>0</v>
      </c>
      <c r="GG701">
        <v>800.8148529411765</v>
      </c>
      <c r="GH701">
        <v>-3.107028264443983</v>
      </c>
      <c r="GI701">
        <v>0.3967049675954205</v>
      </c>
      <c r="GJ701">
        <v>0</v>
      </c>
      <c r="GK701">
        <v>1.250760731707317</v>
      </c>
      <c r="GL701">
        <v>-0.03843951219512246</v>
      </c>
      <c r="GM701">
        <v>0.00391077210905912</v>
      </c>
      <c r="GN701">
        <v>1</v>
      </c>
      <c r="GO701">
        <v>1</v>
      </c>
      <c r="GP701">
        <v>3</v>
      </c>
      <c r="GQ701" t="s">
        <v>502</v>
      </c>
      <c r="GR701">
        <v>3.13516</v>
      </c>
      <c r="GS701">
        <v>2.76024</v>
      </c>
      <c r="GT701">
        <v>0.0794706</v>
      </c>
      <c r="GU701">
        <v>0.0786333</v>
      </c>
      <c r="GV701">
        <v>0.103606</v>
      </c>
      <c r="GW701">
        <v>0.0983299</v>
      </c>
      <c r="GX701">
        <v>29130.3</v>
      </c>
      <c r="GY701">
        <v>29145.3</v>
      </c>
      <c r="GZ701">
        <v>29438.9</v>
      </c>
      <c r="HA701">
        <v>29247.4</v>
      </c>
      <c r="HB701">
        <v>34874.2</v>
      </c>
      <c r="HC701">
        <v>34938</v>
      </c>
      <c r="HD701">
        <v>41427.1</v>
      </c>
      <c r="HE701">
        <v>41559.5</v>
      </c>
      <c r="HF701">
        <v>1.90348</v>
      </c>
      <c r="HG701">
        <v>1.85445</v>
      </c>
      <c r="HH701">
        <v>0.0125691</v>
      </c>
      <c r="HI701">
        <v>0</v>
      </c>
      <c r="HJ701">
        <v>24.2959</v>
      </c>
      <c r="HK701">
        <v>999.9</v>
      </c>
      <c r="HL701">
        <v>51.9</v>
      </c>
      <c r="HM701">
        <v>29</v>
      </c>
      <c r="HN701">
        <v>22.9995</v>
      </c>
      <c r="HO701">
        <v>62.292</v>
      </c>
      <c r="HP701">
        <v>29.5954</v>
      </c>
      <c r="HQ701">
        <v>1</v>
      </c>
      <c r="HR701">
        <v>0.378773</v>
      </c>
      <c r="HS701">
        <v>4.68258</v>
      </c>
      <c r="HT701">
        <v>20.2783</v>
      </c>
      <c r="HU701">
        <v>5.21699</v>
      </c>
      <c r="HV701">
        <v>12.0167</v>
      </c>
      <c r="HW701">
        <v>4.98875</v>
      </c>
      <c r="HX701">
        <v>3.28795</v>
      </c>
      <c r="HY701">
        <v>9999</v>
      </c>
      <c r="HZ701">
        <v>9999</v>
      </c>
      <c r="IA701">
        <v>9999</v>
      </c>
      <c r="IB701">
        <v>999.9</v>
      </c>
      <c r="IC701">
        <v>4.9729</v>
      </c>
      <c r="ID701">
        <v>1.86654</v>
      </c>
      <c r="IE701">
        <v>1.86584</v>
      </c>
      <c r="IF701">
        <v>1.86584</v>
      </c>
      <c r="IG701">
        <v>1.86768</v>
      </c>
      <c r="IH701">
        <v>1.87014</v>
      </c>
      <c r="II701">
        <v>1.86874</v>
      </c>
      <c r="IJ701">
        <v>1.87027</v>
      </c>
      <c r="IK701">
        <v>0</v>
      </c>
      <c r="IL701">
        <v>0</v>
      </c>
      <c r="IM701">
        <v>0</v>
      </c>
      <c r="IN701">
        <v>0</v>
      </c>
      <c r="IO701" t="s">
        <v>441</v>
      </c>
      <c r="IP701" t="s">
        <v>442</v>
      </c>
      <c r="IQ701" t="s">
        <v>443</v>
      </c>
      <c r="IR701" t="s">
        <v>443</v>
      </c>
      <c r="IS701" t="s">
        <v>443</v>
      </c>
      <c r="IT701" t="s">
        <v>443</v>
      </c>
      <c r="IU701">
        <v>0</v>
      </c>
      <c r="IV701">
        <v>100</v>
      </c>
      <c r="IW701">
        <v>100</v>
      </c>
      <c r="IX701">
        <v>-0.842</v>
      </c>
      <c r="IY701">
        <v>0.0827</v>
      </c>
      <c r="IZ701">
        <v>-0.7832898091892299</v>
      </c>
      <c r="JA701">
        <v>-0.0002628084512485203</v>
      </c>
      <c r="JB701">
        <v>2.995354917081976E-07</v>
      </c>
      <c r="JC701">
        <v>-1.087754766273629E-10</v>
      </c>
      <c r="JD701">
        <v>-0.01666594074606723</v>
      </c>
      <c r="JE701">
        <v>-0.02438089335778848</v>
      </c>
      <c r="JF701">
        <v>0.001790740049955031</v>
      </c>
      <c r="JG701">
        <v>-2.386884331579614E-05</v>
      </c>
      <c r="JH701">
        <v>6</v>
      </c>
      <c r="JI701">
        <v>2407</v>
      </c>
      <c r="JJ701">
        <v>1</v>
      </c>
      <c r="JK701">
        <v>23</v>
      </c>
      <c r="JL701">
        <v>33311.2</v>
      </c>
      <c r="JM701">
        <v>29370159.8</v>
      </c>
      <c r="JN701">
        <v>0.0317383</v>
      </c>
      <c r="JO701">
        <v>4.99878</v>
      </c>
      <c r="JP701">
        <v>1.39648</v>
      </c>
      <c r="JQ701">
        <v>2.35229</v>
      </c>
      <c r="JR701">
        <v>1.49536</v>
      </c>
      <c r="JS701">
        <v>2.5769</v>
      </c>
      <c r="JT701">
        <v>34.7379</v>
      </c>
      <c r="JU701">
        <v>24.0262</v>
      </c>
      <c r="JV701">
        <v>18</v>
      </c>
      <c r="JW701">
        <v>504.431</v>
      </c>
      <c r="JX701">
        <v>462.328</v>
      </c>
      <c r="JY701">
        <v>18.7978</v>
      </c>
      <c r="JZ701">
        <v>32.1316</v>
      </c>
      <c r="KA701">
        <v>30</v>
      </c>
      <c r="KB701">
        <v>32.0368</v>
      </c>
      <c r="KC701">
        <v>31.9701</v>
      </c>
      <c r="KD701">
        <v>0</v>
      </c>
      <c r="KE701">
        <v>0</v>
      </c>
      <c r="KF701">
        <v>100</v>
      </c>
      <c r="KG701">
        <v>18.7967</v>
      </c>
      <c r="KH701">
        <v>218.716</v>
      </c>
      <c r="KI701">
        <v>63.4564</v>
      </c>
      <c r="KJ701">
        <v>100.615</v>
      </c>
      <c r="KK701">
        <v>99.9293</v>
      </c>
    </row>
    <row r="702" spans="1:297">
      <c r="A702">
        <v>686</v>
      </c>
      <c r="B702">
        <v>1762209590</v>
      </c>
      <c r="C702">
        <v>10011.90000009537</v>
      </c>
      <c r="D702" t="s">
        <v>1821</v>
      </c>
      <c r="E702" t="s">
        <v>1822</v>
      </c>
      <c r="F702">
        <v>5</v>
      </c>
      <c r="G702" t="s">
        <v>1796</v>
      </c>
      <c r="H702" t="s">
        <v>436</v>
      </c>
      <c r="I702">
        <v>1762209587.5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348.399074329671</v>
      </c>
      <c r="AK702">
        <v>348.1500060606058</v>
      </c>
      <c r="AL702">
        <v>-0.08044584116280959</v>
      </c>
      <c r="AM702">
        <v>66.0436554406318</v>
      </c>
      <c r="AN702">
        <f>(AP702 - AO702 + DY702*1E3/(8.314*(EA702+273.15)) * AR702/DX702 * AQ702) * DX702/(100*DL702) * 1000/(1000 - AP702)</f>
        <v>0</v>
      </c>
      <c r="AO702">
        <v>21.99766922584416</v>
      </c>
      <c r="AP702">
        <v>23.24110606060605</v>
      </c>
      <c r="AQ702">
        <v>4.775984140453195E-07</v>
      </c>
      <c r="AR702">
        <v>107.35</v>
      </c>
      <c r="AS702">
        <v>9</v>
      </c>
      <c r="AT702">
        <v>2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437</v>
      </c>
      <c r="AY702" t="s">
        <v>437</v>
      </c>
      <c r="AZ702">
        <v>0</v>
      </c>
      <c r="BA702">
        <v>0</v>
      </c>
      <c r="BB702">
        <f>1-AZ702/BA702</f>
        <v>0</v>
      </c>
      <c r="BC702">
        <v>0</v>
      </c>
      <c r="BD702" t="s">
        <v>437</v>
      </c>
      <c r="BE702" t="s">
        <v>437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437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438</v>
      </c>
      <c r="DO702">
        <v>2</v>
      </c>
      <c r="DP702" t="b">
        <v>1</v>
      </c>
      <c r="DQ702">
        <v>1762209587.5</v>
      </c>
      <c r="DR702">
        <v>340.2106666666666</v>
      </c>
      <c r="DS702">
        <v>340.7892222222222</v>
      </c>
      <c r="DT702">
        <v>23.24101111111111</v>
      </c>
      <c r="DU702">
        <v>21.99878888888889</v>
      </c>
      <c r="DV702">
        <v>341.0531111111111</v>
      </c>
      <c r="DW702">
        <v>23.15837777777778</v>
      </c>
      <c r="DX702">
        <v>500.0134444444445</v>
      </c>
      <c r="DY702">
        <v>90.7587</v>
      </c>
      <c r="DZ702">
        <v>0.1000370777777778</v>
      </c>
      <c r="EA702">
        <v>24.52363333333334</v>
      </c>
      <c r="EB702">
        <v>24.50092222222223</v>
      </c>
      <c r="EC702">
        <v>999.9000000000001</v>
      </c>
      <c r="ED702">
        <v>0</v>
      </c>
      <c r="EE702">
        <v>0</v>
      </c>
      <c r="EF702">
        <v>9996.802222222223</v>
      </c>
      <c r="EG702">
        <v>0</v>
      </c>
      <c r="EH702">
        <v>949.851</v>
      </c>
      <c r="EI702">
        <v>-0.5785286666666667</v>
      </c>
      <c r="EJ702">
        <v>348.3056666666666</v>
      </c>
      <c r="EK702">
        <v>348.4548888888889</v>
      </c>
      <c r="EL702">
        <v>1.242224444444444</v>
      </c>
      <c r="EM702">
        <v>340.7892222222222</v>
      </c>
      <c r="EN702">
        <v>21.99878888888889</v>
      </c>
      <c r="EO702">
        <v>2.109325555555555</v>
      </c>
      <c r="EP702">
        <v>1.996582222222222</v>
      </c>
      <c r="EQ702">
        <v>18.28977777777778</v>
      </c>
      <c r="ER702">
        <v>17.41726666666666</v>
      </c>
      <c r="ES702">
        <v>2000.006666666667</v>
      </c>
      <c r="ET702">
        <v>0.9799996666666666</v>
      </c>
      <c r="EU702">
        <v>0.02000002222222223</v>
      </c>
      <c r="EV702">
        <v>0</v>
      </c>
      <c r="EW702">
        <v>800.2139999999999</v>
      </c>
      <c r="EX702">
        <v>5.00097</v>
      </c>
      <c r="EY702">
        <v>16325.51111111111</v>
      </c>
      <c r="EZ702">
        <v>16707.65555555555</v>
      </c>
      <c r="FA702">
        <v>42.25</v>
      </c>
      <c r="FB702">
        <v>43.333</v>
      </c>
      <c r="FC702">
        <v>42.40944444444444</v>
      </c>
      <c r="FD702">
        <v>42.812</v>
      </c>
      <c r="FE702">
        <v>42.25</v>
      </c>
      <c r="FF702">
        <v>1955.106666666667</v>
      </c>
      <c r="FG702">
        <v>39.9</v>
      </c>
      <c r="FH702">
        <v>0</v>
      </c>
      <c r="FI702">
        <v>12667.5</v>
      </c>
      <c r="FJ702">
        <v>0</v>
      </c>
      <c r="FK702">
        <v>800.4335769230768</v>
      </c>
      <c r="FL702">
        <v>-3.485162406317238</v>
      </c>
      <c r="FM702">
        <v>-54.96752140150266</v>
      </c>
      <c r="FN702">
        <v>16330.10769230769</v>
      </c>
      <c r="FO702">
        <v>15</v>
      </c>
      <c r="FP702">
        <v>0</v>
      </c>
      <c r="FQ702" t="s">
        <v>439</v>
      </c>
      <c r="FR702">
        <v>1760210915.6</v>
      </c>
      <c r="FS702">
        <v>0</v>
      </c>
      <c r="FT702">
        <v>0</v>
      </c>
      <c r="FU702">
        <v>-0.215</v>
      </c>
      <c r="FV702">
        <v>0</v>
      </c>
      <c r="FW702">
        <v>-0.6919999999999999</v>
      </c>
      <c r="FX702">
        <v>0</v>
      </c>
      <c r="FY702">
        <v>400</v>
      </c>
      <c r="FZ702">
        <v>0</v>
      </c>
      <c r="GA702">
        <v>0.15</v>
      </c>
      <c r="GB702">
        <v>0</v>
      </c>
      <c r="GC702">
        <v>0.1664948858536585</v>
      </c>
      <c r="GD702">
        <v>-5.690937344529616</v>
      </c>
      <c r="GE702">
        <v>0.6175544286074173</v>
      </c>
      <c r="GF702">
        <v>0</v>
      </c>
      <c r="GG702">
        <v>800.583</v>
      </c>
      <c r="GH702">
        <v>-3.06838809043274</v>
      </c>
      <c r="GI702">
        <v>0.382450227442207</v>
      </c>
      <c r="GJ702">
        <v>0</v>
      </c>
      <c r="GK702">
        <v>1.247593902439024</v>
      </c>
      <c r="GL702">
        <v>-0.04189630662020857</v>
      </c>
      <c r="GM702">
        <v>0.004336459091689509</v>
      </c>
      <c r="GN702">
        <v>1</v>
      </c>
      <c r="GO702">
        <v>1</v>
      </c>
      <c r="GP702">
        <v>3</v>
      </c>
      <c r="GQ702" t="s">
        <v>502</v>
      </c>
      <c r="GR702">
        <v>3.13519</v>
      </c>
      <c r="GS702">
        <v>2.76025</v>
      </c>
      <c r="GT702">
        <v>0.079399</v>
      </c>
      <c r="GU702">
        <v>0.0786631</v>
      </c>
      <c r="GV702">
        <v>0.103612</v>
      </c>
      <c r="GW702">
        <v>0.09832340000000001</v>
      </c>
      <c r="GX702">
        <v>29132.6</v>
      </c>
      <c r="GY702">
        <v>29144.2</v>
      </c>
      <c r="GZ702">
        <v>29439</v>
      </c>
      <c r="HA702">
        <v>29247.2</v>
      </c>
      <c r="HB702">
        <v>34874.1</v>
      </c>
      <c r="HC702">
        <v>34938.2</v>
      </c>
      <c r="HD702">
        <v>41427.1</v>
      </c>
      <c r="HE702">
        <v>41559.4</v>
      </c>
      <c r="HF702">
        <v>1.9036</v>
      </c>
      <c r="HG702">
        <v>1.8545</v>
      </c>
      <c r="HH702">
        <v>0.0125133</v>
      </c>
      <c r="HI702">
        <v>0</v>
      </c>
      <c r="HJ702">
        <v>24.2974</v>
      </c>
      <c r="HK702">
        <v>999.9</v>
      </c>
      <c r="HL702">
        <v>51.9</v>
      </c>
      <c r="HM702">
        <v>29</v>
      </c>
      <c r="HN702">
        <v>22.9984</v>
      </c>
      <c r="HO702">
        <v>62.332</v>
      </c>
      <c r="HP702">
        <v>29.6274</v>
      </c>
      <c r="HQ702">
        <v>1</v>
      </c>
      <c r="HR702">
        <v>0.378704</v>
      </c>
      <c r="HS702">
        <v>4.68795</v>
      </c>
      <c r="HT702">
        <v>20.2781</v>
      </c>
      <c r="HU702">
        <v>5.21684</v>
      </c>
      <c r="HV702">
        <v>12.0165</v>
      </c>
      <c r="HW702">
        <v>4.98845</v>
      </c>
      <c r="HX702">
        <v>3.28775</v>
      </c>
      <c r="HY702">
        <v>9999</v>
      </c>
      <c r="HZ702">
        <v>9999</v>
      </c>
      <c r="IA702">
        <v>9999</v>
      </c>
      <c r="IB702">
        <v>999.9</v>
      </c>
      <c r="IC702">
        <v>4.9729</v>
      </c>
      <c r="ID702">
        <v>1.86651</v>
      </c>
      <c r="IE702">
        <v>1.86584</v>
      </c>
      <c r="IF702">
        <v>1.86584</v>
      </c>
      <c r="IG702">
        <v>1.86768</v>
      </c>
      <c r="IH702">
        <v>1.87015</v>
      </c>
      <c r="II702">
        <v>1.86874</v>
      </c>
      <c r="IJ702">
        <v>1.87027</v>
      </c>
      <c r="IK702">
        <v>0</v>
      </c>
      <c r="IL702">
        <v>0</v>
      </c>
      <c r="IM702">
        <v>0</v>
      </c>
      <c r="IN702">
        <v>0</v>
      </c>
      <c r="IO702" t="s">
        <v>441</v>
      </c>
      <c r="IP702" t="s">
        <v>442</v>
      </c>
      <c r="IQ702" t="s">
        <v>443</v>
      </c>
      <c r="IR702" t="s">
        <v>443</v>
      </c>
      <c r="IS702" t="s">
        <v>443</v>
      </c>
      <c r="IT702" t="s">
        <v>443</v>
      </c>
      <c r="IU702">
        <v>0</v>
      </c>
      <c r="IV702">
        <v>100</v>
      </c>
      <c r="IW702">
        <v>100</v>
      </c>
      <c r="IX702">
        <v>-0.842</v>
      </c>
      <c r="IY702">
        <v>0.08260000000000001</v>
      </c>
      <c r="IZ702">
        <v>-0.7832898091892299</v>
      </c>
      <c r="JA702">
        <v>-0.0002628084512485203</v>
      </c>
      <c r="JB702">
        <v>2.995354917081976E-07</v>
      </c>
      <c r="JC702">
        <v>-1.087754766273629E-10</v>
      </c>
      <c r="JD702">
        <v>-0.01666594074606723</v>
      </c>
      <c r="JE702">
        <v>-0.02438089335778848</v>
      </c>
      <c r="JF702">
        <v>0.001790740049955031</v>
      </c>
      <c r="JG702">
        <v>-2.386884331579614E-05</v>
      </c>
      <c r="JH702">
        <v>6</v>
      </c>
      <c r="JI702">
        <v>2407</v>
      </c>
      <c r="JJ702">
        <v>1</v>
      </c>
      <c r="JK702">
        <v>23</v>
      </c>
      <c r="JL702">
        <v>33311.2</v>
      </c>
      <c r="JM702">
        <v>29370159.8</v>
      </c>
      <c r="JN702">
        <v>0.0317383</v>
      </c>
      <c r="JO702">
        <v>4.99878</v>
      </c>
      <c r="JP702">
        <v>1.39771</v>
      </c>
      <c r="JQ702">
        <v>2.34985</v>
      </c>
      <c r="JR702">
        <v>1.49536</v>
      </c>
      <c r="JS702">
        <v>2.5708</v>
      </c>
      <c r="JT702">
        <v>34.7608</v>
      </c>
      <c r="JU702">
        <v>24.0175</v>
      </c>
      <c r="JV702">
        <v>18</v>
      </c>
      <c r="JW702">
        <v>504.492</v>
      </c>
      <c r="JX702">
        <v>462.35</v>
      </c>
      <c r="JY702">
        <v>18.7968</v>
      </c>
      <c r="JZ702">
        <v>32.1316</v>
      </c>
      <c r="KA702">
        <v>30</v>
      </c>
      <c r="KB702">
        <v>32.0339</v>
      </c>
      <c r="KC702">
        <v>31.9687</v>
      </c>
      <c r="KD702">
        <v>0</v>
      </c>
      <c r="KE702">
        <v>0</v>
      </c>
      <c r="KF702">
        <v>100</v>
      </c>
      <c r="KG702">
        <v>18.7949</v>
      </c>
      <c r="KH702">
        <v>198.681</v>
      </c>
      <c r="KI702">
        <v>63.4564</v>
      </c>
      <c r="KJ702">
        <v>100.615</v>
      </c>
      <c r="KK702">
        <v>99.9288</v>
      </c>
    </row>
    <row r="703" spans="1:297">
      <c r="A703">
        <v>687</v>
      </c>
      <c r="B703">
        <v>1762209595</v>
      </c>
      <c r="C703">
        <v>10016.90000009537</v>
      </c>
      <c r="D703" t="s">
        <v>1823</v>
      </c>
      <c r="E703" t="s">
        <v>1824</v>
      </c>
      <c r="F703">
        <v>5</v>
      </c>
      <c r="G703" t="s">
        <v>1796</v>
      </c>
      <c r="H703" t="s">
        <v>436</v>
      </c>
      <c r="I703">
        <v>1762209592.2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349.3326786333928</v>
      </c>
      <c r="AK703">
        <v>348.3190424242425</v>
      </c>
      <c r="AL703">
        <v>0.06999732972002576</v>
      </c>
      <c r="AM703">
        <v>66.0436554406318</v>
      </c>
      <c r="AN703">
        <f>(AP703 - AO703 + DY703*1E3/(8.314*(EA703+273.15)) * AR703/DX703 * AQ703) * DX703/(100*DL703) * 1000/(1000 - AP703)</f>
        <v>0</v>
      </c>
      <c r="AO703">
        <v>21.99754123277055</v>
      </c>
      <c r="AP703">
        <v>23.23592363636363</v>
      </c>
      <c r="AQ703">
        <v>-1.550047261613014E-05</v>
      </c>
      <c r="AR703">
        <v>107.35</v>
      </c>
      <c r="AS703">
        <v>9</v>
      </c>
      <c r="AT703">
        <v>2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437</v>
      </c>
      <c r="AY703" t="s">
        <v>437</v>
      </c>
      <c r="AZ703">
        <v>0</v>
      </c>
      <c r="BA703">
        <v>0</v>
      </c>
      <c r="BB703">
        <f>1-AZ703/BA703</f>
        <v>0</v>
      </c>
      <c r="BC703">
        <v>0</v>
      </c>
      <c r="BD703" t="s">
        <v>437</v>
      </c>
      <c r="BE703" t="s">
        <v>437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437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438</v>
      </c>
      <c r="DO703">
        <v>2</v>
      </c>
      <c r="DP703" t="b">
        <v>1</v>
      </c>
      <c r="DQ703">
        <v>1762209592.2</v>
      </c>
      <c r="DR703">
        <v>340.0458</v>
      </c>
      <c r="DS703">
        <v>342.0117</v>
      </c>
      <c r="DT703">
        <v>23.23963</v>
      </c>
      <c r="DU703">
        <v>21.99708</v>
      </c>
      <c r="DV703">
        <v>340.8883</v>
      </c>
      <c r="DW703">
        <v>23.157</v>
      </c>
      <c r="DX703">
        <v>499.9888999999999</v>
      </c>
      <c r="DY703">
        <v>90.75927</v>
      </c>
      <c r="DZ703">
        <v>0.09996194999999999</v>
      </c>
      <c r="EA703">
        <v>24.52897</v>
      </c>
      <c r="EB703">
        <v>24.49879</v>
      </c>
      <c r="EC703">
        <v>999.9</v>
      </c>
      <c r="ED703">
        <v>0</v>
      </c>
      <c r="EE703">
        <v>0</v>
      </c>
      <c r="EF703">
        <v>10000.426</v>
      </c>
      <c r="EG703">
        <v>0</v>
      </c>
      <c r="EH703">
        <v>949.8332</v>
      </c>
      <c r="EI703">
        <v>-1.9657195</v>
      </c>
      <c r="EJ703">
        <v>348.1364</v>
      </c>
      <c r="EK703">
        <v>349.7040000000001</v>
      </c>
      <c r="EL703">
        <v>1.242544</v>
      </c>
      <c r="EM703">
        <v>342.0117</v>
      </c>
      <c r="EN703">
        <v>21.99708</v>
      </c>
      <c r="EO703">
        <v>2.109212</v>
      </c>
      <c r="EP703">
        <v>1.996439</v>
      </c>
      <c r="EQ703">
        <v>18.28891</v>
      </c>
      <c r="ER703">
        <v>17.41613</v>
      </c>
      <c r="ES703">
        <v>2000.039</v>
      </c>
      <c r="ET703">
        <v>0.9799999000000001</v>
      </c>
      <c r="EU703">
        <v>0.0199998</v>
      </c>
      <c r="EV703">
        <v>0</v>
      </c>
      <c r="EW703">
        <v>799.9567</v>
      </c>
      <c r="EX703">
        <v>5.000970000000001</v>
      </c>
      <c r="EY703">
        <v>16321.48</v>
      </c>
      <c r="EZ703">
        <v>16707.89</v>
      </c>
      <c r="FA703">
        <v>42.25</v>
      </c>
      <c r="FB703">
        <v>43.3309</v>
      </c>
      <c r="FC703">
        <v>42.375</v>
      </c>
      <c r="FD703">
        <v>42.812</v>
      </c>
      <c r="FE703">
        <v>42.25</v>
      </c>
      <c r="FF703">
        <v>1955.139</v>
      </c>
      <c r="FG703">
        <v>39.89999999999999</v>
      </c>
      <c r="FH703">
        <v>0</v>
      </c>
      <c r="FI703">
        <v>12672.89999985695</v>
      </c>
      <c r="FJ703">
        <v>0</v>
      </c>
      <c r="FK703">
        <v>800.1080400000001</v>
      </c>
      <c r="FL703">
        <v>-2.233000008047526</v>
      </c>
      <c r="FM703">
        <v>-54.49230774706298</v>
      </c>
      <c r="FN703">
        <v>16325.14</v>
      </c>
      <c r="FO703">
        <v>15</v>
      </c>
      <c r="FP703">
        <v>0</v>
      </c>
      <c r="FQ703" t="s">
        <v>439</v>
      </c>
      <c r="FR703">
        <v>1760210915.6</v>
      </c>
      <c r="FS703">
        <v>0</v>
      </c>
      <c r="FT703">
        <v>0</v>
      </c>
      <c r="FU703">
        <v>-0.215</v>
      </c>
      <c r="FV703">
        <v>0</v>
      </c>
      <c r="FW703">
        <v>-0.6919999999999999</v>
      </c>
      <c r="FX703">
        <v>0</v>
      </c>
      <c r="FY703">
        <v>400</v>
      </c>
      <c r="FZ703">
        <v>0</v>
      </c>
      <c r="GA703">
        <v>0.15</v>
      </c>
      <c r="GB703">
        <v>0</v>
      </c>
      <c r="GC703">
        <v>-0.2867499190243902</v>
      </c>
      <c r="GD703">
        <v>-8.810720979930311</v>
      </c>
      <c r="GE703">
        <v>0.9132131564302197</v>
      </c>
      <c r="GF703">
        <v>0</v>
      </c>
      <c r="GG703">
        <v>800.3786176470588</v>
      </c>
      <c r="GH703">
        <v>-3.287929722460703</v>
      </c>
      <c r="GI703">
        <v>0.401620248984616</v>
      </c>
      <c r="GJ703">
        <v>0</v>
      </c>
      <c r="GK703">
        <v>1.245749024390244</v>
      </c>
      <c r="GL703">
        <v>-0.03132188153310155</v>
      </c>
      <c r="GM703">
        <v>0.003650948961089194</v>
      </c>
      <c r="GN703">
        <v>1</v>
      </c>
      <c r="GO703">
        <v>1</v>
      </c>
      <c r="GP703">
        <v>3</v>
      </c>
      <c r="GQ703" t="s">
        <v>502</v>
      </c>
      <c r="GR703">
        <v>3.13521</v>
      </c>
      <c r="GS703">
        <v>2.76029</v>
      </c>
      <c r="GT703">
        <v>0.07945919999999999</v>
      </c>
      <c r="GU703">
        <v>0.07923280000000001</v>
      </c>
      <c r="GV703">
        <v>0.103589</v>
      </c>
      <c r="GW703">
        <v>0.0983266</v>
      </c>
      <c r="GX703">
        <v>29131.2</v>
      </c>
      <c r="GY703">
        <v>29126.4</v>
      </c>
      <c r="GZ703">
        <v>29439.5</v>
      </c>
      <c r="HA703">
        <v>29247.4</v>
      </c>
      <c r="HB703">
        <v>34875.5</v>
      </c>
      <c r="HC703">
        <v>34938.1</v>
      </c>
      <c r="HD703">
        <v>41427.9</v>
      </c>
      <c r="HE703">
        <v>41559.4</v>
      </c>
      <c r="HF703">
        <v>1.90345</v>
      </c>
      <c r="HG703">
        <v>1.8545</v>
      </c>
      <c r="HH703">
        <v>0.0119954</v>
      </c>
      <c r="HI703">
        <v>0</v>
      </c>
      <c r="HJ703">
        <v>24.2991</v>
      </c>
      <c r="HK703">
        <v>999.9</v>
      </c>
      <c r="HL703">
        <v>51.9</v>
      </c>
      <c r="HM703">
        <v>29</v>
      </c>
      <c r="HN703">
        <v>22.9996</v>
      </c>
      <c r="HO703">
        <v>62.282</v>
      </c>
      <c r="HP703">
        <v>29.4792</v>
      </c>
      <c r="HQ703">
        <v>1</v>
      </c>
      <c r="HR703">
        <v>0.378549</v>
      </c>
      <c r="HS703">
        <v>4.69158</v>
      </c>
      <c r="HT703">
        <v>20.2781</v>
      </c>
      <c r="HU703">
        <v>5.21624</v>
      </c>
      <c r="HV703">
        <v>12.0168</v>
      </c>
      <c r="HW703">
        <v>4.9881</v>
      </c>
      <c r="HX703">
        <v>3.2876</v>
      </c>
      <c r="HY703">
        <v>9999</v>
      </c>
      <c r="HZ703">
        <v>9999</v>
      </c>
      <c r="IA703">
        <v>9999</v>
      </c>
      <c r="IB703">
        <v>999.9</v>
      </c>
      <c r="IC703">
        <v>4.97291</v>
      </c>
      <c r="ID703">
        <v>1.86655</v>
      </c>
      <c r="IE703">
        <v>1.86584</v>
      </c>
      <c r="IF703">
        <v>1.86584</v>
      </c>
      <c r="IG703">
        <v>1.86768</v>
      </c>
      <c r="IH703">
        <v>1.87014</v>
      </c>
      <c r="II703">
        <v>1.86875</v>
      </c>
      <c r="IJ703">
        <v>1.87027</v>
      </c>
      <c r="IK703">
        <v>0</v>
      </c>
      <c r="IL703">
        <v>0</v>
      </c>
      <c r="IM703">
        <v>0</v>
      </c>
      <c r="IN703">
        <v>0</v>
      </c>
      <c r="IO703" t="s">
        <v>441</v>
      </c>
      <c r="IP703" t="s">
        <v>442</v>
      </c>
      <c r="IQ703" t="s">
        <v>443</v>
      </c>
      <c r="IR703" t="s">
        <v>443</v>
      </c>
      <c r="IS703" t="s">
        <v>443</v>
      </c>
      <c r="IT703" t="s">
        <v>443</v>
      </c>
      <c r="IU703">
        <v>0</v>
      </c>
      <c r="IV703">
        <v>100</v>
      </c>
      <c r="IW703">
        <v>100</v>
      </c>
      <c r="IX703">
        <v>-0.842</v>
      </c>
      <c r="IY703">
        <v>0.0825</v>
      </c>
      <c r="IZ703">
        <v>-0.7832898091892299</v>
      </c>
      <c r="JA703">
        <v>-0.0002628084512485203</v>
      </c>
      <c r="JB703">
        <v>2.995354917081976E-07</v>
      </c>
      <c r="JC703">
        <v>-1.087754766273629E-10</v>
      </c>
      <c r="JD703">
        <v>-0.01666594074606723</v>
      </c>
      <c r="JE703">
        <v>-0.02438089335778848</v>
      </c>
      <c r="JF703">
        <v>0.001790740049955031</v>
      </c>
      <c r="JG703">
        <v>-2.386884331579614E-05</v>
      </c>
      <c r="JH703">
        <v>6</v>
      </c>
      <c r="JI703">
        <v>2407</v>
      </c>
      <c r="JJ703">
        <v>1</v>
      </c>
      <c r="JK703">
        <v>23</v>
      </c>
      <c r="JL703">
        <v>33311.3</v>
      </c>
      <c r="JM703">
        <v>29370159.9</v>
      </c>
      <c r="JN703">
        <v>0.0317383</v>
      </c>
      <c r="JO703">
        <v>4.99878</v>
      </c>
      <c r="JP703">
        <v>1.39648</v>
      </c>
      <c r="JQ703">
        <v>2.35229</v>
      </c>
      <c r="JR703">
        <v>1.49536</v>
      </c>
      <c r="JS703">
        <v>2.67334</v>
      </c>
      <c r="JT703">
        <v>34.7379</v>
      </c>
      <c r="JU703">
        <v>24.0262</v>
      </c>
      <c r="JV703">
        <v>18</v>
      </c>
      <c r="JW703">
        <v>504.377</v>
      </c>
      <c r="JX703">
        <v>462.333</v>
      </c>
      <c r="JY703">
        <v>18.7948</v>
      </c>
      <c r="JZ703">
        <v>32.1287</v>
      </c>
      <c r="KA703">
        <v>29.9999</v>
      </c>
      <c r="KB703">
        <v>32.0319</v>
      </c>
      <c r="KC703">
        <v>31.9664</v>
      </c>
      <c r="KD703">
        <v>0</v>
      </c>
      <c r="KE703">
        <v>0</v>
      </c>
      <c r="KF703">
        <v>100</v>
      </c>
      <c r="KG703">
        <v>18.7931</v>
      </c>
      <c r="KH703">
        <v>185.315</v>
      </c>
      <c r="KI703">
        <v>63.4564</v>
      </c>
      <c r="KJ703">
        <v>100.617</v>
      </c>
      <c r="KK703">
        <v>99.9293</v>
      </c>
    </row>
    <row r="704" spans="1:297">
      <c r="A704">
        <v>688</v>
      </c>
      <c r="B704">
        <v>1762209600</v>
      </c>
      <c r="C704">
        <v>10021.90000009537</v>
      </c>
      <c r="D704" t="s">
        <v>1825</v>
      </c>
      <c r="E704" t="s">
        <v>1826</v>
      </c>
      <c r="F704">
        <v>5</v>
      </c>
      <c r="G704" t="s">
        <v>1796</v>
      </c>
      <c r="H704" t="s">
        <v>436</v>
      </c>
      <c r="I704">
        <v>1762209597.5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352.0678327821972</v>
      </c>
      <c r="AK704">
        <v>349.8292424242423</v>
      </c>
      <c r="AL704">
        <v>0.286987777756645</v>
      </c>
      <c r="AM704">
        <v>66.0436554406318</v>
      </c>
      <c r="AN704">
        <f>(AP704 - AO704 + DY704*1E3/(8.314*(EA704+273.15)) * AR704/DX704 * AQ704) * DX704/(100*DL704) * 1000/(1000 - AP704)</f>
        <v>0</v>
      </c>
      <c r="AO704">
        <v>21.99872721727272</v>
      </c>
      <c r="AP704">
        <v>23.23475393939393</v>
      </c>
      <c r="AQ704">
        <v>3.402675402632954E-06</v>
      </c>
      <c r="AR704">
        <v>107.35</v>
      </c>
      <c r="AS704">
        <v>9</v>
      </c>
      <c r="AT704">
        <v>2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437</v>
      </c>
      <c r="AY704" t="s">
        <v>437</v>
      </c>
      <c r="AZ704">
        <v>0</v>
      </c>
      <c r="BA704">
        <v>0</v>
      </c>
      <c r="BB704">
        <f>1-AZ704/BA704</f>
        <v>0</v>
      </c>
      <c r="BC704">
        <v>0</v>
      </c>
      <c r="BD704" t="s">
        <v>437</v>
      </c>
      <c r="BE704" t="s">
        <v>437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437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438</v>
      </c>
      <c r="DO704">
        <v>2</v>
      </c>
      <c r="DP704" t="b">
        <v>1</v>
      </c>
      <c r="DQ704">
        <v>1762209597.5</v>
      </c>
      <c r="DR704">
        <v>341.1847777777778</v>
      </c>
      <c r="DS704">
        <v>344.1547777777778</v>
      </c>
      <c r="DT704">
        <v>23.23426666666667</v>
      </c>
      <c r="DU704">
        <v>21.99852222222223</v>
      </c>
      <c r="DV704">
        <v>342.0271111111111</v>
      </c>
      <c r="DW704">
        <v>23.15176666666667</v>
      </c>
      <c r="DX704">
        <v>500.0351111111111</v>
      </c>
      <c r="DY704">
        <v>90.75835555555555</v>
      </c>
      <c r="DZ704">
        <v>0.09998765555555555</v>
      </c>
      <c r="EA704">
        <v>24.53083333333333</v>
      </c>
      <c r="EB704">
        <v>24.49578888888889</v>
      </c>
      <c r="EC704">
        <v>999.9000000000001</v>
      </c>
      <c r="ED704">
        <v>0</v>
      </c>
      <c r="EE704">
        <v>0</v>
      </c>
      <c r="EF704">
        <v>10007.27777777778</v>
      </c>
      <c r="EG704">
        <v>0</v>
      </c>
      <c r="EH704">
        <v>949.8492222222222</v>
      </c>
      <c r="EI704">
        <v>-2.970032222222222</v>
      </c>
      <c r="EJ704">
        <v>349.3003333333333</v>
      </c>
      <c r="EK704">
        <v>351.895888888889</v>
      </c>
      <c r="EL704">
        <v>1.235747777777778</v>
      </c>
      <c r="EM704">
        <v>344.1547777777778</v>
      </c>
      <c r="EN704">
        <v>21.99852222222223</v>
      </c>
      <c r="EO704">
        <v>2.108703333333333</v>
      </c>
      <c r="EP704">
        <v>1.99655</v>
      </c>
      <c r="EQ704">
        <v>18.28508888888889</v>
      </c>
      <c r="ER704">
        <v>17.417</v>
      </c>
      <c r="ES704">
        <v>2000.001111111111</v>
      </c>
      <c r="ET704">
        <v>0.9799996666666667</v>
      </c>
      <c r="EU704">
        <v>0.02000003333333333</v>
      </c>
      <c r="EV704">
        <v>0</v>
      </c>
      <c r="EW704">
        <v>799.8892222222223</v>
      </c>
      <c r="EX704">
        <v>5.00097</v>
      </c>
      <c r="EY704">
        <v>16316.75555555555</v>
      </c>
      <c r="EZ704">
        <v>16707.6</v>
      </c>
      <c r="FA704">
        <v>42.25</v>
      </c>
      <c r="FB704">
        <v>43.312</v>
      </c>
      <c r="FC704">
        <v>42.40255555555555</v>
      </c>
      <c r="FD704">
        <v>42.812</v>
      </c>
      <c r="FE704">
        <v>42.229</v>
      </c>
      <c r="FF704">
        <v>1955.101111111111</v>
      </c>
      <c r="FG704">
        <v>39.9</v>
      </c>
      <c r="FH704">
        <v>0</v>
      </c>
      <c r="FI704">
        <v>12677.70000004768</v>
      </c>
      <c r="FJ704">
        <v>0</v>
      </c>
      <c r="FK704">
        <v>799.94452</v>
      </c>
      <c r="FL704">
        <v>-2.400846162583032</v>
      </c>
      <c r="FM704">
        <v>-50.97692301337222</v>
      </c>
      <c r="FN704">
        <v>16320.84</v>
      </c>
      <c r="FO704">
        <v>15</v>
      </c>
      <c r="FP704">
        <v>0</v>
      </c>
      <c r="FQ704" t="s">
        <v>439</v>
      </c>
      <c r="FR704">
        <v>1760210915.6</v>
      </c>
      <c r="FS704">
        <v>0</v>
      </c>
      <c r="FT704">
        <v>0</v>
      </c>
      <c r="FU704">
        <v>-0.215</v>
      </c>
      <c r="FV704">
        <v>0</v>
      </c>
      <c r="FW704">
        <v>-0.6919999999999999</v>
      </c>
      <c r="FX704">
        <v>0</v>
      </c>
      <c r="FY704">
        <v>400</v>
      </c>
      <c r="FZ704">
        <v>0</v>
      </c>
      <c r="GA704">
        <v>0.15</v>
      </c>
      <c r="GB704">
        <v>0</v>
      </c>
      <c r="GC704">
        <v>-1.407637967</v>
      </c>
      <c r="GD704">
        <v>-11.70983254153846</v>
      </c>
      <c r="GE704">
        <v>1.265810859457245</v>
      </c>
      <c r="GF704">
        <v>0</v>
      </c>
      <c r="GG704">
        <v>800.1048529411765</v>
      </c>
      <c r="GH704">
        <v>-2.28661574386078</v>
      </c>
      <c r="GI704">
        <v>0.3422787935168459</v>
      </c>
      <c r="GJ704">
        <v>0</v>
      </c>
      <c r="GK704">
        <v>1.241684</v>
      </c>
      <c r="GL704">
        <v>-0.03266746716698418</v>
      </c>
      <c r="GM704">
        <v>0.003767007300231845</v>
      </c>
      <c r="GN704">
        <v>1</v>
      </c>
      <c r="GO704">
        <v>1</v>
      </c>
      <c r="GP704">
        <v>3</v>
      </c>
      <c r="GQ704" t="s">
        <v>502</v>
      </c>
      <c r="GR704">
        <v>3.13521</v>
      </c>
      <c r="GS704">
        <v>2.76027</v>
      </c>
      <c r="GT704">
        <v>0.079719</v>
      </c>
      <c r="GU704">
        <v>0.0791584</v>
      </c>
      <c r="GV704">
        <v>0.103584</v>
      </c>
      <c r="GW704">
        <v>0.0983267</v>
      </c>
      <c r="GX704">
        <v>29123.2</v>
      </c>
      <c r="GY704">
        <v>29128.3</v>
      </c>
      <c r="GZ704">
        <v>29439.7</v>
      </c>
      <c r="HA704">
        <v>29247</v>
      </c>
      <c r="HB704">
        <v>34875.6</v>
      </c>
      <c r="HC704">
        <v>34937.7</v>
      </c>
      <c r="HD704">
        <v>41427.7</v>
      </c>
      <c r="HE704">
        <v>41559</v>
      </c>
      <c r="HF704">
        <v>1.90357</v>
      </c>
      <c r="HG704">
        <v>1.85485</v>
      </c>
      <c r="HH704">
        <v>0.0116602</v>
      </c>
      <c r="HI704">
        <v>0</v>
      </c>
      <c r="HJ704">
        <v>24.3011</v>
      </c>
      <c r="HK704">
        <v>999.9</v>
      </c>
      <c r="HL704">
        <v>51.9</v>
      </c>
      <c r="HM704">
        <v>29</v>
      </c>
      <c r="HN704">
        <v>22.9971</v>
      </c>
      <c r="HO704">
        <v>62.322</v>
      </c>
      <c r="HP704">
        <v>29.5913</v>
      </c>
      <c r="HQ704">
        <v>1</v>
      </c>
      <c r="HR704">
        <v>0.378224</v>
      </c>
      <c r="HS704">
        <v>4.69527</v>
      </c>
      <c r="HT704">
        <v>20.278</v>
      </c>
      <c r="HU704">
        <v>5.21639</v>
      </c>
      <c r="HV704">
        <v>12.0167</v>
      </c>
      <c r="HW704">
        <v>4.9884</v>
      </c>
      <c r="HX704">
        <v>3.2878</v>
      </c>
      <c r="HY704">
        <v>9999</v>
      </c>
      <c r="HZ704">
        <v>9999</v>
      </c>
      <c r="IA704">
        <v>9999</v>
      </c>
      <c r="IB704">
        <v>999.9</v>
      </c>
      <c r="IC704">
        <v>4.97292</v>
      </c>
      <c r="ID704">
        <v>1.86656</v>
      </c>
      <c r="IE704">
        <v>1.86584</v>
      </c>
      <c r="IF704">
        <v>1.86584</v>
      </c>
      <c r="IG704">
        <v>1.86768</v>
      </c>
      <c r="IH704">
        <v>1.87014</v>
      </c>
      <c r="II704">
        <v>1.86875</v>
      </c>
      <c r="IJ704">
        <v>1.87027</v>
      </c>
      <c r="IK704">
        <v>0</v>
      </c>
      <c r="IL704">
        <v>0</v>
      </c>
      <c r="IM704">
        <v>0</v>
      </c>
      <c r="IN704">
        <v>0</v>
      </c>
      <c r="IO704" t="s">
        <v>441</v>
      </c>
      <c r="IP704" t="s">
        <v>442</v>
      </c>
      <c r="IQ704" t="s">
        <v>443</v>
      </c>
      <c r="IR704" t="s">
        <v>443</v>
      </c>
      <c r="IS704" t="s">
        <v>443</v>
      </c>
      <c r="IT704" t="s">
        <v>443</v>
      </c>
      <c r="IU704">
        <v>0</v>
      </c>
      <c r="IV704">
        <v>100</v>
      </c>
      <c r="IW704">
        <v>100</v>
      </c>
      <c r="IX704">
        <v>-0.842</v>
      </c>
      <c r="IY704">
        <v>0.0825</v>
      </c>
      <c r="IZ704">
        <v>-0.7832898091892299</v>
      </c>
      <c r="JA704">
        <v>-0.0002628084512485203</v>
      </c>
      <c r="JB704">
        <v>2.995354917081976E-07</v>
      </c>
      <c r="JC704">
        <v>-1.087754766273629E-10</v>
      </c>
      <c r="JD704">
        <v>-0.01666594074606723</v>
      </c>
      <c r="JE704">
        <v>-0.02438089335778848</v>
      </c>
      <c r="JF704">
        <v>0.001790740049955031</v>
      </c>
      <c r="JG704">
        <v>-2.386884331579614E-05</v>
      </c>
      <c r="JH704">
        <v>6</v>
      </c>
      <c r="JI704">
        <v>2407</v>
      </c>
      <c r="JJ704">
        <v>1</v>
      </c>
      <c r="JK704">
        <v>23</v>
      </c>
      <c r="JL704">
        <v>33311.4</v>
      </c>
      <c r="JM704">
        <v>29370160</v>
      </c>
      <c r="JN704">
        <v>0.0317383</v>
      </c>
      <c r="JO704">
        <v>4.99878</v>
      </c>
      <c r="JP704">
        <v>1.39648</v>
      </c>
      <c r="JQ704">
        <v>2.34619</v>
      </c>
      <c r="JR704">
        <v>1.49536</v>
      </c>
      <c r="JS704">
        <v>2.57202</v>
      </c>
      <c r="JT704">
        <v>34.7608</v>
      </c>
      <c r="JU704">
        <v>24.0262</v>
      </c>
      <c r="JV704">
        <v>18</v>
      </c>
      <c r="JW704">
        <v>504.449</v>
      </c>
      <c r="JX704">
        <v>462.546</v>
      </c>
      <c r="JY704">
        <v>18.7927</v>
      </c>
      <c r="JZ704">
        <v>32.1287</v>
      </c>
      <c r="KA704">
        <v>30</v>
      </c>
      <c r="KB704">
        <v>32.0305</v>
      </c>
      <c r="KC704">
        <v>31.9646</v>
      </c>
      <c r="KD704">
        <v>0</v>
      </c>
      <c r="KE704">
        <v>0</v>
      </c>
      <c r="KF704">
        <v>100</v>
      </c>
      <c r="KG704">
        <v>18.7907</v>
      </c>
      <c r="KH704">
        <v>165.277</v>
      </c>
      <c r="KI704">
        <v>63.4564</v>
      </c>
      <c r="KJ704">
        <v>100.617</v>
      </c>
      <c r="KK704">
        <v>99.928</v>
      </c>
    </row>
    <row r="705" spans="1:297">
      <c r="A705">
        <v>689</v>
      </c>
      <c r="B705">
        <v>1762209605</v>
      </c>
      <c r="C705">
        <v>10026.90000009537</v>
      </c>
      <c r="D705" t="s">
        <v>1827</v>
      </c>
      <c r="E705" t="s">
        <v>1828</v>
      </c>
      <c r="F705">
        <v>5</v>
      </c>
      <c r="G705" t="s">
        <v>1796</v>
      </c>
      <c r="H705" t="s">
        <v>436</v>
      </c>
      <c r="I705">
        <v>1762209602.2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351.4646078733085</v>
      </c>
      <c r="AK705">
        <v>350.3033757575757</v>
      </c>
      <c r="AL705">
        <v>0.09101513378881916</v>
      </c>
      <c r="AM705">
        <v>66.0436554406318</v>
      </c>
      <c r="AN705">
        <f>(AP705 - AO705 + DY705*1E3/(8.314*(EA705+273.15)) * AR705/DX705 * AQ705) * DX705/(100*DL705) * 1000/(1000 - AP705)</f>
        <v>0</v>
      </c>
      <c r="AO705">
        <v>21.99739448861473</v>
      </c>
      <c r="AP705">
        <v>23.23179575757575</v>
      </c>
      <c r="AQ705">
        <v>-1.700402252652697E-06</v>
      </c>
      <c r="AR705">
        <v>107.35</v>
      </c>
      <c r="AS705">
        <v>9</v>
      </c>
      <c r="AT705">
        <v>2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437</v>
      </c>
      <c r="AY705" t="s">
        <v>437</v>
      </c>
      <c r="AZ705">
        <v>0</v>
      </c>
      <c r="BA705">
        <v>0</v>
      </c>
      <c r="BB705">
        <f>1-AZ705/BA705</f>
        <v>0</v>
      </c>
      <c r="BC705">
        <v>0</v>
      </c>
      <c r="BD705" t="s">
        <v>437</v>
      </c>
      <c r="BE705" t="s">
        <v>437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437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438</v>
      </c>
      <c r="DO705">
        <v>2</v>
      </c>
      <c r="DP705" t="b">
        <v>1</v>
      </c>
      <c r="DQ705">
        <v>1762209602.2</v>
      </c>
      <c r="DR705">
        <v>341.9529999999999</v>
      </c>
      <c r="DS705">
        <v>343.7789</v>
      </c>
      <c r="DT705">
        <v>23.23276</v>
      </c>
      <c r="DU705">
        <v>21.99784</v>
      </c>
      <c r="DV705">
        <v>342.7955</v>
      </c>
      <c r="DW705">
        <v>23.15026</v>
      </c>
      <c r="DX705">
        <v>500.0554</v>
      </c>
      <c r="DY705">
        <v>90.75881</v>
      </c>
      <c r="DZ705">
        <v>0.10007766</v>
      </c>
      <c r="EA705">
        <v>24.53402</v>
      </c>
      <c r="EB705">
        <v>24.50049</v>
      </c>
      <c r="EC705">
        <v>999.9</v>
      </c>
      <c r="ED705">
        <v>0</v>
      </c>
      <c r="EE705">
        <v>0</v>
      </c>
      <c r="EF705">
        <v>9994.375</v>
      </c>
      <c r="EG705">
        <v>0</v>
      </c>
      <c r="EH705">
        <v>949.8512999999999</v>
      </c>
      <c r="EI705">
        <v>-1.825938</v>
      </c>
      <c r="EJ705">
        <v>350.0864</v>
      </c>
      <c r="EK705">
        <v>351.5116</v>
      </c>
      <c r="EL705">
        <v>1.234913</v>
      </c>
      <c r="EM705">
        <v>343.7789</v>
      </c>
      <c r="EN705">
        <v>21.99784</v>
      </c>
      <c r="EO705">
        <v>2.108577</v>
      </c>
      <c r="EP705">
        <v>1.996498</v>
      </c>
      <c r="EQ705">
        <v>18.28412</v>
      </c>
      <c r="ER705">
        <v>17.41658</v>
      </c>
      <c r="ES705">
        <v>1999.997</v>
      </c>
      <c r="ET705">
        <v>0.9799995999999999</v>
      </c>
      <c r="EU705">
        <v>0.0200001</v>
      </c>
      <c r="EV705">
        <v>0</v>
      </c>
      <c r="EW705">
        <v>799.6785</v>
      </c>
      <c r="EX705">
        <v>5.000970000000001</v>
      </c>
      <c r="EY705">
        <v>16312.3</v>
      </c>
      <c r="EZ705">
        <v>16707.56</v>
      </c>
      <c r="FA705">
        <v>42.25</v>
      </c>
      <c r="FB705">
        <v>43.3498</v>
      </c>
      <c r="FC705">
        <v>42.375</v>
      </c>
      <c r="FD705">
        <v>42.812</v>
      </c>
      <c r="FE705">
        <v>42.25</v>
      </c>
      <c r="FF705">
        <v>1955.097</v>
      </c>
      <c r="FG705">
        <v>39.89999999999999</v>
      </c>
      <c r="FH705">
        <v>0</v>
      </c>
      <c r="FI705">
        <v>12682.5</v>
      </c>
      <c r="FJ705">
        <v>0</v>
      </c>
      <c r="FK705">
        <v>799.7642</v>
      </c>
      <c r="FL705">
        <v>-1.958615389603637</v>
      </c>
      <c r="FM705">
        <v>-55.02307692547778</v>
      </c>
      <c r="FN705">
        <v>16316.564</v>
      </c>
      <c r="FO705">
        <v>15</v>
      </c>
      <c r="FP705">
        <v>0</v>
      </c>
      <c r="FQ705" t="s">
        <v>439</v>
      </c>
      <c r="FR705">
        <v>1760210915.6</v>
      </c>
      <c r="FS705">
        <v>0</v>
      </c>
      <c r="FT705">
        <v>0</v>
      </c>
      <c r="FU705">
        <v>-0.215</v>
      </c>
      <c r="FV705">
        <v>0</v>
      </c>
      <c r="FW705">
        <v>-0.6919999999999999</v>
      </c>
      <c r="FX705">
        <v>0</v>
      </c>
      <c r="FY705">
        <v>400</v>
      </c>
      <c r="FZ705">
        <v>0</v>
      </c>
      <c r="GA705">
        <v>0.15</v>
      </c>
      <c r="GB705">
        <v>0</v>
      </c>
      <c r="GC705">
        <v>-1.8125835</v>
      </c>
      <c r="GD705">
        <v>-6.33722073545966</v>
      </c>
      <c r="GE705">
        <v>1.060983351878624</v>
      </c>
      <c r="GF705">
        <v>0</v>
      </c>
      <c r="GG705">
        <v>799.9020882352941</v>
      </c>
      <c r="GH705">
        <v>-2.013949584553318</v>
      </c>
      <c r="GI705">
        <v>0.2983366996066301</v>
      </c>
      <c r="GJ705">
        <v>0</v>
      </c>
      <c r="GK705">
        <v>1.239071</v>
      </c>
      <c r="GL705">
        <v>-0.03305290806754372</v>
      </c>
      <c r="GM705">
        <v>0.0037741971331662</v>
      </c>
      <c r="GN705">
        <v>1</v>
      </c>
      <c r="GO705">
        <v>1</v>
      </c>
      <c r="GP705">
        <v>3</v>
      </c>
      <c r="GQ705" t="s">
        <v>502</v>
      </c>
      <c r="GR705">
        <v>3.13527</v>
      </c>
      <c r="GS705">
        <v>2.76022</v>
      </c>
      <c r="GT705">
        <v>0.07980420000000001</v>
      </c>
      <c r="GU705">
        <v>0.0792161</v>
      </c>
      <c r="GV705">
        <v>0.103581</v>
      </c>
      <c r="GW705">
        <v>0.0983238</v>
      </c>
      <c r="GX705">
        <v>29120.6</v>
      </c>
      <c r="GY705">
        <v>29126.4</v>
      </c>
      <c r="GZ705">
        <v>29439.7</v>
      </c>
      <c r="HA705">
        <v>29246.9</v>
      </c>
      <c r="HB705">
        <v>34875.9</v>
      </c>
      <c r="HC705">
        <v>34937.8</v>
      </c>
      <c r="HD705">
        <v>41428</v>
      </c>
      <c r="HE705">
        <v>41558.9</v>
      </c>
      <c r="HF705">
        <v>1.90348</v>
      </c>
      <c r="HG705">
        <v>1.85487</v>
      </c>
      <c r="HH705">
        <v>0.012055</v>
      </c>
      <c r="HI705">
        <v>0</v>
      </c>
      <c r="HJ705">
        <v>24.3031</v>
      </c>
      <c r="HK705">
        <v>999.9</v>
      </c>
      <c r="HL705">
        <v>51.9</v>
      </c>
      <c r="HM705">
        <v>29</v>
      </c>
      <c r="HN705">
        <v>22.9978</v>
      </c>
      <c r="HO705">
        <v>62.392</v>
      </c>
      <c r="HP705">
        <v>29.4391</v>
      </c>
      <c r="HQ705">
        <v>1</v>
      </c>
      <c r="HR705">
        <v>0.378232</v>
      </c>
      <c r="HS705">
        <v>4.6974</v>
      </c>
      <c r="HT705">
        <v>20.2779</v>
      </c>
      <c r="HU705">
        <v>5.21609</v>
      </c>
      <c r="HV705">
        <v>12.0162</v>
      </c>
      <c r="HW705">
        <v>4.98805</v>
      </c>
      <c r="HX705">
        <v>3.28783</v>
      </c>
      <c r="HY705">
        <v>9999</v>
      </c>
      <c r="HZ705">
        <v>9999</v>
      </c>
      <c r="IA705">
        <v>9999</v>
      </c>
      <c r="IB705">
        <v>999.9</v>
      </c>
      <c r="IC705">
        <v>4.97293</v>
      </c>
      <c r="ID705">
        <v>1.86652</v>
      </c>
      <c r="IE705">
        <v>1.86584</v>
      </c>
      <c r="IF705">
        <v>1.86584</v>
      </c>
      <c r="IG705">
        <v>1.86768</v>
      </c>
      <c r="IH705">
        <v>1.87014</v>
      </c>
      <c r="II705">
        <v>1.86874</v>
      </c>
      <c r="IJ705">
        <v>1.87027</v>
      </c>
      <c r="IK705">
        <v>0</v>
      </c>
      <c r="IL705">
        <v>0</v>
      </c>
      <c r="IM705">
        <v>0</v>
      </c>
      <c r="IN705">
        <v>0</v>
      </c>
      <c r="IO705" t="s">
        <v>441</v>
      </c>
      <c r="IP705" t="s">
        <v>442</v>
      </c>
      <c r="IQ705" t="s">
        <v>443</v>
      </c>
      <c r="IR705" t="s">
        <v>443</v>
      </c>
      <c r="IS705" t="s">
        <v>443</v>
      </c>
      <c r="IT705" t="s">
        <v>443</v>
      </c>
      <c r="IU705">
        <v>0</v>
      </c>
      <c r="IV705">
        <v>100</v>
      </c>
      <c r="IW705">
        <v>100</v>
      </c>
      <c r="IX705">
        <v>-0.843</v>
      </c>
      <c r="IY705">
        <v>0.0824</v>
      </c>
      <c r="IZ705">
        <v>-0.7832898091892299</v>
      </c>
      <c r="JA705">
        <v>-0.0002628084512485203</v>
      </c>
      <c r="JB705">
        <v>2.995354917081976E-07</v>
      </c>
      <c r="JC705">
        <v>-1.087754766273629E-10</v>
      </c>
      <c r="JD705">
        <v>-0.01666594074606723</v>
      </c>
      <c r="JE705">
        <v>-0.02438089335778848</v>
      </c>
      <c r="JF705">
        <v>0.001790740049955031</v>
      </c>
      <c r="JG705">
        <v>-2.386884331579614E-05</v>
      </c>
      <c r="JH705">
        <v>6</v>
      </c>
      <c r="JI705">
        <v>2407</v>
      </c>
      <c r="JJ705">
        <v>1</v>
      </c>
      <c r="JK705">
        <v>23</v>
      </c>
      <c r="JL705">
        <v>33311.5</v>
      </c>
      <c r="JM705">
        <v>29370160.1</v>
      </c>
      <c r="JN705">
        <v>0.0317383</v>
      </c>
      <c r="JO705">
        <v>4.99878</v>
      </c>
      <c r="JP705">
        <v>1.39648</v>
      </c>
      <c r="JQ705">
        <v>2.34497</v>
      </c>
      <c r="JR705">
        <v>1.49536</v>
      </c>
      <c r="JS705">
        <v>2.68188</v>
      </c>
      <c r="JT705">
        <v>34.7608</v>
      </c>
      <c r="JU705">
        <v>24.0262</v>
      </c>
      <c r="JV705">
        <v>18</v>
      </c>
      <c r="JW705">
        <v>504.365</v>
      </c>
      <c r="JX705">
        <v>462.552</v>
      </c>
      <c r="JY705">
        <v>18.791</v>
      </c>
      <c r="JZ705">
        <v>32.1259</v>
      </c>
      <c r="KA705">
        <v>30.0001</v>
      </c>
      <c r="KB705">
        <v>32.0283</v>
      </c>
      <c r="KC705">
        <v>31.9632</v>
      </c>
      <c r="KD705">
        <v>0</v>
      </c>
      <c r="KE705">
        <v>0</v>
      </c>
      <c r="KF705">
        <v>100</v>
      </c>
      <c r="KG705">
        <v>18.7907</v>
      </c>
      <c r="KH705">
        <v>151.92</v>
      </c>
      <c r="KI705">
        <v>63.4564</v>
      </c>
      <c r="KJ705">
        <v>100.617</v>
      </c>
      <c r="KK705">
        <v>99.9278</v>
      </c>
    </row>
    <row r="706" spans="1:297">
      <c r="A706">
        <v>690</v>
      </c>
      <c r="B706">
        <v>1762209610</v>
      </c>
      <c r="C706">
        <v>10031.90000009537</v>
      </c>
      <c r="D706" t="s">
        <v>1829</v>
      </c>
      <c r="E706" t="s">
        <v>1830</v>
      </c>
      <c r="F706">
        <v>5</v>
      </c>
      <c r="G706" t="s">
        <v>1796</v>
      </c>
      <c r="H706" t="s">
        <v>436</v>
      </c>
      <c r="I706">
        <v>1762209607.5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351.6605754947822</v>
      </c>
      <c r="AK706">
        <v>350.5973393939396</v>
      </c>
      <c r="AL706">
        <v>0.04330399418787823</v>
      </c>
      <c r="AM706">
        <v>66.0436554406318</v>
      </c>
      <c r="AN706">
        <f>(AP706 - AO706 + DY706*1E3/(8.314*(EA706+273.15)) * AR706/DX706 * AQ706) * DX706/(100*DL706) * 1000/(1000 - AP706)</f>
        <v>0</v>
      </c>
      <c r="AO706">
        <v>21.99752012186147</v>
      </c>
      <c r="AP706">
        <v>23.23017272727272</v>
      </c>
      <c r="AQ706">
        <v>-1.494176548104827E-06</v>
      </c>
      <c r="AR706">
        <v>107.35</v>
      </c>
      <c r="AS706">
        <v>9</v>
      </c>
      <c r="AT706">
        <v>2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437</v>
      </c>
      <c r="AY706" t="s">
        <v>437</v>
      </c>
      <c r="AZ706">
        <v>0</v>
      </c>
      <c r="BA706">
        <v>0</v>
      </c>
      <c r="BB706">
        <f>1-AZ706/BA706</f>
        <v>0</v>
      </c>
      <c r="BC706">
        <v>0</v>
      </c>
      <c r="BD706" t="s">
        <v>437</v>
      </c>
      <c r="BE706" t="s">
        <v>437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437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438</v>
      </c>
      <c r="DO706">
        <v>2</v>
      </c>
      <c r="DP706" t="b">
        <v>1</v>
      </c>
      <c r="DQ706">
        <v>1762209607.5</v>
      </c>
      <c r="DR706">
        <v>342.3843333333334</v>
      </c>
      <c r="DS706">
        <v>343.914</v>
      </c>
      <c r="DT706">
        <v>23.23094444444444</v>
      </c>
      <c r="DU706">
        <v>21.99728888888889</v>
      </c>
      <c r="DV706">
        <v>343.2267777777777</v>
      </c>
      <c r="DW706">
        <v>23.1485</v>
      </c>
      <c r="DX706">
        <v>499.9483333333333</v>
      </c>
      <c r="DY706">
        <v>90.75773333333333</v>
      </c>
      <c r="DZ706">
        <v>0.09991185555555555</v>
      </c>
      <c r="EA706">
        <v>24.53885555555555</v>
      </c>
      <c r="EB706">
        <v>24.50484444444445</v>
      </c>
      <c r="EC706">
        <v>999.9000000000001</v>
      </c>
      <c r="ED706">
        <v>0</v>
      </c>
      <c r="EE706">
        <v>0</v>
      </c>
      <c r="EF706">
        <v>10000.88333333333</v>
      </c>
      <c r="EG706">
        <v>0</v>
      </c>
      <c r="EH706">
        <v>949.8712222222223</v>
      </c>
      <c r="EI706">
        <v>-1.529825555555555</v>
      </c>
      <c r="EJ706">
        <v>350.5272222222222</v>
      </c>
      <c r="EK706">
        <v>351.6492222222222</v>
      </c>
      <c r="EL706">
        <v>1.233678888888889</v>
      </c>
      <c r="EM706">
        <v>343.914</v>
      </c>
      <c r="EN706">
        <v>21.99728888888889</v>
      </c>
      <c r="EO706">
        <v>2.108388888888889</v>
      </c>
      <c r="EP706">
        <v>1.996423333333333</v>
      </c>
      <c r="EQ706">
        <v>18.2827</v>
      </c>
      <c r="ER706">
        <v>17.41601111111111</v>
      </c>
      <c r="ES706">
        <v>2000.003333333333</v>
      </c>
      <c r="ET706">
        <v>0.9799996666666666</v>
      </c>
      <c r="EU706">
        <v>0.02000003333333334</v>
      </c>
      <c r="EV706">
        <v>0</v>
      </c>
      <c r="EW706">
        <v>799.3246666666668</v>
      </c>
      <c r="EX706">
        <v>5.00097</v>
      </c>
      <c r="EY706">
        <v>16307.86666666666</v>
      </c>
      <c r="EZ706">
        <v>16707.6</v>
      </c>
      <c r="FA706">
        <v>42.25</v>
      </c>
      <c r="FB706">
        <v>43.32599999999999</v>
      </c>
      <c r="FC706">
        <v>42.40255555555555</v>
      </c>
      <c r="FD706">
        <v>42.812</v>
      </c>
      <c r="FE706">
        <v>42.236</v>
      </c>
      <c r="FF706">
        <v>1955.103333333333</v>
      </c>
      <c r="FG706">
        <v>39.9</v>
      </c>
      <c r="FH706">
        <v>0</v>
      </c>
      <c r="FI706">
        <v>12687.89999985695</v>
      </c>
      <c r="FJ706">
        <v>0</v>
      </c>
      <c r="FK706">
        <v>799.5626153846154</v>
      </c>
      <c r="FL706">
        <v>-2.642119662406549</v>
      </c>
      <c r="FM706">
        <v>-50.34529916043045</v>
      </c>
      <c r="FN706">
        <v>16312.10769230769</v>
      </c>
      <c r="FO706">
        <v>15</v>
      </c>
      <c r="FP706">
        <v>0</v>
      </c>
      <c r="FQ706" t="s">
        <v>439</v>
      </c>
      <c r="FR706">
        <v>1760210915.6</v>
      </c>
      <c r="FS706">
        <v>0</v>
      </c>
      <c r="FT706">
        <v>0</v>
      </c>
      <c r="FU706">
        <v>-0.215</v>
      </c>
      <c r="FV706">
        <v>0</v>
      </c>
      <c r="FW706">
        <v>-0.6919999999999999</v>
      </c>
      <c r="FX706">
        <v>0</v>
      </c>
      <c r="FY706">
        <v>400</v>
      </c>
      <c r="FZ706">
        <v>0</v>
      </c>
      <c r="GA706">
        <v>0.15</v>
      </c>
      <c r="GB706">
        <v>0</v>
      </c>
      <c r="GC706">
        <v>-2.081833175</v>
      </c>
      <c r="GD706">
        <v>1.890151170731711</v>
      </c>
      <c r="GE706">
        <v>0.8023860218979044</v>
      </c>
      <c r="GF706">
        <v>0</v>
      </c>
      <c r="GG706">
        <v>799.7035294117647</v>
      </c>
      <c r="GH706">
        <v>-2.406539344438479</v>
      </c>
      <c r="GI706">
        <v>0.3241712723867274</v>
      </c>
      <c r="GJ706">
        <v>0</v>
      </c>
      <c r="GK706">
        <v>1.23706725</v>
      </c>
      <c r="GL706">
        <v>-0.03481834896811345</v>
      </c>
      <c r="GM706">
        <v>0.003827577554733546</v>
      </c>
      <c r="GN706">
        <v>1</v>
      </c>
      <c r="GO706">
        <v>1</v>
      </c>
      <c r="GP706">
        <v>3</v>
      </c>
      <c r="GQ706" t="s">
        <v>502</v>
      </c>
      <c r="GR706">
        <v>3.1352</v>
      </c>
      <c r="GS706">
        <v>2.76034</v>
      </c>
      <c r="GT706">
        <v>0.0798485</v>
      </c>
      <c r="GU706">
        <v>0.07919809999999999</v>
      </c>
      <c r="GV706">
        <v>0.103573</v>
      </c>
      <c r="GW706">
        <v>0.0983252</v>
      </c>
      <c r="GX706">
        <v>29118.4</v>
      </c>
      <c r="GY706">
        <v>29126.9</v>
      </c>
      <c r="GZ706">
        <v>29439</v>
      </c>
      <c r="HA706">
        <v>29246.9</v>
      </c>
      <c r="HB706">
        <v>34875.7</v>
      </c>
      <c r="HC706">
        <v>34937.6</v>
      </c>
      <c r="HD706">
        <v>41427.3</v>
      </c>
      <c r="HE706">
        <v>41558.8</v>
      </c>
      <c r="HF706">
        <v>1.90333</v>
      </c>
      <c r="HG706">
        <v>1.85508</v>
      </c>
      <c r="HH706">
        <v>0.011906</v>
      </c>
      <c r="HI706">
        <v>0</v>
      </c>
      <c r="HJ706">
        <v>24.3051</v>
      </c>
      <c r="HK706">
        <v>999.9</v>
      </c>
      <c r="HL706">
        <v>51.9</v>
      </c>
      <c r="HM706">
        <v>29</v>
      </c>
      <c r="HN706">
        <v>22.9966</v>
      </c>
      <c r="HO706">
        <v>62.342</v>
      </c>
      <c r="HP706">
        <v>29.6314</v>
      </c>
      <c r="HQ706">
        <v>1</v>
      </c>
      <c r="HR706">
        <v>0.378209</v>
      </c>
      <c r="HS706">
        <v>4.704</v>
      </c>
      <c r="HT706">
        <v>20.2777</v>
      </c>
      <c r="HU706">
        <v>5.21639</v>
      </c>
      <c r="HV706">
        <v>12.0165</v>
      </c>
      <c r="HW706">
        <v>4.98795</v>
      </c>
      <c r="HX706">
        <v>3.28778</v>
      </c>
      <c r="HY706">
        <v>9999</v>
      </c>
      <c r="HZ706">
        <v>9999</v>
      </c>
      <c r="IA706">
        <v>9999</v>
      </c>
      <c r="IB706">
        <v>999.9</v>
      </c>
      <c r="IC706">
        <v>4.97291</v>
      </c>
      <c r="ID706">
        <v>1.86655</v>
      </c>
      <c r="IE706">
        <v>1.86584</v>
      </c>
      <c r="IF706">
        <v>1.86584</v>
      </c>
      <c r="IG706">
        <v>1.86768</v>
      </c>
      <c r="IH706">
        <v>1.87014</v>
      </c>
      <c r="II706">
        <v>1.86874</v>
      </c>
      <c r="IJ706">
        <v>1.87027</v>
      </c>
      <c r="IK706">
        <v>0</v>
      </c>
      <c r="IL706">
        <v>0</v>
      </c>
      <c r="IM706">
        <v>0</v>
      </c>
      <c r="IN706">
        <v>0</v>
      </c>
      <c r="IO706" t="s">
        <v>441</v>
      </c>
      <c r="IP706" t="s">
        <v>442</v>
      </c>
      <c r="IQ706" t="s">
        <v>443</v>
      </c>
      <c r="IR706" t="s">
        <v>443</v>
      </c>
      <c r="IS706" t="s">
        <v>443</v>
      </c>
      <c r="IT706" t="s">
        <v>443</v>
      </c>
      <c r="IU706">
        <v>0</v>
      </c>
      <c r="IV706">
        <v>100</v>
      </c>
      <c r="IW706">
        <v>100</v>
      </c>
      <c r="IX706">
        <v>-0.843</v>
      </c>
      <c r="IY706">
        <v>0.0824</v>
      </c>
      <c r="IZ706">
        <v>-0.7832898091892299</v>
      </c>
      <c r="JA706">
        <v>-0.0002628084512485203</v>
      </c>
      <c r="JB706">
        <v>2.995354917081976E-07</v>
      </c>
      <c r="JC706">
        <v>-1.087754766273629E-10</v>
      </c>
      <c r="JD706">
        <v>-0.01666594074606723</v>
      </c>
      <c r="JE706">
        <v>-0.02438089335778848</v>
      </c>
      <c r="JF706">
        <v>0.001790740049955031</v>
      </c>
      <c r="JG706">
        <v>-2.386884331579614E-05</v>
      </c>
      <c r="JH706">
        <v>6</v>
      </c>
      <c r="JI706">
        <v>2407</v>
      </c>
      <c r="JJ706">
        <v>1</v>
      </c>
      <c r="JK706">
        <v>23</v>
      </c>
      <c r="JL706">
        <v>33311.6</v>
      </c>
      <c r="JM706">
        <v>29370160.2</v>
      </c>
      <c r="JN706">
        <v>0.0317383</v>
      </c>
      <c r="JO706">
        <v>4.99878</v>
      </c>
      <c r="JP706">
        <v>1.39648</v>
      </c>
      <c r="JQ706">
        <v>2.34497</v>
      </c>
      <c r="JR706">
        <v>1.49536</v>
      </c>
      <c r="JS706">
        <v>2.51587</v>
      </c>
      <c r="JT706">
        <v>34.7379</v>
      </c>
      <c r="JU706">
        <v>24.0262</v>
      </c>
      <c r="JV706">
        <v>18</v>
      </c>
      <c r="JW706">
        <v>504.251</v>
      </c>
      <c r="JX706">
        <v>462.664</v>
      </c>
      <c r="JY706">
        <v>18.7907</v>
      </c>
      <c r="JZ706">
        <v>32.1259</v>
      </c>
      <c r="KA706">
        <v>30</v>
      </c>
      <c r="KB706">
        <v>32.0262</v>
      </c>
      <c r="KC706">
        <v>31.9609</v>
      </c>
      <c r="KD706">
        <v>0</v>
      </c>
      <c r="KE706">
        <v>0</v>
      </c>
      <c r="KF706">
        <v>100</v>
      </c>
      <c r="KG706">
        <v>18.7878</v>
      </c>
      <c r="KH706">
        <v>131.882</v>
      </c>
      <c r="KI706">
        <v>63.4564</v>
      </c>
      <c r="KJ706">
        <v>100.615</v>
      </c>
      <c r="KK706">
        <v>99.9276</v>
      </c>
    </row>
    <row r="707" spans="1:297">
      <c r="A707">
        <v>691</v>
      </c>
      <c r="B707">
        <v>1762209615</v>
      </c>
      <c r="C707">
        <v>10036.90000009537</v>
      </c>
      <c r="D707" t="s">
        <v>1831</v>
      </c>
      <c r="E707" t="s">
        <v>1832</v>
      </c>
      <c r="F707">
        <v>5</v>
      </c>
      <c r="G707" t="s">
        <v>1796</v>
      </c>
      <c r="H707" t="s">
        <v>436</v>
      </c>
      <c r="I707">
        <v>1762209612.2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351.7168001785368</v>
      </c>
      <c r="AK707">
        <v>350.8069030303029</v>
      </c>
      <c r="AL707">
        <v>0.0535301438924372</v>
      </c>
      <c r="AM707">
        <v>66.0436554406318</v>
      </c>
      <c r="AN707">
        <f>(AP707 - AO707 + DY707*1E3/(8.314*(EA707+273.15)) * AR707/DX707 * AQ707) * DX707/(100*DL707) * 1000/(1000 - AP707)</f>
        <v>0</v>
      </c>
      <c r="AO707">
        <v>21.997727965671</v>
      </c>
      <c r="AP707">
        <v>23.2270793939394</v>
      </c>
      <c r="AQ707">
        <v>-6.314219114233459E-06</v>
      </c>
      <c r="AR707">
        <v>107.35</v>
      </c>
      <c r="AS707">
        <v>9</v>
      </c>
      <c r="AT707">
        <v>2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437</v>
      </c>
      <c r="AY707" t="s">
        <v>437</v>
      </c>
      <c r="AZ707">
        <v>0</v>
      </c>
      <c r="BA707">
        <v>0</v>
      </c>
      <c r="BB707">
        <f>1-AZ707/BA707</f>
        <v>0</v>
      </c>
      <c r="BC707">
        <v>0</v>
      </c>
      <c r="BD707" t="s">
        <v>437</v>
      </c>
      <c r="BE707" t="s">
        <v>437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437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438</v>
      </c>
      <c r="DO707">
        <v>2</v>
      </c>
      <c r="DP707" t="b">
        <v>1</v>
      </c>
      <c r="DQ707">
        <v>1762209612.2</v>
      </c>
      <c r="DR707">
        <v>342.5385</v>
      </c>
      <c r="DS707">
        <v>343.9283</v>
      </c>
      <c r="DT707">
        <v>23.22875</v>
      </c>
      <c r="DU707">
        <v>21.99729</v>
      </c>
      <c r="DV707">
        <v>343.3810999999999</v>
      </c>
      <c r="DW707">
        <v>23.14636</v>
      </c>
      <c r="DX707">
        <v>499.9359000000001</v>
      </c>
      <c r="DY707">
        <v>90.75561999999999</v>
      </c>
      <c r="DZ707">
        <v>0.09991991</v>
      </c>
      <c r="EA707">
        <v>24.53241</v>
      </c>
      <c r="EB707">
        <v>24.50216</v>
      </c>
      <c r="EC707">
        <v>999.9</v>
      </c>
      <c r="ED707">
        <v>0</v>
      </c>
      <c r="EE707">
        <v>0</v>
      </c>
      <c r="EF707">
        <v>10009.11</v>
      </c>
      <c r="EG707">
        <v>0</v>
      </c>
      <c r="EH707">
        <v>949.8539000000001</v>
      </c>
      <c r="EI707">
        <v>-1.389857</v>
      </c>
      <c r="EJ707">
        <v>350.6845</v>
      </c>
      <c r="EK707">
        <v>351.664</v>
      </c>
      <c r="EL707">
        <v>1.231458</v>
      </c>
      <c r="EM707">
        <v>343.9283</v>
      </c>
      <c r="EN707">
        <v>21.99729</v>
      </c>
      <c r="EO707">
        <v>2.108142</v>
      </c>
      <c r="EP707">
        <v>1.996379</v>
      </c>
      <c r="EQ707">
        <v>18.28082</v>
      </c>
      <c r="ER707">
        <v>17.41566</v>
      </c>
      <c r="ES707">
        <v>1999.997</v>
      </c>
      <c r="ET707">
        <v>0.9799996</v>
      </c>
      <c r="EU707">
        <v>0.02000009</v>
      </c>
      <c r="EV707">
        <v>0</v>
      </c>
      <c r="EW707">
        <v>799.1131999999999</v>
      </c>
      <c r="EX707">
        <v>5.000970000000001</v>
      </c>
      <c r="EY707">
        <v>16304.01</v>
      </c>
      <c r="EZ707">
        <v>16707.57</v>
      </c>
      <c r="FA707">
        <v>42.25</v>
      </c>
      <c r="FB707">
        <v>43.3246</v>
      </c>
      <c r="FC707">
        <v>42.375</v>
      </c>
      <c r="FD707">
        <v>42.812</v>
      </c>
      <c r="FE707">
        <v>42.2248</v>
      </c>
      <c r="FF707">
        <v>1955.097</v>
      </c>
      <c r="FG707">
        <v>39.89999999999999</v>
      </c>
      <c r="FH707">
        <v>0</v>
      </c>
      <c r="FI707">
        <v>12692.70000004768</v>
      </c>
      <c r="FJ707">
        <v>0</v>
      </c>
      <c r="FK707">
        <v>799.3416153846155</v>
      </c>
      <c r="FL707">
        <v>-3.008683766419209</v>
      </c>
      <c r="FM707">
        <v>-49.29914532631721</v>
      </c>
      <c r="FN707">
        <v>16307.9</v>
      </c>
      <c r="FO707">
        <v>15</v>
      </c>
      <c r="FP707">
        <v>0</v>
      </c>
      <c r="FQ707" t="s">
        <v>439</v>
      </c>
      <c r="FR707">
        <v>1760210915.6</v>
      </c>
      <c r="FS707">
        <v>0</v>
      </c>
      <c r="FT707">
        <v>0</v>
      </c>
      <c r="FU707">
        <v>-0.215</v>
      </c>
      <c r="FV707">
        <v>0</v>
      </c>
      <c r="FW707">
        <v>-0.6919999999999999</v>
      </c>
      <c r="FX707">
        <v>0</v>
      </c>
      <c r="FY707">
        <v>400</v>
      </c>
      <c r="FZ707">
        <v>0</v>
      </c>
      <c r="GA707">
        <v>0.15</v>
      </c>
      <c r="GB707">
        <v>0</v>
      </c>
      <c r="GC707">
        <v>-1.987070731707317</v>
      </c>
      <c r="GD707">
        <v>6.592352404181187</v>
      </c>
      <c r="GE707">
        <v>0.7564072612070707</v>
      </c>
      <c r="GF707">
        <v>0</v>
      </c>
      <c r="GG707">
        <v>799.4761176470588</v>
      </c>
      <c r="GH707">
        <v>-2.513155081613681</v>
      </c>
      <c r="GI707">
        <v>0.3423074610987576</v>
      </c>
      <c r="GJ707">
        <v>0</v>
      </c>
      <c r="GK707">
        <v>1.234074390243902</v>
      </c>
      <c r="GL707">
        <v>-0.01831045296166948</v>
      </c>
      <c r="GM707">
        <v>0.001967664269375745</v>
      </c>
      <c r="GN707">
        <v>1</v>
      </c>
      <c r="GO707">
        <v>1</v>
      </c>
      <c r="GP707">
        <v>3</v>
      </c>
      <c r="GQ707" t="s">
        <v>502</v>
      </c>
      <c r="GR707">
        <v>3.13524</v>
      </c>
      <c r="GS707">
        <v>2.76038</v>
      </c>
      <c r="GT707">
        <v>0.0798789</v>
      </c>
      <c r="GU707">
        <v>0.0791741</v>
      </c>
      <c r="GV707">
        <v>0.10356</v>
      </c>
      <c r="GW707">
        <v>0.0983232</v>
      </c>
      <c r="GX707">
        <v>29117.7</v>
      </c>
      <c r="GY707">
        <v>29127.9</v>
      </c>
      <c r="GZ707">
        <v>29439.2</v>
      </c>
      <c r="HA707">
        <v>29247.1</v>
      </c>
      <c r="HB707">
        <v>34876.1</v>
      </c>
      <c r="HC707">
        <v>34938.1</v>
      </c>
      <c r="HD707">
        <v>41427.2</v>
      </c>
      <c r="HE707">
        <v>41559.3</v>
      </c>
      <c r="HF707">
        <v>1.90348</v>
      </c>
      <c r="HG707">
        <v>1.85515</v>
      </c>
      <c r="HH707">
        <v>0.0121184</v>
      </c>
      <c r="HI707">
        <v>0</v>
      </c>
      <c r="HJ707">
        <v>24.3071</v>
      </c>
      <c r="HK707">
        <v>999.9</v>
      </c>
      <c r="HL707">
        <v>51.9</v>
      </c>
      <c r="HM707">
        <v>29</v>
      </c>
      <c r="HN707">
        <v>23.0013</v>
      </c>
      <c r="HO707">
        <v>62.442</v>
      </c>
      <c r="HP707">
        <v>29.4792</v>
      </c>
      <c r="HQ707">
        <v>1</v>
      </c>
      <c r="HR707">
        <v>0.378163</v>
      </c>
      <c r="HS707">
        <v>4.71124</v>
      </c>
      <c r="HT707">
        <v>20.2775</v>
      </c>
      <c r="HU707">
        <v>5.21594</v>
      </c>
      <c r="HV707">
        <v>12.0159</v>
      </c>
      <c r="HW707">
        <v>4.98715</v>
      </c>
      <c r="HX707">
        <v>3.28765</v>
      </c>
      <c r="HY707">
        <v>9999</v>
      </c>
      <c r="HZ707">
        <v>9999</v>
      </c>
      <c r="IA707">
        <v>9999</v>
      </c>
      <c r="IB707">
        <v>999.9</v>
      </c>
      <c r="IC707">
        <v>4.97291</v>
      </c>
      <c r="ID707">
        <v>1.86653</v>
      </c>
      <c r="IE707">
        <v>1.86584</v>
      </c>
      <c r="IF707">
        <v>1.86584</v>
      </c>
      <c r="IG707">
        <v>1.86768</v>
      </c>
      <c r="IH707">
        <v>1.87014</v>
      </c>
      <c r="II707">
        <v>1.86874</v>
      </c>
      <c r="IJ707">
        <v>1.87027</v>
      </c>
      <c r="IK707">
        <v>0</v>
      </c>
      <c r="IL707">
        <v>0</v>
      </c>
      <c r="IM707">
        <v>0</v>
      </c>
      <c r="IN707">
        <v>0</v>
      </c>
      <c r="IO707" t="s">
        <v>441</v>
      </c>
      <c r="IP707" t="s">
        <v>442</v>
      </c>
      <c r="IQ707" t="s">
        <v>443</v>
      </c>
      <c r="IR707" t="s">
        <v>443</v>
      </c>
      <c r="IS707" t="s">
        <v>443</v>
      </c>
      <c r="IT707" t="s">
        <v>443</v>
      </c>
      <c r="IU707">
        <v>0</v>
      </c>
      <c r="IV707">
        <v>100</v>
      </c>
      <c r="IW707">
        <v>100</v>
      </c>
      <c r="IX707">
        <v>-0.843</v>
      </c>
      <c r="IY707">
        <v>0.0824</v>
      </c>
      <c r="IZ707">
        <v>-0.7832898091892299</v>
      </c>
      <c r="JA707">
        <v>-0.0002628084512485203</v>
      </c>
      <c r="JB707">
        <v>2.995354917081976E-07</v>
      </c>
      <c r="JC707">
        <v>-1.087754766273629E-10</v>
      </c>
      <c r="JD707">
        <v>-0.01666594074606723</v>
      </c>
      <c r="JE707">
        <v>-0.02438089335778848</v>
      </c>
      <c r="JF707">
        <v>0.001790740049955031</v>
      </c>
      <c r="JG707">
        <v>-2.386884331579614E-05</v>
      </c>
      <c r="JH707">
        <v>6</v>
      </c>
      <c r="JI707">
        <v>2407</v>
      </c>
      <c r="JJ707">
        <v>1</v>
      </c>
      <c r="JK707">
        <v>23</v>
      </c>
      <c r="JL707">
        <v>33311.7</v>
      </c>
      <c r="JM707">
        <v>29370160.2</v>
      </c>
      <c r="JN707">
        <v>0.0317383</v>
      </c>
      <c r="JO707">
        <v>4.99878</v>
      </c>
      <c r="JP707">
        <v>1.39648</v>
      </c>
      <c r="JQ707">
        <v>2.34741</v>
      </c>
      <c r="JR707">
        <v>1.49536</v>
      </c>
      <c r="JS707">
        <v>2.70752</v>
      </c>
      <c r="JT707">
        <v>34.7608</v>
      </c>
      <c r="JU707">
        <v>24.0262</v>
      </c>
      <c r="JV707">
        <v>18</v>
      </c>
      <c r="JW707">
        <v>504.343</v>
      </c>
      <c r="JX707">
        <v>462.699</v>
      </c>
      <c r="JY707">
        <v>18.7881</v>
      </c>
      <c r="JZ707">
        <v>32.1231</v>
      </c>
      <c r="KA707">
        <v>30</v>
      </c>
      <c r="KB707">
        <v>32.0255</v>
      </c>
      <c r="KC707">
        <v>31.959</v>
      </c>
      <c r="KD707">
        <v>0</v>
      </c>
      <c r="KE707">
        <v>0</v>
      </c>
      <c r="KF707">
        <v>100</v>
      </c>
      <c r="KG707">
        <v>18.7855</v>
      </c>
      <c r="KH707">
        <v>118.522</v>
      </c>
      <c r="KI707">
        <v>63.4564</v>
      </c>
      <c r="KJ707">
        <v>100.615</v>
      </c>
      <c r="KK707">
        <v>99.9285</v>
      </c>
    </row>
    <row r="708" spans="1:297">
      <c r="A708">
        <v>692</v>
      </c>
      <c r="B708">
        <v>1762209620</v>
      </c>
      <c r="C708">
        <v>10041.90000009537</v>
      </c>
      <c r="D708" t="s">
        <v>1833</v>
      </c>
      <c r="E708" t="s">
        <v>1834</v>
      </c>
      <c r="F708">
        <v>5</v>
      </c>
      <c r="G708" t="s">
        <v>1796</v>
      </c>
      <c r="H708" t="s">
        <v>436</v>
      </c>
      <c r="I708">
        <v>1762209617.5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351.2875512434065</v>
      </c>
      <c r="AK708">
        <v>350.6651272727271</v>
      </c>
      <c r="AL708">
        <v>-0.03163438545081151</v>
      </c>
      <c r="AM708">
        <v>66.0436554406318</v>
      </c>
      <c r="AN708">
        <f>(AP708 - AO708 + DY708*1E3/(8.314*(EA708+273.15)) * AR708/DX708 * AQ708) * DX708/(100*DL708) * 1000/(1000 - AP708)</f>
        <v>0</v>
      </c>
      <c r="AO708">
        <v>21.9963625630303</v>
      </c>
      <c r="AP708">
        <v>23.22103515151514</v>
      </c>
      <c r="AQ708">
        <v>-9.848535777958471E-06</v>
      </c>
      <c r="AR708">
        <v>107.35</v>
      </c>
      <c r="AS708">
        <v>9</v>
      </c>
      <c r="AT708">
        <v>2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437</v>
      </c>
      <c r="AY708" t="s">
        <v>437</v>
      </c>
      <c r="AZ708">
        <v>0</v>
      </c>
      <c r="BA708">
        <v>0</v>
      </c>
      <c r="BB708">
        <f>1-AZ708/BA708</f>
        <v>0</v>
      </c>
      <c r="BC708">
        <v>0</v>
      </c>
      <c r="BD708" t="s">
        <v>437</v>
      </c>
      <c r="BE708" t="s">
        <v>437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437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438</v>
      </c>
      <c r="DO708">
        <v>2</v>
      </c>
      <c r="DP708" t="b">
        <v>1</v>
      </c>
      <c r="DQ708">
        <v>1762209617.5</v>
      </c>
      <c r="DR708">
        <v>342.5827777777778</v>
      </c>
      <c r="DS708">
        <v>343.622</v>
      </c>
      <c r="DT708">
        <v>23.22386666666667</v>
      </c>
      <c r="DU708">
        <v>21.99695555555556</v>
      </c>
      <c r="DV708">
        <v>343.4253333333333</v>
      </c>
      <c r="DW708">
        <v>23.14153333333334</v>
      </c>
      <c r="DX708">
        <v>499.936</v>
      </c>
      <c r="DY708">
        <v>90.7533111111111</v>
      </c>
      <c r="DZ708">
        <v>0.09992293333333334</v>
      </c>
      <c r="EA708">
        <v>24.53756666666667</v>
      </c>
      <c r="EB708">
        <v>24.50284444444445</v>
      </c>
      <c r="EC708">
        <v>999.9000000000001</v>
      </c>
      <c r="ED708">
        <v>0</v>
      </c>
      <c r="EE708">
        <v>0</v>
      </c>
      <c r="EF708">
        <v>10001.8</v>
      </c>
      <c r="EG708">
        <v>0</v>
      </c>
      <c r="EH708">
        <v>949.851</v>
      </c>
      <c r="EI708">
        <v>-1.039384666666667</v>
      </c>
      <c r="EJ708">
        <v>350.728</v>
      </c>
      <c r="EK708">
        <v>351.3508888888889</v>
      </c>
      <c r="EL708">
        <v>1.226881111111111</v>
      </c>
      <c r="EM708">
        <v>343.622</v>
      </c>
      <c r="EN708">
        <v>21.99695555555556</v>
      </c>
      <c r="EO708">
        <v>2.107641111111111</v>
      </c>
      <c r="EP708">
        <v>1.996297777777778</v>
      </c>
      <c r="EQ708">
        <v>18.27706666666667</v>
      </c>
      <c r="ER708">
        <v>17.41498888888889</v>
      </c>
      <c r="ES708">
        <v>1999.974444444445</v>
      </c>
      <c r="ET708">
        <v>0.9799993333333332</v>
      </c>
      <c r="EU708">
        <v>0.02000035555555556</v>
      </c>
      <c r="EV708">
        <v>0</v>
      </c>
      <c r="EW708">
        <v>798.7395555555556</v>
      </c>
      <c r="EX708">
        <v>5.00097</v>
      </c>
      <c r="EY708">
        <v>16297.97777777778</v>
      </c>
      <c r="EZ708">
        <v>16707.35555555555</v>
      </c>
      <c r="FA708">
        <v>42.25</v>
      </c>
      <c r="FB708">
        <v>43.361</v>
      </c>
      <c r="FC708">
        <v>42.39566666666666</v>
      </c>
      <c r="FD708">
        <v>42.812</v>
      </c>
      <c r="FE708">
        <v>42.25</v>
      </c>
      <c r="FF708">
        <v>1955.074444444444</v>
      </c>
      <c r="FG708">
        <v>39.9</v>
      </c>
      <c r="FH708">
        <v>0</v>
      </c>
      <c r="FI708">
        <v>12697.5</v>
      </c>
      <c r="FJ708">
        <v>0</v>
      </c>
      <c r="FK708">
        <v>799.050423076923</v>
      </c>
      <c r="FL708">
        <v>-3.582188042968195</v>
      </c>
      <c r="FM708">
        <v>-60.9025641762174</v>
      </c>
      <c r="FN708">
        <v>16303.43076923077</v>
      </c>
      <c r="FO708">
        <v>15</v>
      </c>
      <c r="FP708">
        <v>0</v>
      </c>
      <c r="FQ708" t="s">
        <v>439</v>
      </c>
      <c r="FR708">
        <v>1760210915.6</v>
      </c>
      <c r="FS708">
        <v>0</v>
      </c>
      <c r="FT708">
        <v>0</v>
      </c>
      <c r="FU708">
        <v>-0.215</v>
      </c>
      <c r="FV708">
        <v>0</v>
      </c>
      <c r="FW708">
        <v>-0.6919999999999999</v>
      </c>
      <c r="FX708">
        <v>0</v>
      </c>
      <c r="FY708">
        <v>400</v>
      </c>
      <c r="FZ708">
        <v>0</v>
      </c>
      <c r="GA708">
        <v>0.15</v>
      </c>
      <c r="GB708">
        <v>0</v>
      </c>
      <c r="GC708">
        <v>-1.465557853658537</v>
      </c>
      <c r="GD708">
        <v>2.926472090592338</v>
      </c>
      <c r="GE708">
        <v>0.3011140323909849</v>
      </c>
      <c r="GF708">
        <v>0</v>
      </c>
      <c r="GG708">
        <v>799.191205882353</v>
      </c>
      <c r="GH708">
        <v>-3.479770822930233</v>
      </c>
      <c r="GI708">
        <v>0.3979041252696129</v>
      </c>
      <c r="GJ708">
        <v>0</v>
      </c>
      <c r="GK708">
        <v>1.231883414634146</v>
      </c>
      <c r="GL708">
        <v>-0.03087637630661764</v>
      </c>
      <c r="GM708">
        <v>0.003211571767580852</v>
      </c>
      <c r="GN708">
        <v>1</v>
      </c>
      <c r="GO708">
        <v>1</v>
      </c>
      <c r="GP708">
        <v>3</v>
      </c>
      <c r="GQ708" t="s">
        <v>502</v>
      </c>
      <c r="GR708">
        <v>3.13536</v>
      </c>
      <c r="GS708">
        <v>2.76048</v>
      </c>
      <c r="GT708">
        <v>0.07986210000000001</v>
      </c>
      <c r="GU708">
        <v>0.0791847</v>
      </c>
      <c r="GV708">
        <v>0.103541</v>
      </c>
      <c r="GW708">
        <v>0.09831769999999999</v>
      </c>
      <c r="GX708">
        <v>29118.6</v>
      </c>
      <c r="GY708">
        <v>29127.8</v>
      </c>
      <c r="GZ708">
        <v>29439.6</v>
      </c>
      <c r="HA708">
        <v>29247.3</v>
      </c>
      <c r="HB708">
        <v>34877.2</v>
      </c>
      <c r="HC708">
        <v>34938.5</v>
      </c>
      <c r="HD708">
        <v>41427.6</v>
      </c>
      <c r="HE708">
        <v>41559.5</v>
      </c>
      <c r="HF708">
        <v>1.9039</v>
      </c>
      <c r="HG708">
        <v>1.85495</v>
      </c>
      <c r="HH708">
        <v>0.0111014</v>
      </c>
      <c r="HI708">
        <v>0</v>
      </c>
      <c r="HJ708">
        <v>24.3081</v>
      </c>
      <c r="HK708">
        <v>999.9</v>
      </c>
      <c r="HL708">
        <v>51.9</v>
      </c>
      <c r="HM708">
        <v>29</v>
      </c>
      <c r="HN708">
        <v>22.9994</v>
      </c>
      <c r="HO708">
        <v>62.422</v>
      </c>
      <c r="HP708">
        <v>29.5593</v>
      </c>
      <c r="HQ708">
        <v>1</v>
      </c>
      <c r="HR708">
        <v>0.378135</v>
      </c>
      <c r="HS708">
        <v>4.71333</v>
      </c>
      <c r="HT708">
        <v>20.2774</v>
      </c>
      <c r="HU708">
        <v>5.21549</v>
      </c>
      <c r="HV708">
        <v>12.0164</v>
      </c>
      <c r="HW708">
        <v>4.98635</v>
      </c>
      <c r="HX708">
        <v>3.2876</v>
      </c>
      <c r="HY708">
        <v>9999</v>
      </c>
      <c r="HZ708">
        <v>9999</v>
      </c>
      <c r="IA708">
        <v>9999</v>
      </c>
      <c r="IB708">
        <v>999.9</v>
      </c>
      <c r="IC708">
        <v>4.97291</v>
      </c>
      <c r="ID708">
        <v>1.86657</v>
      </c>
      <c r="IE708">
        <v>1.86585</v>
      </c>
      <c r="IF708">
        <v>1.86584</v>
      </c>
      <c r="IG708">
        <v>1.86768</v>
      </c>
      <c r="IH708">
        <v>1.87016</v>
      </c>
      <c r="II708">
        <v>1.86875</v>
      </c>
      <c r="IJ708">
        <v>1.87027</v>
      </c>
      <c r="IK708">
        <v>0</v>
      </c>
      <c r="IL708">
        <v>0</v>
      </c>
      <c r="IM708">
        <v>0</v>
      </c>
      <c r="IN708">
        <v>0</v>
      </c>
      <c r="IO708" t="s">
        <v>441</v>
      </c>
      <c r="IP708" t="s">
        <v>442</v>
      </c>
      <c r="IQ708" t="s">
        <v>443</v>
      </c>
      <c r="IR708" t="s">
        <v>443</v>
      </c>
      <c r="IS708" t="s">
        <v>443</v>
      </c>
      <c r="IT708" t="s">
        <v>443</v>
      </c>
      <c r="IU708">
        <v>0</v>
      </c>
      <c r="IV708">
        <v>100</v>
      </c>
      <c r="IW708">
        <v>100</v>
      </c>
      <c r="IX708">
        <v>-0.842</v>
      </c>
      <c r="IY708">
        <v>0.0822</v>
      </c>
      <c r="IZ708">
        <v>-0.7832898091892299</v>
      </c>
      <c r="JA708">
        <v>-0.0002628084512485203</v>
      </c>
      <c r="JB708">
        <v>2.995354917081976E-07</v>
      </c>
      <c r="JC708">
        <v>-1.087754766273629E-10</v>
      </c>
      <c r="JD708">
        <v>-0.01666594074606723</v>
      </c>
      <c r="JE708">
        <v>-0.02438089335778848</v>
      </c>
      <c r="JF708">
        <v>0.001790740049955031</v>
      </c>
      <c r="JG708">
        <v>-2.386884331579614E-05</v>
      </c>
      <c r="JH708">
        <v>6</v>
      </c>
      <c r="JI708">
        <v>2407</v>
      </c>
      <c r="JJ708">
        <v>1</v>
      </c>
      <c r="JK708">
        <v>23</v>
      </c>
      <c r="JL708">
        <v>33311.7</v>
      </c>
      <c r="JM708">
        <v>29370160.3</v>
      </c>
      <c r="JN708">
        <v>0.0317383</v>
      </c>
      <c r="JO708">
        <v>4.99878</v>
      </c>
      <c r="JP708">
        <v>1.39648</v>
      </c>
      <c r="JQ708">
        <v>2.34619</v>
      </c>
      <c r="JR708">
        <v>1.49536</v>
      </c>
      <c r="JS708">
        <v>2.63184</v>
      </c>
      <c r="JT708">
        <v>34.7608</v>
      </c>
      <c r="JU708">
        <v>24.0262</v>
      </c>
      <c r="JV708">
        <v>18</v>
      </c>
      <c r="JW708">
        <v>504.603</v>
      </c>
      <c r="JX708">
        <v>462.562</v>
      </c>
      <c r="JY708">
        <v>18.7854</v>
      </c>
      <c r="JZ708">
        <v>32.1231</v>
      </c>
      <c r="KA708">
        <v>30</v>
      </c>
      <c r="KB708">
        <v>32.0228</v>
      </c>
      <c r="KC708">
        <v>31.9581</v>
      </c>
      <c r="KD708">
        <v>0</v>
      </c>
      <c r="KE708">
        <v>0</v>
      </c>
      <c r="KF708">
        <v>100</v>
      </c>
      <c r="KG708">
        <v>18.7838</v>
      </c>
      <c r="KH708">
        <v>98.4846</v>
      </c>
      <c r="KI708">
        <v>63.4564</v>
      </c>
      <c r="KJ708">
        <v>100.616</v>
      </c>
      <c r="KK708">
        <v>99.92910000000001</v>
      </c>
    </row>
    <row r="709" spans="1:297">
      <c r="A709">
        <v>693</v>
      </c>
      <c r="B709">
        <v>1762209625</v>
      </c>
      <c r="C709">
        <v>10046.90000009537</v>
      </c>
      <c r="D709" t="s">
        <v>1835</v>
      </c>
      <c r="E709" t="s">
        <v>1836</v>
      </c>
      <c r="F709">
        <v>5</v>
      </c>
      <c r="G709" t="s">
        <v>1796</v>
      </c>
      <c r="H709" t="s">
        <v>436</v>
      </c>
      <c r="I709">
        <v>1762209622.2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351.8985535073011</v>
      </c>
      <c r="AK709">
        <v>350.858315151515</v>
      </c>
      <c r="AL709">
        <v>0.04948811926533841</v>
      </c>
      <c r="AM709">
        <v>66.0436554406318</v>
      </c>
      <c r="AN709">
        <f>(AP709 - AO709 + DY709*1E3/(8.314*(EA709+273.15)) * AR709/DX709 * AQ709) * DX709/(100*DL709) * 1000/(1000 - AP709)</f>
        <v>0</v>
      </c>
      <c r="AO709">
        <v>21.99585164982684</v>
      </c>
      <c r="AP709">
        <v>23.21848848484847</v>
      </c>
      <c r="AQ709">
        <v>-5.366190833997895E-06</v>
      </c>
      <c r="AR709">
        <v>107.35</v>
      </c>
      <c r="AS709">
        <v>9</v>
      </c>
      <c r="AT709">
        <v>2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437</v>
      </c>
      <c r="AY709" t="s">
        <v>437</v>
      </c>
      <c r="AZ709">
        <v>0</v>
      </c>
      <c r="BA709">
        <v>0</v>
      </c>
      <c r="BB709">
        <f>1-AZ709/BA709</f>
        <v>0</v>
      </c>
      <c r="BC709">
        <v>0</v>
      </c>
      <c r="BD709" t="s">
        <v>437</v>
      </c>
      <c r="BE709" t="s">
        <v>437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437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438</v>
      </c>
      <c r="DO709">
        <v>2</v>
      </c>
      <c r="DP709" t="b">
        <v>1</v>
      </c>
      <c r="DQ709">
        <v>1762209622.2</v>
      </c>
      <c r="DR709">
        <v>342.5995</v>
      </c>
      <c r="DS709">
        <v>344.137</v>
      </c>
      <c r="DT709">
        <v>23.21988</v>
      </c>
      <c r="DU709">
        <v>21.99611</v>
      </c>
      <c r="DV709">
        <v>343.4420999999999</v>
      </c>
      <c r="DW709">
        <v>23.13764</v>
      </c>
      <c r="DX709">
        <v>500.128</v>
      </c>
      <c r="DY709">
        <v>90.75254</v>
      </c>
      <c r="DZ709">
        <v>0.1001262</v>
      </c>
      <c r="EA709">
        <v>24.57182</v>
      </c>
      <c r="EB709">
        <v>24.48237</v>
      </c>
      <c r="EC709">
        <v>999.9</v>
      </c>
      <c r="ED709">
        <v>0</v>
      </c>
      <c r="EE709">
        <v>0</v>
      </c>
      <c r="EF709">
        <v>10004.92</v>
      </c>
      <c r="EG709">
        <v>0</v>
      </c>
      <c r="EH709">
        <v>949.851</v>
      </c>
      <c r="EI709">
        <v>-1.537708</v>
      </c>
      <c r="EJ709">
        <v>350.7436</v>
      </c>
      <c r="EK709">
        <v>351.877</v>
      </c>
      <c r="EL709">
        <v>1.223789</v>
      </c>
      <c r="EM709">
        <v>344.137</v>
      </c>
      <c r="EN709">
        <v>21.99611</v>
      </c>
      <c r="EO709">
        <v>2.107263</v>
      </c>
      <c r="EP709">
        <v>1.9962</v>
      </c>
      <c r="EQ709">
        <v>18.2742</v>
      </c>
      <c r="ER709">
        <v>17.41423</v>
      </c>
      <c r="ES709">
        <v>1999.994</v>
      </c>
      <c r="ET709">
        <v>0.9799995999999999</v>
      </c>
      <c r="EU709">
        <v>0.02000009000000001</v>
      </c>
      <c r="EV709">
        <v>0</v>
      </c>
      <c r="EW709">
        <v>798.4562</v>
      </c>
      <c r="EX709">
        <v>5.000970000000001</v>
      </c>
      <c r="EY709">
        <v>16290.23</v>
      </c>
      <c r="EZ709">
        <v>16707.52</v>
      </c>
      <c r="FA709">
        <v>42.25</v>
      </c>
      <c r="FB709">
        <v>43.3183</v>
      </c>
      <c r="FC709">
        <v>42.3874</v>
      </c>
      <c r="FD709">
        <v>42.812</v>
      </c>
      <c r="FE709">
        <v>42.2374</v>
      </c>
      <c r="FF709">
        <v>1955.094</v>
      </c>
      <c r="FG709">
        <v>39.89999999999999</v>
      </c>
      <c r="FH709">
        <v>0</v>
      </c>
      <c r="FI709">
        <v>12702.89999985695</v>
      </c>
      <c r="FJ709">
        <v>0</v>
      </c>
      <c r="FK709">
        <v>798.7078</v>
      </c>
      <c r="FL709">
        <v>-4.356538472685295</v>
      </c>
      <c r="FM709">
        <v>-82.6076925284342</v>
      </c>
      <c r="FN709">
        <v>16296.528</v>
      </c>
      <c r="FO709">
        <v>15</v>
      </c>
      <c r="FP709">
        <v>0</v>
      </c>
      <c r="FQ709" t="s">
        <v>439</v>
      </c>
      <c r="FR709">
        <v>1760210915.6</v>
      </c>
      <c r="FS709">
        <v>0</v>
      </c>
      <c r="FT709">
        <v>0</v>
      </c>
      <c r="FU709">
        <v>-0.215</v>
      </c>
      <c r="FV709">
        <v>0</v>
      </c>
      <c r="FW709">
        <v>-0.6919999999999999</v>
      </c>
      <c r="FX709">
        <v>0</v>
      </c>
      <c r="FY709">
        <v>400</v>
      </c>
      <c r="FZ709">
        <v>0</v>
      </c>
      <c r="GA709">
        <v>0.15</v>
      </c>
      <c r="GB709">
        <v>0</v>
      </c>
      <c r="GC709">
        <v>-1.401926634146342</v>
      </c>
      <c r="GD709">
        <v>1.162139602787457</v>
      </c>
      <c r="GE709">
        <v>0.2469008159781393</v>
      </c>
      <c r="GF709">
        <v>0</v>
      </c>
      <c r="GG709">
        <v>798.9978823529411</v>
      </c>
      <c r="GH709">
        <v>-3.58212376329086</v>
      </c>
      <c r="GI709">
        <v>0.4047005984607154</v>
      </c>
      <c r="GJ709">
        <v>0</v>
      </c>
      <c r="GK709">
        <v>1.229677073170732</v>
      </c>
      <c r="GL709">
        <v>-0.04002229965156622</v>
      </c>
      <c r="GM709">
        <v>0.00402783379649745</v>
      </c>
      <c r="GN709">
        <v>1</v>
      </c>
      <c r="GO709">
        <v>1</v>
      </c>
      <c r="GP709">
        <v>3</v>
      </c>
      <c r="GQ709" t="s">
        <v>502</v>
      </c>
      <c r="GR709">
        <v>3.13528</v>
      </c>
      <c r="GS709">
        <v>2.76026</v>
      </c>
      <c r="GT709">
        <v>0.07990129999999999</v>
      </c>
      <c r="GU709">
        <v>0.07928590000000001</v>
      </c>
      <c r="GV709">
        <v>0.103535</v>
      </c>
      <c r="GW709">
        <v>0.0983165</v>
      </c>
      <c r="GX709">
        <v>29116.9</v>
      </c>
      <c r="GY709">
        <v>29124.5</v>
      </c>
      <c r="GZ709">
        <v>29439.1</v>
      </c>
      <c r="HA709">
        <v>29247.2</v>
      </c>
      <c r="HB709">
        <v>34877.1</v>
      </c>
      <c r="HC709">
        <v>34938.3</v>
      </c>
      <c r="HD709">
        <v>41427.2</v>
      </c>
      <c r="HE709">
        <v>41559.2</v>
      </c>
      <c r="HF709">
        <v>1.90357</v>
      </c>
      <c r="HG709">
        <v>1.85497</v>
      </c>
      <c r="HH709">
        <v>0.00905618</v>
      </c>
      <c r="HI709">
        <v>0</v>
      </c>
      <c r="HJ709">
        <v>24.3097</v>
      </c>
      <c r="HK709">
        <v>999.9</v>
      </c>
      <c r="HL709">
        <v>51.8</v>
      </c>
      <c r="HM709">
        <v>29</v>
      </c>
      <c r="HN709">
        <v>22.9565</v>
      </c>
      <c r="HO709">
        <v>62.342</v>
      </c>
      <c r="HP709">
        <v>29.5513</v>
      </c>
      <c r="HQ709">
        <v>1</v>
      </c>
      <c r="HR709">
        <v>0.378069</v>
      </c>
      <c r="HS709">
        <v>4.71554</v>
      </c>
      <c r="HT709">
        <v>20.2776</v>
      </c>
      <c r="HU709">
        <v>5.21639</v>
      </c>
      <c r="HV709">
        <v>12.0165</v>
      </c>
      <c r="HW709">
        <v>4.98765</v>
      </c>
      <c r="HX709">
        <v>3.2878</v>
      </c>
      <c r="HY709">
        <v>9999</v>
      </c>
      <c r="HZ709">
        <v>9999</v>
      </c>
      <c r="IA709">
        <v>9999</v>
      </c>
      <c r="IB709">
        <v>999.9</v>
      </c>
      <c r="IC709">
        <v>4.97291</v>
      </c>
      <c r="ID709">
        <v>1.86658</v>
      </c>
      <c r="IE709">
        <v>1.86585</v>
      </c>
      <c r="IF709">
        <v>1.86584</v>
      </c>
      <c r="IG709">
        <v>1.86768</v>
      </c>
      <c r="IH709">
        <v>1.87014</v>
      </c>
      <c r="II709">
        <v>1.86875</v>
      </c>
      <c r="IJ709">
        <v>1.87027</v>
      </c>
      <c r="IK709">
        <v>0</v>
      </c>
      <c r="IL709">
        <v>0</v>
      </c>
      <c r="IM709">
        <v>0</v>
      </c>
      <c r="IN709">
        <v>0</v>
      </c>
      <c r="IO709" t="s">
        <v>441</v>
      </c>
      <c r="IP709" t="s">
        <v>442</v>
      </c>
      <c r="IQ709" t="s">
        <v>443</v>
      </c>
      <c r="IR709" t="s">
        <v>443</v>
      </c>
      <c r="IS709" t="s">
        <v>443</v>
      </c>
      <c r="IT709" t="s">
        <v>443</v>
      </c>
      <c r="IU709">
        <v>0</v>
      </c>
      <c r="IV709">
        <v>100</v>
      </c>
      <c r="IW709">
        <v>100</v>
      </c>
      <c r="IX709">
        <v>-0.843</v>
      </c>
      <c r="IY709">
        <v>0.0822</v>
      </c>
      <c r="IZ709">
        <v>-0.7832898091892299</v>
      </c>
      <c r="JA709">
        <v>-0.0002628084512485203</v>
      </c>
      <c r="JB709">
        <v>2.995354917081976E-07</v>
      </c>
      <c r="JC709">
        <v>-1.087754766273629E-10</v>
      </c>
      <c r="JD709">
        <v>-0.01666594074606723</v>
      </c>
      <c r="JE709">
        <v>-0.02438089335778848</v>
      </c>
      <c r="JF709">
        <v>0.001790740049955031</v>
      </c>
      <c r="JG709">
        <v>-2.386884331579614E-05</v>
      </c>
      <c r="JH709">
        <v>6</v>
      </c>
      <c r="JI709">
        <v>2407</v>
      </c>
      <c r="JJ709">
        <v>1</v>
      </c>
      <c r="JK709">
        <v>23</v>
      </c>
      <c r="JL709">
        <v>33311.8</v>
      </c>
      <c r="JM709">
        <v>29370160.4</v>
      </c>
      <c r="JN709">
        <v>0.0317383</v>
      </c>
      <c r="JO709">
        <v>4.99878</v>
      </c>
      <c r="JP709">
        <v>1.39648</v>
      </c>
      <c r="JQ709">
        <v>2.34619</v>
      </c>
      <c r="JR709">
        <v>1.49536</v>
      </c>
      <c r="JS709">
        <v>2.58423</v>
      </c>
      <c r="JT709">
        <v>34.7608</v>
      </c>
      <c r="JU709">
        <v>24.0175</v>
      </c>
      <c r="JV709">
        <v>18</v>
      </c>
      <c r="JW709">
        <v>504.377</v>
      </c>
      <c r="JX709">
        <v>462.558</v>
      </c>
      <c r="JY709">
        <v>18.7836</v>
      </c>
      <c r="JZ709">
        <v>32.121</v>
      </c>
      <c r="KA709">
        <v>29.9999</v>
      </c>
      <c r="KB709">
        <v>32.0213</v>
      </c>
      <c r="KC709">
        <v>31.9553</v>
      </c>
      <c r="KD709">
        <v>0</v>
      </c>
      <c r="KE709">
        <v>0</v>
      </c>
      <c r="KF709">
        <v>100</v>
      </c>
      <c r="KG709">
        <v>18.7823</v>
      </c>
      <c r="KH709">
        <v>85.12860000000001</v>
      </c>
      <c r="KI709">
        <v>63.4564</v>
      </c>
      <c r="KJ709">
        <v>100.615</v>
      </c>
      <c r="KK709">
        <v>99.9286</v>
      </c>
    </row>
    <row r="710" spans="1:297">
      <c r="A710">
        <v>694</v>
      </c>
      <c r="B710">
        <v>1762209630</v>
      </c>
      <c r="C710">
        <v>10051.90000009537</v>
      </c>
      <c r="D710" t="s">
        <v>1837</v>
      </c>
      <c r="E710" t="s">
        <v>1838</v>
      </c>
      <c r="F710">
        <v>5</v>
      </c>
      <c r="G710" t="s">
        <v>1796</v>
      </c>
      <c r="H710" t="s">
        <v>436</v>
      </c>
      <c r="I710">
        <v>1762209627.5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352.0304349879702</v>
      </c>
      <c r="AK710">
        <v>351.0150121212121</v>
      </c>
      <c r="AL710">
        <v>0.01107111620650124</v>
      </c>
      <c r="AM710">
        <v>66.0436554406318</v>
      </c>
      <c r="AN710">
        <f>(AP710 - AO710 + DY710*1E3/(8.314*(EA710+273.15)) * AR710/DX710 * AQ710) * DX710/(100*DL710) * 1000/(1000 - AP710)</f>
        <v>0</v>
      </c>
      <c r="AO710">
        <v>21.99418226415584</v>
      </c>
      <c r="AP710">
        <v>23.21762</v>
      </c>
      <c r="AQ710">
        <v>-1.751761517637394E-06</v>
      </c>
      <c r="AR710">
        <v>107.35</v>
      </c>
      <c r="AS710">
        <v>9</v>
      </c>
      <c r="AT710">
        <v>2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437</v>
      </c>
      <c r="AY710" t="s">
        <v>437</v>
      </c>
      <c r="AZ710">
        <v>0</v>
      </c>
      <c r="BA710">
        <v>0</v>
      </c>
      <c r="BB710">
        <f>1-AZ710/BA710</f>
        <v>0</v>
      </c>
      <c r="BC710">
        <v>0</v>
      </c>
      <c r="BD710" t="s">
        <v>437</v>
      </c>
      <c r="BE710" t="s">
        <v>437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437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438</v>
      </c>
      <c r="DO710">
        <v>2</v>
      </c>
      <c r="DP710" t="b">
        <v>1</v>
      </c>
      <c r="DQ710">
        <v>1762209627.5</v>
      </c>
      <c r="DR710">
        <v>342.8477777777778</v>
      </c>
      <c r="DS710">
        <v>344.2068888888889</v>
      </c>
      <c r="DT710">
        <v>23.21805555555555</v>
      </c>
      <c r="DU710">
        <v>21.99472222222222</v>
      </c>
      <c r="DV710">
        <v>343.6903333333333</v>
      </c>
      <c r="DW710">
        <v>23.13585555555555</v>
      </c>
      <c r="DX710">
        <v>500.0318888888889</v>
      </c>
      <c r="DY710">
        <v>90.75305555555556</v>
      </c>
      <c r="DZ710">
        <v>0.1000080777777778</v>
      </c>
      <c r="EA710">
        <v>24.58091111111111</v>
      </c>
      <c r="EB710">
        <v>24.44542222222222</v>
      </c>
      <c r="EC710">
        <v>999.9000000000001</v>
      </c>
      <c r="ED710">
        <v>0</v>
      </c>
      <c r="EE710">
        <v>0</v>
      </c>
      <c r="EF710">
        <v>9993.267777777779</v>
      </c>
      <c r="EG710">
        <v>0</v>
      </c>
      <c r="EH710">
        <v>949.8478888888889</v>
      </c>
      <c r="EI710">
        <v>-1.359106666666667</v>
      </c>
      <c r="EJ710">
        <v>350.9974444444445</v>
      </c>
      <c r="EK710">
        <v>351.948</v>
      </c>
      <c r="EL710">
        <v>1.223334444444445</v>
      </c>
      <c r="EM710">
        <v>344.2068888888889</v>
      </c>
      <c r="EN710">
        <v>21.99472222222222</v>
      </c>
      <c r="EO710">
        <v>2.107111111111111</v>
      </c>
      <c r="EP710">
        <v>1.996088888888889</v>
      </c>
      <c r="EQ710">
        <v>18.27302222222222</v>
      </c>
      <c r="ER710">
        <v>17.41333333333333</v>
      </c>
      <c r="ES710">
        <v>2000.027777777778</v>
      </c>
      <c r="ET710">
        <v>0.98</v>
      </c>
      <c r="EU710">
        <v>0.0199997</v>
      </c>
      <c r="EV710">
        <v>0</v>
      </c>
      <c r="EW710">
        <v>798.2075555555555</v>
      </c>
      <c r="EX710">
        <v>5.00097</v>
      </c>
      <c r="EY710">
        <v>16286.28888888889</v>
      </c>
      <c r="EZ710">
        <v>16707.81111111111</v>
      </c>
      <c r="FA710">
        <v>42.25</v>
      </c>
      <c r="FB710">
        <v>43.312</v>
      </c>
      <c r="FC710">
        <v>42.375</v>
      </c>
      <c r="FD710">
        <v>42.812</v>
      </c>
      <c r="FE710">
        <v>42.25</v>
      </c>
      <c r="FF710">
        <v>1955.127777777778</v>
      </c>
      <c r="FG710">
        <v>39.9</v>
      </c>
      <c r="FH710">
        <v>0</v>
      </c>
      <c r="FI710">
        <v>12707.70000004768</v>
      </c>
      <c r="FJ710">
        <v>0</v>
      </c>
      <c r="FK710">
        <v>798.43612</v>
      </c>
      <c r="FL710">
        <v>-3.106846152380483</v>
      </c>
      <c r="FM710">
        <v>-68.03846146680476</v>
      </c>
      <c r="FN710">
        <v>16291.028</v>
      </c>
      <c r="FO710">
        <v>15</v>
      </c>
      <c r="FP710">
        <v>0</v>
      </c>
      <c r="FQ710" t="s">
        <v>439</v>
      </c>
      <c r="FR710">
        <v>1760210915.6</v>
      </c>
      <c r="FS710">
        <v>0</v>
      </c>
      <c r="FT710">
        <v>0</v>
      </c>
      <c r="FU710">
        <v>-0.215</v>
      </c>
      <c r="FV710">
        <v>0</v>
      </c>
      <c r="FW710">
        <v>-0.6919999999999999</v>
      </c>
      <c r="FX710">
        <v>0</v>
      </c>
      <c r="FY710">
        <v>400</v>
      </c>
      <c r="FZ710">
        <v>0</v>
      </c>
      <c r="GA710">
        <v>0.15</v>
      </c>
      <c r="GB710">
        <v>0</v>
      </c>
      <c r="GC710">
        <v>-1.35055105</v>
      </c>
      <c r="GD710">
        <v>-0.5564991219512146</v>
      </c>
      <c r="GE710">
        <v>0.2154029108263106</v>
      </c>
      <c r="GF710">
        <v>0</v>
      </c>
      <c r="GG710">
        <v>798.6704705882353</v>
      </c>
      <c r="GH710">
        <v>-3.482169598029886</v>
      </c>
      <c r="GI710">
        <v>0.4131990857069564</v>
      </c>
      <c r="GJ710">
        <v>0</v>
      </c>
      <c r="GK710">
        <v>1.22658925</v>
      </c>
      <c r="GL710">
        <v>-0.03425392120075219</v>
      </c>
      <c r="GM710">
        <v>0.003516510619563095</v>
      </c>
      <c r="GN710">
        <v>1</v>
      </c>
      <c r="GO710">
        <v>1</v>
      </c>
      <c r="GP710">
        <v>3</v>
      </c>
      <c r="GQ710" t="s">
        <v>502</v>
      </c>
      <c r="GR710">
        <v>3.13522</v>
      </c>
      <c r="GS710">
        <v>2.76013</v>
      </c>
      <c r="GT710">
        <v>0.0799232</v>
      </c>
      <c r="GU710">
        <v>0.0792001</v>
      </c>
      <c r="GV710">
        <v>0.103531</v>
      </c>
      <c r="GW710">
        <v>0.0983103</v>
      </c>
      <c r="GX710">
        <v>29116.8</v>
      </c>
      <c r="GY710">
        <v>29127</v>
      </c>
      <c r="GZ710">
        <v>29439.7</v>
      </c>
      <c r="HA710">
        <v>29247</v>
      </c>
      <c r="HB710">
        <v>34877.9</v>
      </c>
      <c r="HC710">
        <v>34938.4</v>
      </c>
      <c r="HD710">
        <v>41427.9</v>
      </c>
      <c r="HE710">
        <v>41559.1</v>
      </c>
      <c r="HF710">
        <v>1.90333</v>
      </c>
      <c r="HG710">
        <v>1.8551</v>
      </c>
      <c r="HH710">
        <v>0.00758097</v>
      </c>
      <c r="HI710">
        <v>0</v>
      </c>
      <c r="HJ710">
        <v>24.3122</v>
      </c>
      <c r="HK710">
        <v>999.9</v>
      </c>
      <c r="HL710">
        <v>51.9</v>
      </c>
      <c r="HM710">
        <v>29</v>
      </c>
      <c r="HN710">
        <v>23</v>
      </c>
      <c r="HO710">
        <v>62.262</v>
      </c>
      <c r="HP710">
        <v>29.4271</v>
      </c>
      <c r="HQ710">
        <v>1</v>
      </c>
      <c r="HR710">
        <v>0.377764</v>
      </c>
      <c r="HS710">
        <v>4.71992</v>
      </c>
      <c r="HT710">
        <v>20.2774</v>
      </c>
      <c r="HU710">
        <v>5.21669</v>
      </c>
      <c r="HV710">
        <v>12.0174</v>
      </c>
      <c r="HW710">
        <v>4.9877</v>
      </c>
      <c r="HX710">
        <v>3.28778</v>
      </c>
      <c r="HY710">
        <v>9999</v>
      </c>
      <c r="HZ710">
        <v>9999</v>
      </c>
      <c r="IA710">
        <v>9999</v>
      </c>
      <c r="IB710">
        <v>999.9</v>
      </c>
      <c r="IC710">
        <v>4.97291</v>
      </c>
      <c r="ID710">
        <v>1.86649</v>
      </c>
      <c r="IE710">
        <v>1.86584</v>
      </c>
      <c r="IF710">
        <v>1.86584</v>
      </c>
      <c r="IG710">
        <v>1.86768</v>
      </c>
      <c r="IH710">
        <v>1.87014</v>
      </c>
      <c r="II710">
        <v>1.86874</v>
      </c>
      <c r="IJ710">
        <v>1.87027</v>
      </c>
      <c r="IK710">
        <v>0</v>
      </c>
      <c r="IL710">
        <v>0</v>
      </c>
      <c r="IM710">
        <v>0</v>
      </c>
      <c r="IN710">
        <v>0</v>
      </c>
      <c r="IO710" t="s">
        <v>441</v>
      </c>
      <c r="IP710" t="s">
        <v>442</v>
      </c>
      <c r="IQ710" t="s">
        <v>443</v>
      </c>
      <c r="IR710" t="s">
        <v>443</v>
      </c>
      <c r="IS710" t="s">
        <v>443</v>
      </c>
      <c r="IT710" t="s">
        <v>443</v>
      </c>
      <c r="IU710">
        <v>0</v>
      </c>
      <c r="IV710">
        <v>100</v>
      </c>
      <c r="IW710">
        <v>100</v>
      </c>
      <c r="IX710">
        <v>-0.843</v>
      </c>
      <c r="IY710">
        <v>0.0822</v>
      </c>
      <c r="IZ710">
        <v>-0.7832898091892299</v>
      </c>
      <c r="JA710">
        <v>-0.0002628084512485203</v>
      </c>
      <c r="JB710">
        <v>2.995354917081976E-07</v>
      </c>
      <c r="JC710">
        <v>-1.087754766273629E-10</v>
      </c>
      <c r="JD710">
        <v>-0.01666594074606723</v>
      </c>
      <c r="JE710">
        <v>-0.02438089335778848</v>
      </c>
      <c r="JF710">
        <v>0.001790740049955031</v>
      </c>
      <c r="JG710">
        <v>-2.386884331579614E-05</v>
      </c>
      <c r="JH710">
        <v>6</v>
      </c>
      <c r="JI710">
        <v>2407</v>
      </c>
      <c r="JJ710">
        <v>1</v>
      </c>
      <c r="JK710">
        <v>23</v>
      </c>
      <c r="JL710">
        <v>33311.9</v>
      </c>
      <c r="JM710">
        <v>29370160.5</v>
      </c>
      <c r="JN710">
        <v>0.0317383</v>
      </c>
      <c r="JO710">
        <v>4.99878</v>
      </c>
      <c r="JP710">
        <v>1.39648</v>
      </c>
      <c r="JQ710">
        <v>2.34497</v>
      </c>
      <c r="JR710">
        <v>1.49536</v>
      </c>
      <c r="JS710">
        <v>2.70874</v>
      </c>
      <c r="JT710">
        <v>34.7608</v>
      </c>
      <c r="JU710">
        <v>24.035</v>
      </c>
      <c r="JV710">
        <v>18</v>
      </c>
      <c r="JW710">
        <v>504.2</v>
      </c>
      <c r="JX710">
        <v>462.625</v>
      </c>
      <c r="JY710">
        <v>18.782</v>
      </c>
      <c r="JZ710">
        <v>32.1202</v>
      </c>
      <c r="KA710">
        <v>29.9999</v>
      </c>
      <c r="KB710">
        <v>32.0198</v>
      </c>
      <c r="KC710">
        <v>31.9534</v>
      </c>
      <c r="KD710">
        <v>0</v>
      </c>
      <c r="KE710">
        <v>0</v>
      </c>
      <c r="KF710">
        <v>100</v>
      </c>
      <c r="KG710">
        <v>18.78</v>
      </c>
      <c r="KH710">
        <v>65.0938</v>
      </c>
      <c r="KI710">
        <v>63.4564</v>
      </c>
      <c r="KJ710">
        <v>100.617</v>
      </c>
      <c r="KK710">
        <v>99.9281</v>
      </c>
    </row>
    <row r="711" spans="1:297">
      <c r="A711">
        <v>695</v>
      </c>
      <c r="B711">
        <v>1762209635</v>
      </c>
      <c r="C711">
        <v>10056.90000009537</v>
      </c>
      <c r="D711" t="s">
        <v>1839</v>
      </c>
      <c r="E711" t="s">
        <v>1840</v>
      </c>
      <c r="F711">
        <v>5</v>
      </c>
      <c r="G711" t="s">
        <v>1796</v>
      </c>
      <c r="H711" t="s">
        <v>436</v>
      </c>
      <c r="I711">
        <v>1762209632.2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351.6440896479222</v>
      </c>
      <c r="AK711">
        <v>350.9158787878787</v>
      </c>
      <c r="AL711">
        <v>-0.02125644682938593</v>
      </c>
      <c r="AM711">
        <v>66.0436554406318</v>
      </c>
      <c r="AN711">
        <f>(AP711 - AO711 + DY711*1E3/(8.314*(EA711+273.15)) * AR711/DX711 * AQ711) * DX711/(100*DL711) * 1000/(1000 - AP711)</f>
        <v>0</v>
      </c>
      <c r="AO711">
        <v>21.99255675168831</v>
      </c>
      <c r="AP711">
        <v>23.21429333333333</v>
      </c>
      <c r="AQ711">
        <v>-2.837333333351547E-06</v>
      </c>
      <c r="AR711">
        <v>107.35</v>
      </c>
      <c r="AS711">
        <v>9</v>
      </c>
      <c r="AT711">
        <v>2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437</v>
      </c>
      <c r="AY711" t="s">
        <v>437</v>
      </c>
      <c r="AZ711">
        <v>0</v>
      </c>
      <c r="BA711">
        <v>0</v>
      </c>
      <c r="BB711">
        <f>1-AZ711/BA711</f>
        <v>0</v>
      </c>
      <c r="BC711">
        <v>0</v>
      </c>
      <c r="BD711" t="s">
        <v>437</v>
      </c>
      <c r="BE711" t="s">
        <v>437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437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438</v>
      </c>
      <c r="DO711">
        <v>2</v>
      </c>
      <c r="DP711" t="b">
        <v>1</v>
      </c>
      <c r="DQ711">
        <v>1762209632.2</v>
      </c>
      <c r="DR711">
        <v>342.8129</v>
      </c>
      <c r="DS711">
        <v>344.0482</v>
      </c>
      <c r="DT711">
        <v>23.21548</v>
      </c>
      <c r="DU711">
        <v>21.99299</v>
      </c>
      <c r="DV711">
        <v>343.6554</v>
      </c>
      <c r="DW711">
        <v>23.13333</v>
      </c>
      <c r="DX711">
        <v>499.9548000000001</v>
      </c>
      <c r="DY711">
        <v>90.75466</v>
      </c>
      <c r="DZ711">
        <v>0.09999078000000002</v>
      </c>
      <c r="EA711">
        <v>24.55358</v>
      </c>
      <c r="EB711">
        <v>24.44491</v>
      </c>
      <c r="EC711">
        <v>999.9</v>
      </c>
      <c r="ED711">
        <v>0</v>
      </c>
      <c r="EE711">
        <v>0</v>
      </c>
      <c r="EF711">
        <v>9996.245999999999</v>
      </c>
      <c r="EG711">
        <v>0</v>
      </c>
      <c r="EH711">
        <v>949.8324</v>
      </c>
      <c r="EI711">
        <v>-1.235363</v>
      </c>
      <c r="EJ711">
        <v>350.9607999999999</v>
      </c>
      <c r="EK711">
        <v>351.785</v>
      </c>
      <c r="EL711">
        <v>1.222484</v>
      </c>
      <c r="EM711">
        <v>344.0482</v>
      </c>
      <c r="EN711">
        <v>21.99299</v>
      </c>
      <c r="EO711">
        <v>2.106914000000001</v>
      </c>
      <c r="EP711">
        <v>1.995967</v>
      </c>
      <c r="EQ711">
        <v>18.27156</v>
      </c>
      <c r="ER711">
        <v>17.41239</v>
      </c>
      <c r="ES711">
        <v>1999.994</v>
      </c>
      <c r="ET711">
        <v>0.9799995999999999</v>
      </c>
      <c r="EU711">
        <v>0.02000009000000001</v>
      </c>
      <c r="EV711">
        <v>0</v>
      </c>
      <c r="EW711">
        <v>798.2124000000001</v>
      </c>
      <c r="EX711">
        <v>5.000970000000001</v>
      </c>
      <c r="EY711">
        <v>16284.91</v>
      </c>
      <c r="EZ711">
        <v>16707.53</v>
      </c>
      <c r="FA711">
        <v>42.25</v>
      </c>
      <c r="FB711">
        <v>43.3246</v>
      </c>
      <c r="FC711">
        <v>42.375</v>
      </c>
      <c r="FD711">
        <v>42.812</v>
      </c>
      <c r="FE711">
        <v>42.25</v>
      </c>
      <c r="FF711">
        <v>1955.094</v>
      </c>
      <c r="FG711">
        <v>39.89999999999999</v>
      </c>
      <c r="FH711">
        <v>0</v>
      </c>
      <c r="FI711">
        <v>12712.5</v>
      </c>
      <c r="FJ711">
        <v>0</v>
      </c>
      <c r="FK711">
        <v>798.2761599999999</v>
      </c>
      <c r="FL711">
        <v>-1.536692303999539</v>
      </c>
      <c r="FM711">
        <v>-30.93076924791203</v>
      </c>
      <c r="FN711">
        <v>16286.836</v>
      </c>
      <c r="FO711">
        <v>15</v>
      </c>
      <c r="FP711">
        <v>0</v>
      </c>
      <c r="FQ711" t="s">
        <v>439</v>
      </c>
      <c r="FR711">
        <v>1760210915.6</v>
      </c>
      <c r="FS711">
        <v>0</v>
      </c>
      <c r="FT711">
        <v>0</v>
      </c>
      <c r="FU711">
        <v>-0.215</v>
      </c>
      <c r="FV711">
        <v>0</v>
      </c>
      <c r="FW711">
        <v>-0.6919999999999999</v>
      </c>
      <c r="FX711">
        <v>0</v>
      </c>
      <c r="FY711">
        <v>400</v>
      </c>
      <c r="FZ711">
        <v>0</v>
      </c>
      <c r="GA711">
        <v>0.15</v>
      </c>
      <c r="GB711">
        <v>0</v>
      </c>
      <c r="GC711">
        <v>-1.299558097560976</v>
      </c>
      <c r="GD711">
        <v>-0.5580575958188155</v>
      </c>
      <c r="GE711">
        <v>0.2442763776381975</v>
      </c>
      <c r="GF711">
        <v>0</v>
      </c>
      <c r="GG711">
        <v>798.4127647058824</v>
      </c>
      <c r="GH711">
        <v>-2.669702066773293</v>
      </c>
      <c r="GI711">
        <v>0.3629608679947514</v>
      </c>
      <c r="GJ711">
        <v>0</v>
      </c>
      <c r="GK711">
        <v>1.224239756097561</v>
      </c>
      <c r="GL711">
        <v>-0.01784780487804961</v>
      </c>
      <c r="GM711">
        <v>0.002036054874679663</v>
      </c>
      <c r="GN711">
        <v>1</v>
      </c>
      <c r="GO711">
        <v>1</v>
      </c>
      <c r="GP711">
        <v>3</v>
      </c>
      <c r="GQ711" t="s">
        <v>502</v>
      </c>
      <c r="GR711">
        <v>3.13521</v>
      </c>
      <c r="GS711">
        <v>2.76025</v>
      </c>
      <c r="GT711">
        <v>0.0799145</v>
      </c>
      <c r="GU711">
        <v>0.0793473</v>
      </c>
      <c r="GV711">
        <v>0.103525</v>
      </c>
      <c r="GW711">
        <v>0.09830849999999999</v>
      </c>
      <c r="GX711">
        <v>29116.8</v>
      </c>
      <c r="GY711">
        <v>29122.4</v>
      </c>
      <c r="GZ711">
        <v>29439.4</v>
      </c>
      <c r="HA711">
        <v>29247.1</v>
      </c>
      <c r="HB711">
        <v>34877.9</v>
      </c>
      <c r="HC711">
        <v>34938.4</v>
      </c>
      <c r="HD711">
        <v>41427.7</v>
      </c>
      <c r="HE711">
        <v>41559</v>
      </c>
      <c r="HF711">
        <v>1.90373</v>
      </c>
      <c r="HG711">
        <v>1.8551</v>
      </c>
      <c r="HH711">
        <v>0.00858307</v>
      </c>
      <c r="HI711">
        <v>0</v>
      </c>
      <c r="HJ711">
        <v>24.3148</v>
      </c>
      <c r="HK711">
        <v>999.9</v>
      </c>
      <c r="HL711">
        <v>51.8</v>
      </c>
      <c r="HM711">
        <v>29</v>
      </c>
      <c r="HN711">
        <v>22.956</v>
      </c>
      <c r="HO711">
        <v>62.242</v>
      </c>
      <c r="HP711">
        <v>29.6314</v>
      </c>
      <c r="HQ711">
        <v>1</v>
      </c>
      <c r="HR711">
        <v>0.377736</v>
      </c>
      <c r="HS711">
        <v>4.72662</v>
      </c>
      <c r="HT711">
        <v>20.2772</v>
      </c>
      <c r="HU711">
        <v>5.21609</v>
      </c>
      <c r="HV711">
        <v>12.0164</v>
      </c>
      <c r="HW711">
        <v>4.98755</v>
      </c>
      <c r="HX711">
        <v>3.28785</v>
      </c>
      <c r="HY711">
        <v>9999</v>
      </c>
      <c r="HZ711">
        <v>9999</v>
      </c>
      <c r="IA711">
        <v>9999</v>
      </c>
      <c r="IB711">
        <v>999.9</v>
      </c>
      <c r="IC711">
        <v>4.97292</v>
      </c>
      <c r="ID711">
        <v>1.86649</v>
      </c>
      <c r="IE711">
        <v>1.86585</v>
      </c>
      <c r="IF711">
        <v>1.86584</v>
      </c>
      <c r="IG711">
        <v>1.86768</v>
      </c>
      <c r="IH711">
        <v>1.87012</v>
      </c>
      <c r="II711">
        <v>1.86874</v>
      </c>
      <c r="IJ711">
        <v>1.87027</v>
      </c>
      <c r="IK711">
        <v>0</v>
      </c>
      <c r="IL711">
        <v>0</v>
      </c>
      <c r="IM711">
        <v>0</v>
      </c>
      <c r="IN711">
        <v>0</v>
      </c>
      <c r="IO711" t="s">
        <v>441</v>
      </c>
      <c r="IP711" t="s">
        <v>442</v>
      </c>
      <c r="IQ711" t="s">
        <v>443</v>
      </c>
      <c r="IR711" t="s">
        <v>443</v>
      </c>
      <c r="IS711" t="s">
        <v>443</v>
      </c>
      <c r="IT711" t="s">
        <v>443</v>
      </c>
      <c r="IU711">
        <v>0</v>
      </c>
      <c r="IV711">
        <v>100</v>
      </c>
      <c r="IW711">
        <v>100</v>
      </c>
      <c r="IX711">
        <v>-0.842</v>
      </c>
      <c r="IY711">
        <v>0.08210000000000001</v>
      </c>
      <c r="IZ711">
        <v>-0.7832898091892299</v>
      </c>
      <c r="JA711">
        <v>-0.0002628084512485203</v>
      </c>
      <c r="JB711">
        <v>2.995354917081976E-07</v>
      </c>
      <c r="JC711">
        <v>-1.087754766273629E-10</v>
      </c>
      <c r="JD711">
        <v>-0.01666594074606723</v>
      </c>
      <c r="JE711">
        <v>-0.02438089335778848</v>
      </c>
      <c r="JF711">
        <v>0.001790740049955031</v>
      </c>
      <c r="JG711">
        <v>-2.386884331579614E-05</v>
      </c>
      <c r="JH711">
        <v>6</v>
      </c>
      <c r="JI711">
        <v>2407</v>
      </c>
      <c r="JJ711">
        <v>1</v>
      </c>
      <c r="JK711">
        <v>23</v>
      </c>
      <c r="JL711">
        <v>33312</v>
      </c>
      <c r="JM711">
        <v>29370160.6</v>
      </c>
      <c r="JN711">
        <v>0.0317383</v>
      </c>
      <c r="JO711">
        <v>4.99878</v>
      </c>
      <c r="JP711">
        <v>1.39648</v>
      </c>
      <c r="JQ711">
        <v>2.34741</v>
      </c>
      <c r="JR711">
        <v>1.49536</v>
      </c>
      <c r="JS711">
        <v>2.53296</v>
      </c>
      <c r="JT711">
        <v>34.7608</v>
      </c>
      <c r="JU711">
        <v>24.0262</v>
      </c>
      <c r="JV711">
        <v>18</v>
      </c>
      <c r="JW711">
        <v>504.448</v>
      </c>
      <c r="JX711">
        <v>462.618</v>
      </c>
      <c r="JY711">
        <v>18.7794</v>
      </c>
      <c r="JZ711">
        <v>32.1196</v>
      </c>
      <c r="KA711">
        <v>30.0001</v>
      </c>
      <c r="KB711">
        <v>32.0179</v>
      </c>
      <c r="KC711">
        <v>31.9525</v>
      </c>
      <c r="KD711">
        <v>0</v>
      </c>
      <c r="KE711">
        <v>0</v>
      </c>
      <c r="KF711">
        <v>100</v>
      </c>
      <c r="KG711">
        <v>18.7762</v>
      </c>
      <c r="KH711">
        <v>51.7311</v>
      </c>
      <c r="KI711">
        <v>63.4564</v>
      </c>
      <c r="KJ711">
        <v>100.616</v>
      </c>
      <c r="KK711">
        <v>99.9281</v>
      </c>
    </row>
    <row r="712" spans="1:297">
      <c r="A712">
        <v>696</v>
      </c>
      <c r="B712">
        <v>1762209640</v>
      </c>
      <c r="C712">
        <v>10061.90000009537</v>
      </c>
      <c r="D712" t="s">
        <v>1841</v>
      </c>
      <c r="E712" t="s">
        <v>1842</v>
      </c>
      <c r="F712">
        <v>5</v>
      </c>
      <c r="G712" t="s">
        <v>1796</v>
      </c>
      <c r="H712" t="s">
        <v>436</v>
      </c>
      <c r="I712">
        <v>1762209637.5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353.2741369543515</v>
      </c>
      <c r="AK712">
        <v>351.5915454545455</v>
      </c>
      <c r="AL712">
        <v>0.1579629799212094</v>
      </c>
      <c r="AM712">
        <v>66.0436554406318</v>
      </c>
      <c r="AN712">
        <f>(AP712 - AO712 + DY712*1E3/(8.314*(EA712+273.15)) * AR712/DX712 * AQ712) * DX712/(100*DL712) * 1000/(1000 - AP712)</f>
        <v>0</v>
      </c>
      <c r="AO712">
        <v>21.99328115086579</v>
      </c>
      <c r="AP712">
        <v>23.20847151515151</v>
      </c>
      <c r="AQ712">
        <v>-3.513051777650863E-06</v>
      </c>
      <c r="AR712">
        <v>107.35</v>
      </c>
      <c r="AS712">
        <v>9</v>
      </c>
      <c r="AT712">
        <v>2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437</v>
      </c>
      <c r="AY712" t="s">
        <v>437</v>
      </c>
      <c r="AZ712">
        <v>0</v>
      </c>
      <c r="BA712">
        <v>0</v>
      </c>
      <c r="BB712">
        <f>1-AZ712/BA712</f>
        <v>0</v>
      </c>
      <c r="BC712">
        <v>0</v>
      </c>
      <c r="BD712" t="s">
        <v>437</v>
      </c>
      <c r="BE712" t="s">
        <v>437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437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438</v>
      </c>
      <c r="DO712">
        <v>2</v>
      </c>
      <c r="DP712" t="b">
        <v>1</v>
      </c>
      <c r="DQ712">
        <v>1762209637.5</v>
      </c>
      <c r="DR712">
        <v>343.1094444444445</v>
      </c>
      <c r="DS712">
        <v>345.5016666666667</v>
      </c>
      <c r="DT712">
        <v>23.21035555555556</v>
      </c>
      <c r="DU712">
        <v>21.99313333333333</v>
      </c>
      <c r="DV712">
        <v>343.9522222222222</v>
      </c>
      <c r="DW712">
        <v>23.12832222222222</v>
      </c>
      <c r="DX712">
        <v>500.0233333333333</v>
      </c>
      <c r="DY712">
        <v>90.75372222222224</v>
      </c>
      <c r="DZ712">
        <v>0.1000023</v>
      </c>
      <c r="EA712">
        <v>24.54977777777778</v>
      </c>
      <c r="EB712">
        <v>24.46773333333333</v>
      </c>
      <c r="EC712">
        <v>999.9000000000001</v>
      </c>
      <c r="ED712">
        <v>0</v>
      </c>
      <c r="EE712">
        <v>0</v>
      </c>
      <c r="EF712">
        <v>9995.415555555555</v>
      </c>
      <c r="EG712">
        <v>0</v>
      </c>
      <c r="EH712">
        <v>949.4934444444445</v>
      </c>
      <c r="EI712">
        <v>-2.39193</v>
      </c>
      <c r="EJ712">
        <v>351.2625555555555</v>
      </c>
      <c r="EK712">
        <v>353.2711111111111</v>
      </c>
      <c r="EL712">
        <v>1.21722</v>
      </c>
      <c r="EM712">
        <v>345.5016666666667</v>
      </c>
      <c r="EN712">
        <v>21.99313333333333</v>
      </c>
      <c r="EO712">
        <v>2.106428888888889</v>
      </c>
      <c r="EP712">
        <v>1.99596</v>
      </c>
      <c r="EQ712">
        <v>18.26788888888889</v>
      </c>
      <c r="ER712">
        <v>17.41234444444444</v>
      </c>
      <c r="ES712">
        <v>1999.998888888889</v>
      </c>
      <c r="ET712">
        <v>0.9799996666666667</v>
      </c>
      <c r="EU712">
        <v>0.02000003333333333</v>
      </c>
      <c r="EV712">
        <v>0</v>
      </c>
      <c r="EW712">
        <v>797.9356666666667</v>
      </c>
      <c r="EX712">
        <v>5.00097</v>
      </c>
      <c r="EY712">
        <v>16257.71111111111</v>
      </c>
      <c r="EZ712">
        <v>16707.56666666667</v>
      </c>
      <c r="FA712">
        <v>42.25</v>
      </c>
      <c r="FB712">
        <v>43.333</v>
      </c>
      <c r="FC712">
        <v>42.375</v>
      </c>
      <c r="FD712">
        <v>42.812</v>
      </c>
      <c r="FE712">
        <v>42.25</v>
      </c>
      <c r="FF712">
        <v>1955.098888888889</v>
      </c>
      <c r="FG712">
        <v>39.9</v>
      </c>
      <c r="FH712">
        <v>0</v>
      </c>
      <c r="FI712">
        <v>12717.89999985695</v>
      </c>
      <c r="FJ712">
        <v>0</v>
      </c>
      <c r="FK712">
        <v>798.1296923076922</v>
      </c>
      <c r="FL712">
        <v>-0.8156581126319908</v>
      </c>
      <c r="FM712">
        <v>-378.1880323984161</v>
      </c>
      <c r="FN712">
        <v>16267.72307692308</v>
      </c>
      <c r="FO712">
        <v>15</v>
      </c>
      <c r="FP712">
        <v>0</v>
      </c>
      <c r="FQ712" t="s">
        <v>439</v>
      </c>
      <c r="FR712">
        <v>1760210915.6</v>
      </c>
      <c r="FS712">
        <v>0</v>
      </c>
      <c r="FT712">
        <v>0</v>
      </c>
      <c r="FU712">
        <v>-0.215</v>
      </c>
      <c r="FV712">
        <v>0</v>
      </c>
      <c r="FW712">
        <v>-0.6919999999999999</v>
      </c>
      <c r="FX712">
        <v>0</v>
      </c>
      <c r="FY712">
        <v>400</v>
      </c>
      <c r="FZ712">
        <v>0</v>
      </c>
      <c r="GA712">
        <v>0.15</v>
      </c>
      <c r="GB712">
        <v>0</v>
      </c>
      <c r="GC712">
        <v>-1.615023658536586</v>
      </c>
      <c r="GD712">
        <v>-2.700304808362369</v>
      </c>
      <c r="GE712">
        <v>0.4678863674000454</v>
      </c>
      <c r="GF712">
        <v>0</v>
      </c>
      <c r="GG712">
        <v>798.1998235294117</v>
      </c>
      <c r="GH712">
        <v>-1.725683723327826</v>
      </c>
      <c r="GI712">
        <v>0.3104638342666464</v>
      </c>
      <c r="GJ712">
        <v>0</v>
      </c>
      <c r="GK712">
        <v>1.221853414634146</v>
      </c>
      <c r="GL712">
        <v>-0.02252571428571562</v>
      </c>
      <c r="GM712">
        <v>0.002701559269498843</v>
      </c>
      <c r="GN712">
        <v>1</v>
      </c>
      <c r="GO712">
        <v>1</v>
      </c>
      <c r="GP712">
        <v>3</v>
      </c>
      <c r="GQ712" t="s">
        <v>502</v>
      </c>
      <c r="GR712">
        <v>3.13525</v>
      </c>
      <c r="GS712">
        <v>2.76013</v>
      </c>
      <c r="GT712">
        <v>0.0800385</v>
      </c>
      <c r="GU712">
        <v>0.0795252</v>
      </c>
      <c r="GV712">
        <v>0.103501</v>
      </c>
      <c r="GW712">
        <v>0.0983048</v>
      </c>
      <c r="GX712">
        <v>29113.4</v>
      </c>
      <c r="GY712">
        <v>29117.2</v>
      </c>
      <c r="GZ712">
        <v>29440</v>
      </c>
      <c r="HA712">
        <v>29247.4</v>
      </c>
      <c r="HB712">
        <v>34879.4</v>
      </c>
      <c r="HC712">
        <v>34939.1</v>
      </c>
      <c r="HD712">
        <v>41428.4</v>
      </c>
      <c r="HE712">
        <v>41559.6</v>
      </c>
      <c r="HF712">
        <v>1.9039</v>
      </c>
      <c r="HG712">
        <v>1.85545</v>
      </c>
      <c r="HH712">
        <v>0.009860839999999999</v>
      </c>
      <c r="HI712">
        <v>0</v>
      </c>
      <c r="HJ712">
        <v>24.3168</v>
      </c>
      <c r="HK712">
        <v>999.9</v>
      </c>
      <c r="HL712">
        <v>51.8</v>
      </c>
      <c r="HM712">
        <v>29</v>
      </c>
      <c r="HN712">
        <v>22.9598</v>
      </c>
      <c r="HO712">
        <v>62.402</v>
      </c>
      <c r="HP712">
        <v>29.4671</v>
      </c>
      <c r="HQ712">
        <v>1</v>
      </c>
      <c r="HR712">
        <v>0.377833</v>
      </c>
      <c r="HS712">
        <v>4.73037</v>
      </c>
      <c r="HT712">
        <v>20.2771</v>
      </c>
      <c r="HU712">
        <v>5.21639</v>
      </c>
      <c r="HV712">
        <v>12.0162</v>
      </c>
      <c r="HW712">
        <v>4.98795</v>
      </c>
      <c r="HX712">
        <v>3.2877</v>
      </c>
      <c r="HY712">
        <v>9999</v>
      </c>
      <c r="HZ712">
        <v>9999</v>
      </c>
      <c r="IA712">
        <v>9999</v>
      </c>
      <c r="IB712">
        <v>999.9</v>
      </c>
      <c r="IC712">
        <v>4.97291</v>
      </c>
      <c r="ID712">
        <v>1.86652</v>
      </c>
      <c r="IE712">
        <v>1.86584</v>
      </c>
      <c r="IF712">
        <v>1.86584</v>
      </c>
      <c r="IG712">
        <v>1.86768</v>
      </c>
      <c r="IH712">
        <v>1.87012</v>
      </c>
      <c r="II712">
        <v>1.86874</v>
      </c>
      <c r="IJ712">
        <v>1.87027</v>
      </c>
      <c r="IK712">
        <v>0</v>
      </c>
      <c r="IL712">
        <v>0</v>
      </c>
      <c r="IM712">
        <v>0</v>
      </c>
      <c r="IN712">
        <v>0</v>
      </c>
      <c r="IO712" t="s">
        <v>441</v>
      </c>
      <c r="IP712" t="s">
        <v>442</v>
      </c>
      <c r="IQ712" t="s">
        <v>443</v>
      </c>
      <c r="IR712" t="s">
        <v>443</v>
      </c>
      <c r="IS712" t="s">
        <v>443</v>
      </c>
      <c r="IT712" t="s">
        <v>443</v>
      </c>
      <c r="IU712">
        <v>0</v>
      </c>
      <c r="IV712">
        <v>100</v>
      </c>
      <c r="IW712">
        <v>100</v>
      </c>
      <c r="IX712">
        <v>-0.842</v>
      </c>
      <c r="IY712">
        <v>0.08210000000000001</v>
      </c>
      <c r="IZ712">
        <v>-0.7832898091892299</v>
      </c>
      <c r="JA712">
        <v>-0.0002628084512485203</v>
      </c>
      <c r="JB712">
        <v>2.995354917081976E-07</v>
      </c>
      <c r="JC712">
        <v>-1.087754766273629E-10</v>
      </c>
      <c r="JD712">
        <v>-0.01666594074606723</v>
      </c>
      <c r="JE712">
        <v>-0.02438089335778848</v>
      </c>
      <c r="JF712">
        <v>0.001790740049955031</v>
      </c>
      <c r="JG712">
        <v>-2.386884331579614E-05</v>
      </c>
      <c r="JH712">
        <v>6</v>
      </c>
      <c r="JI712">
        <v>2407</v>
      </c>
      <c r="JJ712">
        <v>1</v>
      </c>
      <c r="JK712">
        <v>23</v>
      </c>
      <c r="JL712">
        <v>33312.1</v>
      </c>
      <c r="JM712">
        <v>29370160.7</v>
      </c>
      <c r="JN712">
        <v>0.0317383</v>
      </c>
      <c r="JO712">
        <v>4.99878</v>
      </c>
      <c r="JP712">
        <v>1.39648</v>
      </c>
      <c r="JQ712">
        <v>2.34619</v>
      </c>
      <c r="JR712">
        <v>1.49536</v>
      </c>
      <c r="JS712">
        <v>2.7063</v>
      </c>
      <c r="JT712">
        <v>34.7608</v>
      </c>
      <c r="JU712">
        <v>24.035</v>
      </c>
      <c r="JV712">
        <v>18</v>
      </c>
      <c r="JW712">
        <v>504.571</v>
      </c>
      <c r="JX712">
        <v>462.826</v>
      </c>
      <c r="JY712">
        <v>18.7758</v>
      </c>
      <c r="JZ712">
        <v>32.1174</v>
      </c>
      <c r="KA712">
        <v>30.0001</v>
      </c>
      <c r="KB712">
        <v>32.0171</v>
      </c>
      <c r="KC712">
        <v>31.9497</v>
      </c>
      <c r="KD712">
        <v>0</v>
      </c>
      <c r="KE712">
        <v>0</v>
      </c>
      <c r="KF712">
        <v>100</v>
      </c>
      <c r="KG712">
        <v>18.7738</v>
      </c>
      <c r="KH712">
        <v>31.6957</v>
      </c>
      <c r="KI712">
        <v>63.4564</v>
      </c>
      <c r="KJ712">
        <v>100.618</v>
      </c>
      <c r="KK712">
        <v>99.9295</v>
      </c>
    </row>
    <row r="713" spans="1:297">
      <c r="A713">
        <v>697</v>
      </c>
      <c r="B713">
        <v>1762209737</v>
      </c>
      <c r="C713">
        <v>10158.90000009537</v>
      </c>
      <c r="D713" t="s">
        <v>1843</v>
      </c>
      <c r="E713" t="s">
        <v>1844</v>
      </c>
      <c r="F713">
        <v>5</v>
      </c>
      <c r="G713" t="s">
        <v>1796</v>
      </c>
      <c r="H713" t="s">
        <v>436</v>
      </c>
      <c r="I713">
        <v>1762209734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429.9625677272496</v>
      </c>
      <c r="AK713">
        <v>429.3503212121212</v>
      </c>
      <c r="AL713">
        <v>-0.05806385084518044</v>
      </c>
      <c r="AM713">
        <v>66.0436554406318</v>
      </c>
      <c r="AN713">
        <f>(AP713 - AO713 + DY713*1E3/(8.314*(EA713+273.15)) * AR713/DX713 * AQ713) * DX713/(100*DL713) * 1000/(1000 - AP713)</f>
        <v>0</v>
      </c>
      <c r="AO713">
        <v>21.97491460978354</v>
      </c>
      <c r="AP713">
        <v>23.1464309090909</v>
      </c>
      <c r="AQ713">
        <v>-5.493292393171568E-06</v>
      </c>
      <c r="AR713">
        <v>107.35</v>
      </c>
      <c r="AS713">
        <v>9</v>
      </c>
      <c r="AT713">
        <v>2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437</v>
      </c>
      <c r="AY713" t="s">
        <v>437</v>
      </c>
      <c r="AZ713">
        <v>0</v>
      </c>
      <c r="BA713">
        <v>0</v>
      </c>
      <c r="BB713">
        <f>1-AZ713/BA713</f>
        <v>0</v>
      </c>
      <c r="BC713">
        <v>0</v>
      </c>
      <c r="BD713" t="s">
        <v>437</v>
      </c>
      <c r="BE713" t="s">
        <v>437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437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438</v>
      </c>
      <c r="DO713">
        <v>2</v>
      </c>
      <c r="DP713" t="b">
        <v>1</v>
      </c>
      <c r="DQ713">
        <v>1762209734</v>
      </c>
      <c r="DR713">
        <v>419.5528181818182</v>
      </c>
      <c r="DS713">
        <v>420.5374545454545</v>
      </c>
      <c r="DT713">
        <v>23.14850909090909</v>
      </c>
      <c r="DU713">
        <v>21.97508181818182</v>
      </c>
      <c r="DV713">
        <v>420.4017272727273</v>
      </c>
      <c r="DW713">
        <v>23.06769090909091</v>
      </c>
      <c r="DX713">
        <v>499.9267272727272</v>
      </c>
      <c r="DY713">
        <v>90.75813636363637</v>
      </c>
      <c r="DZ713">
        <v>0.09993442727272726</v>
      </c>
      <c r="EA713">
        <v>24.53718181818182</v>
      </c>
      <c r="EB713">
        <v>24.47076363636364</v>
      </c>
      <c r="EC713">
        <v>999.9</v>
      </c>
      <c r="ED713">
        <v>0</v>
      </c>
      <c r="EE713">
        <v>0</v>
      </c>
      <c r="EF713">
        <v>9999.881818181819</v>
      </c>
      <c r="EG713">
        <v>0</v>
      </c>
      <c r="EH713">
        <v>968.5144545454546</v>
      </c>
      <c r="EI713">
        <v>-0.9846581818181818</v>
      </c>
      <c r="EJ713">
        <v>429.4949090909091</v>
      </c>
      <c r="EK713">
        <v>429.9865454545454</v>
      </c>
      <c r="EL713">
        <v>1.173431818181818</v>
      </c>
      <c r="EM713">
        <v>420.5374545454545</v>
      </c>
      <c r="EN713">
        <v>21.97508181818182</v>
      </c>
      <c r="EO713">
        <v>2.100915454545455</v>
      </c>
      <c r="EP713">
        <v>1.994418181818182</v>
      </c>
      <c r="EQ713">
        <v>18.22611818181818</v>
      </c>
      <c r="ER713">
        <v>17.40009090909091</v>
      </c>
      <c r="ES713">
        <v>1999.969090909091</v>
      </c>
      <c r="ET713">
        <v>0.9799976363636363</v>
      </c>
      <c r="EU713">
        <v>0.02000205454545455</v>
      </c>
      <c r="EV713">
        <v>0</v>
      </c>
      <c r="EW713">
        <v>795.0487272727274</v>
      </c>
      <c r="EX713">
        <v>5.000970000000001</v>
      </c>
      <c r="EY713">
        <v>16246.31818181818</v>
      </c>
      <c r="EZ713">
        <v>16707.31818181818</v>
      </c>
      <c r="FA713">
        <v>42.187</v>
      </c>
      <c r="FB713">
        <v>43.25</v>
      </c>
      <c r="FC713">
        <v>42.312</v>
      </c>
      <c r="FD713">
        <v>42.75</v>
      </c>
      <c r="FE713">
        <v>42.187</v>
      </c>
      <c r="FF713">
        <v>1955.064545454546</v>
      </c>
      <c r="FG713">
        <v>39.89999999999999</v>
      </c>
      <c r="FH713">
        <v>0</v>
      </c>
      <c r="FI713">
        <v>12814.5</v>
      </c>
      <c r="FJ713">
        <v>0</v>
      </c>
      <c r="FK713">
        <v>794.95252</v>
      </c>
      <c r="FL713">
        <v>0.3693076885987394</v>
      </c>
      <c r="FM713">
        <v>-16.52307685218602</v>
      </c>
      <c r="FN713">
        <v>16247.852</v>
      </c>
      <c r="FO713">
        <v>15</v>
      </c>
      <c r="FP713">
        <v>0</v>
      </c>
      <c r="FQ713" t="s">
        <v>439</v>
      </c>
      <c r="FR713">
        <v>1760210915.6</v>
      </c>
      <c r="FS713">
        <v>0</v>
      </c>
      <c r="FT713">
        <v>0</v>
      </c>
      <c r="FU713">
        <v>-0.215</v>
      </c>
      <c r="FV713">
        <v>0</v>
      </c>
      <c r="FW713">
        <v>-0.6919999999999999</v>
      </c>
      <c r="FX713">
        <v>0</v>
      </c>
      <c r="FY713">
        <v>400</v>
      </c>
      <c r="FZ713">
        <v>0</v>
      </c>
      <c r="GA713">
        <v>0.15</v>
      </c>
      <c r="GB713">
        <v>0</v>
      </c>
      <c r="GC713">
        <v>-0.3175660365853659</v>
      </c>
      <c r="GD713">
        <v>-4.993942960975606</v>
      </c>
      <c r="GE713">
        <v>0.4977483810100685</v>
      </c>
      <c r="GF713">
        <v>0</v>
      </c>
      <c r="GG713">
        <v>794.9086176470588</v>
      </c>
      <c r="GH713">
        <v>0.4053017537778341</v>
      </c>
      <c r="GI713">
        <v>0.2151095500253589</v>
      </c>
      <c r="GJ713">
        <v>1</v>
      </c>
      <c r="GK713">
        <v>1.176539512195122</v>
      </c>
      <c r="GL713">
        <v>-0.0159635540069656</v>
      </c>
      <c r="GM713">
        <v>0.002006412830145695</v>
      </c>
      <c r="GN713">
        <v>1</v>
      </c>
      <c r="GO713">
        <v>2</v>
      </c>
      <c r="GP713">
        <v>3</v>
      </c>
      <c r="GQ713" t="s">
        <v>569</v>
      </c>
      <c r="GR713">
        <v>3.1351</v>
      </c>
      <c r="GS713">
        <v>2.76015</v>
      </c>
      <c r="GT713">
        <v>0.0935078</v>
      </c>
      <c r="GU713">
        <v>0.09268410000000001</v>
      </c>
      <c r="GV713">
        <v>0.103326</v>
      </c>
      <c r="GW713">
        <v>0.0982634</v>
      </c>
      <c r="GX713">
        <v>28688.9</v>
      </c>
      <c r="GY713">
        <v>28703.2</v>
      </c>
      <c r="GZ713">
        <v>29441.8</v>
      </c>
      <c r="HA713">
        <v>29249.8</v>
      </c>
      <c r="HB713">
        <v>34888.8</v>
      </c>
      <c r="HC713">
        <v>34943.6</v>
      </c>
      <c r="HD713">
        <v>41431.3</v>
      </c>
      <c r="HE713">
        <v>41562.8</v>
      </c>
      <c r="HF713">
        <v>1.90385</v>
      </c>
      <c r="HG713">
        <v>1.85588</v>
      </c>
      <c r="HH713">
        <v>0.0087209</v>
      </c>
      <c r="HI713">
        <v>0</v>
      </c>
      <c r="HJ713">
        <v>24.338</v>
      </c>
      <c r="HK713">
        <v>999.9</v>
      </c>
      <c r="HL713">
        <v>51.8</v>
      </c>
      <c r="HM713">
        <v>29</v>
      </c>
      <c r="HN713">
        <v>22.9562</v>
      </c>
      <c r="HO713">
        <v>62.452</v>
      </c>
      <c r="HP713">
        <v>29.4391</v>
      </c>
      <c r="HQ713">
        <v>1</v>
      </c>
      <c r="HR713">
        <v>0.374616</v>
      </c>
      <c r="HS713">
        <v>4.76004</v>
      </c>
      <c r="HT713">
        <v>20.2767</v>
      </c>
      <c r="HU713">
        <v>5.22268</v>
      </c>
      <c r="HV713">
        <v>12.0168</v>
      </c>
      <c r="HW713">
        <v>4.9896</v>
      </c>
      <c r="HX713">
        <v>3.28828</v>
      </c>
      <c r="HY713">
        <v>9999</v>
      </c>
      <c r="HZ713">
        <v>9999</v>
      </c>
      <c r="IA713">
        <v>9999</v>
      </c>
      <c r="IB713">
        <v>999.9</v>
      </c>
      <c r="IC713">
        <v>4.9728</v>
      </c>
      <c r="ID713">
        <v>1.86647</v>
      </c>
      <c r="IE713">
        <v>1.86584</v>
      </c>
      <c r="IF713">
        <v>1.86582</v>
      </c>
      <c r="IG713">
        <v>1.86765</v>
      </c>
      <c r="IH713">
        <v>1.87012</v>
      </c>
      <c r="II713">
        <v>1.86874</v>
      </c>
      <c r="IJ713">
        <v>1.87026</v>
      </c>
      <c r="IK713">
        <v>0</v>
      </c>
      <c r="IL713">
        <v>0</v>
      </c>
      <c r="IM713">
        <v>0</v>
      </c>
      <c r="IN713">
        <v>0</v>
      </c>
      <c r="IO713" t="s">
        <v>441</v>
      </c>
      <c r="IP713" t="s">
        <v>442</v>
      </c>
      <c r="IQ713" t="s">
        <v>443</v>
      </c>
      <c r="IR713" t="s">
        <v>443</v>
      </c>
      <c r="IS713" t="s">
        <v>443</v>
      </c>
      <c r="IT713" t="s">
        <v>443</v>
      </c>
      <c r="IU713">
        <v>0</v>
      </c>
      <c r="IV713">
        <v>100</v>
      </c>
      <c r="IW713">
        <v>100</v>
      </c>
      <c r="IX713">
        <v>-0.849</v>
      </c>
      <c r="IY713">
        <v>0.0808</v>
      </c>
      <c r="IZ713">
        <v>-0.7832898091892299</v>
      </c>
      <c r="JA713">
        <v>-0.0002628084512485203</v>
      </c>
      <c r="JB713">
        <v>2.995354917081976E-07</v>
      </c>
      <c r="JC713">
        <v>-1.087754766273629E-10</v>
      </c>
      <c r="JD713">
        <v>-0.01666594074606723</v>
      </c>
      <c r="JE713">
        <v>-0.02438089335778848</v>
      </c>
      <c r="JF713">
        <v>0.001790740049955031</v>
      </c>
      <c r="JG713">
        <v>-2.386884331579614E-05</v>
      </c>
      <c r="JH713">
        <v>6</v>
      </c>
      <c r="JI713">
        <v>2407</v>
      </c>
      <c r="JJ713">
        <v>1</v>
      </c>
      <c r="JK713">
        <v>23</v>
      </c>
      <c r="JL713">
        <v>33313.7</v>
      </c>
      <c r="JM713">
        <v>29370162.3</v>
      </c>
      <c r="JN713">
        <v>0.341797</v>
      </c>
      <c r="JO713">
        <v>2.35596</v>
      </c>
      <c r="JP713">
        <v>1.39648</v>
      </c>
      <c r="JQ713">
        <v>2.35352</v>
      </c>
      <c r="JR713">
        <v>1.49536</v>
      </c>
      <c r="JS713">
        <v>2.55737</v>
      </c>
      <c r="JT713">
        <v>34.7608</v>
      </c>
      <c r="JU713">
        <v>24.035</v>
      </c>
      <c r="JV713">
        <v>18</v>
      </c>
      <c r="JW713">
        <v>504.194</v>
      </c>
      <c r="JX713">
        <v>462.789</v>
      </c>
      <c r="JY713">
        <v>18.7324</v>
      </c>
      <c r="JZ713">
        <v>32.0815</v>
      </c>
      <c r="KA713">
        <v>29.9999</v>
      </c>
      <c r="KB713">
        <v>31.975</v>
      </c>
      <c r="KC713">
        <v>31.908</v>
      </c>
      <c r="KD713">
        <v>6.91963</v>
      </c>
      <c r="KE713">
        <v>0</v>
      </c>
      <c r="KF713">
        <v>100</v>
      </c>
      <c r="KG713">
        <v>18.7326</v>
      </c>
      <c r="KH713">
        <v>426.687</v>
      </c>
      <c r="KI713">
        <v>63.4564</v>
      </c>
      <c r="KJ713">
        <v>100.625</v>
      </c>
      <c r="KK713">
        <v>99.9374</v>
      </c>
    </row>
    <row r="714" spans="1:297">
      <c r="A714">
        <v>698</v>
      </c>
      <c r="B714">
        <v>1762209742</v>
      </c>
      <c r="C714">
        <v>10163.90000009537</v>
      </c>
      <c r="D714" t="s">
        <v>1845</v>
      </c>
      <c r="E714" t="s">
        <v>1846</v>
      </c>
      <c r="F714">
        <v>5</v>
      </c>
      <c r="G714" t="s">
        <v>1796</v>
      </c>
      <c r="H714" t="s">
        <v>436</v>
      </c>
      <c r="I714">
        <v>1762209739.5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430.3494718089663</v>
      </c>
      <c r="AK714">
        <v>429.4062848484847</v>
      </c>
      <c r="AL714">
        <v>0.02902404546963253</v>
      </c>
      <c r="AM714">
        <v>66.0436554406318</v>
      </c>
      <c r="AN714">
        <f>(AP714 - AO714 + DY714*1E3/(8.314*(EA714+273.15)) * AR714/DX714 * AQ714) * DX714/(100*DL714) * 1000/(1000 - AP714)</f>
        <v>0</v>
      </c>
      <c r="AO714">
        <v>21.97263645151515</v>
      </c>
      <c r="AP714">
        <v>23.14379878787878</v>
      </c>
      <c r="AQ714">
        <v>-3.042872106073015E-06</v>
      </c>
      <c r="AR714">
        <v>107.35</v>
      </c>
      <c r="AS714">
        <v>9</v>
      </c>
      <c r="AT714">
        <v>2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437</v>
      </c>
      <c r="AY714" t="s">
        <v>437</v>
      </c>
      <c r="AZ714">
        <v>0</v>
      </c>
      <c r="BA714">
        <v>0</v>
      </c>
      <c r="BB714">
        <f>1-AZ714/BA714</f>
        <v>0</v>
      </c>
      <c r="BC714">
        <v>0</v>
      </c>
      <c r="BD714" t="s">
        <v>437</v>
      </c>
      <c r="BE714" t="s">
        <v>437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437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438</v>
      </c>
      <c r="DO714">
        <v>2</v>
      </c>
      <c r="DP714" t="b">
        <v>1</v>
      </c>
      <c r="DQ714">
        <v>1762209739.5</v>
      </c>
      <c r="DR714">
        <v>419.3887777777778</v>
      </c>
      <c r="DS714">
        <v>421.4813333333333</v>
      </c>
      <c r="DT714">
        <v>23.14484444444444</v>
      </c>
      <c r="DU714">
        <v>21.97342222222223</v>
      </c>
      <c r="DV714">
        <v>420.2377777777778</v>
      </c>
      <c r="DW714">
        <v>23.06411111111111</v>
      </c>
      <c r="DX714">
        <v>499.866</v>
      </c>
      <c r="DY714">
        <v>90.75611111111112</v>
      </c>
      <c r="DZ714">
        <v>0.09979589999999999</v>
      </c>
      <c r="EA714">
        <v>24.53331111111111</v>
      </c>
      <c r="EB714">
        <v>24.4847</v>
      </c>
      <c r="EC714">
        <v>999.9000000000001</v>
      </c>
      <c r="ED714">
        <v>0</v>
      </c>
      <c r="EE714">
        <v>0</v>
      </c>
      <c r="EF714">
        <v>10011.72777777778</v>
      </c>
      <c r="EG714">
        <v>0</v>
      </c>
      <c r="EH714">
        <v>968.5383333333334</v>
      </c>
      <c r="EI714">
        <v>-2.092614444444445</v>
      </c>
      <c r="EJ714">
        <v>429.3252222222222</v>
      </c>
      <c r="EK714">
        <v>430.9506666666666</v>
      </c>
      <c r="EL714">
        <v>1.17144</v>
      </c>
      <c r="EM714">
        <v>421.4813333333333</v>
      </c>
      <c r="EN714">
        <v>21.97342222222223</v>
      </c>
      <c r="EO714">
        <v>2.100537777777778</v>
      </c>
      <c r="EP714">
        <v>1.994221111111111</v>
      </c>
      <c r="EQ714">
        <v>18.22326666666667</v>
      </c>
      <c r="ER714">
        <v>17.39853333333333</v>
      </c>
      <c r="ES714">
        <v>1999.978888888889</v>
      </c>
      <c r="ET714">
        <v>0.9799976666666667</v>
      </c>
      <c r="EU714">
        <v>0.02000201111111111</v>
      </c>
      <c r="EV714">
        <v>0</v>
      </c>
      <c r="EW714">
        <v>794.8116666666667</v>
      </c>
      <c r="EX714">
        <v>5.00097</v>
      </c>
      <c r="EY714">
        <v>16243.58888888889</v>
      </c>
      <c r="EZ714">
        <v>16707.37777777778</v>
      </c>
      <c r="FA714">
        <v>42.187</v>
      </c>
      <c r="FB714">
        <v>43.25</v>
      </c>
      <c r="FC714">
        <v>42.312</v>
      </c>
      <c r="FD714">
        <v>42.722</v>
      </c>
      <c r="FE714">
        <v>42.187</v>
      </c>
      <c r="FF714">
        <v>1955.068888888889</v>
      </c>
      <c r="FG714">
        <v>39.9</v>
      </c>
      <c r="FH714">
        <v>0</v>
      </c>
      <c r="FI714">
        <v>12819.89999985695</v>
      </c>
      <c r="FJ714">
        <v>0</v>
      </c>
      <c r="FK714">
        <v>794.8759615384616</v>
      </c>
      <c r="FL714">
        <v>-0.6375042729667388</v>
      </c>
      <c r="FM714">
        <v>-29.50085471040608</v>
      </c>
      <c r="FN714">
        <v>16245.97307692308</v>
      </c>
      <c r="FO714">
        <v>15</v>
      </c>
      <c r="FP714">
        <v>0</v>
      </c>
      <c r="FQ714" t="s">
        <v>439</v>
      </c>
      <c r="FR714">
        <v>1760210915.6</v>
      </c>
      <c r="FS714">
        <v>0</v>
      </c>
      <c r="FT714">
        <v>0</v>
      </c>
      <c r="FU714">
        <v>-0.215</v>
      </c>
      <c r="FV714">
        <v>0</v>
      </c>
      <c r="FW714">
        <v>-0.6919999999999999</v>
      </c>
      <c r="FX714">
        <v>0</v>
      </c>
      <c r="FY714">
        <v>400</v>
      </c>
      <c r="FZ714">
        <v>0</v>
      </c>
      <c r="GA714">
        <v>0.15</v>
      </c>
      <c r="GB714">
        <v>0</v>
      </c>
      <c r="GC714">
        <v>-0.9474666951219511</v>
      </c>
      <c r="GD714">
        <v>-7.070179068292682</v>
      </c>
      <c r="GE714">
        <v>0.7912848390160269</v>
      </c>
      <c r="GF714">
        <v>0</v>
      </c>
      <c r="GG714">
        <v>794.9023235294118</v>
      </c>
      <c r="GH714">
        <v>-0.253307873307738</v>
      </c>
      <c r="GI714">
        <v>0.2255275802343576</v>
      </c>
      <c r="GJ714">
        <v>1</v>
      </c>
      <c r="GK714">
        <v>1.174761707317073</v>
      </c>
      <c r="GL714">
        <v>-0.02710954703832706</v>
      </c>
      <c r="GM714">
        <v>0.002800078311134</v>
      </c>
      <c r="GN714">
        <v>1</v>
      </c>
      <c r="GO714">
        <v>2</v>
      </c>
      <c r="GP714">
        <v>3</v>
      </c>
      <c r="GQ714" t="s">
        <v>569</v>
      </c>
      <c r="GR714">
        <v>3.13522</v>
      </c>
      <c r="GS714">
        <v>2.76036</v>
      </c>
      <c r="GT714">
        <v>0.09354410000000001</v>
      </c>
      <c r="GU714">
        <v>0.0932602</v>
      </c>
      <c r="GV714">
        <v>0.103318</v>
      </c>
      <c r="GW714">
        <v>0.0982599</v>
      </c>
      <c r="GX714">
        <v>28687.5</v>
      </c>
      <c r="GY714">
        <v>28685</v>
      </c>
      <c r="GZ714">
        <v>29441.5</v>
      </c>
      <c r="HA714">
        <v>29249.8</v>
      </c>
      <c r="HB714">
        <v>34888.7</v>
      </c>
      <c r="HC714">
        <v>34943.8</v>
      </c>
      <c r="HD714">
        <v>41430.8</v>
      </c>
      <c r="HE714">
        <v>41562.8</v>
      </c>
      <c r="HF714">
        <v>1.90395</v>
      </c>
      <c r="HG714">
        <v>1.85555</v>
      </c>
      <c r="HH714">
        <v>0.009015199999999999</v>
      </c>
      <c r="HI714">
        <v>0</v>
      </c>
      <c r="HJ714">
        <v>24.3401</v>
      </c>
      <c r="HK714">
        <v>999.9</v>
      </c>
      <c r="HL714">
        <v>51.8</v>
      </c>
      <c r="HM714">
        <v>29</v>
      </c>
      <c r="HN714">
        <v>22.9522</v>
      </c>
      <c r="HO714">
        <v>62.312</v>
      </c>
      <c r="HP714">
        <v>29.5793</v>
      </c>
      <c r="HQ714">
        <v>1</v>
      </c>
      <c r="HR714">
        <v>0.374484</v>
      </c>
      <c r="HS714">
        <v>4.75857</v>
      </c>
      <c r="HT714">
        <v>20.2761</v>
      </c>
      <c r="HU714">
        <v>5.21834</v>
      </c>
      <c r="HV714">
        <v>12.0164</v>
      </c>
      <c r="HW714">
        <v>4.9888</v>
      </c>
      <c r="HX714">
        <v>3.2876</v>
      </c>
      <c r="HY714">
        <v>9999</v>
      </c>
      <c r="HZ714">
        <v>9999</v>
      </c>
      <c r="IA714">
        <v>9999</v>
      </c>
      <c r="IB714">
        <v>999.9</v>
      </c>
      <c r="IC714">
        <v>4.97281</v>
      </c>
      <c r="ID714">
        <v>1.86646</v>
      </c>
      <c r="IE714">
        <v>1.86584</v>
      </c>
      <c r="IF714">
        <v>1.8658</v>
      </c>
      <c r="IG714">
        <v>1.86766</v>
      </c>
      <c r="IH714">
        <v>1.87012</v>
      </c>
      <c r="II714">
        <v>1.86874</v>
      </c>
      <c r="IJ714">
        <v>1.87027</v>
      </c>
      <c r="IK714">
        <v>0</v>
      </c>
      <c r="IL714">
        <v>0</v>
      </c>
      <c r="IM714">
        <v>0</v>
      </c>
      <c r="IN714">
        <v>0</v>
      </c>
      <c r="IO714" t="s">
        <v>441</v>
      </c>
      <c r="IP714" t="s">
        <v>442</v>
      </c>
      <c r="IQ714" t="s">
        <v>443</v>
      </c>
      <c r="IR714" t="s">
        <v>443</v>
      </c>
      <c r="IS714" t="s">
        <v>443</v>
      </c>
      <c r="IT714" t="s">
        <v>443</v>
      </c>
      <c r="IU714">
        <v>0</v>
      </c>
      <c r="IV714">
        <v>100</v>
      </c>
      <c r="IW714">
        <v>100</v>
      </c>
      <c r="IX714">
        <v>-0.849</v>
      </c>
      <c r="IY714">
        <v>0.08069999999999999</v>
      </c>
      <c r="IZ714">
        <v>-0.7832898091892299</v>
      </c>
      <c r="JA714">
        <v>-0.0002628084512485203</v>
      </c>
      <c r="JB714">
        <v>2.995354917081976E-07</v>
      </c>
      <c r="JC714">
        <v>-1.087754766273629E-10</v>
      </c>
      <c r="JD714">
        <v>-0.01666594074606723</v>
      </c>
      <c r="JE714">
        <v>-0.02438089335778848</v>
      </c>
      <c r="JF714">
        <v>0.001790740049955031</v>
      </c>
      <c r="JG714">
        <v>-2.386884331579614E-05</v>
      </c>
      <c r="JH714">
        <v>6</v>
      </c>
      <c r="JI714">
        <v>2407</v>
      </c>
      <c r="JJ714">
        <v>1</v>
      </c>
      <c r="JK714">
        <v>23</v>
      </c>
      <c r="JL714">
        <v>33313.8</v>
      </c>
      <c r="JM714">
        <v>29370162.4</v>
      </c>
      <c r="JN714">
        <v>0.368652</v>
      </c>
      <c r="JO714">
        <v>2.33643</v>
      </c>
      <c r="JP714">
        <v>1.39648</v>
      </c>
      <c r="JQ714">
        <v>2.35352</v>
      </c>
      <c r="JR714">
        <v>1.49536</v>
      </c>
      <c r="JS714">
        <v>2.62451</v>
      </c>
      <c r="JT714">
        <v>34.7608</v>
      </c>
      <c r="JU714">
        <v>24.035</v>
      </c>
      <c r="JV714">
        <v>18</v>
      </c>
      <c r="JW714">
        <v>504.239</v>
      </c>
      <c r="JX714">
        <v>462.558</v>
      </c>
      <c r="JY714">
        <v>18.7311</v>
      </c>
      <c r="JZ714">
        <v>32.0806</v>
      </c>
      <c r="KA714">
        <v>30</v>
      </c>
      <c r="KB714">
        <v>31.9722</v>
      </c>
      <c r="KC714">
        <v>31.9052</v>
      </c>
      <c r="KD714">
        <v>7.37691</v>
      </c>
      <c r="KE714">
        <v>0</v>
      </c>
      <c r="KF714">
        <v>100</v>
      </c>
      <c r="KG714">
        <v>18.7313</v>
      </c>
      <c r="KH714">
        <v>440.069</v>
      </c>
      <c r="KI714">
        <v>63.4564</v>
      </c>
      <c r="KJ714">
        <v>100.624</v>
      </c>
      <c r="KK714">
        <v>99.9374</v>
      </c>
    </row>
    <row r="715" spans="1:297">
      <c r="A715">
        <v>699</v>
      </c>
      <c r="B715">
        <v>1762209747</v>
      </c>
      <c r="C715">
        <v>10168.90000009537</v>
      </c>
      <c r="D715" t="s">
        <v>1847</v>
      </c>
      <c r="E715" t="s">
        <v>1848</v>
      </c>
      <c r="F715">
        <v>5</v>
      </c>
      <c r="G715" t="s">
        <v>1796</v>
      </c>
      <c r="H715" t="s">
        <v>436</v>
      </c>
      <c r="I715">
        <v>1762209744.2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437.7426086352913</v>
      </c>
      <c r="AK715">
        <v>432.8486666666666</v>
      </c>
      <c r="AL715">
        <v>0.8535718813476312</v>
      </c>
      <c r="AM715">
        <v>66.0436554406318</v>
      </c>
      <c r="AN715">
        <f>(AP715 - AO715 + DY715*1E3/(8.314*(EA715+273.15)) * AR715/DX715 * AQ715) * DX715/(100*DL715) * 1000/(1000 - AP715)</f>
        <v>0</v>
      </c>
      <c r="AO715">
        <v>21.97169107515152</v>
      </c>
      <c r="AP715">
        <v>23.14164909090907</v>
      </c>
      <c r="AQ715">
        <v>-2.37227397655395E-06</v>
      </c>
      <c r="AR715">
        <v>107.35</v>
      </c>
      <c r="AS715">
        <v>9</v>
      </c>
      <c r="AT715">
        <v>2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437</v>
      </c>
      <c r="AY715" t="s">
        <v>437</v>
      </c>
      <c r="AZ715">
        <v>0</v>
      </c>
      <c r="BA715">
        <v>0</v>
      </c>
      <c r="BB715">
        <f>1-AZ715/BA715</f>
        <v>0</v>
      </c>
      <c r="BC715">
        <v>0</v>
      </c>
      <c r="BD715" t="s">
        <v>437</v>
      </c>
      <c r="BE715" t="s">
        <v>437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437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438</v>
      </c>
      <c r="DO715">
        <v>2</v>
      </c>
      <c r="DP715" t="b">
        <v>1</v>
      </c>
      <c r="DQ715">
        <v>1762209744.2</v>
      </c>
      <c r="DR715">
        <v>420.8704</v>
      </c>
      <c r="DS715">
        <v>428.7068</v>
      </c>
      <c r="DT715">
        <v>23.14249</v>
      </c>
      <c r="DU715">
        <v>21.97179</v>
      </c>
      <c r="DV715">
        <v>421.7195</v>
      </c>
      <c r="DW715">
        <v>23.0618</v>
      </c>
      <c r="DX715">
        <v>500.0265000000001</v>
      </c>
      <c r="DY715">
        <v>90.75636</v>
      </c>
      <c r="DZ715">
        <v>0.10003459</v>
      </c>
      <c r="EA715">
        <v>24.53133</v>
      </c>
      <c r="EB715">
        <v>24.49615</v>
      </c>
      <c r="EC715">
        <v>999.9</v>
      </c>
      <c r="ED715">
        <v>0</v>
      </c>
      <c r="EE715">
        <v>0</v>
      </c>
      <c r="EF715">
        <v>9994.876</v>
      </c>
      <c r="EG715">
        <v>0</v>
      </c>
      <c r="EH715">
        <v>968.5458000000001</v>
      </c>
      <c r="EI715">
        <v>-7.836471</v>
      </c>
      <c r="EJ715">
        <v>430.8410000000001</v>
      </c>
      <c r="EK715">
        <v>438.3379000000001</v>
      </c>
      <c r="EL715">
        <v>1.170707</v>
      </c>
      <c r="EM715">
        <v>428.7068</v>
      </c>
      <c r="EN715">
        <v>21.97179</v>
      </c>
      <c r="EO715">
        <v>2.100328</v>
      </c>
      <c r="EP715">
        <v>1.994079</v>
      </c>
      <c r="EQ715">
        <v>18.22166</v>
      </c>
      <c r="ER715">
        <v>17.3974</v>
      </c>
      <c r="ES715">
        <v>2000.021</v>
      </c>
      <c r="ET715">
        <v>0.9799980999999999</v>
      </c>
      <c r="EU715">
        <v>0.02000159</v>
      </c>
      <c r="EV715">
        <v>0</v>
      </c>
      <c r="EW715">
        <v>794.5975000000001</v>
      </c>
      <c r="EX715">
        <v>5.000970000000001</v>
      </c>
      <c r="EY715">
        <v>16241.09</v>
      </c>
      <c r="EZ715">
        <v>16707.76</v>
      </c>
      <c r="FA715">
        <v>42.187</v>
      </c>
      <c r="FB715">
        <v>43.25</v>
      </c>
      <c r="FC715">
        <v>42.312</v>
      </c>
      <c r="FD715">
        <v>42.71849999999999</v>
      </c>
      <c r="FE715">
        <v>42.1746</v>
      </c>
      <c r="FF715">
        <v>1955.112</v>
      </c>
      <c r="FG715">
        <v>39.89999999999999</v>
      </c>
      <c r="FH715">
        <v>0</v>
      </c>
      <c r="FI715">
        <v>12824.70000004768</v>
      </c>
      <c r="FJ715">
        <v>0</v>
      </c>
      <c r="FK715">
        <v>794.8036538461539</v>
      </c>
      <c r="FL715">
        <v>-2.304444450325033</v>
      </c>
      <c r="FM715">
        <v>-33.95555559982021</v>
      </c>
      <c r="FN715">
        <v>16243.32307692308</v>
      </c>
      <c r="FO715">
        <v>15</v>
      </c>
      <c r="FP715">
        <v>0</v>
      </c>
      <c r="FQ715" t="s">
        <v>439</v>
      </c>
      <c r="FR715">
        <v>1760210915.6</v>
      </c>
      <c r="FS715">
        <v>0</v>
      </c>
      <c r="FT715">
        <v>0</v>
      </c>
      <c r="FU715">
        <v>-0.215</v>
      </c>
      <c r="FV715">
        <v>0</v>
      </c>
      <c r="FW715">
        <v>-0.6919999999999999</v>
      </c>
      <c r="FX715">
        <v>0</v>
      </c>
      <c r="FY715">
        <v>400</v>
      </c>
      <c r="FZ715">
        <v>0</v>
      </c>
      <c r="GA715">
        <v>0.15</v>
      </c>
      <c r="GB715">
        <v>0</v>
      </c>
      <c r="GC715">
        <v>-2.63129405</v>
      </c>
      <c r="GD715">
        <v>-24.8188769380863</v>
      </c>
      <c r="GE715">
        <v>2.878562632907663</v>
      </c>
      <c r="GF715">
        <v>0</v>
      </c>
      <c r="GG715">
        <v>794.8450294117647</v>
      </c>
      <c r="GH715">
        <v>-1.219052713209892</v>
      </c>
      <c r="GI715">
        <v>0.2598678946394842</v>
      </c>
      <c r="GJ715">
        <v>0</v>
      </c>
      <c r="GK715">
        <v>1.172866</v>
      </c>
      <c r="GL715">
        <v>-0.01995984990619462</v>
      </c>
      <c r="GM715">
        <v>0.002073505244748591</v>
      </c>
      <c r="GN715">
        <v>1</v>
      </c>
      <c r="GO715">
        <v>1</v>
      </c>
      <c r="GP715">
        <v>3</v>
      </c>
      <c r="GQ715" t="s">
        <v>502</v>
      </c>
      <c r="GR715">
        <v>3.13519</v>
      </c>
      <c r="GS715">
        <v>2.76021</v>
      </c>
      <c r="GT715">
        <v>0.0941939</v>
      </c>
      <c r="GU715">
        <v>0.09513530000000001</v>
      </c>
      <c r="GV715">
        <v>0.103311</v>
      </c>
      <c r="GW715">
        <v>0.0982542</v>
      </c>
      <c r="GX715">
        <v>28667.3</v>
      </c>
      <c r="GY715">
        <v>28626.1</v>
      </c>
      <c r="GZ715">
        <v>29441.9</v>
      </c>
      <c r="HA715">
        <v>29250.2</v>
      </c>
      <c r="HB715">
        <v>34889.4</v>
      </c>
      <c r="HC715">
        <v>34944.3</v>
      </c>
      <c r="HD715">
        <v>41431.2</v>
      </c>
      <c r="HE715">
        <v>41563.1</v>
      </c>
      <c r="HF715">
        <v>1.9041</v>
      </c>
      <c r="HG715">
        <v>1.85565</v>
      </c>
      <c r="HH715">
        <v>0.009696929999999999</v>
      </c>
      <c r="HI715">
        <v>0</v>
      </c>
      <c r="HJ715">
        <v>24.3403</v>
      </c>
      <c r="HK715">
        <v>999.9</v>
      </c>
      <c r="HL715">
        <v>51.8</v>
      </c>
      <c r="HM715">
        <v>29</v>
      </c>
      <c r="HN715">
        <v>22.9567</v>
      </c>
      <c r="HO715">
        <v>62.502</v>
      </c>
      <c r="HP715">
        <v>29.6394</v>
      </c>
      <c r="HQ715">
        <v>1</v>
      </c>
      <c r="HR715">
        <v>0.374413</v>
      </c>
      <c r="HS715">
        <v>4.76316</v>
      </c>
      <c r="HT715">
        <v>20.2759</v>
      </c>
      <c r="HU715">
        <v>5.21849</v>
      </c>
      <c r="HV715">
        <v>12.0162</v>
      </c>
      <c r="HW715">
        <v>4.9885</v>
      </c>
      <c r="HX715">
        <v>3.28758</v>
      </c>
      <c r="HY715">
        <v>9999</v>
      </c>
      <c r="HZ715">
        <v>9999</v>
      </c>
      <c r="IA715">
        <v>9999</v>
      </c>
      <c r="IB715">
        <v>999.9</v>
      </c>
      <c r="IC715">
        <v>4.9728</v>
      </c>
      <c r="ID715">
        <v>1.86646</v>
      </c>
      <c r="IE715">
        <v>1.86584</v>
      </c>
      <c r="IF715">
        <v>1.86582</v>
      </c>
      <c r="IG715">
        <v>1.86766</v>
      </c>
      <c r="IH715">
        <v>1.87012</v>
      </c>
      <c r="II715">
        <v>1.86874</v>
      </c>
      <c r="IJ715">
        <v>1.87027</v>
      </c>
      <c r="IK715">
        <v>0</v>
      </c>
      <c r="IL715">
        <v>0</v>
      </c>
      <c r="IM715">
        <v>0</v>
      </c>
      <c r="IN715">
        <v>0</v>
      </c>
      <c r="IO715" t="s">
        <v>441</v>
      </c>
      <c r="IP715" t="s">
        <v>442</v>
      </c>
      <c r="IQ715" t="s">
        <v>443</v>
      </c>
      <c r="IR715" t="s">
        <v>443</v>
      </c>
      <c r="IS715" t="s">
        <v>443</v>
      </c>
      <c r="IT715" t="s">
        <v>443</v>
      </c>
      <c r="IU715">
        <v>0</v>
      </c>
      <c r="IV715">
        <v>100</v>
      </c>
      <c r="IW715">
        <v>100</v>
      </c>
      <c r="IX715">
        <v>-0.849</v>
      </c>
      <c r="IY715">
        <v>0.08069999999999999</v>
      </c>
      <c r="IZ715">
        <v>-0.7832898091892299</v>
      </c>
      <c r="JA715">
        <v>-0.0002628084512485203</v>
      </c>
      <c r="JB715">
        <v>2.995354917081976E-07</v>
      </c>
      <c r="JC715">
        <v>-1.087754766273629E-10</v>
      </c>
      <c r="JD715">
        <v>-0.01666594074606723</v>
      </c>
      <c r="JE715">
        <v>-0.02438089335778848</v>
      </c>
      <c r="JF715">
        <v>0.001790740049955031</v>
      </c>
      <c r="JG715">
        <v>-2.386884331579614E-05</v>
      </c>
      <c r="JH715">
        <v>6</v>
      </c>
      <c r="JI715">
        <v>2407</v>
      </c>
      <c r="JJ715">
        <v>1</v>
      </c>
      <c r="JK715">
        <v>23</v>
      </c>
      <c r="JL715">
        <v>33313.9</v>
      </c>
      <c r="JM715">
        <v>29370162.4</v>
      </c>
      <c r="JN715">
        <v>0.397949</v>
      </c>
      <c r="JO715">
        <v>2.34253</v>
      </c>
      <c r="JP715">
        <v>1.39648</v>
      </c>
      <c r="JQ715">
        <v>2.35229</v>
      </c>
      <c r="JR715">
        <v>1.49536</v>
      </c>
      <c r="JS715">
        <v>2.58301</v>
      </c>
      <c r="JT715">
        <v>34.7608</v>
      </c>
      <c r="JU715">
        <v>24.035</v>
      </c>
      <c r="JV715">
        <v>18</v>
      </c>
      <c r="JW715">
        <v>504.323</v>
      </c>
      <c r="JX715">
        <v>462.611</v>
      </c>
      <c r="JY715">
        <v>18.7298</v>
      </c>
      <c r="JZ715">
        <v>32.0778</v>
      </c>
      <c r="KA715">
        <v>29.9999</v>
      </c>
      <c r="KB715">
        <v>31.9703</v>
      </c>
      <c r="KC715">
        <v>31.9034</v>
      </c>
      <c r="KD715">
        <v>8.08771</v>
      </c>
      <c r="KE715">
        <v>0</v>
      </c>
      <c r="KF715">
        <v>100</v>
      </c>
      <c r="KG715">
        <v>18.7289</v>
      </c>
      <c r="KH715">
        <v>460.113</v>
      </c>
      <c r="KI715">
        <v>63.4564</v>
      </c>
      <c r="KJ715">
        <v>100.625</v>
      </c>
      <c r="KK715">
        <v>99.9385</v>
      </c>
    </row>
    <row r="716" spans="1:297">
      <c r="A716">
        <v>700</v>
      </c>
      <c r="B716">
        <v>1762209752</v>
      </c>
      <c r="C716">
        <v>10173.90000009537</v>
      </c>
      <c r="D716" t="s">
        <v>1849</v>
      </c>
      <c r="E716" t="s">
        <v>1850</v>
      </c>
      <c r="F716">
        <v>5</v>
      </c>
      <c r="G716" t="s">
        <v>1796</v>
      </c>
      <c r="H716" t="s">
        <v>436</v>
      </c>
      <c r="I716">
        <v>1762209749.5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451.1124552805156</v>
      </c>
      <c r="AK716">
        <v>441.2357333333331</v>
      </c>
      <c r="AL716">
        <v>1.817558592213294</v>
      </c>
      <c r="AM716">
        <v>66.0436554406318</v>
      </c>
      <c r="AN716">
        <f>(AP716 - AO716 + DY716*1E3/(8.314*(EA716+273.15)) * AR716/DX716 * AQ716) * DX716/(100*DL716) * 1000/(1000 - AP716)</f>
        <v>0</v>
      </c>
      <c r="AO716">
        <v>21.96988859545455</v>
      </c>
      <c r="AP716">
        <v>23.13931575757576</v>
      </c>
      <c r="AQ716">
        <v>-2.987264966320488E-06</v>
      </c>
      <c r="AR716">
        <v>107.35</v>
      </c>
      <c r="AS716">
        <v>9</v>
      </c>
      <c r="AT716">
        <v>2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437</v>
      </c>
      <c r="AY716" t="s">
        <v>437</v>
      </c>
      <c r="AZ716">
        <v>0</v>
      </c>
      <c r="BA716">
        <v>0</v>
      </c>
      <c r="BB716">
        <f>1-AZ716/BA716</f>
        <v>0</v>
      </c>
      <c r="BC716">
        <v>0</v>
      </c>
      <c r="BD716" t="s">
        <v>437</v>
      </c>
      <c r="BE716" t="s">
        <v>437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437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438</v>
      </c>
      <c r="DO716">
        <v>2</v>
      </c>
      <c r="DP716" t="b">
        <v>1</v>
      </c>
      <c r="DQ716">
        <v>1762209749.5</v>
      </c>
      <c r="DR716">
        <v>427.3601111111111</v>
      </c>
      <c r="DS716">
        <v>442.6974444444444</v>
      </c>
      <c r="DT716">
        <v>23.1403</v>
      </c>
      <c r="DU716">
        <v>21.97095555555556</v>
      </c>
      <c r="DV716">
        <v>428.2097777777778</v>
      </c>
      <c r="DW716">
        <v>23.05962222222222</v>
      </c>
      <c r="DX716">
        <v>499.9831111111111</v>
      </c>
      <c r="DY716">
        <v>90.75646666666665</v>
      </c>
      <c r="DZ716">
        <v>0.09994986666666666</v>
      </c>
      <c r="EA716">
        <v>24.53244444444444</v>
      </c>
      <c r="EB716">
        <v>24.5049</v>
      </c>
      <c r="EC716">
        <v>999.9000000000001</v>
      </c>
      <c r="ED716">
        <v>0</v>
      </c>
      <c r="EE716">
        <v>0</v>
      </c>
      <c r="EF716">
        <v>10000.46666666667</v>
      </c>
      <c r="EG716">
        <v>0</v>
      </c>
      <c r="EH716">
        <v>968.5565555555555</v>
      </c>
      <c r="EI716">
        <v>-15.33716666666667</v>
      </c>
      <c r="EJ716">
        <v>437.4837777777777</v>
      </c>
      <c r="EK716">
        <v>452.6423333333334</v>
      </c>
      <c r="EL716">
        <v>1.169334444444444</v>
      </c>
      <c r="EM716">
        <v>442.6974444444444</v>
      </c>
      <c r="EN716">
        <v>21.97095555555556</v>
      </c>
      <c r="EO716">
        <v>2.10013</v>
      </c>
      <c r="EP716">
        <v>1.994005555555556</v>
      </c>
      <c r="EQ716">
        <v>18.22016666666666</v>
      </c>
      <c r="ER716">
        <v>17.39681111111111</v>
      </c>
      <c r="ES716">
        <v>2000.028888888889</v>
      </c>
      <c r="ET716">
        <v>0.9799979999999999</v>
      </c>
      <c r="EU716">
        <v>0.0200017</v>
      </c>
      <c r="EV716">
        <v>0</v>
      </c>
      <c r="EW716">
        <v>794.4894444444444</v>
      </c>
      <c r="EX716">
        <v>5.00097</v>
      </c>
      <c r="EY716">
        <v>16237.18888888889</v>
      </c>
      <c r="EZ716">
        <v>16707.81111111111</v>
      </c>
      <c r="FA716">
        <v>42.17322222222222</v>
      </c>
      <c r="FB716">
        <v>43.25</v>
      </c>
      <c r="FC716">
        <v>42.312</v>
      </c>
      <c r="FD716">
        <v>42.722</v>
      </c>
      <c r="FE716">
        <v>42.13877777777778</v>
      </c>
      <c r="FF716">
        <v>1955.118888888889</v>
      </c>
      <c r="FG716">
        <v>39.9</v>
      </c>
      <c r="FH716">
        <v>0</v>
      </c>
      <c r="FI716">
        <v>12829.5</v>
      </c>
      <c r="FJ716">
        <v>0</v>
      </c>
      <c r="FK716">
        <v>794.646076923077</v>
      </c>
      <c r="FL716">
        <v>-1.917128208177527</v>
      </c>
      <c r="FM716">
        <v>-37.75726502791531</v>
      </c>
      <c r="FN716">
        <v>16240.56153846154</v>
      </c>
      <c r="FO716">
        <v>15</v>
      </c>
      <c r="FP716">
        <v>0</v>
      </c>
      <c r="FQ716" t="s">
        <v>439</v>
      </c>
      <c r="FR716">
        <v>1760210915.6</v>
      </c>
      <c r="FS716">
        <v>0</v>
      </c>
      <c r="FT716">
        <v>0</v>
      </c>
      <c r="FU716">
        <v>-0.215</v>
      </c>
      <c r="FV716">
        <v>0</v>
      </c>
      <c r="FW716">
        <v>-0.6919999999999999</v>
      </c>
      <c r="FX716">
        <v>0</v>
      </c>
      <c r="FY716">
        <v>400</v>
      </c>
      <c r="FZ716">
        <v>0</v>
      </c>
      <c r="GA716">
        <v>0.15</v>
      </c>
      <c r="GB716">
        <v>0</v>
      </c>
      <c r="GC716">
        <v>-6.054254999999999</v>
      </c>
      <c r="GD716">
        <v>-54.33516524577862</v>
      </c>
      <c r="GE716">
        <v>5.547104955577251</v>
      </c>
      <c r="GF716">
        <v>0</v>
      </c>
      <c r="GG716">
        <v>794.7397352941177</v>
      </c>
      <c r="GH716">
        <v>-2.162673801209741</v>
      </c>
      <c r="GI716">
        <v>0.2829073126977293</v>
      </c>
      <c r="GJ716">
        <v>0</v>
      </c>
      <c r="GK716">
        <v>1.1713045</v>
      </c>
      <c r="GL716">
        <v>-0.01533320825516096</v>
      </c>
      <c r="GM716">
        <v>0.001664492340024412</v>
      </c>
      <c r="GN716">
        <v>1</v>
      </c>
      <c r="GO716">
        <v>1</v>
      </c>
      <c r="GP716">
        <v>3</v>
      </c>
      <c r="GQ716" t="s">
        <v>502</v>
      </c>
      <c r="GR716">
        <v>3.13519</v>
      </c>
      <c r="GS716">
        <v>2.76019</v>
      </c>
      <c r="GT716">
        <v>0.0956506</v>
      </c>
      <c r="GU716">
        <v>0.0976069</v>
      </c>
      <c r="GV716">
        <v>0.103307</v>
      </c>
      <c r="GW716">
        <v>0.0982508</v>
      </c>
      <c r="GX716">
        <v>28620.9</v>
      </c>
      <c r="GY716">
        <v>28547.9</v>
      </c>
      <c r="GZ716">
        <v>29441.5</v>
      </c>
      <c r="HA716">
        <v>29250.4</v>
      </c>
      <c r="HB716">
        <v>34889.1</v>
      </c>
      <c r="HC716">
        <v>34944.7</v>
      </c>
      <c r="HD716">
        <v>41430.6</v>
      </c>
      <c r="HE716">
        <v>41563.5</v>
      </c>
      <c r="HF716">
        <v>1.90392</v>
      </c>
      <c r="HG716">
        <v>1.85575</v>
      </c>
      <c r="HH716">
        <v>0.00993162</v>
      </c>
      <c r="HI716">
        <v>0</v>
      </c>
      <c r="HJ716">
        <v>24.3421</v>
      </c>
      <c r="HK716">
        <v>999.9</v>
      </c>
      <c r="HL716">
        <v>51.8</v>
      </c>
      <c r="HM716">
        <v>29</v>
      </c>
      <c r="HN716">
        <v>22.9523</v>
      </c>
      <c r="HO716">
        <v>62.182</v>
      </c>
      <c r="HP716">
        <v>29.6795</v>
      </c>
      <c r="HQ716">
        <v>1</v>
      </c>
      <c r="HR716">
        <v>0.374405</v>
      </c>
      <c r="HS716">
        <v>4.76616</v>
      </c>
      <c r="HT716">
        <v>20.2759</v>
      </c>
      <c r="HU716">
        <v>5.21849</v>
      </c>
      <c r="HV716">
        <v>12.0165</v>
      </c>
      <c r="HW716">
        <v>4.9883</v>
      </c>
      <c r="HX716">
        <v>3.2875</v>
      </c>
      <c r="HY716">
        <v>9999</v>
      </c>
      <c r="HZ716">
        <v>9999</v>
      </c>
      <c r="IA716">
        <v>9999</v>
      </c>
      <c r="IB716">
        <v>999.9</v>
      </c>
      <c r="IC716">
        <v>4.97278</v>
      </c>
      <c r="ID716">
        <v>1.86647</v>
      </c>
      <c r="IE716">
        <v>1.86584</v>
      </c>
      <c r="IF716">
        <v>1.86581</v>
      </c>
      <c r="IG716">
        <v>1.86762</v>
      </c>
      <c r="IH716">
        <v>1.87012</v>
      </c>
      <c r="II716">
        <v>1.86874</v>
      </c>
      <c r="IJ716">
        <v>1.87026</v>
      </c>
      <c r="IK716">
        <v>0</v>
      </c>
      <c r="IL716">
        <v>0</v>
      </c>
      <c r="IM716">
        <v>0</v>
      </c>
      <c r="IN716">
        <v>0</v>
      </c>
      <c r="IO716" t="s">
        <v>441</v>
      </c>
      <c r="IP716" t="s">
        <v>442</v>
      </c>
      <c r="IQ716" t="s">
        <v>443</v>
      </c>
      <c r="IR716" t="s">
        <v>443</v>
      </c>
      <c r="IS716" t="s">
        <v>443</v>
      </c>
      <c r="IT716" t="s">
        <v>443</v>
      </c>
      <c r="IU716">
        <v>0</v>
      </c>
      <c r="IV716">
        <v>100</v>
      </c>
      <c r="IW716">
        <v>100</v>
      </c>
      <c r="IX716">
        <v>-0.85</v>
      </c>
      <c r="IY716">
        <v>0.0806</v>
      </c>
      <c r="IZ716">
        <v>-0.7832898091892299</v>
      </c>
      <c r="JA716">
        <v>-0.0002628084512485203</v>
      </c>
      <c r="JB716">
        <v>2.995354917081976E-07</v>
      </c>
      <c r="JC716">
        <v>-1.087754766273629E-10</v>
      </c>
      <c r="JD716">
        <v>-0.01666594074606723</v>
      </c>
      <c r="JE716">
        <v>-0.02438089335778848</v>
      </c>
      <c r="JF716">
        <v>0.001790740049955031</v>
      </c>
      <c r="JG716">
        <v>-2.386884331579614E-05</v>
      </c>
      <c r="JH716">
        <v>6</v>
      </c>
      <c r="JI716">
        <v>2407</v>
      </c>
      <c r="JJ716">
        <v>1</v>
      </c>
      <c r="JK716">
        <v>23</v>
      </c>
      <c r="JL716">
        <v>33313.9</v>
      </c>
      <c r="JM716">
        <v>29370162.5</v>
      </c>
      <c r="JN716">
        <v>0.440674</v>
      </c>
      <c r="JO716">
        <v>2.33276</v>
      </c>
      <c r="JP716">
        <v>1.39648</v>
      </c>
      <c r="JQ716">
        <v>2.35107</v>
      </c>
      <c r="JR716">
        <v>1.49536</v>
      </c>
      <c r="JS716">
        <v>2.53906</v>
      </c>
      <c r="JT716">
        <v>34.7608</v>
      </c>
      <c r="JU716">
        <v>24.035</v>
      </c>
      <c r="JV716">
        <v>18</v>
      </c>
      <c r="JW716">
        <v>504.199</v>
      </c>
      <c r="JX716">
        <v>462.667</v>
      </c>
      <c r="JY716">
        <v>18.7275</v>
      </c>
      <c r="JZ716">
        <v>32.0771</v>
      </c>
      <c r="KA716">
        <v>29.9999</v>
      </c>
      <c r="KB716">
        <v>31.9693</v>
      </c>
      <c r="KC716">
        <v>31.9024</v>
      </c>
      <c r="KD716">
        <v>8.79547</v>
      </c>
      <c r="KE716">
        <v>0</v>
      </c>
      <c r="KF716">
        <v>100</v>
      </c>
      <c r="KG716">
        <v>18.7267</v>
      </c>
      <c r="KH716">
        <v>473.488</v>
      </c>
      <c r="KI716">
        <v>63.4564</v>
      </c>
      <c r="KJ716">
        <v>100.624</v>
      </c>
      <c r="KK716">
        <v>99.9391</v>
      </c>
    </row>
    <row r="717" spans="1:297">
      <c r="A717">
        <v>701</v>
      </c>
      <c r="B717">
        <v>1762209757</v>
      </c>
      <c r="C717">
        <v>10178.90000009537</v>
      </c>
      <c r="D717" t="s">
        <v>1851</v>
      </c>
      <c r="E717" t="s">
        <v>1852</v>
      </c>
      <c r="F717">
        <v>5</v>
      </c>
      <c r="G717" t="s">
        <v>1796</v>
      </c>
      <c r="H717" t="s">
        <v>436</v>
      </c>
      <c r="I717">
        <v>1762209754.2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467.3795907894926</v>
      </c>
      <c r="AK717">
        <v>453.5910787878788</v>
      </c>
      <c r="AL717">
        <v>2.570334371655055</v>
      </c>
      <c r="AM717">
        <v>66.0436554406318</v>
      </c>
      <c r="AN717">
        <f>(AP717 - AO717 + DY717*1E3/(8.314*(EA717+273.15)) * AR717/DX717 * AQ717) * DX717/(100*DL717) * 1000/(1000 - AP717)</f>
        <v>0</v>
      </c>
      <c r="AO717">
        <v>21.9683539978355</v>
      </c>
      <c r="AP717">
        <v>23.13609090909091</v>
      </c>
      <c r="AQ717">
        <v>-1.788192628239842E-06</v>
      </c>
      <c r="AR717">
        <v>107.35</v>
      </c>
      <c r="AS717">
        <v>9</v>
      </c>
      <c r="AT717">
        <v>2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437</v>
      </c>
      <c r="AY717" t="s">
        <v>437</v>
      </c>
      <c r="AZ717">
        <v>0</v>
      </c>
      <c r="BA717">
        <v>0</v>
      </c>
      <c r="BB717">
        <f>1-AZ717/BA717</f>
        <v>0</v>
      </c>
      <c r="BC717">
        <v>0</v>
      </c>
      <c r="BD717" t="s">
        <v>437</v>
      </c>
      <c r="BE717" t="s">
        <v>437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437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438</v>
      </c>
      <c r="DO717">
        <v>2</v>
      </c>
      <c r="DP717" t="b">
        <v>1</v>
      </c>
      <c r="DQ717">
        <v>1762209754.2</v>
      </c>
      <c r="DR717">
        <v>437.3008</v>
      </c>
      <c r="DS717">
        <v>457.7241999999999</v>
      </c>
      <c r="DT717">
        <v>23.13707</v>
      </c>
      <c r="DU717">
        <v>21.96868</v>
      </c>
      <c r="DV717">
        <v>438.151</v>
      </c>
      <c r="DW717">
        <v>23.05646</v>
      </c>
      <c r="DX717">
        <v>499.9918000000001</v>
      </c>
      <c r="DY717">
        <v>90.76138</v>
      </c>
      <c r="DZ717">
        <v>0.09995182999999999</v>
      </c>
      <c r="EA717">
        <v>24.53264</v>
      </c>
      <c r="EB717">
        <v>24.50696</v>
      </c>
      <c r="EC717">
        <v>999.9</v>
      </c>
      <c r="ED717">
        <v>0</v>
      </c>
      <c r="EE717">
        <v>0</v>
      </c>
      <c r="EF717">
        <v>10005.74</v>
      </c>
      <c r="EG717">
        <v>0</v>
      </c>
      <c r="EH717">
        <v>968.5454999999999</v>
      </c>
      <c r="EI717">
        <v>-20.42323</v>
      </c>
      <c r="EJ717">
        <v>447.6583000000001</v>
      </c>
      <c r="EK717">
        <v>468.0054</v>
      </c>
      <c r="EL717">
        <v>1.168374</v>
      </c>
      <c r="EM717">
        <v>457.7241999999999</v>
      </c>
      <c r="EN717">
        <v>21.96868</v>
      </c>
      <c r="EO717">
        <v>2.099951</v>
      </c>
      <c r="EP717">
        <v>1.993909</v>
      </c>
      <c r="EQ717">
        <v>18.21881</v>
      </c>
      <c r="ER717">
        <v>17.39603</v>
      </c>
      <c r="ES717">
        <v>1999.96</v>
      </c>
      <c r="ET717">
        <v>0.9799971999999999</v>
      </c>
      <c r="EU717">
        <v>0.02000249</v>
      </c>
      <c r="EV717">
        <v>0</v>
      </c>
      <c r="EW717">
        <v>794.3852999999999</v>
      </c>
      <c r="EX717">
        <v>5.000970000000001</v>
      </c>
      <c r="EY717">
        <v>16231.68</v>
      </c>
      <c r="EZ717">
        <v>16707.23</v>
      </c>
      <c r="FA717">
        <v>42.1808</v>
      </c>
      <c r="FB717">
        <v>43.2374</v>
      </c>
      <c r="FC717">
        <v>42.312</v>
      </c>
      <c r="FD717">
        <v>42.7122</v>
      </c>
      <c r="FE717">
        <v>42.1622</v>
      </c>
      <c r="FF717">
        <v>1955.05</v>
      </c>
      <c r="FG717">
        <v>39.89999999999999</v>
      </c>
      <c r="FH717">
        <v>0</v>
      </c>
      <c r="FI717">
        <v>12834.89999985695</v>
      </c>
      <c r="FJ717">
        <v>0</v>
      </c>
      <c r="FK717">
        <v>794.4550800000001</v>
      </c>
      <c r="FL717">
        <v>-2.168230766057073</v>
      </c>
      <c r="FM717">
        <v>-55.22307701425427</v>
      </c>
      <c r="FN717">
        <v>16235.888</v>
      </c>
      <c r="FO717">
        <v>15</v>
      </c>
      <c r="FP717">
        <v>0</v>
      </c>
      <c r="FQ717" t="s">
        <v>439</v>
      </c>
      <c r="FR717">
        <v>1760210915.6</v>
      </c>
      <c r="FS717">
        <v>0</v>
      </c>
      <c r="FT717">
        <v>0</v>
      </c>
      <c r="FU717">
        <v>-0.215</v>
      </c>
      <c r="FV717">
        <v>0</v>
      </c>
      <c r="FW717">
        <v>-0.6919999999999999</v>
      </c>
      <c r="FX717">
        <v>0</v>
      </c>
      <c r="FY717">
        <v>400</v>
      </c>
      <c r="FZ717">
        <v>0</v>
      </c>
      <c r="GA717">
        <v>0.15</v>
      </c>
      <c r="GB717">
        <v>0</v>
      </c>
      <c r="GC717">
        <v>-10.820155</v>
      </c>
      <c r="GD717">
        <v>-73.66697155722326</v>
      </c>
      <c r="GE717">
        <v>7.129826076642052</v>
      </c>
      <c r="GF717">
        <v>0</v>
      </c>
      <c r="GG717">
        <v>794.604</v>
      </c>
      <c r="GH717">
        <v>-1.922566845530884</v>
      </c>
      <c r="GI717">
        <v>0.2742276855633095</v>
      </c>
      <c r="GJ717">
        <v>0</v>
      </c>
      <c r="GK717">
        <v>1.17003175</v>
      </c>
      <c r="GL717">
        <v>-0.01163943714821562</v>
      </c>
      <c r="GM717">
        <v>0.001291467939013581</v>
      </c>
      <c r="GN717">
        <v>1</v>
      </c>
      <c r="GO717">
        <v>1</v>
      </c>
      <c r="GP717">
        <v>3</v>
      </c>
      <c r="GQ717" t="s">
        <v>502</v>
      </c>
      <c r="GR717">
        <v>3.13521</v>
      </c>
      <c r="GS717">
        <v>2.76029</v>
      </c>
      <c r="GT717">
        <v>0.0977092</v>
      </c>
      <c r="GU717">
        <v>0.100297</v>
      </c>
      <c r="GV717">
        <v>0.103301</v>
      </c>
      <c r="GW717">
        <v>0.0982495</v>
      </c>
      <c r="GX717">
        <v>28555.3</v>
      </c>
      <c r="GY717">
        <v>28462.6</v>
      </c>
      <c r="GZ717">
        <v>29441.2</v>
      </c>
      <c r="HA717">
        <v>29250.2</v>
      </c>
      <c r="HB717">
        <v>34889.4</v>
      </c>
      <c r="HC717">
        <v>34944.8</v>
      </c>
      <c r="HD717">
        <v>41430.8</v>
      </c>
      <c r="HE717">
        <v>41563.4</v>
      </c>
      <c r="HF717">
        <v>1.9041</v>
      </c>
      <c r="HG717">
        <v>1.8558</v>
      </c>
      <c r="HH717">
        <v>0.009771439999999999</v>
      </c>
      <c r="HI717">
        <v>0</v>
      </c>
      <c r="HJ717">
        <v>24.3421</v>
      </c>
      <c r="HK717">
        <v>999.9</v>
      </c>
      <c r="HL717">
        <v>51.8</v>
      </c>
      <c r="HM717">
        <v>29</v>
      </c>
      <c r="HN717">
        <v>22.9532</v>
      </c>
      <c r="HO717">
        <v>62.342</v>
      </c>
      <c r="HP717">
        <v>29.5873</v>
      </c>
      <c r="HQ717">
        <v>1</v>
      </c>
      <c r="HR717">
        <v>0.373806</v>
      </c>
      <c r="HS717">
        <v>4.77</v>
      </c>
      <c r="HT717">
        <v>20.2757</v>
      </c>
      <c r="HU717">
        <v>5.21774</v>
      </c>
      <c r="HV717">
        <v>12.0165</v>
      </c>
      <c r="HW717">
        <v>4.9876</v>
      </c>
      <c r="HX717">
        <v>3.28755</v>
      </c>
      <c r="HY717">
        <v>9999</v>
      </c>
      <c r="HZ717">
        <v>9999</v>
      </c>
      <c r="IA717">
        <v>9999</v>
      </c>
      <c r="IB717">
        <v>999.9</v>
      </c>
      <c r="IC717">
        <v>4.97278</v>
      </c>
      <c r="ID717">
        <v>1.86646</v>
      </c>
      <c r="IE717">
        <v>1.86584</v>
      </c>
      <c r="IF717">
        <v>1.86581</v>
      </c>
      <c r="IG717">
        <v>1.8676</v>
      </c>
      <c r="IH717">
        <v>1.87012</v>
      </c>
      <c r="II717">
        <v>1.86874</v>
      </c>
      <c r="IJ717">
        <v>1.87026</v>
      </c>
      <c r="IK717">
        <v>0</v>
      </c>
      <c r="IL717">
        <v>0</v>
      </c>
      <c r="IM717">
        <v>0</v>
      </c>
      <c r="IN717">
        <v>0</v>
      </c>
      <c r="IO717" t="s">
        <v>441</v>
      </c>
      <c r="IP717" t="s">
        <v>442</v>
      </c>
      <c r="IQ717" t="s">
        <v>443</v>
      </c>
      <c r="IR717" t="s">
        <v>443</v>
      </c>
      <c r="IS717" t="s">
        <v>443</v>
      </c>
      <c r="IT717" t="s">
        <v>443</v>
      </c>
      <c r="IU717">
        <v>0</v>
      </c>
      <c r="IV717">
        <v>100</v>
      </c>
      <c r="IW717">
        <v>100</v>
      </c>
      <c r="IX717">
        <v>-0.851</v>
      </c>
      <c r="IY717">
        <v>0.0805</v>
      </c>
      <c r="IZ717">
        <v>-0.7832898091892299</v>
      </c>
      <c r="JA717">
        <v>-0.0002628084512485203</v>
      </c>
      <c r="JB717">
        <v>2.995354917081976E-07</v>
      </c>
      <c r="JC717">
        <v>-1.087754766273629E-10</v>
      </c>
      <c r="JD717">
        <v>-0.01666594074606723</v>
      </c>
      <c r="JE717">
        <v>-0.02438089335778848</v>
      </c>
      <c r="JF717">
        <v>0.001790740049955031</v>
      </c>
      <c r="JG717">
        <v>-2.386884331579614E-05</v>
      </c>
      <c r="JH717">
        <v>6</v>
      </c>
      <c r="JI717">
        <v>2407</v>
      </c>
      <c r="JJ717">
        <v>1</v>
      </c>
      <c r="JK717">
        <v>23</v>
      </c>
      <c r="JL717">
        <v>33314</v>
      </c>
      <c r="JM717">
        <v>29370162.6</v>
      </c>
      <c r="JN717">
        <v>0.472412</v>
      </c>
      <c r="JO717">
        <v>2.3291</v>
      </c>
      <c r="JP717">
        <v>1.39648</v>
      </c>
      <c r="JQ717">
        <v>2.35229</v>
      </c>
      <c r="JR717">
        <v>1.49536</v>
      </c>
      <c r="JS717">
        <v>2.66479</v>
      </c>
      <c r="JT717">
        <v>34.7608</v>
      </c>
      <c r="JU717">
        <v>24.035</v>
      </c>
      <c r="JV717">
        <v>18</v>
      </c>
      <c r="JW717">
        <v>504.293</v>
      </c>
      <c r="JX717">
        <v>462.679</v>
      </c>
      <c r="JY717">
        <v>18.7249</v>
      </c>
      <c r="JZ717">
        <v>32.0749</v>
      </c>
      <c r="KA717">
        <v>29.9999</v>
      </c>
      <c r="KB717">
        <v>31.9666</v>
      </c>
      <c r="KC717">
        <v>31.8996</v>
      </c>
      <c r="KD717">
        <v>9.56244</v>
      </c>
      <c r="KE717">
        <v>0</v>
      </c>
      <c r="KF717">
        <v>100</v>
      </c>
      <c r="KG717">
        <v>18.7237</v>
      </c>
      <c r="KH717">
        <v>493.523</v>
      </c>
      <c r="KI717">
        <v>63.4564</v>
      </c>
      <c r="KJ717">
        <v>100.623</v>
      </c>
      <c r="KK717">
        <v>99.9388</v>
      </c>
    </row>
    <row r="718" spans="1:297">
      <c r="A718">
        <v>702</v>
      </c>
      <c r="B718">
        <v>1762209762</v>
      </c>
      <c r="C718">
        <v>10183.90000009537</v>
      </c>
      <c r="D718" t="s">
        <v>1853</v>
      </c>
      <c r="E718" t="s">
        <v>1854</v>
      </c>
      <c r="F718">
        <v>5</v>
      </c>
      <c r="G718" t="s">
        <v>1796</v>
      </c>
      <c r="H718" t="s">
        <v>436</v>
      </c>
      <c r="I718">
        <v>1762209759.5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484.4393058965426</v>
      </c>
      <c r="AK718">
        <v>468.4830666666667</v>
      </c>
      <c r="AL718">
        <v>3.026966049218219</v>
      </c>
      <c r="AM718">
        <v>66.0436554406318</v>
      </c>
      <c r="AN718">
        <f>(AP718 - AO718 + DY718*1E3/(8.314*(EA718+273.15)) * AR718/DX718 * AQ718) * DX718/(100*DL718) * 1000/(1000 - AP718)</f>
        <v>0</v>
      </c>
      <c r="AO718">
        <v>21.96695176311688</v>
      </c>
      <c r="AP718">
        <v>23.13259030303029</v>
      </c>
      <c r="AQ718">
        <v>-3.042575929994997E-06</v>
      </c>
      <c r="AR718">
        <v>107.35</v>
      </c>
      <c r="AS718">
        <v>9</v>
      </c>
      <c r="AT718">
        <v>2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437</v>
      </c>
      <c r="AY718" t="s">
        <v>437</v>
      </c>
      <c r="AZ718">
        <v>0</v>
      </c>
      <c r="BA718">
        <v>0</v>
      </c>
      <c r="BB718">
        <f>1-AZ718/BA718</f>
        <v>0</v>
      </c>
      <c r="BC718">
        <v>0</v>
      </c>
      <c r="BD718" t="s">
        <v>437</v>
      </c>
      <c r="BE718" t="s">
        <v>437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437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438</v>
      </c>
      <c r="DO718">
        <v>2</v>
      </c>
      <c r="DP718" t="b">
        <v>1</v>
      </c>
      <c r="DQ718">
        <v>1762209759.5</v>
      </c>
      <c r="DR718">
        <v>451.6972222222223</v>
      </c>
      <c r="DS718">
        <v>475.3961111111111</v>
      </c>
      <c r="DT718">
        <v>23.13391111111111</v>
      </c>
      <c r="DU718">
        <v>21.96743333333333</v>
      </c>
      <c r="DV718">
        <v>452.5481111111111</v>
      </c>
      <c r="DW718">
        <v>23.05335555555556</v>
      </c>
      <c r="DX718">
        <v>500.0302222222222</v>
      </c>
      <c r="DY718">
        <v>90.76151111111112</v>
      </c>
      <c r="DZ718">
        <v>0.1000611222222222</v>
      </c>
      <c r="EA718">
        <v>24.54385555555556</v>
      </c>
      <c r="EB718">
        <v>24.49923333333334</v>
      </c>
      <c r="EC718">
        <v>999.9000000000001</v>
      </c>
      <c r="ED718">
        <v>0</v>
      </c>
      <c r="EE718">
        <v>0</v>
      </c>
      <c r="EF718">
        <v>9997.911111111111</v>
      </c>
      <c r="EG718">
        <v>0</v>
      </c>
      <c r="EH718">
        <v>968.5561111111112</v>
      </c>
      <c r="EI718">
        <v>-23.69896666666667</v>
      </c>
      <c r="EJ718">
        <v>462.3942222222222</v>
      </c>
      <c r="EK718">
        <v>486.0738888888889</v>
      </c>
      <c r="EL718">
        <v>1.166474444444444</v>
      </c>
      <c r="EM718">
        <v>475.3961111111111</v>
      </c>
      <c r="EN718">
        <v>21.96743333333333</v>
      </c>
      <c r="EO718">
        <v>2.099668888888889</v>
      </c>
      <c r="EP718">
        <v>1.993796666666667</v>
      </c>
      <c r="EQ718">
        <v>18.21666666666667</v>
      </c>
      <c r="ER718">
        <v>17.39514444444444</v>
      </c>
      <c r="ES718">
        <v>1999.943333333333</v>
      </c>
      <c r="ET718">
        <v>0.9799969999999999</v>
      </c>
      <c r="EU718">
        <v>0.02000267777777777</v>
      </c>
      <c r="EV718">
        <v>0</v>
      </c>
      <c r="EW718">
        <v>793.9228888888888</v>
      </c>
      <c r="EX718">
        <v>5.00097</v>
      </c>
      <c r="EY718">
        <v>16227.17777777778</v>
      </c>
      <c r="EZ718">
        <v>16707.06666666667</v>
      </c>
      <c r="FA718">
        <v>42.187</v>
      </c>
      <c r="FB718">
        <v>43.25</v>
      </c>
      <c r="FC718">
        <v>42.312</v>
      </c>
      <c r="FD718">
        <v>42.715</v>
      </c>
      <c r="FE718">
        <v>42.125</v>
      </c>
      <c r="FF718">
        <v>1955.033333333333</v>
      </c>
      <c r="FG718">
        <v>39.9</v>
      </c>
      <c r="FH718">
        <v>0</v>
      </c>
      <c r="FI718">
        <v>12839.70000004768</v>
      </c>
      <c r="FJ718">
        <v>0</v>
      </c>
      <c r="FK718">
        <v>794.2301200000001</v>
      </c>
      <c r="FL718">
        <v>-3.572384603180117</v>
      </c>
      <c r="FM718">
        <v>-57.72307676802873</v>
      </c>
      <c r="FN718">
        <v>16231.808</v>
      </c>
      <c r="FO718">
        <v>15</v>
      </c>
      <c r="FP718">
        <v>0</v>
      </c>
      <c r="FQ718" t="s">
        <v>439</v>
      </c>
      <c r="FR718">
        <v>1760210915.6</v>
      </c>
      <c r="FS718">
        <v>0</v>
      </c>
      <c r="FT718">
        <v>0</v>
      </c>
      <c r="FU718">
        <v>-0.215</v>
      </c>
      <c r="FV718">
        <v>0</v>
      </c>
      <c r="FW718">
        <v>-0.6919999999999999</v>
      </c>
      <c r="FX718">
        <v>0</v>
      </c>
      <c r="FY718">
        <v>400</v>
      </c>
      <c r="FZ718">
        <v>0</v>
      </c>
      <c r="GA718">
        <v>0.15</v>
      </c>
      <c r="GB718">
        <v>0</v>
      </c>
      <c r="GC718">
        <v>-16.22639475</v>
      </c>
      <c r="GD718">
        <v>-65.08526893058162</v>
      </c>
      <c r="GE718">
        <v>6.363259848200837</v>
      </c>
      <c r="GF718">
        <v>0</v>
      </c>
      <c r="GG718">
        <v>794.3696176470589</v>
      </c>
      <c r="GH718">
        <v>-2.214927424775654</v>
      </c>
      <c r="GI718">
        <v>0.3182593295805351</v>
      </c>
      <c r="GJ718">
        <v>0</v>
      </c>
      <c r="GK718">
        <v>1.16886775</v>
      </c>
      <c r="GL718">
        <v>-0.01504041275797843</v>
      </c>
      <c r="GM718">
        <v>0.001587259410902975</v>
      </c>
      <c r="GN718">
        <v>1</v>
      </c>
      <c r="GO718">
        <v>1</v>
      </c>
      <c r="GP718">
        <v>3</v>
      </c>
      <c r="GQ718" t="s">
        <v>502</v>
      </c>
      <c r="GR718">
        <v>3.1353</v>
      </c>
      <c r="GS718">
        <v>2.76032</v>
      </c>
      <c r="GT718">
        <v>0.10012</v>
      </c>
      <c r="GU718">
        <v>0.102948</v>
      </c>
      <c r="GV718">
        <v>0.103291</v>
      </c>
      <c r="GW718">
        <v>0.09824670000000001</v>
      </c>
      <c r="GX718">
        <v>28479</v>
      </c>
      <c r="GY718">
        <v>28378.7</v>
      </c>
      <c r="GZ718">
        <v>29441.2</v>
      </c>
      <c r="HA718">
        <v>29250.2</v>
      </c>
      <c r="HB718">
        <v>34889.6</v>
      </c>
      <c r="HC718">
        <v>34945.1</v>
      </c>
      <c r="HD718">
        <v>41430.4</v>
      </c>
      <c r="HE718">
        <v>41563.6</v>
      </c>
      <c r="HF718">
        <v>1.90418</v>
      </c>
      <c r="HG718">
        <v>1.85605</v>
      </c>
      <c r="HH718">
        <v>0.00963733</v>
      </c>
      <c r="HI718">
        <v>0</v>
      </c>
      <c r="HJ718">
        <v>24.3421</v>
      </c>
      <c r="HK718">
        <v>999.9</v>
      </c>
      <c r="HL718">
        <v>51.8</v>
      </c>
      <c r="HM718">
        <v>29</v>
      </c>
      <c r="HN718">
        <v>22.9521</v>
      </c>
      <c r="HO718">
        <v>62.352</v>
      </c>
      <c r="HP718">
        <v>29.4992</v>
      </c>
      <c r="HQ718">
        <v>1</v>
      </c>
      <c r="HR718">
        <v>0.37388</v>
      </c>
      <c r="HS718">
        <v>4.76833</v>
      </c>
      <c r="HT718">
        <v>20.2758</v>
      </c>
      <c r="HU718">
        <v>5.21849</v>
      </c>
      <c r="HV718">
        <v>12.0176</v>
      </c>
      <c r="HW718">
        <v>4.9886</v>
      </c>
      <c r="HX718">
        <v>3.28763</v>
      </c>
      <c r="HY718">
        <v>9999</v>
      </c>
      <c r="HZ718">
        <v>9999</v>
      </c>
      <c r="IA718">
        <v>9999</v>
      </c>
      <c r="IB718">
        <v>999.9</v>
      </c>
      <c r="IC718">
        <v>4.97278</v>
      </c>
      <c r="ID718">
        <v>1.86646</v>
      </c>
      <c r="IE718">
        <v>1.86584</v>
      </c>
      <c r="IF718">
        <v>1.86582</v>
      </c>
      <c r="IG718">
        <v>1.86764</v>
      </c>
      <c r="IH718">
        <v>1.87012</v>
      </c>
      <c r="II718">
        <v>1.86874</v>
      </c>
      <c r="IJ718">
        <v>1.87027</v>
      </c>
      <c r="IK718">
        <v>0</v>
      </c>
      <c r="IL718">
        <v>0</v>
      </c>
      <c r="IM718">
        <v>0</v>
      </c>
      <c r="IN718">
        <v>0</v>
      </c>
      <c r="IO718" t="s">
        <v>441</v>
      </c>
      <c r="IP718" t="s">
        <v>442</v>
      </c>
      <c r="IQ718" t="s">
        <v>443</v>
      </c>
      <c r="IR718" t="s">
        <v>443</v>
      </c>
      <c r="IS718" t="s">
        <v>443</v>
      </c>
      <c r="IT718" t="s">
        <v>443</v>
      </c>
      <c r="IU718">
        <v>0</v>
      </c>
      <c r="IV718">
        <v>100</v>
      </c>
      <c r="IW718">
        <v>100</v>
      </c>
      <c r="IX718">
        <v>-0.851</v>
      </c>
      <c r="IY718">
        <v>0.0805</v>
      </c>
      <c r="IZ718">
        <v>-0.7832898091892299</v>
      </c>
      <c r="JA718">
        <v>-0.0002628084512485203</v>
      </c>
      <c r="JB718">
        <v>2.995354917081976E-07</v>
      </c>
      <c r="JC718">
        <v>-1.087754766273629E-10</v>
      </c>
      <c r="JD718">
        <v>-0.01666594074606723</v>
      </c>
      <c r="JE718">
        <v>-0.02438089335778848</v>
      </c>
      <c r="JF718">
        <v>0.001790740049955031</v>
      </c>
      <c r="JG718">
        <v>-2.386884331579614E-05</v>
      </c>
      <c r="JH718">
        <v>6</v>
      </c>
      <c r="JI718">
        <v>2407</v>
      </c>
      <c r="JJ718">
        <v>1</v>
      </c>
      <c r="JK718">
        <v>23</v>
      </c>
      <c r="JL718">
        <v>33314.1</v>
      </c>
      <c r="JM718">
        <v>29370162.7</v>
      </c>
      <c r="JN718">
        <v>0.513916</v>
      </c>
      <c r="JO718">
        <v>2.32178</v>
      </c>
      <c r="JP718">
        <v>1.39648</v>
      </c>
      <c r="JQ718">
        <v>2.35352</v>
      </c>
      <c r="JR718">
        <v>1.49536</v>
      </c>
      <c r="JS718">
        <v>2.69043</v>
      </c>
      <c r="JT718">
        <v>34.7608</v>
      </c>
      <c r="JU718">
        <v>24.035</v>
      </c>
      <c r="JV718">
        <v>18</v>
      </c>
      <c r="JW718">
        <v>504.332</v>
      </c>
      <c r="JX718">
        <v>462.832</v>
      </c>
      <c r="JY718">
        <v>18.7223</v>
      </c>
      <c r="JZ718">
        <v>32.0722</v>
      </c>
      <c r="KA718">
        <v>30</v>
      </c>
      <c r="KB718">
        <v>31.9652</v>
      </c>
      <c r="KC718">
        <v>31.8985</v>
      </c>
      <c r="KD718">
        <v>10.266</v>
      </c>
      <c r="KE718">
        <v>0</v>
      </c>
      <c r="KF718">
        <v>100</v>
      </c>
      <c r="KG718">
        <v>18.722</v>
      </c>
      <c r="KH718">
        <v>506.881</v>
      </c>
      <c r="KI718">
        <v>63.4564</v>
      </c>
      <c r="KJ718">
        <v>100.623</v>
      </c>
      <c r="KK718">
        <v>99.93899999999999</v>
      </c>
    </row>
    <row r="719" spans="1:297">
      <c r="A719">
        <v>703</v>
      </c>
      <c r="B719">
        <v>1762209767</v>
      </c>
      <c r="C719">
        <v>10188.90000009537</v>
      </c>
      <c r="D719" t="s">
        <v>1855</v>
      </c>
      <c r="E719" t="s">
        <v>1856</v>
      </c>
      <c r="F719">
        <v>5</v>
      </c>
      <c r="G719" t="s">
        <v>1796</v>
      </c>
      <c r="H719" t="s">
        <v>436</v>
      </c>
      <c r="I719">
        <v>1762209764.2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502.0476497905765</v>
      </c>
      <c r="AK719">
        <v>484.7199030303029</v>
      </c>
      <c r="AL719">
        <v>3.291231859734459</v>
      </c>
      <c r="AM719">
        <v>66.0436554406318</v>
      </c>
      <c r="AN719">
        <f>(AP719 - AO719 + DY719*1E3/(8.314*(EA719+273.15)) * AR719/DX719 * AQ719) * DX719/(100*DL719) * 1000/(1000 - AP719)</f>
        <v>0</v>
      </c>
      <c r="AO719">
        <v>21.96545738627706</v>
      </c>
      <c r="AP719">
        <v>23.12940181818182</v>
      </c>
      <c r="AQ719">
        <v>2.122371067219756E-06</v>
      </c>
      <c r="AR719">
        <v>107.35</v>
      </c>
      <c r="AS719">
        <v>9</v>
      </c>
      <c r="AT719">
        <v>2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437</v>
      </c>
      <c r="AY719" t="s">
        <v>437</v>
      </c>
      <c r="AZ719">
        <v>0</v>
      </c>
      <c r="BA719">
        <v>0</v>
      </c>
      <c r="BB719">
        <f>1-AZ719/BA719</f>
        <v>0</v>
      </c>
      <c r="BC719">
        <v>0</v>
      </c>
      <c r="BD719" t="s">
        <v>437</v>
      </c>
      <c r="BE719" t="s">
        <v>437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437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438</v>
      </c>
      <c r="DO719">
        <v>2</v>
      </c>
      <c r="DP719" t="b">
        <v>1</v>
      </c>
      <c r="DQ719">
        <v>1762209764.2</v>
      </c>
      <c r="DR719">
        <v>466.1028</v>
      </c>
      <c r="DS719">
        <v>491.6227</v>
      </c>
      <c r="DT719">
        <v>23.12977</v>
      </c>
      <c r="DU719">
        <v>21.96582</v>
      </c>
      <c r="DV719">
        <v>466.9545999999999</v>
      </c>
      <c r="DW719">
        <v>23.04933</v>
      </c>
      <c r="DX719">
        <v>500.0247000000001</v>
      </c>
      <c r="DY719">
        <v>90.76239999999999</v>
      </c>
      <c r="DZ719">
        <v>0.10000685</v>
      </c>
      <c r="EA719">
        <v>24.53279</v>
      </c>
      <c r="EB719">
        <v>24.50159</v>
      </c>
      <c r="EC719">
        <v>999.9</v>
      </c>
      <c r="ED719">
        <v>0</v>
      </c>
      <c r="EE719">
        <v>0</v>
      </c>
      <c r="EF719">
        <v>9993.368</v>
      </c>
      <c r="EG719">
        <v>0</v>
      </c>
      <c r="EH719">
        <v>968.5779</v>
      </c>
      <c r="EI719">
        <v>-25.51992</v>
      </c>
      <c r="EJ719">
        <v>477.139</v>
      </c>
      <c r="EK719">
        <v>502.6644</v>
      </c>
      <c r="EL719">
        <v>1.163957</v>
      </c>
      <c r="EM719">
        <v>491.6227</v>
      </c>
      <c r="EN719">
        <v>21.96582</v>
      </c>
      <c r="EO719">
        <v>2.099314</v>
      </c>
      <c r="EP719">
        <v>1.99367</v>
      </c>
      <c r="EQ719">
        <v>18.21399</v>
      </c>
      <c r="ER719">
        <v>17.39416</v>
      </c>
      <c r="ES719">
        <v>1999.937</v>
      </c>
      <c r="ET719">
        <v>0.9799968999999999</v>
      </c>
      <c r="EU719">
        <v>0.02000279</v>
      </c>
      <c r="EV719">
        <v>0</v>
      </c>
      <c r="EW719">
        <v>793.7204</v>
      </c>
      <c r="EX719">
        <v>5.000970000000001</v>
      </c>
      <c r="EY719">
        <v>16223.9</v>
      </c>
      <c r="EZ719">
        <v>16707.04</v>
      </c>
      <c r="FA719">
        <v>42.1808</v>
      </c>
      <c r="FB719">
        <v>43.2374</v>
      </c>
      <c r="FC719">
        <v>42.312</v>
      </c>
      <c r="FD719">
        <v>42.71850000000001</v>
      </c>
      <c r="FE719">
        <v>42.125</v>
      </c>
      <c r="FF719">
        <v>1955.027</v>
      </c>
      <c r="FG719">
        <v>39.89999999999999</v>
      </c>
      <c r="FH719">
        <v>0</v>
      </c>
      <c r="FI719">
        <v>12844.5</v>
      </c>
      <c r="FJ719">
        <v>0</v>
      </c>
      <c r="FK719">
        <v>794.0119199999998</v>
      </c>
      <c r="FL719">
        <v>-2.788307682796101</v>
      </c>
      <c r="FM719">
        <v>-43.85384607313181</v>
      </c>
      <c r="FN719">
        <v>16227.576</v>
      </c>
      <c r="FO719">
        <v>15</v>
      </c>
      <c r="FP719">
        <v>0</v>
      </c>
      <c r="FQ719" t="s">
        <v>439</v>
      </c>
      <c r="FR719">
        <v>1760210915.6</v>
      </c>
      <c r="FS719">
        <v>0</v>
      </c>
      <c r="FT719">
        <v>0</v>
      </c>
      <c r="FU719">
        <v>-0.215</v>
      </c>
      <c r="FV719">
        <v>0</v>
      </c>
      <c r="FW719">
        <v>-0.6919999999999999</v>
      </c>
      <c r="FX719">
        <v>0</v>
      </c>
      <c r="FY719">
        <v>400</v>
      </c>
      <c r="FZ719">
        <v>0</v>
      </c>
      <c r="GA719">
        <v>0.15</v>
      </c>
      <c r="GB719">
        <v>0</v>
      </c>
      <c r="GC719">
        <v>-20.90869512195122</v>
      </c>
      <c r="GD719">
        <v>-43.03577770034844</v>
      </c>
      <c r="GE719">
        <v>4.390676054780743</v>
      </c>
      <c r="GF719">
        <v>0</v>
      </c>
      <c r="GG719">
        <v>794.154794117647</v>
      </c>
      <c r="GH719">
        <v>-3.112131396419072</v>
      </c>
      <c r="GI719">
        <v>0.3787882210892922</v>
      </c>
      <c r="GJ719">
        <v>0</v>
      </c>
      <c r="GK719">
        <v>1.167117804878049</v>
      </c>
      <c r="GL719">
        <v>-0.02072132404180859</v>
      </c>
      <c r="GM719">
        <v>0.002209771550045588</v>
      </c>
      <c r="GN719">
        <v>1</v>
      </c>
      <c r="GO719">
        <v>1</v>
      </c>
      <c r="GP719">
        <v>3</v>
      </c>
      <c r="GQ719" t="s">
        <v>502</v>
      </c>
      <c r="GR719">
        <v>3.1353</v>
      </c>
      <c r="GS719">
        <v>2.76019</v>
      </c>
      <c r="GT719">
        <v>0.102698</v>
      </c>
      <c r="GU719">
        <v>0.105685</v>
      </c>
      <c r="GV719">
        <v>0.103284</v>
      </c>
      <c r="GW719">
        <v>0.0982432</v>
      </c>
      <c r="GX719">
        <v>28397.7</v>
      </c>
      <c r="GY719">
        <v>28292.1</v>
      </c>
      <c r="GZ719">
        <v>29441.5</v>
      </c>
      <c r="HA719">
        <v>29250.3</v>
      </c>
      <c r="HB719">
        <v>34890.4</v>
      </c>
      <c r="HC719">
        <v>34945.4</v>
      </c>
      <c r="HD719">
        <v>41431</v>
      </c>
      <c r="HE719">
        <v>41563.8</v>
      </c>
      <c r="HF719">
        <v>1.90395</v>
      </c>
      <c r="HG719">
        <v>1.85602</v>
      </c>
      <c r="HH719">
        <v>0.00945851</v>
      </c>
      <c r="HI719">
        <v>0</v>
      </c>
      <c r="HJ719">
        <v>24.3421</v>
      </c>
      <c r="HK719">
        <v>999.9</v>
      </c>
      <c r="HL719">
        <v>51.8</v>
      </c>
      <c r="HM719">
        <v>29</v>
      </c>
      <c r="HN719">
        <v>22.9528</v>
      </c>
      <c r="HO719">
        <v>62.302</v>
      </c>
      <c r="HP719">
        <v>29.4151</v>
      </c>
      <c r="HQ719">
        <v>1</v>
      </c>
      <c r="HR719">
        <v>0.373808</v>
      </c>
      <c r="HS719">
        <v>4.76805</v>
      </c>
      <c r="HT719">
        <v>20.2758</v>
      </c>
      <c r="HU719">
        <v>5.21879</v>
      </c>
      <c r="HV719">
        <v>12.017</v>
      </c>
      <c r="HW719">
        <v>4.98885</v>
      </c>
      <c r="HX719">
        <v>3.28775</v>
      </c>
      <c r="HY719">
        <v>9999</v>
      </c>
      <c r="HZ719">
        <v>9999</v>
      </c>
      <c r="IA719">
        <v>9999</v>
      </c>
      <c r="IB719">
        <v>999.9</v>
      </c>
      <c r="IC719">
        <v>4.97279</v>
      </c>
      <c r="ID719">
        <v>1.86646</v>
      </c>
      <c r="IE719">
        <v>1.86584</v>
      </c>
      <c r="IF719">
        <v>1.86582</v>
      </c>
      <c r="IG719">
        <v>1.86763</v>
      </c>
      <c r="IH719">
        <v>1.87012</v>
      </c>
      <c r="II719">
        <v>1.86874</v>
      </c>
      <c r="IJ719">
        <v>1.87026</v>
      </c>
      <c r="IK719">
        <v>0</v>
      </c>
      <c r="IL719">
        <v>0</v>
      </c>
      <c r="IM719">
        <v>0</v>
      </c>
      <c r="IN719">
        <v>0</v>
      </c>
      <c r="IO719" t="s">
        <v>441</v>
      </c>
      <c r="IP719" t="s">
        <v>442</v>
      </c>
      <c r="IQ719" t="s">
        <v>443</v>
      </c>
      <c r="IR719" t="s">
        <v>443</v>
      </c>
      <c r="IS719" t="s">
        <v>443</v>
      </c>
      <c r="IT719" t="s">
        <v>443</v>
      </c>
      <c r="IU719">
        <v>0</v>
      </c>
      <c r="IV719">
        <v>100</v>
      </c>
      <c r="IW719">
        <v>100</v>
      </c>
      <c r="IX719">
        <v>-0.852</v>
      </c>
      <c r="IY719">
        <v>0.0804</v>
      </c>
      <c r="IZ719">
        <v>-0.7832898091892299</v>
      </c>
      <c r="JA719">
        <v>-0.0002628084512485203</v>
      </c>
      <c r="JB719">
        <v>2.995354917081976E-07</v>
      </c>
      <c r="JC719">
        <v>-1.087754766273629E-10</v>
      </c>
      <c r="JD719">
        <v>-0.01666594074606723</v>
      </c>
      <c r="JE719">
        <v>-0.02438089335778848</v>
      </c>
      <c r="JF719">
        <v>0.001790740049955031</v>
      </c>
      <c r="JG719">
        <v>-2.386884331579614E-05</v>
      </c>
      <c r="JH719">
        <v>6</v>
      </c>
      <c r="JI719">
        <v>2407</v>
      </c>
      <c r="JJ719">
        <v>1</v>
      </c>
      <c r="JK719">
        <v>23</v>
      </c>
      <c r="JL719">
        <v>33314.2</v>
      </c>
      <c r="JM719">
        <v>29370162.8</v>
      </c>
      <c r="JN719">
        <v>0.5432129999999999</v>
      </c>
      <c r="JO719">
        <v>2.30835</v>
      </c>
      <c r="JP719">
        <v>1.39648</v>
      </c>
      <c r="JQ719">
        <v>2.35229</v>
      </c>
      <c r="JR719">
        <v>1.49536</v>
      </c>
      <c r="JS719">
        <v>2.70508</v>
      </c>
      <c r="JT719">
        <v>34.7608</v>
      </c>
      <c r="JU719">
        <v>24.035</v>
      </c>
      <c r="JV719">
        <v>18</v>
      </c>
      <c r="JW719">
        <v>504.172</v>
      </c>
      <c r="JX719">
        <v>462.804</v>
      </c>
      <c r="JY719">
        <v>18.7207</v>
      </c>
      <c r="JZ719">
        <v>32.0721</v>
      </c>
      <c r="KA719">
        <v>29.9999</v>
      </c>
      <c r="KB719">
        <v>31.9637</v>
      </c>
      <c r="KC719">
        <v>31.8969</v>
      </c>
      <c r="KD719">
        <v>10.9954</v>
      </c>
      <c r="KE719">
        <v>0</v>
      </c>
      <c r="KF719">
        <v>100</v>
      </c>
      <c r="KG719">
        <v>18.7205</v>
      </c>
      <c r="KH719">
        <v>526.9160000000001</v>
      </c>
      <c r="KI719">
        <v>63.4564</v>
      </c>
      <c r="KJ719">
        <v>100.624</v>
      </c>
      <c r="KK719">
        <v>99.93940000000001</v>
      </c>
    </row>
    <row r="720" spans="1:297">
      <c r="A720">
        <v>704</v>
      </c>
      <c r="B720">
        <v>1762209772</v>
      </c>
      <c r="C720">
        <v>10193.90000009537</v>
      </c>
      <c r="D720" t="s">
        <v>1857</v>
      </c>
      <c r="E720" t="s">
        <v>1858</v>
      </c>
      <c r="F720">
        <v>5</v>
      </c>
      <c r="G720" t="s">
        <v>1796</v>
      </c>
      <c r="H720" t="s">
        <v>436</v>
      </c>
      <c r="I720">
        <v>1762209769.5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519.5235449329232</v>
      </c>
      <c r="AK720">
        <v>501.5800363636362</v>
      </c>
      <c r="AL720">
        <v>3.364530837164064</v>
      </c>
      <c r="AM720">
        <v>66.0436554406318</v>
      </c>
      <c r="AN720">
        <f>(AP720 - AO720 + DY720*1E3/(8.314*(EA720+273.15)) * AR720/DX720 * AQ720) * DX720/(100*DL720) * 1000/(1000 - AP720)</f>
        <v>0</v>
      </c>
      <c r="AO720">
        <v>21.96348436948051</v>
      </c>
      <c r="AP720">
        <v>23.12495818181818</v>
      </c>
      <c r="AQ720">
        <v>-7.80881113697225E-06</v>
      </c>
      <c r="AR720">
        <v>107.35</v>
      </c>
      <c r="AS720">
        <v>9</v>
      </c>
      <c r="AT720">
        <v>2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437</v>
      </c>
      <c r="AY720" t="s">
        <v>437</v>
      </c>
      <c r="AZ720">
        <v>0</v>
      </c>
      <c r="BA720">
        <v>0</v>
      </c>
      <c r="BB720">
        <f>1-AZ720/BA720</f>
        <v>0</v>
      </c>
      <c r="BC720">
        <v>0</v>
      </c>
      <c r="BD720" t="s">
        <v>437</v>
      </c>
      <c r="BE720" t="s">
        <v>437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437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438</v>
      </c>
      <c r="DO720">
        <v>2</v>
      </c>
      <c r="DP720" t="b">
        <v>1</v>
      </c>
      <c r="DQ720">
        <v>1762209769.5</v>
      </c>
      <c r="DR720">
        <v>483.4068888888889</v>
      </c>
      <c r="DS720">
        <v>509.7447777777778</v>
      </c>
      <c r="DT720">
        <v>23.12792222222222</v>
      </c>
      <c r="DU720">
        <v>21.96417777777778</v>
      </c>
      <c r="DV720">
        <v>484.2595555555556</v>
      </c>
      <c r="DW720">
        <v>23.0475</v>
      </c>
      <c r="DX720">
        <v>499.9895555555556</v>
      </c>
      <c r="DY720">
        <v>90.76303333333333</v>
      </c>
      <c r="DZ720">
        <v>0.09992392222222223</v>
      </c>
      <c r="EA720">
        <v>24.53221111111111</v>
      </c>
      <c r="EB720">
        <v>24.50627777777778</v>
      </c>
      <c r="EC720">
        <v>999.9000000000001</v>
      </c>
      <c r="ED720">
        <v>0</v>
      </c>
      <c r="EE720">
        <v>0</v>
      </c>
      <c r="EF720">
        <v>9997.37777777778</v>
      </c>
      <c r="EG720">
        <v>0</v>
      </c>
      <c r="EH720">
        <v>968.5722222222222</v>
      </c>
      <c r="EI720">
        <v>-26.3378</v>
      </c>
      <c r="EJ720">
        <v>494.8517777777778</v>
      </c>
      <c r="EK720">
        <v>521.1923333333334</v>
      </c>
      <c r="EL720">
        <v>1.163731111111111</v>
      </c>
      <c r="EM720">
        <v>509.7447777777778</v>
      </c>
      <c r="EN720">
        <v>21.96417777777778</v>
      </c>
      <c r="EO720">
        <v>2.09916</v>
      </c>
      <c r="EP720">
        <v>1.993536666666667</v>
      </c>
      <c r="EQ720">
        <v>18.2128</v>
      </c>
      <c r="ER720">
        <v>17.39308888888889</v>
      </c>
      <c r="ES720">
        <v>1999.991111111111</v>
      </c>
      <c r="ET720">
        <v>0.9799973333333332</v>
      </c>
      <c r="EU720">
        <v>0.02000234444444444</v>
      </c>
      <c r="EV720">
        <v>0</v>
      </c>
      <c r="EW720">
        <v>793.7284444444444</v>
      </c>
      <c r="EX720">
        <v>5.00097</v>
      </c>
      <c r="EY720">
        <v>16220.4</v>
      </c>
      <c r="EZ720">
        <v>16707.5</v>
      </c>
      <c r="FA720">
        <v>42.15944444444444</v>
      </c>
      <c r="FB720">
        <v>43.25</v>
      </c>
      <c r="FC720">
        <v>42.312</v>
      </c>
      <c r="FD720">
        <v>42.687</v>
      </c>
      <c r="FE720">
        <v>42.125</v>
      </c>
      <c r="FF720">
        <v>1955.081111111112</v>
      </c>
      <c r="FG720">
        <v>39.9</v>
      </c>
      <c r="FH720">
        <v>0</v>
      </c>
      <c r="FI720">
        <v>12849.89999985695</v>
      </c>
      <c r="FJ720">
        <v>0</v>
      </c>
      <c r="FK720">
        <v>793.795</v>
      </c>
      <c r="FL720">
        <v>-1.105094009576605</v>
      </c>
      <c r="FM720">
        <v>-39.7230768751193</v>
      </c>
      <c r="FN720">
        <v>16223.91153846154</v>
      </c>
      <c r="FO720">
        <v>15</v>
      </c>
      <c r="FP720">
        <v>0</v>
      </c>
      <c r="FQ720" t="s">
        <v>439</v>
      </c>
      <c r="FR720">
        <v>1760210915.6</v>
      </c>
      <c r="FS720">
        <v>0</v>
      </c>
      <c r="FT720">
        <v>0</v>
      </c>
      <c r="FU720">
        <v>-0.215</v>
      </c>
      <c r="FV720">
        <v>0</v>
      </c>
      <c r="FW720">
        <v>-0.6919999999999999</v>
      </c>
      <c r="FX720">
        <v>0</v>
      </c>
      <c r="FY720">
        <v>400</v>
      </c>
      <c r="FZ720">
        <v>0</v>
      </c>
      <c r="GA720">
        <v>0.15</v>
      </c>
      <c r="GB720">
        <v>0</v>
      </c>
      <c r="GC720">
        <v>-23.83350487804878</v>
      </c>
      <c r="GD720">
        <v>-24.43196655052264</v>
      </c>
      <c r="GE720">
        <v>2.534877749488968</v>
      </c>
      <c r="GF720">
        <v>0</v>
      </c>
      <c r="GG720">
        <v>793.9681764705883</v>
      </c>
      <c r="GH720">
        <v>-2.450328491459862</v>
      </c>
      <c r="GI720">
        <v>0.3534397752665779</v>
      </c>
      <c r="GJ720">
        <v>0</v>
      </c>
      <c r="GK720">
        <v>1.165758780487805</v>
      </c>
      <c r="GL720">
        <v>-0.02016334494773423</v>
      </c>
      <c r="GM720">
        <v>0.002156452818100239</v>
      </c>
      <c r="GN720">
        <v>1</v>
      </c>
      <c r="GO720">
        <v>1</v>
      </c>
      <c r="GP720">
        <v>3</v>
      </c>
      <c r="GQ720" t="s">
        <v>502</v>
      </c>
      <c r="GR720">
        <v>3.13521</v>
      </c>
      <c r="GS720">
        <v>2.76023</v>
      </c>
      <c r="GT720">
        <v>0.105313</v>
      </c>
      <c r="GU720">
        <v>0.108276</v>
      </c>
      <c r="GV720">
        <v>0.103269</v>
      </c>
      <c r="GW720">
        <v>0.0982358</v>
      </c>
      <c r="GX720">
        <v>28315.3</v>
      </c>
      <c r="GY720">
        <v>28210.1</v>
      </c>
      <c r="GZ720">
        <v>29441.9</v>
      </c>
      <c r="HA720">
        <v>29250.3</v>
      </c>
      <c r="HB720">
        <v>34890.9</v>
      </c>
      <c r="HC720">
        <v>34945.6</v>
      </c>
      <c r="HD720">
        <v>41430.9</v>
      </c>
      <c r="HE720">
        <v>41563.6</v>
      </c>
      <c r="HF720">
        <v>1.90443</v>
      </c>
      <c r="HG720">
        <v>1.8567</v>
      </c>
      <c r="HH720">
        <v>0.0104569</v>
      </c>
      <c r="HI720">
        <v>0</v>
      </c>
      <c r="HJ720">
        <v>24.3421</v>
      </c>
      <c r="HK720">
        <v>999.9</v>
      </c>
      <c r="HL720">
        <v>51.8</v>
      </c>
      <c r="HM720">
        <v>29</v>
      </c>
      <c r="HN720">
        <v>22.9528</v>
      </c>
      <c r="HO720">
        <v>62.192</v>
      </c>
      <c r="HP720">
        <v>29.5072</v>
      </c>
      <c r="HQ720">
        <v>1</v>
      </c>
      <c r="HR720">
        <v>0.373773</v>
      </c>
      <c r="HS720">
        <v>4.76871</v>
      </c>
      <c r="HT720">
        <v>20.276</v>
      </c>
      <c r="HU720">
        <v>5.21864</v>
      </c>
      <c r="HV720">
        <v>12.0189</v>
      </c>
      <c r="HW720">
        <v>4.9887</v>
      </c>
      <c r="HX720">
        <v>3.2877</v>
      </c>
      <c r="HY720">
        <v>9999</v>
      </c>
      <c r="HZ720">
        <v>9999</v>
      </c>
      <c r="IA720">
        <v>9999</v>
      </c>
      <c r="IB720">
        <v>999.9</v>
      </c>
      <c r="IC720">
        <v>4.97278</v>
      </c>
      <c r="ID720">
        <v>1.86646</v>
      </c>
      <c r="IE720">
        <v>1.86584</v>
      </c>
      <c r="IF720">
        <v>1.86581</v>
      </c>
      <c r="IG720">
        <v>1.86763</v>
      </c>
      <c r="IH720">
        <v>1.87012</v>
      </c>
      <c r="II720">
        <v>1.86873</v>
      </c>
      <c r="IJ720">
        <v>1.87026</v>
      </c>
      <c r="IK720">
        <v>0</v>
      </c>
      <c r="IL720">
        <v>0</v>
      </c>
      <c r="IM720">
        <v>0</v>
      </c>
      <c r="IN720">
        <v>0</v>
      </c>
      <c r="IO720" t="s">
        <v>441</v>
      </c>
      <c r="IP720" t="s">
        <v>442</v>
      </c>
      <c r="IQ720" t="s">
        <v>443</v>
      </c>
      <c r="IR720" t="s">
        <v>443</v>
      </c>
      <c r="IS720" t="s">
        <v>443</v>
      </c>
      <c r="IT720" t="s">
        <v>443</v>
      </c>
      <c r="IU720">
        <v>0</v>
      </c>
      <c r="IV720">
        <v>100</v>
      </c>
      <c r="IW720">
        <v>100</v>
      </c>
      <c r="IX720">
        <v>-0.853</v>
      </c>
      <c r="IY720">
        <v>0.0804</v>
      </c>
      <c r="IZ720">
        <v>-0.7832898091892299</v>
      </c>
      <c r="JA720">
        <v>-0.0002628084512485203</v>
      </c>
      <c r="JB720">
        <v>2.995354917081976E-07</v>
      </c>
      <c r="JC720">
        <v>-1.087754766273629E-10</v>
      </c>
      <c r="JD720">
        <v>-0.01666594074606723</v>
      </c>
      <c r="JE720">
        <v>-0.02438089335778848</v>
      </c>
      <c r="JF720">
        <v>0.001790740049955031</v>
      </c>
      <c r="JG720">
        <v>-2.386884331579614E-05</v>
      </c>
      <c r="JH720">
        <v>6</v>
      </c>
      <c r="JI720">
        <v>2407</v>
      </c>
      <c r="JJ720">
        <v>1</v>
      </c>
      <c r="JK720">
        <v>23</v>
      </c>
      <c r="JL720">
        <v>33314.3</v>
      </c>
      <c r="JM720">
        <v>29370162.9</v>
      </c>
      <c r="JN720">
        <v>0.582275</v>
      </c>
      <c r="JO720">
        <v>2.31079</v>
      </c>
      <c r="JP720">
        <v>1.39648</v>
      </c>
      <c r="JQ720">
        <v>2.34619</v>
      </c>
      <c r="JR720">
        <v>1.49536</v>
      </c>
      <c r="JS720">
        <v>2.69775</v>
      </c>
      <c r="JT720">
        <v>34.7608</v>
      </c>
      <c r="JU720">
        <v>24.035</v>
      </c>
      <c r="JV720">
        <v>18</v>
      </c>
      <c r="JW720">
        <v>504.463</v>
      </c>
      <c r="JX720">
        <v>463.223</v>
      </c>
      <c r="JY720">
        <v>18.7191</v>
      </c>
      <c r="JZ720">
        <v>32.0693</v>
      </c>
      <c r="KA720">
        <v>29.9999</v>
      </c>
      <c r="KB720">
        <v>31.9609</v>
      </c>
      <c r="KC720">
        <v>31.8942</v>
      </c>
      <c r="KD720">
        <v>11.6524</v>
      </c>
      <c r="KE720">
        <v>0</v>
      </c>
      <c r="KF720">
        <v>100</v>
      </c>
      <c r="KG720">
        <v>18.7189</v>
      </c>
      <c r="KH720">
        <v>540.276</v>
      </c>
      <c r="KI720">
        <v>63.4564</v>
      </c>
      <c r="KJ720">
        <v>100.624</v>
      </c>
      <c r="KK720">
        <v>99.9391</v>
      </c>
    </row>
    <row r="721" spans="1:297">
      <c r="A721">
        <v>705</v>
      </c>
      <c r="B721">
        <v>1762209777</v>
      </c>
      <c r="C721">
        <v>10198.90000009537</v>
      </c>
      <c r="D721" t="s">
        <v>1859</v>
      </c>
      <c r="E721" t="s">
        <v>1860</v>
      </c>
      <c r="F721">
        <v>5</v>
      </c>
      <c r="G721" t="s">
        <v>1796</v>
      </c>
      <c r="H721" t="s">
        <v>436</v>
      </c>
      <c r="I721">
        <v>1762209774.2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537.6620737614344</v>
      </c>
      <c r="AK721">
        <v>518.9446848484848</v>
      </c>
      <c r="AL721">
        <v>3.498765325421641</v>
      </c>
      <c r="AM721">
        <v>66.0436554406318</v>
      </c>
      <c r="AN721">
        <f>(AP721 - AO721 + DY721*1E3/(8.314*(EA721+273.15)) * AR721/DX721 * AQ721) * DX721/(100*DL721) * 1000/(1000 - AP721)</f>
        <v>0</v>
      </c>
      <c r="AO721">
        <v>21.96018424212122</v>
      </c>
      <c r="AP721">
        <v>23.12666484848484</v>
      </c>
      <c r="AQ721">
        <v>1.526819348558915E-06</v>
      </c>
      <c r="AR721">
        <v>107.35</v>
      </c>
      <c r="AS721">
        <v>9</v>
      </c>
      <c r="AT721">
        <v>2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437</v>
      </c>
      <c r="AY721" t="s">
        <v>437</v>
      </c>
      <c r="AZ721">
        <v>0</v>
      </c>
      <c r="BA721">
        <v>0</v>
      </c>
      <c r="BB721">
        <f>1-AZ721/BA721</f>
        <v>0</v>
      </c>
      <c r="BC721">
        <v>0</v>
      </c>
      <c r="BD721" t="s">
        <v>437</v>
      </c>
      <c r="BE721" t="s">
        <v>437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437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438</v>
      </c>
      <c r="DO721">
        <v>2</v>
      </c>
      <c r="DP721" t="b">
        <v>1</v>
      </c>
      <c r="DQ721">
        <v>1762209774.2</v>
      </c>
      <c r="DR721">
        <v>499.0795</v>
      </c>
      <c r="DS721">
        <v>526.3987999999999</v>
      </c>
      <c r="DT721">
        <v>23.12554</v>
      </c>
      <c r="DU721">
        <v>21.96109</v>
      </c>
      <c r="DV721">
        <v>499.933</v>
      </c>
      <c r="DW721">
        <v>23.04515</v>
      </c>
      <c r="DX721">
        <v>500.0234</v>
      </c>
      <c r="DY721">
        <v>90.75917999999999</v>
      </c>
      <c r="DZ721">
        <v>0.10004927</v>
      </c>
      <c r="EA721">
        <v>24.52988000000001</v>
      </c>
      <c r="EB721">
        <v>24.51181</v>
      </c>
      <c r="EC721">
        <v>999.9</v>
      </c>
      <c r="ED721">
        <v>0</v>
      </c>
      <c r="EE721">
        <v>0</v>
      </c>
      <c r="EF721">
        <v>9995.825000000001</v>
      </c>
      <c r="EG721">
        <v>0</v>
      </c>
      <c r="EH721">
        <v>968.5409000000002</v>
      </c>
      <c r="EI721">
        <v>-27.31912000000001</v>
      </c>
      <c r="EJ721">
        <v>510.8940999999999</v>
      </c>
      <c r="EK721">
        <v>538.2186</v>
      </c>
      <c r="EL721">
        <v>1.164443</v>
      </c>
      <c r="EM721">
        <v>526.3987999999999</v>
      </c>
      <c r="EN721">
        <v>21.96109</v>
      </c>
      <c r="EO721">
        <v>2.098854</v>
      </c>
      <c r="EP721">
        <v>1.993169</v>
      </c>
      <c r="EQ721">
        <v>18.21048</v>
      </c>
      <c r="ER721">
        <v>17.39017</v>
      </c>
      <c r="ES721">
        <v>1999.984</v>
      </c>
      <c r="ET721">
        <v>0.9799971999999999</v>
      </c>
      <c r="EU721">
        <v>0.02000248</v>
      </c>
      <c r="EV721">
        <v>0</v>
      </c>
      <c r="EW721">
        <v>793.5805</v>
      </c>
      <c r="EX721">
        <v>5.000970000000001</v>
      </c>
      <c r="EY721">
        <v>16216.65</v>
      </c>
      <c r="EZ721">
        <v>16707.45</v>
      </c>
      <c r="FA721">
        <v>42.1374</v>
      </c>
      <c r="FB721">
        <v>43.2248</v>
      </c>
      <c r="FC721">
        <v>42.312</v>
      </c>
      <c r="FD721">
        <v>42.687</v>
      </c>
      <c r="FE721">
        <v>42.125</v>
      </c>
      <c r="FF721">
        <v>1955.074</v>
      </c>
      <c r="FG721">
        <v>39.89999999999999</v>
      </c>
      <c r="FH721">
        <v>0</v>
      </c>
      <c r="FI721">
        <v>12854.70000004768</v>
      </c>
      <c r="FJ721">
        <v>0</v>
      </c>
      <c r="FK721">
        <v>793.6866153846154</v>
      </c>
      <c r="FL721">
        <v>-1.42276923771517</v>
      </c>
      <c r="FM721">
        <v>-48.85811965838575</v>
      </c>
      <c r="FN721">
        <v>16220.32692307693</v>
      </c>
      <c r="FO721">
        <v>15</v>
      </c>
      <c r="FP721">
        <v>0</v>
      </c>
      <c r="FQ721" t="s">
        <v>439</v>
      </c>
      <c r="FR721">
        <v>1760210915.6</v>
      </c>
      <c r="FS721">
        <v>0</v>
      </c>
      <c r="FT721">
        <v>0</v>
      </c>
      <c r="FU721">
        <v>-0.215</v>
      </c>
      <c r="FV721">
        <v>0</v>
      </c>
      <c r="FW721">
        <v>-0.6919999999999999</v>
      </c>
      <c r="FX721">
        <v>0</v>
      </c>
      <c r="FY721">
        <v>400</v>
      </c>
      <c r="FZ721">
        <v>0</v>
      </c>
      <c r="GA721">
        <v>0.15</v>
      </c>
      <c r="GB721">
        <v>0</v>
      </c>
      <c r="GC721">
        <v>-25.564835</v>
      </c>
      <c r="GD721">
        <v>-15.08458761726078</v>
      </c>
      <c r="GE721">
        <v>1.497097250273007</v>
      </c>
      <c r="GF721">
        <v>0</v>
      </c>
      <c r="GG721">
        <v>793.7707647058824</v>
      </c>
      <c r="GH721">
        <v>-1.466401831881186</v>
      </c>
      <c r="GI721">
        <v>0.282732887745928</v>
      </c>
      <c r="GJ721">
        <v>0</v>
      </c>
      <c r="GK721">
        <v>1.164713</v>
      </c>
      <c r="GL721">
        <v>-0.00989515947467386</v>
      </c>
      <c r="GM721">
        <v>0.001708101577775732</v>
      </c>
      <c r="GN721">
        <v>1</v>
      </c>
      <c r="GO721">
        <v>1</v>
      </c>
      <c r="GP721">
        <v>3</v>
      </c>
      <c r="GQ721" t="s">
        <v>502</v>
      </c>
      <c r="GR721">
        <v>3.13525</v>
      </c>
      <c r="GS721">
        <v>2.76021</v>
      </c>
      <c r="GT721">
        <v>0.107958</v>
      </c>
      <c r="GU721">
        <v>0.110958</v>
      </c>
      <c r="GV721">
        <v>0.103267</v>
      </c>
      <c r="GW721">
        <v>0.0982201</v>
      </c>
      <c r="GX721">
        <v>28231.7</v>
      </c>
      <c r="GY721">
        <v>28125.7</v>
      </c>
      <c r="GZ721">
        <v>29442.1</v>
      </c>
      <c r="HA721">
        <v>29250.9</v>
      </c>
      <c r="HB721">
        <v>34891.7</v>
      </c>
      <c r="HC721">
        <v>34946.7</v>
      </c>
      <c r="HD721">
        <v>41431.7</v>
      </c>
      <c r="HE721">
        <v>41564.1</v>
      </c>
      <c r="HF721">
        <v>1.90403</v>
      </c>
      <c r="HG721">
        <v>1.85662</v>
      </c>
      <c r="HH721">
        <v>0.0105463</v>
      </c>
      <c r="HI721">
        <v>0</v>
      </c>
      <c r="HJ721">
        <v>24.3421</v>
      </c>
      <c r="HK721">
        <v>999.9</v>
      </c>
      <c r="HL721">
        <v>51.8</v>
      </c>
      <c r="HM721">
        <v>29</v>
      </c>
      <c r="HN721">
        <v>22.9543</v>
      </c>
      <c r="HO721">
        <v>62.382</v>
      </c>
      <c r="HP721">
        <v>29.4271</v>
      </c>
      <c r="HQ721">
        <v>1</v>
      </c>
      <c r="HR721">
        <v>0.37325</v>
      </c>
      <c r="HS721">
        <v>4.76984</v>
      </c>
      <c r="HT721">
        <v>20.276</v>
      </c>
      <c r="HU721">
        <v>5.21879</v>
      </c>
      <c r="HV721">
        <v>12.0168</v>
      </c>
      <c r="HW721">
        <v>4.9886</v>
      </c>
      <c r="HX721">
        <v>3.28775</v>
      </c>
      <c r="HY721">
        <v>9999</v>
      </c>
      <c r="HZ721">
        <v>9999</v>
      </c>
      <c r="IA721">
        <v>9999</v>
      </c>
      <c r="IB721">
        <v>999.9</v>
      </c>
      <c r="IC721">
        <v>4.97279</v>
      </c>
      <c r="ID721">
        <v>1.86646</v>
      </c>
      <c r="IE721">
        <v>1.86584</v>
      </c>
      <c r="IF721">
        <v>1.86582</v>
      </c>
      <c r="IG721">
        <v>1.86763</v>
      </c>
      <c r="IH721">
        <v>1.87012</v>
      </c>
      <c r="II721">
        <v>1.86874</v>
      </c>
      <c r="IJ721">
        <v>1.87026</v>
      </c>
      <c r="IK721">
        <v>0</v>
      </c>
      <c r="IL721">
        <v>0</v>
      </c>
      <c r="IM721">
        <v>0</v>
      </c>
      <c r="IN721">
        <v>0</v>
      </c>
      <c r="IO721" t="s">
        <v>441</v>
      </c>
      <c r="IP721" t="s">
        <v>442</v>
      </c>
      <c r="IQ721" t="s">
        <v>443</v>
      </c>
      <c r="IR721" t="s">
        <v>443</v>
      </c>
      <c r="IS721" t="s">
        <v>443</v>
      </c>
      <c r="IT721" t="s">
        <v>443</v>
      </c>
      <c r="IU721">
        <v>0</v>
      </c>
      <c r="IV721">
        <v>100</v>
      </c>
      <c r="IW721">
        <v>100</v>
      </c>
      <c r="IX721">
        <v>-0.854</v>
      </c>
      <c r="IY721">
        <v>0.0804</v>
      </c>
      <c r="IZ721">
        <v>-0.7832898091892299</v>
      </c>
      <c r="JA721">
        <v>-0.0002628084512485203</v>
      </c>
      <c r="JB721">
        <v>2.995354917081976E-07</v>
      </c>
      <c r="JC721">
        <v>-1.087754766273629E-10</v>
      </c>
      <c r="JD721">
        <v>-0.01666594074606723</v>
      </c>
      <c r="JE721">
        <v>-0.02438089335778848</v>
      </c>
      <c r="JF721">
        <v>0.001790740049955031</v>
      </c>
      <c r="JG721">
        <v>-2.386884331579614E-05</v>
      </c>
      <c r="JH721">
        <v>6</v>
      </c>
      <c r="JI721">
        <v>2407</v>
      </c>
      <c r="JJ721">
        <v>1</v>
      </c>
      <c r="JK721">
        <v>23</v>
      </c>
      <c r="JL721">
        <v>33314.4</v>
      </c>
      <c r="JM721">
        <v>29370162.9</v>
      </c>
      <c r="JN721">
        <v>0.609131</v>
      </c>
      <c r="JO721">
        <v>2.30225</v>
      </c>
      <c r="JP721">
        <v>1.39648</v>
      </c>
      <c r="JQ721">
        <v>2.34741</v>
      </c>
      <c r="JR721">
        <v>1.49536</v>
      </c>
      <c r="JS721">
        <v>2.60132</v>
      </c>
      <c r="JT721">
        <v>34.7608</v>
      </c>
      <c r="JU721">
        <v>24.035</v>
      </c>
      <c r="JV721">
        <v>18</v>
      </c>
      <c r="JW721">
        <v>504.19</v>
      </c>
      <c r="JX721">
        <v>463.164</v>
      </c>
      <c r="JY721">
        <v>18.7171</v>
      </c>
      <c r="JZ721">
        <v>32.0693</v>
      </c>
      <c r="KA721">
        <v>29.9999</v>
      </c>
      <c r="KB721">
        <v>31.9598</v>
      </c>
      <c r="KC721">
        <v>31.893</v>
      </c>
      <c r="KD721">
        <v>12.3292</v>
      </c>
      <c r="KE721">
        <v>0</v>
      </c>
      <c r="KF721">
        <v>100</v>
      </c>
      <c r="KG721">
        <v>18.7168</v>
      </c>
      <c r="KH721">
        <v>560.3099999999999</v>
      </c>
      <c r="KI721">
        <v>63.4564</v>
      </c>
      <c r="KJ721">
        <v>100.626</v>
      </c>
      <c r="KK721">
        <v>99.9408</v>
      </c>
    </row>
    <row r="722" spans="1:297">
      <c r="A722">
        <v>706</v>
      </c>
      <c r="B722">
        <v>1762209782</v>
      </c>
      <c r="C722">
        <v>10203.90000009537</v>
      </c>
      <c r="D722" t="s">
        <v>1861</v>
      </c>
      <c r="E722" t="s">
        <v>1862</v>
      </c>
      <c r="F722">
        <v>5</v>
      </c>
      <c r="G722" t="s">
        <v>1796</v>
      </c>
      <c r="H722" t="s">
        <v>436</v>
      </c>
      <c r="I722">
        <v>1762209779.5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554.5497709742307</v>
      </c>
      <c r="AK722">
        <v>536.2297636363636</v>
      </c>
      <c r="AL722">
        <v>3.433643176009798</v>
      </c>
      <c r="AM722">
        <v>66.0436554406318</v>
      </c>
      <c r="AN722">
        <f>(AP722 - AO722 + DY722*1E3/(8.314*(EA722+273.15)) * AR722/DX722 * AQ722) * DX722/(100*DL722) * 1000/(1000 - AP722)</f>
        <v>0</v>
      </c>
      <c r="AO722">
        <v>21.9610451904762</v>
      </c>
      <c r="AP722">
        <v>23.12701939393939</v>
      </c>
      <c r="AQ722">
        <v>3.850034622574551E-06</v>
      </c>
      <c r="AR722">
        <v>107.35</v>
      </c>
      <c r="AS722">
        <v>9</v>
      </c>
      <c r="AT722">
        <v>2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437</v>
      </c>
      <c r="AY722" t="s">
        <v>437</v>
      </c>
      <c r="AZ722">
        <v>0</v>
      </c>
      <c r="BA722">
        <v>0</v>
      </c>
      <c r="BB722">
        <f>1-AZ722/BA722</f>
        <v>0</v>
      </c>
      <c r="BC722">
        <v>0</v>
      </c>
      <c r="BD722" t="s">
        <v>437</v>
      </c>
      <c r="BE722" t="s">
        <v>437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437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438</v>
      </c>
      <c r="DO722">
        <v>2</v>
      </c>
      <c r="DP722" t="b">
        <v>1</v>
      </c>
      <c r="DQ722">
        <v>1762209779.5</v>
      </c>
      <c r="DR722">
        <v>517.1362222222223</v>
      </c>
      <c r="DS722">
        <v>544.0136666666668</v>
      </c>
      <c r="DT722">
        <v>23.12588888888889</v>
      </c>
      <c r="DU722">
        <v>21.96067777777778</v>
      </c>
      <c r="DV722">
        <v>517.9904444444445</v>
      </c>
      <c r="DW722">
        <v>23.04552222222222</v>
      </c>
      <c r="DX722">
        <v>500.0170000000001</v>
      </c>
      <c r="DY722">
        <v>90.75495555555555</v>
      </c>
      <c r="DZ722">
        <v>0.1000175888888889</v>
      </c>
      <c r="EA722">
        <v>24.53283333333333</v>
      </c>
      <c r="EB722">
        <v>24.51434444444444</v>
      </c>
      <c r="EC722">
        <v>999.9000000000001</v>
      </c>
      <c r="ED722">
        <v>0</v>
      </c>
      <c r="EE722">
        <v>0</v>
      </c>
      <c r="EF722">
        <v>10000.34555555556</v>
      </c>
      <c r="EG722">
        <v>0</v>
      </c>
      <c r="EH722">
        <v>968.5679999999999</v>
      </c>
      <c r="EI722">
        <v>-26.87748888888889</v>
      </c>
      <c r="EJ722">
        <v>529.3785555555556</v>
      </c>
      <c r="EK722">
        <v>556.2287777777779</v>
      </c>
      <c r="EL722">
        <v>1.165212222222222</v>
      </c>
      <c r="EM722">
        <v>544.0136666666668</v>
      </c>
      <c r="EN722">
        <v>21.96067777777778</v>
      </c>
      <c r="EO722">
        <v>2.098791111111111</v>
      </c>
      <c r="EP722">
        <v>1.99304</v>
      </c>
      <c r="EQ722">
        <v>18.20997777777778</v>
      </c>
      <c r="ER722">
        <v>17.38915555555555</v>
      </c>
      <c r="ES722">
        <v>2000.001111111111</v>
      </c>
      <c r="ET722">
        <v>0.9799973333333334</v>
      </c>
      <c r="EU722">
        <v>0.02000234444444444</v>
      </c>
      <c r="EV722">
        <v>0</v>
      </c>
      <c r="EW722">
        <v>793.2876666666666</v>
      </c>
      <c r="EX722">
        <v>5.00097</v>
      </c>
      <c r="EY722">
        <v>16212.65555555556</v>
      </c>
      <c r="EZ722">
        <v>16707.58888888889</v>
      </c>
      <c r="FA722">
        <v>42.13877777777778</v>
      </c>
      <c r="FB722">
        <v>43.20099999999999</v>
      </c>
      <c r="FC722">
        <v>42.312</v>
      </c>
      <c r="FD722">
        <v>42.687</v>
      </c>
      <c r="FE722">
        <v>42.125</v>
      </c>
      <c r="FF722">
        <v>1955.091111111111</v>
      </c>
      <c r="FG722">
        <v>39.9</v>
      </c>
      <c r="FH722">
        <v>0</v>
      </c>
      <c r="FI722">
        <v>12859.5</v>
      </c>
      <c r="FJ722">
        <v>0</v>
      </c>
      <c r="FK722">
        <v>793.5504999999999</v>
      </c>
      <c r="FL722">
        <v>-2.597709412381538</v>
      </c>
      <c r="FM722">
        <v>-48.73162399773207</v>
      </c>
      <c r="FN722">
        <v>16216.68461538461</v>
      </c>
      <c r="FO722">
        <v>15</v>
      </c>
      <c r="FP722">
        <v>0</v>
      </c>
      <c r="FQ722" t="s">
        <v>439</v>
      </c>
      <c r="FR722">
        <v>1760210915.6</v>
      </c>
      <c r="FS722">
        <v>0</v>
      </c>
      <c r="FT722">
        <v>0</v>
      </c>
      <c r="FU722">
        <v>-0.215</v>
      </c>
      <c r="FV722">
        <v>0</v>
      </c>
      <c r="FW722">
        <v>-0.6919999999999999</v>
      </c>
      <c r="FX722">
        <v>0</v>
      </c>
      <c r="FY722">
        <v>400</v>
      </c>
      <c r="FZ722">
        <v>0</v>
      </c>
      <c r="GA722">
        <v>0.15</v>
      </c>
      <c r="GB722">
        <v>0</v>
      </c>
      <c r="GC722">
        <v>-26.4755475</v>
      </c>
      <c r="GD722">
        <v>-7.116352345215754</v>
      </c>
      <c r="GE722">
        <v>0.8264831640715679</v>
      </c>
      <c r="GF722">
        <v>0</v>
      </c>
      <c r="GG722">
        <v>793.6127647058825</v>
      </c>
      <c r="GH722">
        <v>-1.786707414496271</v>
      </c>
      <c r="GI722">
        <v>0.3175696365341552</v>
      </c>
      <c r="GJ722">
        <v>0</v>
      </c>
      <c r="GK722">
        <v>1.1643845</v>
      </c>
      <c r="GL722">
        <v>0.004648030018758334</v>
      </c>
      <c r="GM722">
        <v>0.001368458895984816</v>
      </c>
      <c r="GN722">
        <v>1</v>
      </c>
      <c r="GO722">
        <v>1</v>
      </c>
      <c r="GP722">
        <v>3</v>
      </c>
      <c r="GQ722" t="s">
        <v>502</v>
      </c>
      <c r="GR722">
        <v>3.13531</v>
      </c>
      <c r="GS722">
        <v>2.76036</v>
      </c>
      <c r="GT722">
        <v>0.11054</v>
      </c>
      <c r="GU722">
        <v>0.11336</v>
      </c>
      <c r="GV722">
        <v>0.103265</v>
      </c>
      <c r="GW722">
        <v>0.0982252</v>
      </c>
      <c r="GX722">
        <v>28149.8</v>
      </c>
      <c r="GY722">
        <v>28049.3</v>
      </c>
      <c r="GZ722">
        <v>29442</v>
      </c>
      <c r="HA722">
        <v>29250.5</v>
      </c>
      <c r="HB722">
        <v>34891.7</v>
      </c>
      <c r="HC722">
        <v>34946.3</v>
      </c>
      <c r="HD722">
        <v>41431.5</v>
      </c>
      <c r="HE722">
        <v>41563.8</v>
      </c>
      <c r="HF722">
        <v>1.90408</v>
      </c>
      <c r="HG722">
        <v>1.85662</v>
      </c>
      <c r="HH722">
        <v>0.0103563</v>
      </c>
      <c r="HI722">
        <v>0</v>
      </c>
      <c r="HJ722">
        <v>24.3421</v>
      </c>
      <c r="HK722">
        <v>999.9</v>
      </c>
      <c r="HL722">
        <v>51.8</v>
      </c>
      <c r="HM722">
        <v>29</v>
      </c>
      <c r="HN722">
        <v>22.9551</v>
      </c>
      <c r="HO722">
        <v>62.392</v>
      </c>
      <c r="HP722">
        <v>29.4872</v>
      </c>
      <c r="HQ722">
        <v>1</v>
      </c>
      <c r="HR722">
        <v>0.373285</v>
      </c>
      <c r="HS722">
        <v>4.7759</v>
      </c>
      <c r="HT722">
        <v>20.2759</v>
      </c>
      <c r="HU722">
        <v>5.21759</v>
      </c>
      <c r="HV722">
        <v>12.0167</v>
      </c>
      <c r="HW722">
        <v>4.98875</v>
      </c>
      <c r="HX722">
        <v>3.28785</v>
      </c>
      <c r="HY722">
        <v>9999</v>
      </c>
      <c r="HZ722">
        <v>9999</v>
      </c>
      <c r="IA722">
        <v>9999</v>
      </c>
      <c r="IB722">
        <v>999.9</v>
      </c>
      <c r="IC722">
        <v>4.9728</v>
      </c>
      <c r="ID722">
        <v>1.86646</v>
      </c>
      <c r="IE722">
        <v>1.86583</v>
      </c>
      <c r="IF722">
        <v>1.86582</v>
      </c>
      <c r="IG722">
        <v>1.86762</v>
      </c>
      <c r="IH722">
        <v>1.87012</v>
      </c>
      <c r="II722">
        <v>1.86874</v>
      </c>
      <c r="IJ722">
        <v>1.87025</v>
      </c>
      <c r="IK722">
        <v>0</v>
      </c>
      <c r="IL722">
        <v>0</v>
      </c>
      <c r="IM722">
        <v>0</v>
      </c>
      <c r="IN722">
        <v>0</v>
      </c>
      <c r="IO722" t="s">
        <v>441</v>
      </c>
      <c r="IP722" t="s">
        <v>442</v>
      </c>
      <c r="IQ722" t="s">
        <v>443</v>
      </c>
      <c r="IR722" t="s">
        <v>443</v>
      </c>
      <c r="IS722" t="s">
        <v>443</v>
      </c>
      <c r="IT722" t="s">
        <v>443</v>
      </c>
      <c r="IU722">
        <v>0</v>
      </c>
      <c r="IV722">
        <v>100</v>
      </c>
      <c r="IW722">
        <v>100</v>
      </c>
      <c r="IX722">
        <v>-0.854</v>
      </c>
      <c r="IY722">
        <v>0.0804</v>
      </c>
      <c r="IZ722">
        <v>-0.7832898091892299</v>
      </c>
      <c r="JA722">
        <v>-0.0002628084512485203</v>
      </c>
      <c r="JB722">
        <v>2.995354917081976E-07</v>
      </c>
      <c r="JC722">
        <v>-1.087754766273629E-10</v>
      </c>
      <c r="JD722">
        <v>-0.01666594074606723</v>
      </c>
      <c r="JE722">
        <v>-0.02438089335778848</v>
      </c>
      <c r="JF722">
        <v>0.001790740049955031</v>
      </c>
      <c r="JG722">
        <v>-2.386884331579614E-05</v>
      </c>
      <c r="JH722">
        <v>6</v>
      </c>
      <c r="JI722">
        <v>2407</v>
      </c>
      <c r="JJ722">
        <v>1</v>
      </c>
      <c r="JK722">
        <v>23</v>
      </c>
      <c r="JL722">
        <v>33314.4</v>
      </c>
      <c r="JM722">
        <v>29370163</v>
      </c>
      <c r="JN722">
        <v>0.648193</v>
      </c>
      <c r="JO722">
        <v>2.30469</v>
      </c>
      <c r="JP722">
        <v>1.39648</v>
      </c>
      <c r="JQ722">
        <v>2.34741</v>
      </c>
      <c r="JR722">
        <v>1.49536</v>
      </c>
      <c r="JS722">
        <v>2.69043</v>
      </c>
      <c r="JT722">
        <v>34.7608</v>
      </c>
      <c r="JU722">
        <v>24.035</v>
      </c>
      <c r="JV722">
        <v>18</v>
      </c>
      <c r="JW722">
        <v>504.21</v>
      </c>
      <c r="JX722">
        <v>463.151</v>
      </c>
      <c r="JY722">
        <v>18.715</v>
      </c>
      <c r="JZ722">
        <v>32.0665</v>
      </c>
      <c r="KA722">
        <v>30</v>
      </c>
      <c r="KB722">
        <v>31.9582</v>
      </c>
      <c r="KC722">
        <v>31.8912</v>
      </c>
      <c r="KD722">
        <v>12.9661</v>
      </c>
      <c r="KE722">
        <v>0</v>
      </c>
      <c r="KF722">
        <v>100</v>
      </c>
      <c r="KG722">
        <v>18.7139</v>
      </c>
      <c r="KH722">
        <v>573.669</v>
      </c>
      <c r="KI722">
        <v>63.4564</v>
      </c>
      <c r="KJ722">
        <v>100.625</v>
      </c>
      <c r="KK722">
        <v>99.9397</v>
      </c>
    </row>
    <row r="723" spans="1:297">
      <c r="A723">
        <v>707</v>
      </c>
      <c r="B723">
        <v>1762209787</v>
      </c>
      <c r="C723">
        <v>10208.90000009537</v>
      </c>
      <c r="D723" t="s">
        <v>1863</v>
      </c>
      <c r="E723" t="s">
        <v>1864</v>
      </c>
      <c r="F723">
        <v>5</v>
      </c>
      <c r="G723" t="s">
        <v>1796</v>
      </c>
      <c r="H723" t="s">
        <v>436</v>
      </c>
      <c r="I723">
        <v>1762209784.2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571.6282898851877</v>
      </c>
      <c r="AK723">
        <v>553.2683272727269</v>
      </c>
      <c r="AL723">
        <v>3.39956855661943</v>
      </c>
      <c r="AM723">
        <v>66.0436554406318</v>
      </c>
      <c r="AN723">
        <f>(AP723 - AO723 + DY723*1E3/(8.314*(EA723+273.15)) * AR723/DX723 * AQ723) * DX723/(100*DL723) * 1000/(1000 - AP723)</f>
        <v>0</v>
      </c>
      <c r="AO723">
        <v>21.96199229692639</v>
      </c>
      <c r="AP723">
        <v>23.12298606060607</v>
      </c>
      <c r="AQ723">
        <v>-3.780930945606816E-06</v>
      </c>
      <c r="AR723">
        <v>107.35</v>
      </c>
      <c r="AS723">
        <v>9</v>
      </c>
      <c r="AT723">
        <v>2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437</v>
      </c>
      <c r="AY723" t="s">
        <v>437</v>
      </c>
      <c r="AZ723">
        <v>0</v>
      </c>
      <c r="BA723">
        <v>0</v>
      </c>
      <c r="BB723">
        <f>1-AZ723/BA723</f>
        <v>0</v>
      </c>
      <c r="BC723">
        <v>0</v>
      </c>
      <c r="BD723" t="s">
        <v>437</v>
      </c>
      <c r="BE723" t="s">
        <v>437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437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438</v>
      </c>
      <c r="DO723">
        <v>2</v>
      </c>
      <c r="DP723" t="b">
        <v>1</v>
      </c>
      <c r="DQ723">
        <v>1762209784.2</v>
      </c>
      <c r="DR723">
        <v>532.8468</v>
      </c>
      <c r="DS723">
        <v>559.6731000000001</v>
      </c>
      <c r="DT723">
        <v>23.12482</v>
      </c>
      <c r="DU723">
        <v>21.96191</v>
      </c>
      <c r="DV723">
        <v>533.7013999999999</v>
      </c>
      <c r="DW723">
        <v>23.04446</v>
      </c>
      <c r="DX723">
        <v>500.0015</v>
      </c>
      <c r="DY723">
        <v>90.75291999999999</v>
      </c>
      <c r="DZ723">
        <v>0.09999205999999999</v>
      </c>
      <c r="EA723">
        <v>24.5335</v>
      </c>
      <c r="EB723">
        <v>24.51788</v>
      </c>
      <c r="EC723">
        <v>999.9</v>
      </c>
      <c r="ED723">
        <v>0</v>
      </c>
      <c r="EE723">
        <v>0</v>
      </c>
      <c r="EF723">
        <v>9998.494000000002</v>
      </c>
      <c r="EG723">
        <v>0</v>
      </c>
      <c r="EH723">
        <v>968.5679999999999</v>
      </c>
      <c r="EI723">
        <v>-26.82632</v>
      </c>
      <c r="EJ723">
        <v>545.4604999999999</v>
      </c>
      <c r="EK723">
        <v>572.2403999999999</v>
      </c>
      <c r="EL723">
        <v>1.162922</v>
      </c>
      <c r="EM723">
        <v>559.6731000000001</v>
      </c>
      <c r="EN723">
        <v>21.96191</v>
      </c>
      <c r="EO723">
        <v>2.098646</v>
      </c>
      <c r="EP723">
        <v>1.993106</v>
      </c>
      <c r="EQ723">
        <v>18.20891</v>
      </c>
      <c r="ER723">
        <v>17.38968</v>
      </c>
      <c r="ES723">
        <v>1999.993</v>
      </c>
      <c r="ET723">
        <v>0.9799971999999999</v>
      </c>
      <c r="EU723">
        <v>0.02000248</v>
      </c>
      <c r="EV723">
        <v>0</v>
      </c>
      <c r="EW723">
        <v>793.0341999999998</v>
      </c>
      <c r="EX723">
        <v>5.000970000000001</v>
      </c>
      <c r="EY723">
        <v>16209.01</v>
      </c>
      <c r="EZ723">
        <v>16707.51</v>
      </c>
      <c r="FA723">
        <v>42.1436</v>
      </c>
      <c r="FB723">
        <v>43.1933</v>
      </c>
      <c r="FC723">
        <v>42.312</v>
      </c>
      <c r="FD723">
        <v>42.687</v>
      </c>
      <c r="FE723">
        <v>42.125</v>
      </c>
      <c r="FF723">
        <v>1955.083</v>
      </c>
      <c r="FG723">
        <v>39.89999999999999</v>
      </c>
      <c r="FH723">
        <v>0</v>
      </c>
      <c r="FI723">
        <v>12864.89999985695</v>
      </c>
      <c r="FJ723">
        <v>0</v>
      </c>
      <c r="FK723">
        <v>793.29948</v>
      </c>
      <c r="FL723">
        <v>-2.479384616984445</v>
      </c>
      <c r="FM723">
        <v>-44.34615382640903</v>
      </c>
      <c r="FN723">
        <v>16212.128</v>
      </c>
      <c r="FO723">
        <v>15</v>
      </c>
      <c r="FP723">
        <v>0</v>
      </c>
      <c r="FQ723" t="s">
        <v>439</v>
      </c>
      <c r="FR723">
        <v>1760210915.6</v>
      </c>
      <c r="FS723">
        <v>0</v>
      </c>
      <c r="FT723">
        <v>0</v>
      </c>
      <c r="FU723">
        <v>-0.215</v>
      </c>
      <c r="FV723">
        <v>0</v>
      </c>
      <c r="FW723">
        <v>-0.6919999999999999</v>
      </c>
      <c r="FX723">
        <v>0</v>
      </c>
      <c r="FY723">
        <v>400</v>
      </c>
      <c r="FZ723">
        <v>0</v>
      </c>
      <c r="GA723">
        <v>0.15</v>
      </c>
      <c r="GB723">
        <v>0</v>
      </c>
      <c r="GC723">
        <v>-26.84175609756097</v>
      </c>
      <c r="GD723">
        <v>-1.566338675958219</v>
      </c>
      <c r="GE723">
        <v>0.4337083464494233</v>
      </c>
      <c r="GF723">
        <v>0</v>
      </c>
      <c r="GG723">
        <v>793.4447941176471</v>
      </c>
      <c r="GH723">
        <v>-2.5356302514652</v>
      </c>
      <c r="GI723">
        <v>0.369794838144524</v>
      </c>
      <c r="GJ723">
        <v>0</v>
      </c>
      <c r="GK723">
        <v>1.164101951219512</v>
      </c>
      <c r="GL723">
        <v>-0.002392264808363915</v>
      </c>
      <c r="GM723">
        <v>0.001529336249316712</v>
      </c>
      <c r="GN723">
        <v>1</v>
      </c>
      <c r="GO723">
        <v>1</v>
      </c>
      <c r="GP723">
        <v>3</v>
      </c>
      <c r="GQ723" t="s">
        <v>502</v>
      </c>
      <c r="GR723">
        <v>3.13525</v>
      </c>
      <c r="GS723">
        <v>2.76033</v>
      </c>
      <c r="GT723">
        <v>0.113059</v>
      </c>
      <c r="GU723">
        <v>0.115804</v>
      </c>
      <c r="GV723">
        <v>0.103257</v>
      </c>
      <c r="GW723">
        <v>0.0982258</v>
      </c>
      <c r="GX723">
        <v>28069.6</v>
      </c>
      <c r="GY723">
        <v>27971.7</v>
      </c>
      <c r="GZ723">
        <v>29441.6</v>
      </c>
      <c r="HA723">
        <v>29250.2</v>
      </c>
      <c r="HB723">
        <v>34891.6</v>
      </c>
      <c r="HC723">
        <v>34945.9</v>
      </c>
      <c r="HD723">
        <v>41430.9</v>
      </c>
      <c r="HE723">
        <v>41563.3</v>
      </c>
      <c r="HF723">
        <v>1.904</v>
      </c>
      <c r="HG723">
        <v>1.85672</v>
      </c>
      <c r="HH723">
        <v>0.0112168</v>
      </c>
      <c r="HI723">
        <v>0</v>
      </c>
      <c r="HJ723">
        <v>24.3421</v>
      </c>
      <c r="HK723">
        <v>999.9</v>
      </c>
      <c r="HL723">
        <v>51.8</v>
      </c>
      <c r="HM723">
        <v>29</v>
      </c>
      <c r="HN723">
        <v>22.9558</v>
      </c>
      <c r="HO723">
        <v>62.222</v>
      </c>
      <c r="HP723">
        <v>29.4151</v>
      </c>
      <c r="HQ723">
        <v>1</v>
      </c>
      <c r="HR723">
        <v>0.373229</v>
      </c>
      <c r="HS723">
        <v>4.76909</v>
      </c>
      <c r="HT723">
        <v>20.2761</v>
      </c>
      <c r="HU723">
        <v>5.21654</v>
      </c>
      <c r="HV723">
        <v>12.017</v>
      </c>
      <c r="HW723">
        <v>4.9886</v>
      </c>
      <c r="HX723">
        <v>3.28763</v>
      </c>
      <c r="HY723">
        <v>9999</v>
      </c>
      <c r="HZ723">
        <v>9999</v>
      </c>
      <c r="IA723">
        <v>9999</v>
      </c>
      <c r="IB723">
        <v>999.9</v>
      </c>
      <c r="IC723">
        <v>4.9728</v>
      </c>
      <c r="ID723">
        <v>1.86647</v>
      </c>
      <c r="IE723">
        <v>1.86584</v>
      </c>
      <c r="IF723">
        <v>1.86583</v>
      </c>
      <c r="IG723">
        <v>1.86762</v>
      </c>
      <c r="IH723">
        <v>1.87012</v>
      </c>
      <c r="II723">
        <v>1.86874</v>
      </c>
      <c r="IJ723">
        <v>1.87027</v>
      </c>
      <c r="IK723">
        <v>0</v>
      </c>
      <c r="IL723">
        <v>0</v>
      </c>
      <c r="IM723">
        <v>0</v>
      </c>
      <c r="IN723">
        <v>0</v>
      </c>
      <c r="IO723" t="s">
        <v>441</v>
      </c>
      <c r="IP723" t="s">
        <v>442</v>
      </c>
      <c r="IQ723" t="s">
        <v>443</v>
      </c>
      <c r="IR723" t="s">
        <v>443</v>
      </c>
      <c r="IS723" t="s">
        <v>443</v>
      </c>
      <c r="IT723" t="s">
        <v>443</v>
      </c>
      <c r="IU723">
        <v>0</v>
      </c>
      <c r="IV723">
        <v>100</v>
      </c>
      <c r="IW723">
        <v>100</v>
      </c>
      <c r="IX723">
        <v>-0.855</v>
      </c>
      <c r="IY723">
        <v>0.0803</v>
      </c>
      <c r="IZ723">
        <v>-0.7832898091892299</v>
      </c>
      <c r="JA723">
        <v>-0.0002628084512485203</v>
      </c>
      <c r="JB723">
        <v>2.995354917081976E-07</v>
      </c>
      <c r="JC723">
        <v>-1.087754766273629E-10</v>
      </c>
      <c r="JD723">
        <v>-0.01666594074606723</v>
      </c>
      <c r="JE723">
        <v>-0.02438089335778848</v>
      </c>
      <c r="JF723">
        <v>0.001790740049955031</v>
      </c>
      <c r="JG723">
        <v>-2.386884331579614E-05</v>
      </c>
      <c r="JH723">
        <v>6</v>
      </c>
      <c r="JI723">
        <v>2407</v>
      </c>
      <c r="JJ723">
        <v>1</v>
      </c>
      <c r="JK723">
        <v>23</v>
      </c>
      <c r="JL723">
        <v>33314.5</v>
      </c>
      <c r="JM723">
        <v>29370163.1</v>
      </c>
      <c r="JN723">
        <v>0.67627</v>
      </c>
      <c r="JO723">
        <v>2.29004</v>
      </c>
      <c r="JP723">
        <v>1.39648</v>
      </c>
      <c r="JQ723">
        <v>2.34619</v>
      </c>
      <c r="JR723">
        <v>1.49536</v>
      </c>
      <c r="JS723">
        <v>2.60498</v>
      </c>
      <c r="JT723">
        <v>34.7608</v>
      </c>
      <c r="JU723">
        <v>24.035</v>
      </c>
      <c r="JV723">
        <v>18</v>
      </c>
      <c r="JW723">
        <v>504.147</v>
      </c>
      <c r="JX723">
        <v>463.203</v>
      </c>
      <c r="JY723">
        <v>18.7136</v>
      </c>
      <c r="JZ723">
        <v>32.0664</v>
      </c>
      <c r="KA723">
        <v>30</v>
      </c>
      <c r="KB723">
        <v>31.9563</v>
      </c>
      <c r="KC723">
        <v>31.8895</v>
      </c>
      <c r="KD723">
        <v>13.6614</v>
      </c>
      <c r="KE723">
        <v>0</v>
      </c>
      <c r="KF723">
        <v>100</v>
      </c>
      <c r="KG723">
        <v>18.7139</v>
      </c>
      <c r="KH723">
        <v>593.706</v>
      </c>
      <c r="KI723">
        <v>63.4564</v>
      </c>
      <c r="KJ723">
        <v>100.624</v>
      </c>
      <c r="KK723">
        <v>99.9387</v>
      </c>
    </row>
    <row r="724" spans="1:297">
      <c r="A724">
        <v>708</v>
      </c>
      <c r="B724">
        <v>1762209792</v>
      </c>
      <c r="C724">
        <v>10213.90000009537</v>
      </c>
      <c r="D724" t="s">
        <v>1865</v>
      </c>
      <c r="E724" t="s">
        <v>1866</v>
      </c>
      <c r="F724">
        <v>5</v>
      </c>
      <c r="G724" t="s">
        <v>1796</v>
      </c>
      <c r="H724" t="s">
        <v>436</v>
      </c>
      <c r="I724">
        <v>1762209789.5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589.0007625143626</v>
      </c>
      <c r="AK724">
        <v>570.407703030303</v>
      </c>
      <c r="AL724">
        <v>3.431389472720146</v>
      </c>
      <c r="AM724">
        <v>66.0436554406318</v>
      </c>
      <c r="AN724">
        <f>(AP724 - AO724 + DY724*1E3/(8.314*(EA724+273.15)) * AR724/DX724 * AQ724) * DX724/(100*DL724) * 1000/(1000 - AP724)</f>
        <v>0</v>
      </c>
      <c r="AO724">
        <v>21.96114117813853</v>
      </c>
      <c r="AP724">
        <v>23.12236363636364</v>
      </c>
      <c r="AQ724">
        <v>-3.4956594701138E-06</v>
      </c>
      <c r="AR724">
        <v>107.35</v>
      </c>
      <c r="AS724">
        <v>9</v>
      </c>
      <c r="AT724">
        <v>2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437</v>
      </c>
      <c r="AY724" t="s">
        <v>437</v>
      </c>
      <c r="AZ724">
        <v>0</v>
      </c>
      <c r="BA724">
        <v>0</v>
      </c>
      <c r="BB724">
        <f>1-AZ724/BA724</f>
        <v>0</v>
      </c>
      <c r="BC724">
        <v>0</v>
      </c>
      <c r="BD724" t="s">
        <v>437</v>
      </c>
      <c r="BE724" t="s">
        <v>437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437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438</v>
      </c>
      <c r="DO724">
        <v>2</v>
      </c>
      <c r="DP724" t="b">
        <v>1</v>
      </c>
      <c r="DQ724">
        <v>1762209789.5</v>
      </c>
      <c r="DR724">
        <v>550.5145555555556</v>
      </c>
      <c r="DS724">
        <v>577.7206666666666</v>
      </c>
      <c r="DT724">
        <v>23.12326666666667</v>
      </c>
      <c r="DU724">
        <v>21.96142222222222</v>
      </c>
      <c r="DV724">
        <v>551.3698888888889</v>
      </c>
      <c r="DW724">
        <v>23.04293333333333</v>
      </c>
      <c r="DX724">
        <v>500.0324444444445</v>
      </c>
      <c r="DY724">
        <v>90.75544444444444</v>
      </c>
      <c r="DZ724">
        <v>0.1000074888888889</v>
      </c>
      <c r="EA724">
        <v>24.53034444444445</v>
      </c>
      <c r="EB724">
        <v>24.51402222222222</v>
      </c>
      <c r="EC724">
        <v>999.9000000000001</v>
      </c>
      <c r="ED724">
        <v>0</v>
      </c>
      <c r="EE724">
        <v>0</v>
      </c>
      <c r="EF724">
        <v>9988.751111111113</v>
      </c>
      <c r="EG724">
        <v>0</v>
      </c>
      <c r="EH724">
        <v>968.5712222222222</v>
      </c>
      <c r="EI724">
        <v>-27.20601111111111</v>
      </c>
      <c r="EJ724">
        <v>563.5456666666666</v>
      </c>
      <c r="EK724">
        <v>590.6931111111112</v>
      </c>
      <c r="EL724">
        <v>1.161831111111111</v>
      </c>
      <c r="EM724">
        <v>577.7206666666666</v>
      </c>
      <c r="EN724">
        <v>21.96142222222222</v>
      </c>
      <c r="EO724">
        <v>2.098561111111111</v>
      </c>
      <c r="EP724">
        <v>1.993118888888889</v>
      </c>
      <c r="EQ724">
        <v>18.20826666666667</v>
      </c>
      <c r="ER724">
        <v>17.38977777777778</v>
      </c>
      <c r="ES724">
        <v>2000.02</v>
      </c>
      <c r="ET724">
        <v>0.9799973333333334</v>
      </c>
      <c r="EU724">
        <v>0.02000235555555556</v>
      </c>
      <c r="EV724">
        <v>0</v>
      </c>
      <c r="EW724">
        <v>793.0304444444445</v>
      </c>
      <c r="EX724">
        <v>5.00097</v>
      </c>
      <c r="EY724">
        <v>16205.31111111111</v>
      </c>
      <c r="EZ724">
        <v>16707.72222222222</v>
      </c>
      <c r="FA724">
        <v>42.125</v>
      </c>
      <c r="FB724">
        <v>43.187</v>
      </c>
      <c r="FC724">
        <v>42.312</v>
      </c>
      <c r="FD724">
        <v>42.687</v>
      </c>
      <c r="FE724">
        <v>42.125</v>
      </c>
      <c r="FF724">
        <v>1955.11</v>
      </c>
      <c r="FG724">
        <v>39.90555555555555</v>
      </c>
      <c r="FH724">
        <v>0</v>
      </c>
      <c r="FI724">
        <v>12869.70000004768</v>
      </c>
      <c r="FJ724">
        <v>0</v>
      </c>
      <c r="FK724">
        <v>793.12076</v>
      </c>
      <c r="FL724">
        <v>-2.235999994905792</v>
      </c>
      <c r="FM724">
        <v>-46.69230755813057</v>
      </c>
      <c r="FN724">
        <v>16208.644</v>
      </c>
      <c r="FO724">
        <v>15</v>
      </c>
      <c r="FP724">
        <v>0</v>
      </c>
      <c r="FQ724" t="s">
        <v>439</v>
      </c>
      <c r="FR724">
        <v>1760210915.6</v>
      </c>
      <c r="FS724">
        <v>0</v>
      </c>
      <c r="FT724">
        <v>0</v>
      </c>
      <c r="FU724">
        <v>-0.215</v>
      </c>
      <c r="FV724">
        <v>0</v>
      </c>
      <c r="FW724">
        <v>-0.6919999999999999</v>
      </c>
      <c r="FX724">
        <v>0</v>
      </c>
      <c r="FY724">
        <v>400</v>
      </c>
      <c r="FZ724">
        <v>0</v>
      </c>
      <c r="GA724">
        <v>0.15</v>
      </c>
      <c r="GB724">
        <v>0</v>
      </c>
      <c r="GC724">
        <v>-27.00778536585366</v>
      </c>
      <c r="GD724">
        <v>-0.01660975609752254</v>
      </c>
      <c r="GE724">
        <v>0.3381687560829945</v>
      </c>
      <c r="GF724">
        <v>1</v>
      </c>
      <c r="GG724">
        <v>793.3038529411764</v>
      </c>
      <c r="GH724">
        <v>-1.670145151212676</v>
      </c>
      <c r="GI724">
        <v>0.3252117981682323</v>
      </c>
      <c r="GJ724">
        <v>0</v>
      </c>
      <c r="GK724">
        <v>1.163595853658536</v>
      </c>
      <c r="GL724">
        <v>-0.007372264808362984</v>
      </c>
      <c r="GM724">
        <v>0.00174704764983079</v>
      </c>
      <c r="GN724">
        <v>1</v>
      </c>
      <c r="GO724">
        <v>2</v>
      </c>
      <c r="GP724">
        <v>3</v>
      </c>
      <c r="GQ724" t="s">
        <v>569</v>
      </c>
      <c r="GR724">
        <v>3.13521</v>
      </c>
      <c r="GS724">
        <v>2.76016</v>
      </c>
      <c r="GT724">
        <v>0.115552</v>
      </c>
      <c r="GU724">
        <v>0.118296</v>
      </c>
      <c r="GV724">
        <v>0.103254</v>
      </c>
      <c r="GW724">
        <v>0.098223</v>
      </c>
      <c r="GX724">
        <v>27990.4</v>
      </c>
      <c r="GY724">
        <v>27893</v>
      </c>
      <c r="GZ724">
        <v>29441.4</v>
      </c>
      <c r="HA724">
        <v>29250.5</v>
      </c>
      <c r="HB724">
        <v>34891.5</v>
      </c>
      <c r="HC724">
        <v>34946.3</v>
      </c>
      <c r="HD724">
        <v>41430.6</v>
      </c>
      <c r="HE724">
        <v>41563.6</v>
      </c>
      <c r="HF724">
        <v>1.90412</v>
      </c>
      <c r="HG724">
        <v>1.85683</v>
      </c>
      <c r="HH724">
        <v>0.0105761</v>
      </c>
      <c r="HI724">
        <v>0</v>
      </c>
      <c r="HJ724">
        <v>24.343</v>
      </c>
      <c r="HK724">
        <v>999.9</v>
      </c>
      <c r="HL724">
        <v>51.8</v>
      </c>
      <c r="HM724">
        <v>29</v>
      </c>
      <c r="HN724">
        <v>22.9548</v>
      </c>
      <c r="HO724">
        <v>62.412</v>
      </c>
      <c r="HP724">
        <v>29.5633</v>
      </c>
      <c r="HQ724">
        <v>1</v>
      </c>
      <c r="HR724">
        <v>0.373191</v>
      </c>
      <c r="HS724">
        <v>4.77816</v>
      </c>
      <c r="HT724">
        <v>20.2759</v>
      </c>
      <c r="HU724">
        <v>5.21654</v>
      </c>
      <c r="HV724">
        <v>12.017</v>
      </c>
      <c r="HW724">
        <v>4.9885</v>
      </c>
      <c r="HX724">
        <v>3.2876</v>
      </c>
      <c r="HY724">
        <v>9999</v>
      </c>
      <c r="HZ724">
        <v>9999</v>
      </c>
      <c r="IA724">
        <v>9999</v>
      </c>
      <c r="IB724">
        <v>999.9</v>
      </c>
      <c r="IC724">
        <v>4.97278</v>
      </c>
      <c r="ID724">
        <v>1.86646</v>
      </c>
      <c r="IE724">
        <v>1.86584</v>
      </c>
      <c r="IF724">
        <v>1.86581</v>
      </c>
      <c r="IG724">
        <v>1.86763</v>
      </c>
      <c r="IH724">
        <v>1.87012</v>
      </c>
      <c r="II724">
        <v>1.86874</v>
      </c>
      <c r="IJ724">
        <v>1.87026</v>
      </c>
      <c r="IK724">
        <v>0</v>
      </c>
      <c r="IL724">
        <v>0</v>
      </c>
      <c r="IM724">
        <v>0</v>
      </c>
      <c r="IN724">
        <v>0</v>
      </c>
      <c r="IO724" t="s">
        <v>441</v>
      </c>
      <c r="IP724" t="s">
        <v>442</v>
      </c>
      <c r="IQ724" t="s">
        <v>443</v>
      </c>
      <c r="IR724" t="s">
        <v>443</v>
      </c>
      <c r="IS724" t="s">
        <v>443</v>
      </c>
      <c r="IT724" t="s">
        <v>443</v>
      </c>
      <c r="IU724">
        <v>0</v>
      </c>
      <c r="IV724">
        <v>100</v>
      </c>
      <c r="IW724">
        <v>100</v>
      </c>
      <c r="IX724">
        <v>-0.855</v>
      </c>
      <c r="IY724">
        <v>0.0803</v>
      </c>
      <c r="IZ724">
        <v>-0.7832898091892299</v>
      </c>
      <c r="JA724">
        <v>-0.0002628084512485203</v>
      </c>
      <c r="JB724">
        <v>2.995354917081976E-07</v>
      </c>
      <c r="JC724">
        <v>-1.087754766273629E-10</v>
      </c>
      <c r="JD724">
        <v>-0.01666594074606723</v>
      </c>
      <c r="JE724">
        <v>-0.02438089335778848</v>
      </c>
      <c r="JF724">
        <v>0.001790740049955031</v>
      </c>
      <c r="JG724">
        <v>-2.386884331579614E-05</v>
      </c>
      <c r="JH724">
        <v>6</v>
      </c>
      <c r="JI724">
        <v>2407</v>
      </c>
      <c r="JJ724">
        <v>1</v>
      </c>
      <c r="JK724">
        <v>23</v>
      </c>
      <c r="JL724">
        <v>33314.6</v>
      </c>
      <c r="JM724">
        <v>29370163.2</v>
      </c>
      <c r="JN724">
        <v>0.7128910000000001</v>
      </c>
      <c r="JO724">
        <v>2.2998</v>
      </c>
      <c r="JP724">
        <v>1.39771</v>
      </c>
      <c r="JQ724">
        <v>2.34741</v>
      </c>
      <c r="JR724">
        <v>1.49536</v>
      </c>
      <c r="JS724">
        <v>2.65869</v>
      </c>
      <c r="JT724">
        <v>34.7608</v>
      </c>
      <c r="JU724">
        <v>24.035</v>
      </c>
      <c r="JV724">
        <v>18</v>
      </c>
      <c r="JW724">
        <v>504.222</v>
      </c>
      <c r="JX724">
        <v>463.26</v>
      </c>
      <c r="JY724">
        <v>18.712</v>
      </c>
      <c r="JZ724">
        <v>32.0644</v>
      </c>
      <c r="KA724">
        <v>29.9999</v>
      </c>
      <c r="KB724">
        <v>31.9554</v>
      </c>
      <c r="KC724">
        <v>31.8885</v>
      </c>
      <c r="KD724">
        <v>14.2716</v>
      </c>
      <c r="KE724">
        <v>0</v>
      </c>
      <c r="KF724">
        <v>100</v>
      </c>
      <c r="KG724">
        <v>18.7109</v>
      </c>
      <c r="KH724">
        <v>607.08</v>
      </c>
      <c r="KI724">
        <v>63.4564</v>
      </c>
      <c r="KJ724">
        <v>100.623</v>
      </c>
      <c r="KK724">
        <v>99.9395</v>
      </c>
    </row>
    <row r="725" spans="1:297">
      <c r="A725">
        <v>709</v>
      </c>
      <c r="B725">
        <v>1762209797</v>
      </c>
      <c r="C725">
        <v>10218.90000009537</v>
      </c>
      <c r="D725" t="s">
        <v>1867</v>
      </c>
      <c r="E725" t="s">
        <v>1868</v>
      </c>
      <c r="F725">
        <v>5</v>
      </c>
      <c r="G725" t="s">
        <v>1796</v>
      </c>
      <c r="H725" t="s">
        <v>436</v>
      </c>
      <c r="I725">
        <v>1762209794.2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606.3728300903809</v>
      </c>
      <c r="AK725">
        <v>587.6679212121211</v>
      </c>
      <c r="AL725">
        <v>3.441547037843868</v>
      </c>
      <c r="AM725">
        <v>66.0436554406318</v>
      </c>
      <c r="AN725">
        <f>(AP725 - AO725 + DY725*1E3/(8.314*(EA725+273.15)) * AR725/DX725 * AQ725) * DX725/(100*DL725) * 1000/(1000 - AP725)</f>
        <v>0</v>
      </c>
      <c r="AO725">
        <v>21.96085321333332</v>
      </c>
      <c r="AP725">
        <v>23.11711515151515</v>
      </c>
      <c r="AQ725">
        <v>-4.058881757532263E-06</v>
      </c>
      <c r="AR725">
        <v>107.35</v>
      </c>
      <c r="AS725">
        <v>9</v>
      </c>
      <c r="AT725">
        <v>2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437</v>
      </c>
      <c r="AY725" t="s">
        <v>437</v>
      </c>
      <c r="AZ725">
        <v>0</v>
      </c>
      <c r="BA725">
        <v>0</v>
      </c>
      <c r="BB725">
        <f>1-AZ725/BA725</f>
        <v>0</v>
      </c>
      <c r="BC725">
        <v>0</v>
      </c>
      <c r="BD725" t="s">
        <v>437</v>
      </c>
      <c r="BE725" t="s">
        <v>437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437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438</v>
      </c>
      <c r="DO725">
        <v>2</v>
      </c>
      <c r="DP725" t="b">
        <v>1</v>
      </c>
      <c r="DQ725">
        <v>1762209794.2</v>
      </c>
      <c r="DR725">
        <v>566.3556000000001</v>
      </c>
      <c r="DS725">
        <v>593.5438999999999</v>
      </c>
      <c r="DT725">
        <v>23.11927</v>
      </c>
      <c r="DU725">
        <v>21.9607</v>
      </c>
      <c r="DV725">
        <v>567.2116</v>
      </c>
      <c r="DW725">
        <v>23.03903</v>
      </c>
      <c r="DX725">
        <v>499.9797</v>
      </c>
      <c r="DY725">
        <v>90.75617999999999</v>
      </c>
      <c r="DZ725">
        <v>0.09993614000000001</v>
      </c>
      <c r="EA725">
        <v>24.53343</v>
      </c>
      <c r="EB725">
        <v>24.52166</v>
      </c>
      <c r="EC725">
        <v>999.9</v>
      </c>
      <c r="ED725">
        <v>0</v>
      </c>
      <c r="EE725">
        <v>0</v>
      </c>
      <c r="EF725">
        <v>10001.19</v>
      </c>
      <c r="EG725">
        <v>0</v>
      </c>
      <c r="EH725">
        <v>968.5555000000001</v>
      </c>
      <c r="EI725">
        <v>-27.18808</v>
      </c>
      <c r="EJ725">
        <v>579.7592999999999</v>
      </c>
      <c r="EK725">
        <v>606.8711000000001</v>
      </c>
      <c r="EL725">
        <v>1.158565</v>
      </c>
      <c r="EM725">
        <v>593.5438999999999</v>
      </c>
      <c r="EN725">
        <v>21.9607</v>
      </c>
      <c r="EO725">
        <v>2.098216</v>
      </c>
      <c r="EP725">
        <v>1.993069</v>
      </c>
      <c r="EQ725">
        <v>18.20565</v>
      </c>
      <c r="ER725">
        <v>17.38939</v>
      </c>
      <c r="ES725">
        <v>1999.963</v>
      </c>
      <c r="ET725">
        <v>0.9799966</v>
      </c>
      <c r="EU725">
        <v>0.02000307</v>
      </c>
      <c r="EV725">
        <v>0</v>
      </c>
      <c r="EW725">
        <v>792.7411</v>
      </c>
      <c r="EX725">
        <v>5.000970000000001</v>
      </c>
      <c r="EY725">
        <v>16201.35</v>
      </c>
      <c r="EZ725">
        <v>16707.24</v>
      </c>
      <c r="FA725">
        <v>42.125</v>
      </c>
      <c r="FB725">
        <v>43.187</v>
      </c>
      <c r="FC725">
        <v>42.312</v>
      </c>
      <c r="FD725">
        <v>42.687</v>
      </c>
      <c r="FE725">
        <v>42.125</v>
      </c>
      <c r="FF725">
        <v>1955.053</v>
      </c>
      <c r="FG725">
        <v>39.90999999999999</v>
      </c>
      <c r="FH725">
        <v>0</v>
      </c>
      <c r="FI725">
        <v>12874.5</v>
      </c>
      <c r="FJ725">
        <v>0</v>
      </c>
      <c r="FK725">
        <v>792.91572</v>
      </c>
      <c r="FL725">
        <v>-2.52200000313883</v>
      </c>
      <c r="FM725">
        <v>-45.97692298579772</v>
      </c>
      <c r="FN725">
        <v>16204.972</v>
      </c>
      <c r="FO725">
        <v>15</v>
      </c>
      <c r="FP725">
        <v>0</v>
      </c>
      <c r="FQ725" t="s">
        <v>439</v>
      </c>
      <c r="FR725">
        <v>1760210915.6</v>
      </c>
      <c r="FS725">
        <v>0</v>
      </c>
      <c r="FT725">
        <v>0</v>
      </c>
      <c r="FU725">
        <v>-0.215</v>
      </c>
      <c r="FV725">
        <v>0</v>
      </c>
      <c r="FW725">
        <v>-0.6919999999999999</v>
      </c>
      <c r="FX725">
        <v>0</v>
      </c>
      <c r="FY725">
        <v>400</v>
      </c>
      <c r="FZ725">
        <v>0</v>
      </c>
      <c r="GA725">
        <v>0.15</v>
      </c>
      <c r="GB725">
        <v>0</v>
      </c>
      <c r="GC725">
        <v>-27.04994634146341</v>
      </c>
      <c r="GD725">
        <v>-0.7115289198606268</v>
      </c>
      <c r="GE725">
        <v>0.2639675932600309</v>
      </c>
      <c r="GF725">
        <v>0</v>
      </c>
      <c r="GG725">
        <v>793.061911764706</v>
      </c>
      <c r="GH725">
        <v>-2.525546223515803</v>
      </c>
      <c r="GI725">
        <v>0.3683069665731231</v>
      </c>
      <c r="GJ725">
        <v>0</v>
      </c>
      <c r="GK725">
        <v>1.162221219512195</v>
      </c>
      <c r="GL725">
        <v>-0.02589261324041876</v>
      </c>
      <c r="GM725">
        <v>0.00271324501525202</v>
      </c>
      <c r="GN725">
        <v>1</v>
      </c>
      <c r="GO725">
        <v>1</v>
      </c>
      <c r="GP725">
        <v>3</v>
      </c>
      <c r="GQ725" t="s">
        <v>502</v>
      </c>
      <c r="GR725">
        <v>3.13526</v>
      </c>
      <c r="GS725">
        <v>2.76019</v>
      </c>
      <c r="GT725">
        <v>0.11802</v>
      </c>
      <c r="GU725">
        <v>0.120581</v>
      </c>
      <c r="GV725">
        <v>0.10324</v>
      </c>
      <c r="GW725">
        <v>0.098223</v>
      </c>
      <c r="GX725">
        <v>27912.5</v>
      </c>
      <c r="GY725">
        <v>27820.9</v>
      </c>
      <c r="GZ725">
        <v>29441.6</v>
      </c>
      <c r="HA725">
        <v>29250.8</v>
      </c>
      <c r="HB725">
        <v>34892</v>
      </c>
      <c r="HC725">
        <v>34946.7</v>
      </c>
      <c r="HD725">
        <v>41430.6</v>
      </c>
      <c r="HE725">
        <v>41564.1</v>
      </c>
      <c r="HF725">
        <v>1.90422</v>
      </c>
      <c r="HG725">
        <v>1.85665</v>
      </c>
      <c r="HH725">
        <v>0.0107437</v>
      </c>
      <c r="HI725">
        <v>0</v>
      </c>
      <c r="HJ725">
        <v>24.3441</v>
      </c>
      <c r="HK725">
        <v>999.9</v>
      </c>
      <c r="HL725">
        <v>51.8</v>
      </c>
      <c r="HM725">
        <v>29</v>
      </c>
      <c r="HN725">
        <v>22.9556</v>
      </c>
      <c r="HO725">
        <v>62.392</v>
      </c>
      <c r="HP725">
        <v>29.5673</v>
      </c>
      <c r="HQ725">
        <v>1</v>
      </c>
      <c r="HR725">
        <v>0.372752</v>
      </c>
      <c r="HS725">
        <v>4.77014</v>
      </c>
      <c r="HT725">
        <v>20.276</v>
      </c>
      <c r="HU725">
        <v>5.21684</v>
      </c>
      <c r="HV725">
        <v>12.0171</v>
      </c>
      <c r="HW725">
        <v>4.9883</v>
      </c>
      <c r="HX725">
        <v>3.28758</v>
      </c>
      <c r="HY725">
        <v>9999</v>
      </c>
      <c r="HZ725">
        <v>9999</v>
      </c>
      <c r="IA725">
        <v>9999</v>
      </c>
      <c r="IB725">
        <v>999.9</v>
      </c>
      <c r="IC725">
        <v>4.9728</v>
      </c>
      <c r="ID725">
        <v>1.86647</v>
      </c>
      <c r="IE725">
        <v>1.86584</v>
      </c>
      <c r="IF725">
        <v>1.86582</v>
      </c>
      <c r="IG725">
        <v>1.86765</v>
      </c>
      <c r="IH725">
        <v>1.87012</v>
      </c>
      <c r="II725">
        <v>1.86874</v>
      </c>
      <c r="IJ725">
        <v>1.87026</v>
      </c>
      <c r="IK725">
        <v>0</v>
      </c>
      <c r="IL725">
        <v>0</v>
      </c>
      <c r="IM725">
        <v>0</v>
      </c>
      <c r="IN725">
        <v>0</v>
      </c>
      <c r="IO725" t="s">
        <v>441</v>
      </c>
      <c r="IP725" t="s">
        <v>442</v>
      </c>
      <c r="IQ725" t="s">
        <v>443</v>
      </c>
      <c r="IR725" t="s">
        <v>443</v>
      </c>
      <c r="IS725" t="s">
        <v>443</v>
      </c>
      <c r="IT725" t="s">
        <v>443</v>
      </c>
      <c r="IU725">
        <v>0</v>
      </c>
      <c r="IV725">
        <v>100</v>
      </c>
      <c r="IW725">
        <v>100</v>
      </c>
      <c r="IX725">
        <v>-0.856</v>
      </c>
      <c r="IY725">
        <v>0.08019999999999999</v>
      </c>
      <c r="IZ725">
        <v>-0.7832898091892299</v>
      </c>
      <c r="JA725">
        <v>-0.0002628084512485203</v>
      </c>
      <c r="JB725">
        <v>2.995354917081976E-07</v>
      </c>
      <c r="JC725">
        <v>-1.087754766273629E-10</v>
      </c>
      <c r="JD725">
        <v>-0.01666594074606723</v>
      </c>
      <c r="JE725">
        <v>-0.02438089335778848</v>
      </c>
      <c r="JF725">
        <v>0.001790740049955031</v>
      </c>
      <c r="JG725">
        <v>-2.386884331579614E-05</v>
      </c>
      <c r="JH725">
        <v>6</v>
      </c>
      <c r="JI725">
        <v>2407</v>
      </c>
      <c r="JJ725">
        <v>1</v>
      </c>
      <c r="JK725">
        <v>23</v>
      </c>
      <c r="JL725">
        <v>33314.7</v>
      </c>
      <c r="JM725">
        <v>29370163.3</v>
      </c>
      <c r="JN725">
        <v>0.740967</v>
      </c>
      <c r="JO725">
        <v>2.27905</v>
      </c>
      <c r="JP725">
        <v>1.39648</v>
      </c>
      <c r="JQ725">
        <v>2.34741</v>
      </c>
      <c r="JR725">
        <v>1.49536</v>
      </c>
      <c r="JS725">
        <v>2.69165</v>
      </c>
      <c r="JT725">
        <v>34.7608</v>
      </c>
      <c r="JU725">
        <v>24.0437</v>
      </c>
      <c r="JV725">
        <v>18</v>
      </c>
      <c r="JW725">
        <v>504.271</v>
      </c>
      <c r="JX725">
        <v>463.128</v>
      </c>
      <c r="JY725">
        <v>18.7099</v>
      </c>
      <c r="JZ725">
        <v>32.0636</v>
      </c>
      <c r="KA725">
        <v>29.9999</v>
      </c>
      <c r="KB725">
        <v>31.9533</v>
      </c>
      <c r="KC725">
        <v>31.886</v>
      </c>
      <c r="KD725">
        <v>14.9694</v>
      </c>
      <c r="KE725">
        <v>0</v>
      </c>
      <c r="KF725">
        <v>100</v>
      </c>
      <c r="KG725">
        <v>18.7105</v>
      </c>
      <c r="KH725">
        <v>627.117</v>
      </c>
      <c r="KI725">
        <v>63.4564</v>
      </c>
      <c r="KJ725">
        <v>100.624</v>
      </c>
      <c r="KK725">
        <v>99.9405</v>
      </c>
    </row>
    <row r="726" spans="1:297">
      <c r="A726">
        <v>710</v>
      </c>
      <c r="B726">
        <v>1762209802</v>
      </c>
      <c r="C726">
        <v>10223.90000009537</v>
      </c>
      <c r="D726" t="s">
        <v>1869</v>
      </c>
      <c r="E726" t="s">
        <v>1870</v>
      </c>
      <c r="F726">
        <v>5</v>
      </c>
      <c r="G726" t="s">
        <v>1796</v>
      </c>
      <c r="H726" t="s">
        <v>436</v>
      </c>
      <c r="I726">
        <v>1762209799.5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623.0974513446372</v>
      </c>
      <c r="AK726">
        <v>604.5214545454543</v>
      </c>
      <c r="AL726">
        <v>3.379369135852361</v>
      </c>
      <c r="AM726">
        <v>66.0436554406318</v>
      </c>
      <c r="AN726">
        <f>(AP726 - AO726 + DY726*1E3/(8.314*(EA726+273.15)) * AR726/DX726 * AQ726) * DX726/(100*DL726) * 1000/(1000 - AP726)</f>
        <v>0</v>
      </c>
      <c r="AO726">
        <v>21.95861594034633</v>
      </c>
      <c r="AP726">
        <v>23.11775515151514</v>
      </c>
      <c r="AQ726">
        <v>1.833981104056884E-06</v>
      </c>
      <c r="AR726">
        <v>107.35</v>
      </c>
      <c r="AS726">
        <v>9</v>
      </c>
      <c r="AT726">
        <v>2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437</v>
      </c>
      <c r="AY726" t="s">
        <v>437</v>
      </c>
      <c r="AZ726">
        <v>0</v>
      </c>
      <c r="BA726">
        <v>0</v>
      </c>
      <c r="BB726">
        <f>1-AZ726/BA726</f>
        <v>0</v>
      </c>
      <c r="BC726">
        <v>0</v>
      </c>
      <c r="BD726" t="s">
        <v>437</v>
      </c>
      <c r="BE726" t="s">
        <v>437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437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438</v>
      </c>
      <c r="DO726">
        <v>2</v>
      </c>
      <c r="DP726" t="b">
        <v>1</v>
      </c>
      <c r="DQ726">
        <v>1762209799.5</v>
      </c>
      <c r="DR726">
        <v>583.934</v>
      </c>
      <c r="DS726">
        <v>611.0471111111111</v>
      </c>
      <c r="DT726">
        <v>23.11702222222222</v>
      </c>
      <c r="DU726">
        <v>21.95927777777778</v>
      </c>
      <c r="DV726">
        <v>584.7906666666667</v>
      </c>
      <c r="DW726">
        <v>23.03682222222222</v>
      </c>
      <c r="DX726">
        <v>499.9982222222222</v>
      </c>
      <c r="DY726">
        <v>90.75641111111112</v>
      </c>
      <c r="DZ726">
        <v>0.09994797777777777</v>
      </c>
      <c r="EA726">
        <v>24.53342222222222</v>
      </c>
      <c r="EB726">
        <v>24.51354444444445</v>
      </c>
      <c r="EC726">
        <v>999.9000000000001</v>
      </c>
      <c r="ED726">
        <v>0</v>
      </c>
      <c r="EE726">
        <v>0</v>
      </c>
      <c r="EF726">
        <v>9995.488888888889</v>
      </c>
      <c r="EG726">
        <v>0</v>
      </c>
      <c r="EH726">
        <v>968.5679999999999</v>
      </c>
      <c r="EI726">
        <v>-27.11306666666667</v>
      </c>
      <c r="EJ726">
        <v>597.7526666666668</v>
      </c>
      <c r="EK726">
        <v>624.766888888889</v>
      </c>
      <c r="EL726">
        <v>1.15774</v>
      </c>
      <c r="EM726">
        <v>611.0471111111111</v>
      </c>
      <c r="EN726">
        <v>21.95927777777778</v>
      </c>
      <c r="EO726">
        <v>2.098018888888889</v>
      </c>
      <c r="EP726">
        <v>1.992944444444444</v>
      </c>
      <c r="EQ726">
        <v>18.20415555555556</v>
      </c>
      <c r="ER726">
        <v>17.38841111111111</v>
      </c>
      <c r="ES726">
        <v>1999.973333333334</v>
      </c>
      <c r="ET726">
        <v>0.9799966666666666</v>
      </c>
      <c r="EU726">
        <v>0.02000301111111111</v>
      </c>
      <c r="EV726">
        <v>0</v>
      </c>
      <c r="EW726">
        <v>792.513</v>
      </c>
      <c r="EX726">
        <v>5.00097</v>
      </c>
      <c r="EY726">
        <v>16197.38888888889</v>
      </c>
      <c r="EZ726">
        <v>16707.35555555556</v>
      </c>
      <c r="FA726">
        <v>42.125</v>
      </c>
      <c r="FB726">
        <v>43.187</v>
      </c>
      <c r="FC726">
        <v>42.312</v>
      </c>
      <c r="FD726">
        <v>42.687</v>
      </c>
      <c r="FE726">
        <v>42.125</v>
      </c>
      <c r="FF726">
        <v>1955.063333333333</v>
      </c>
      <c r="FG726">
        <v>39.91</v>
      </c>
      <c r="FH726">
        <v>0</v>
      </c>
      <c r="FI726">
        <v>12879.89999985695</v>
      </c>
      <c r="FJ726">
        <v>0</v>
      </c>
      <c r="FK726">
        <v>792.7263846153847</v>
      </c>
      <c r="FL726">
        <v>-2.714393173604873</v>
      </c>
      <c r="FM726">
        <v>-46.77264955244348</v>
      </c>
      <c r="FN726">
        <v>16201.05769230769</v>
      </c>
      <c r="FO726">
        <v>15</v>
      </c>
      <c r="FP726">
        <v>0</v>
      </c>
      <c r="FQ726" t="s">
        <v>439</v>
      </c>
      <c r="FR726">
        <v>1760210915.6</v>
      </c>
      <c r="FS726">
        <v>0</v>
      </c>
      <c r="FT726">
        <v>0</v>
      </c>
      <c r="FU726">
        <v>-0.215</v>
      </c>
      <c r="FV726">
        <v>0</v>
      </c>
      <c r="FW726">
        <v>-0.6919999999999999</v>
      </c>
      <c r="FX726">
        <v>0</v>
      </c>
      <c r="FY726">
        <v>400</v>
      </c>
      <c r="FZ726">
        <v>0</v>
      </c>
      <c r="GA726">
        <v>0.15</v>
      </c>
      <c r="GB726">
        <v>0</v>
      </c>
      <c r="GC726">
        <v>-27.0316731707317</v>
      </c>
      <c r="GD726">
        <v>-0.9532891986062484</v>
      </c>
      <c r="GE726">
        <v>0.240973649024313</v>
      </c>
      <c r="GF726">
        <v>0</v>
      </c>
      <c r="GG726">
        <v>792.8842058823529</v>
      </c>
      <c r="GH726">
        <v>-2.389014514654105</v>
      </c>
      <c r="GI726">
        <v>0.3385094298288328</v>
      </c>
      <c r="GJ726">
        <v>0</v>
      </c>
      <c r="GK726">
        <v>1.160610487804878</v>
      </c>
      <c r="GL726">
        <v>-0.02614891986062825</v>
      </c>
      <c r="GM726">
        <v>0.002767406949738514</v>
      </c>
      <c r="GN726">
        <v>1</v>
      </c>
      <c r="GO726">
        <v>1</v>
      </c>
      <c r="GP726">
        <v>3</v>
      </c>
      <c r="GQ726" t="s">
        <v>502</v>
      </c>
      <c r="GR726">
        <v>3.13515</v>
      </c>
      <c r="GS726">
        <v>2.76025</v>
      </c>
      <c r="GT726">
        <v>0.120411</v>
      </c>
      <c r="GU726">
        <v>0.122971</v>
      </c>
      <c r="GV726">
        <v>0.103243</v>
      </c>
      <c r="GW726">
        <v>0.09821920000000001</v>
      </c>
      <c r="GX726">
        <v>27836.8</v>
      </c>
      <c r="GY726">
        <v>27745.3</v>
      </c>
      <c r="GZ726">
        <v>29441.7</v>
      </c>
      <c r="HA726">
        <v>29250.8</v>
      </c>
      <c r="HB726">
        <v>34892.3</v>
      </c>
      <c r="HC726">
        <v>34947.2</v>
      </c>
      <c r="HD726">
        <v>41431</v>
      </c>
      <c r="HE726">
        <v>41564.4</v>
      </c>
      <c r="HF726">
        <v>1.9043</v>
      </c>
      <c r="HG726">
        <v>1.85672</v>
      </c>
      <c r="HH726">
        <v>0.0100769</v>
      </c>
      <c r="HI726">
        <v>0</v>
      </c>
      <c r="HJ726">
        <v>24.3441</v>
      </c>
      <c r="HK726">
        <v>999.9</v>
      </c>
      <c r="HL726">
        <v>51.8</v>
      </c>
      <c r="HM726">
        <v>29</v>
      </c>
      <c r="HN726">
        <v>22.9537</v>
      </c>
      <c r="HO726">
        <v>62.132</v>
      </c>
      <c r="HP726">
        <v>29.6434</v>
      </c>
      <c r="HQ726">
        <v>1</v>
      </c>
      <c r="HR726">
        <v>0.372769</v>
      </c>
      <c r="HS726">
        <v>4.77141</v>
      </c>
      <c r="HT726">
        <v>20.2759</v>
      </c>
      <c r="HU726">
        <v>5.21624</v>
      </c>
      <c r="HV726">
        <v>12.0165</v>
      </c>
      <c r="HW726">
        <v>4.98845</v>
      </c>
      <c r="HX726">
        <v>3.28765</v>
      </c>
      <c r="HY726">
        <v>9999</v>
      </c>
      <c r="HZ726">
        <v>9999</v>
      </c>
      <c r="IA726">
        <v>9999</v>
      </c>
      <c r="IB726">
        <v>999.9</v>
      </c>
      <c r="IC726">
        <v>4.97279</v>
      </c>
      <c r="ID726">
        <v>1.86646</v>
      </c>
      <c r="IE726">
        <v>1.86584</v>
      </c>
      <c r="IF726">
        <v>1.86583</v>
      </c>
      <c r="IG726">
        <v>1.86763</v>
      </c>
      <c r="IH726">
        <v>1.87012</v>
      </c>
      <c r="II726">
        <v>1.86874</v>
      </c>
      <c r="IJ726">
        <v>1.87026</v>
      </c>
      <c r="IK726">
        <v>0</v>
      </c>
      <c r="IL726">
        <v>0</v>
      </c>
      <c r="IM726">
        <v>0</v>
      </c>
      <c r="IN726">
        <v>0</v>
      </c>
      <c r="IO726" t="s">
        <v>441</v>
      </c>
      <c r="IP726" t="s">
        <v>442</v>
      </c>
      <c r="IQ726" t="s">
        <v>443</v>
      </c>
      <c r="IR726" t="s">
        <v>443</v>
      </c>
      <c r="IS726" t="s">
        <v>443</v>
      </c>
      <c r="IT726" t="s">
        <v>443</v>
      </c>
      <c r="IU726">
        <v>0</v>
      </c>
      <c r="IV726">
        <v>100</v>
      </c>
      <c r="IW726">
        <v>100</v>
      </c>
      <c r="IX726">
        <v>-0.856</v>
      </c>
      <c r="IY726">
        <v>0.08019999999999999</v>
      </c>
      <c r="IZ726">
        <v>-0.7832898091892299</v>
      </c>
      <c r="JA726">
        <v>-0.0002628084512485203</v>
      </c>
      <c r="JB726">
        <v>2.995354917081976E-07</v>
      </c>
      <c r="JC726">
        <v>-1.087754766273629E-10</v>
      </c>
      <c r="JD726">
        <v>-0.01666594074606723</v>
      </c>
      <c r="JE726">
        <v>-0.02438089335778848</v>
      </c>
      <c r="JF726">
        <v>0.001790740049955031</v>
      </c>
      <c r="JG726">
        <v>-2.386884331579614E-05</v>
      </c>
      <c r="JH726">
        <v>6</v>
      </c>
      <c r="JI726">
        <v>2407</v>
      </c>
      <c r="JJ726">
        <v>1</v>
      </c>
      <c r="JK726">
        <v>23</v>
      </c>
      <c r="JL726">
        <v>33314.8</v>
      </c>
      <c r="JM726">
        <v>29370163.4</v>
      </c>
      <c r="JN726">
        <v>0.778809</v>
      </c>
      <c r="JO726">
        <v>2.30103</v>
      </c>
      <c r="JP726">
        <v>1.39648</v>
      </c>
      <c r="JQ726">
        <v>2.34741</v>
      </c>
      <c r="JR726">
        <v>1.49536</v>
      </c>
      <c r="JS726">
        <v>2.54639</v>
      </c>
      <c r="JT726">
        <v>34.7608</v>
      </c>
      <c r="JU726">
        <v>24.035</v>
      </c>
      <c r="JV726">
        <v>18</v>
      </c>
      <c r="JW726">
        <v>504.315</v>
      </c>
      <c r="JX726">
        <v>463.171</v>
      </c>
      <c r="JY726">
        <v>18.7095</v>
      </c>
      <c r="JZ726">
        <v>32.0636</v>
      </c>
      <c r="KA726">
        <v>30.0001</v>
      </c>
      <c r="KB726">
        <v>31.9526</v>
      </c>
      <c r="KC726">
        <v>31.8852</v>
      </c>
      <c r="KD726">
        <v>15.5928</v>
      </c>
      <c r="KE726">
        <v>0</v>
      </c>
      <c r="KF726">
        <v>100</v>
      </c>
      <c r="KG726">
        <v>18.7094</v>
      </c>
      <c r="KH726">
        <v>640.491</v>
      </c>
      <c r="KI726">
        <v>63.4564</v>
      </c>
      <c r="KJ726">
        <v>100.624</v>
      </c>
      <c r="KK726">
        <v>99.94110000000001</v>
      </c>
    </row>
    <row r="727" spans="1:297">
      <c r="A727">
        <v>711</v>
      </c>
      <c r="B727">
        <v>1762209807</v>
      </c>
      <c r="C727">
        <v>10228.90000009537</v>
      </c>
      <c r="D727" t="s">
        <v>1871</v>
      </c>
      <c r="E727" t="s">
        <v>1872</v>
      </c>
      <c r="F727">
        <v>5</v>
      </c>
      <c r="G727" t="s">
        <v>1796</v>
      </c>
      <c r="H727" t="s">
        <v>436</v>
      </c>
      <c r="I727">
        <v>1762209804.2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639.7421104208797</v>
      </c>
      <c r="AK727">
        <v>621.5007818181817</v>
      </c>
      <c r="AL727">
        <v>3.368312398917711</v>
      </c>
      <c r="AM727">
        <v>66.0436554406318</v>
      </c>
      <c r="AN727">
        <f>(AP727 - AO727 + DY727*1E3/(8.314*(EA727+273.15)) * AR727/DX727 * AQ727) * DX727/(100*DL727) * 1000/(1000 - AP727)</f>
        <v>0</v>
      </c>
      <c r="AO727">
        <v>21.95798932593074</v>
      </c>
      <c r="AP727">
        <v>23.1158193939394</v>
      </c>
      <c r="AQ727">
        <v>-3.004659599161729E-07</v>
      </c>
      <c r="AR727">
        <v>107.35</v>
      </c>
      <c r="AS727">
        <v>9</v>
      </c>
      <c r="AT727">
        <v>2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437</v>
      </c>
      <c r="AY727" t="s">
        <v>437</v>
      </c>
      <c r="AZ727">
        <v>0</v>
      </c>
      <c r="BA727">
        <v>0</v>
      </c>
      <c r="BB727">
        <f>1-AZ727/BA727</f>
        <v>0</v>
      </c>
      <c r="BC727">
        <v>0</v>
      </c>
      <c r="BD727" t="s">
        <v>437</v>
      </c>
      <c r="BE727" t="s">
        <v>437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437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438</v>
      </c>
      <c r="DO727">
        <v>2</v>
      </c>
      <c r="DP727" t="b">
        <v>1</v>
      </c>
      <c r="DQ727">
        <v>1762209804.2</v>
      </c>
      <c r="DR727">
        <v>599.5797</v>
      </c>
      <c r="DS727">
        <v>626.4080000000001</v>
      </c>
      <c r="DT727">
        <v>23.11611</v>
      </c>
      <c r="DU727">
        <v>21.95786</v>
      </c>
      <c r="DV727">
        <v>600.4365</v>
      </c>
      <c r="DW727">
        <v>23.03591</v>
      </c>
      <c r="DX727">
        <v>499.9885</v>
      </c>
      <c r="DY727">
        <v>90.75585</v>
      </c>
      <c r="DZ727">
        <v>0.09997675</v>
      </c>
      <c r="EA727">
        <v>24.53595</v>
      </c>
      <c r="EB727">
        <v>24.50851</v>
      </c>
      <c r="EC727">
        <v>999.9</v>
      </c>
      <c r="ED727">
        <v>0</v>
      </c>
      <c r="EE727">
        <v>0</v>
      </c>
      <c r="EF727">
        <v>10004.43</v>
      </c>
      <c r="EG727">
        <v>0</v>
      </c>
      <c r="EH727">
        <v>968.5763000000001</v>
      </c>
      <c r="EI727">
        <v>-26.82829</v>
      </c>
      <c r="EJ727">
        <v>613.7677</v>
      </c>
      <c r="EK727">
        <v>640.4714</v>
      </c>
      <c r="EL727">
        <v>1.158237</v>
      </c>
      <c r="EM727">
        <v>626.4080000000001</v>
      </c>
      <c r="EN727">
        <v>21.95786</v>
      </c>
      <c r="EO727">
        <v>2.097921</v>
      </c>
      <c r="EP727">
        <v>1.992803</v>
      </c>
      <c r="EQ727">
        <v>18.20342</v>
      </c>
      <c r="ER727">
        <v>17.38726</v>
      </c>
      <c r="ES727">
        <v>2000.06</v>
      </c>
      <c r="ET727">
        <v>0.9799975</v>
      </c>
      <c r="EU727">
        <v>0.0200022</v>
      </c>
      <c r="EV727">
        <v>0</v>
      </c>
      <c r="EW727">
        <v>792.2255</v>
      </c>
      <c r="EX727">
        <v>5.000970000000001</v>
      </c>
      <c r="EY727">
        <v>16193.11</v>
      </c>
      <c r="EZ727">
        <v>16708.05</v>
      </c>
      <c r="FA727">
        <v>42.125</v>
      </c>
      <c r="FB727">
        <v>43.187</v>
      </c>
      <c r="FC727">
        <v>42.312</v>
      </c>
      <c r="FD727">
        <v>42.687</v>
      </c>
      <c r="FE727">
        <v>42.125</v>
      </c>
      <c r="FF727">
        <v>1955.15</v>
      </c>
      <c r="FG727">
        <v>39.90999999999999</v>
      </c>
      <c r="FH727">
        <v>0</v>
      </c>
      <c r="FI727">
        <v>12884.70000004768</v>
      </c>
      <c r="FJ727">
        <v>0</v>
      </c>
      <c r="FK727">
        <v>792.4706923076924</v>
      </c>
      <c r="FL727">
        <v>-2.951589745253387</v>
      </c>
      <c r="FM727">
        <v>-55.41196582741735</v>
      </c>
      <c r="FN727">
        <v>16196.97692307692</v>
      </c>
      <c r="FO727">
        <v>15</v>
      </c>
      <c r="FP727">
        <v>0</v>
      </c>
      <c r="FQ727" t="s">
        <v>439</v>
      </c>
      <c r="FR727">
        <v>1760210915.6</v>
      </c>
      <c r="FS727">
        <v>0</v>
      </c>
      <c r="FT727">
        <v>0</v>
      </c>
      <c r="FU727">
        <v>-0.215</v>
      </c>
      <c r="FV727">
        <v>0</v>
      </c>
      <c r="FW727">
        <v>-0.6919999999999999</v>
      </c>
      <c r="FX727">
        <v>0</v>
      </c>
      <c r="FY727">
        <v>400</v>
      </c>
      <c r="FZ727">
        <v>0</v>
      </c>
      <c r="GA727">
        <v>0.15</v>
      </c>
      <c r="GB727">
        <v>0</v>
      </c>
      <c r="GC727">
        <v>-27.06071951219512</v>
      </c>
      <c r="GD727">
        <v>1.153973519163772</v>
      </c>
      <c r="GE727">
        <v>0.2669995215301388</v>
      </c>
      <c r="GF727">
        <v>0</v>
      </c>
      <c r="GG727">
        <v>792.6339117647059</v>
      </c>
      <c r="GH727">
        <v>-3.005026739418769</v>
      </c>
      <c r="GI727">
        <v>0.3601646982445644</v>
      </c>
      <c r="GJ727">
        <v>0</v>
      </c>
      <c r="GK727">
        <v>1.159076829268293</v>
      </c>
      <c r="GL727">
        <v>-0.01372390243902279</v>
      </c>
      <c r="GM727">
        <v>0.001922597885515136</v>
      </c>
      <c r="GN727">
        <v>1</v>
      </c>
      <c r="GO727">
        <v>1</v>
      </c>
      <c r="GP727">
        <v>3</v>
      </c>
      <c r="GQ727" t="s">
        <v>502</v>
      </c>
      <c r="GR727">
        <v>3.13524</v>
      </c>
      <c r="GS727">
        <v>2.76028</v>
      </c>
      <c r="GT727">
        <v>0.122764</v>
      </c>
      <c r="GU727">
        <v>0.125219</v>
      </c>
      <c r="GV727">
        <v>0.103238</v>
      </c>
      <c r="GW727">
        <v>0.09821539999999999</v>
      </c>
      <c r="GX727">
        <v>27762.5</v>
      </c>
      <c r="GY727">
        <v>27674</v>
      </c>
      <c r="GZ727">
        <v>29441.9</v>
      </c>
      <c r="HA727">
        <v>29250.7</v>
      </c>
      <c r="HB727">
        <v>34892.7</v>
      </c>
      <c r="HC727">
        <v>34947.2</v>
      </c>
      <c r="HD727">
        <v>41431.3</v>
      </c>
      <c r="HE727">
        <v>41564.2</v>
      </c>
      <c r="HF727">
        <v>1.9044</v>
      </c>
      <c r="HG727">
        <v>1.85672</v>
      </c>
      <c r="HH727">
        <v>0.009723010000000001</v>
      </c>
      <c r="HI727">
        <v>0</v>
      </c>
      <c r="HJ727">
        <v>24.3441</v>
      </c>
      <c r="HK727">
        <v>999.9</v>
      </c>
      <c r="HL727">
        <v>51.8</v>
      </c>
      <c r="HM727">
        <v>29</v>
      </c>
      <c r="HN727">
        <v>22.9533</v>
      </c>
      <c r="HO727">
        <v>62.382</v>
      </c>
      <c r="HP727">
        <v>29.5833</v>
      </c>
      <c r="HQ727">
        <v>1</v>
      </c>
      <c r="HR727">
        <v>0.372746</v>
      </c>
      <c r="HS727">
        <v>4.771</v>
      </c>
      <c r="HT727">
        <v>20.2758</v>
      </c>
      <c r="HU727">
        <v>5.21594</v>
      </c>
      <c r="HV727">
        <v>12.0164</v>
      </c>
      <c r="HW727">
        <v>4.98845</v>
      </c>
      <c r="HX727">
        <v>3.2877</v>
      </c>
      <c r="HY727">
        <v>9999</v>
      </c>
      <c r="HZ727">
        <v>9999</v>
      </c>
      <c r="IA727">
        <v>9999</v>
      </c>
      <c r="IB727">
        <v>999.9</v>
      </c>
      <c r="IC727">
        <v>4.97279</v>
      </c>
      <c r="ID727">
        <v>1.86646</v>
      </c>
      <c r="IE727">
        <v>1.86584</v>
      </c>
      <c r="IF727">
        <v>1.86584</v>
      </c>
      <c r="IG727">
        <v>1.86766</v>
      </c>
      <c r="IH727">
        <v>1.87012</v>
      </c>
      <c r="II727">
        <v>1.86874</v>
      </c>
      <c r="IJ727">
        <v>1.87026</v>
      </c>
      <c r="IK727">
        <v>0</v>
      </c>
      <c r="IL727">
        <v>0</v>
      </c>
      <c r="IM727">
        <v>0</v>
      </c>
      <c r="IN727">
        <v>0</v>
      </c>
      <c r="IO727" t="s">
        <v>441</v>
      </c>
      <c r="IP727" t="s">
        <v>442</v>
      </c>
      <c r="IQ727" t="s">
        <v>443</v>
      </c>
      <c r="IR727" t="s">
        <v>443</v>
      </c>
      <c r="IS727" t="s">
        <v>443</v>
      </c>
      <c r="IT727" t="s">
        <v>443</v>
      </c>
      <c r="IU727">
        <v>0</v>
      </c>
      <c r="IV727">
        <v>100</v>
      </c>
      <c r="IW727">
        <v>100</v>
      </c>
      <c r="IX727">
        <v>-0.857</v>
      </c>
      <c r="IY727">
        <v>0.08019999999999999</v>
      </c>
      <c r="IZ727">
        <v>-0.7832898091892299</v>
      </c>
      <c r="JA727">
        <v>-0.0002628084512485203</v>
      </c>
      <c r="JB727">
        <v>2.995354917081976E-07</v>
      </c>
      <c r="JC727">
        <v>-1.087754766273629E-10</v>
      </c>
      <c r="JD727">
        <v>-0.01666594074606723</v>
      </c>
      <c r="JE727">
        <v>-0.02438089335778848</v>
      </c>
      <c r="JF727">
        <v>0.001790740049955031</v>
      </c>
      <c r="JG727">
        <v>-2.386884331579614E-05</v>
      </c>
      <c r="JH727">
        <v>6</v>
      </c>
      <c r="JI727">
        <v>2407</v>
      </c>
      <c r="JJ727">
        <v>1</v>
      </c>
      <c r="JK727">
        <v>23</v>
      </c>
      <c r="JL727">
        <v>33314.9</v>
      </c>
      <c r="JM727">
        <v>29370163.4</v>
      </c>
      <c r="JN727">
        <v>0.809326</v>
      </c>
      <c r="JO727">
        <v>2.27661</v>
      </c>
      <c r="JP727">
        <v>1.39648</v>
      </c>
      <c r="JQ727">
        <v>2.34741</v>
      </c>
      <c r="JR727">
        <v>1.49536</v>
      </c>
      <c r="JS727">
        <v>2.69287</v>
      </c>
      <c r="JT727">
        <v>34.7608</v>
      </c>
      <c r="JU727">
        <v>24.035</v>
      </c>
      <c r="JV727">
        <v>18</v>
      </c>
      <c r="JW727">
        <v>504.359</v>
      </c>
      <c r="JX727">
        <v>463.154</v>
      </c>
      <c r="JY727">
        <v>18.709</v>
      </c>
      <c r="JZ727">
        <v>32.0608</v>
      </c>
      <c r="KA727">
        <v>30.0001</v>
      </c>
      <c r="KB727">
        <v>31.9497</v>
      </c>
      <c r="KC727">
        <v>31.8829</v>
      </c>
      <c r="KD727">
        <v>16.2102</v>
      </c>
      <c r="KE727">
        <v>0</v>
      </c>
      <c r="KF727">
        <v>100</v>
      </c>
      <c r="KG727">
        <v>18.7089</v>
      </c>
      <c r="KH727">
        <v>660.526</v>
      </c>
      <c r="KI727">
        <v>63.4564</v>
      </c>
      <c r="KJ727">
        <v>100.625</v>
      </c>
      <c r="KK727">
        <v>99.94070000000001</v>
      </c>
    </row>
    <row r="728" spans="1:297">
      <c r="A728">
        <v>712</v>
      </c>
      <c r="B728">
        <v>1762209812</v>
      </c>
      <c r="C728">
        <v>10233.90000009537</v>
      </c>
      <c r="D728" t="s">
        <v>1873</v>
      </c>
      <c r="E728" t="s">
        <v>1874</v>
      </c>
      <c r="F728">
        <v>5</v>
      </c>
      <c r="G728" t="s">
        <v>1796</v>
      </c>
      <c r="H728" t="s">
        <v>436</v>
      </c>
      <c r="I728">
        <v>1762209809.5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657.3003036359435</v>
      </c>
      <c r="AK728">
        <v>638.6680666666663</v>
      </c>
      <c r="AL728">
        <v>3.458641102299724</v>
      </c>
      <c r="AM728">
        <v>66.0436554406318</v>
      </c>
      <c r="AN728">
        <f>(AP728 - AO728 + DY728*1E3/(8.314*(EA728+273.15)) * AR728/DX728 * AQ728) * DX728/(100*DL728) * 1000/(1000 - AP728)</f>
        <v>0</v>
      </c>
      <c r="AO728">
        <v>21.95730502532466</v>
      </c>
      <c r="AP728">
        <v>23.11495696969696</v>
      </c>
      <c r="AQ728">
        <v>2.917014887973803E-07</v>
      </c>
      <c r="AR728">
        <v>107.35</v>
      </c>
      <c r="AS728">
        <v>9</v>
      </c>
      <c r="AT728">
        <v>2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437</v>
      </c>
      <c r="AY728" t="s">
        <v>437</v>
      </c>
      <c r="AZ728">
        <v>0</v>
      </c>
      <c r="BA728">
        <v>0</v>
      </c>
      <c r="BB728">
        <f>1-AZ728/BA728</f>
        <v>0</v>
      </c>
      <c r="BC728">
        <v>0</v>
      </c>
      <c r="BD728" t="s">
        <v>437</v>
      </c>
      <c r="BE728" t="s">
        <v>437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437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438</v>
      </c>
      <c r="DO728">
        <v>2</v>
      </c>
      <c r="DP728" t="b">
        <v>1</v>
      </c>
      <c r="DQ728">
        <v>1762209809.5</v>
      </c>
      <c r="DR728">
        <v>617.139888888889</v>
      </c>
      <c r="DS728">
        <v>644.3213333333333</v>
      </c>
      <c r="DT728">
        <v>23.11505555555555</v>
      </c>
      <c r="DU728">
        <v>21.95717777777778</v>
      </c>
      <c r="DV728">
        <v>617.996888888889</v>
      </c>
      <c r="DW728">
        <v>23.03491111111111</v>
      </c>
      <c r="DX728">
        <v>500.0092222222222</v>
      </c>
      <c r="DY728">
        <v>90.75507777777779</v>
      </c>
      <c r="DZ728">
        <v>0.0999583</v>
      </c>
      <c r="EA728">
        <v>24.56812222222223</v>
      </c>
      <c r="EB728">
        <v>24.4922</v>
      </c>
      <c r="EC728">
        <v>999.9000000000001</v>
      </c>
      <c r="ED728">
        <v>0</v>
      </c>
      <c r="EE728">
        <v>0</v>
      </c>
      <c r="EF728">
        <v>9998.188888888888</v>
      </c>
      <c r="EG728">
        <v>0</v>
      </c>
      <c r="EH728">
        <v>968.570111111111</v>
      </c>
      <c r="EI728">
        <v>-27.18157777777778</v>
      </c>
      <c r="EJ728">
        <v>631.7425555555556</v>
      </c>
      <c r="EK728">
        <v>658.7864444444444</v>
      </c>
      <c r="EL728">
        <v>1.157892222222222</v>
      </c>
      <c r="EM728">
        <v>644.3213333333333</v>
      </c>
      <c r="EN728">
        <v>21.95717777777778</v>
      </c>
      <c r="EO728">
        <v>2.09781</v>
      </c>
      <c r="EP728">
        <v>1.992723333333333</v>
      </c>
      <c r="EQ728">
        <v>18.20255555555556</v>
      </c>
      <c r="ER728">
        <v>17.38665555555556</v>
      </c>
      <c r="ES728">
        <v>2000.014444444445</v>
      </c>
      <c r="ET728">
        <v>0.9799969999999999</v>
      </c>
      <c r="EU728">
        <v>0.0200027</v>
      </c>
      <c r="EV728">
        <v>0</v>
      </c>
      <c r="EW728">
        <v>791.7822222222221</v>
      </c>
      <c r="EX728">
        <v>5.00097</v>
      </c>
      <c r="EY728">
        <v>16184.37777777778</v>
      </c>
      <c r="EZ728">
        <v>16707.7</v>
      </c>
      <c r="FA728">
        <v>42.125</v>
      </c>
      <c r="FB728">
        <v>43.187</v>
      </c>
      <c r="FC728">
        <v>42.312</v>
      </c>
      <c r="FD728">
        <v>42.687</v>
      </c>
      <c r="FE728">
        <v>42.125</v>
      </c>
      <c r="FF728">
        <v>1955.104444444444</v>
      </c>
      <c r="FG728">
        <v>39.91</v>
      </c>
      <c r="FH728">
        <v>0</v>
      </c>
      <c r="FI728">
        <v>12889.5</v>
      </c>
      <c r="FJ728">
        <v>0</v>
      </c>
      <c r="FK728">
        <v>792.1868076923079</v>
      </c>
      <c r="FL728">
        <v>-4.347247851672233</v>
      </c>
      <c r="FM728">
        <v>-78.07863257786211</v>
      </c>
      <c r="FN728">
        <v>16191.53846153846</v>
      </c>
      <c r="FO728">
        <v>15</v>
      </c>
      <c r="FP728">
        <v>0</v>
      </c>
      <c r="FQ728" t="s">
        <v>439</v>
      </c>
      <c r="FR728">
        <v>1760210915.6</v>
      </c>
      <c r="FS728">
        <v>0</v>
      </c>
      <c r="FT728">
        <v>0</v>
      </c>
      <c r="FU728">
        <v>-0.215</v>
      </c>
      <c r="FV728">
        <v>0</v>
      </c>
      <c r="FW728">
        <v>-0.6919999999999999</v>
      </c>
      <c r="FX728">
        <v>0</v>
      </c>
      <c r="FY728">
        <v>400</v>
      </c>
      <c r="FZ728">
        <v>0</v>
      </c>
      <c r="GA728">
        <v>0.15</v>
      </c>
      <c r="GB728">
        <v>0</v>
      </c>
      <c r="GC728">
        <v>-27.09359268292682</v>
      </c>
      <c r="GD728">
        <v>0.7146397212543447</v>
      </c>
      <c r="GE728">
        <v>0.2753744212843307</v>
      </c>
      <c r="GF728">
        <v>0</v>
      </c>
      <c r="GG728">
        <v>792.3858529411764</v>
      </c>
      <c r="GH728">
        <v>-2.91974025810507</v>
      </c>
      <c r="GI728">
        <v>0.3385274454381595</v>
      </c>
      <c r="GJ728">
        <v>0</v>
      </c>
      <c r="GK728">
        <v>1.158374634146341</v>
      </c>
      <c r="GL728">
        <v>-0.005530243902437003</v>
      </c>
      <c r="GM728">
        <v>0.001402148347394937</v>
      </c>
      <c r="GN728">
        <v>1</v>
      </c>
      <c r="GO728">
        <v>1</v>
      </c>
      <c r="GP728">
        <v>3</v>
      </c>
      <c r="GQ728" t="s">
        <v>502</v>
      </c>
      <c r="GR728">
        <v>3.13525</v>
      </c>
      <c r="GS728">
        <v>2.76022</v>
      </c>
      <c r="GT728">
        <v>0.125121</v>
      </c>
      <c r="GU728">
        <v>0.127469</v>
      </c>
      <c r="GV728">
        <v>0.103234</v>
      </c>
      <c r="GW728">
        <v>0.0982162</v>
      </c>
      <c r="GX728">
        <v>27687.7</v>
      </c>
      <c r="GY728">
        <v>27602.3</v>
      </c>
      <c r="GZ728">
        <v>29441.8</v>
      </c>
      <c r="HA728">
        <v>29250.3</v>
      </c>
      <c r="HB728">
        <v>34892.7</v>
      </c>
      <c r="HC728">
        <v>34946.6</v>
      </c>
      <c r="HD728">
        <v>41430.9</v>
      </c>
      <c r="HE728">
        <v>41563.4</v>
      </c>
      <c r="HF728">
        <v>1.90397</v>
      </c>
      <c r="HG728">
        <v>1.85705</v>
      </c>
      <c r="HH728">
        <v>0.0077188</v>
      </c>
      <c r="HI728">
        <v>0</v>
      </c>
      <c r="HJ728">
        <v>24.3441</v>
      </c>
      <c r="HK728">
        <v>999.9</v>
      </c>
      <c r="HL728">
        <v>51.8</v>
      </c>
      <c r="HM728">
        <v>29</v>
      </c>
      <c r="HN728">
        <v>22.9549</v>
      </c>
      <c r="HO728">
        <v>62.182</v>
      </c>
      <c r="HP728">
        <v>29.5433</v>
      </c>
      <c r="HQ728">
        <v>1</v>
      </c>
      <c r="HR728">
        <v>0.372729</v>
      </c>
      <c r="HS728">
        <v>4.78366</v>
      </c>
      <c r="HT728">
        <v>20.2754</v>
      </c>
      <c r="HU728">
        <v>5.21714</v>
      </c>
      <c r="HV728">
        <v>12.0165</v>
      </c>
      <c r="HW728">
        <v>4.98875</v>
      </c>
      <c r="HX728">
        <v>3.2878</v>
      </c>
      <c r="HY728">
        <v>9999</v>
      </c>
      <c r="HZ728">
        <v>9999</v>
      </c>
      <c r="IA728">
        <v>9999</v>
      </c>
      <c r="IB728">
        <v>999.9</v>
      </c>
      <c r="IC728">
        <v>4.9728</v>
      </c>
      <c r="ID728">
        <v>1.86647</v>
      </c>
      <c r="IE728">
        <v>1.86584</v>
      </c>
      <c r="IF728">
        <v>1.86581</v>
      </c>
      <c r="IG728">
        <v>1.86763</v>
      </c>
      <c r="IH728">
        <v>1.87012</v>
      </c>
      <c r="II728">
        <v>1.86873</v>
      </c>
      <c r="IJ728">
        <v>1.87024</v>
      </c>
      <c r="IK728">
        <v>0</v>
      </c>
      <c r="IL728">
        <v>0</v>
      </c>
      <c r="IM728">
        <v>0</v>
      </c>
      <c r="IN728">
        <v>0</v>
      </c>
      <c r="IO728" t="s">
        <v>441</v>
      </c>
      <c r="IP728" t="s">
        <v>442</v>
      </c>
      <c r="IQ728" t="s">
        <v>443</v>
      </c>
      <c r="IR728" t="s">
        <v>443</v>
      </c>
      <c r="IS728" t="s">
        <v>443</v>
      </c>
      <c r="IT728" t="s">
        <v>443</v>
      </c>
      <c r="IU728">
        <v>0</v>
      </c>
      <c r="IV728">
        <v>100</v>
      </c>
      <c r="IW728">
        <v>100</v>
      </c>
      <c r="IX728">
        <v>-0.857</v>
      </c>
      <c r="IY728">
        <v>0.0801</v>
      </c>
      <c r="IZ728">
        <v>-0.7832898091892299</v>
      </c>
      <c r="JA728">
        <v>-0.0002628084512485203</v>
      </c>
      <c r="JB728">
        <v>2.995354917081976E-07</v>
      </c>
      <c r="JC728">
        <v>-1.087754766273629E-10</v>
      </c>
      <c r="JD728">
        <v>-0.01666594074606723</v>
      </c>
      <c r="JE728">
        <v>-0.02438089335778848</v>
      </c>
      <c r="JF728">
        <v>0.001790740049955031</v>
      </c>
      <c r="JG728">
        <v>-2.386884331579614E-05</v>
      </c>
      <c r="JH728">
        <v>6</v>
      </c>
      <c r="JI728">
        <v>2407</v>
      </c>
      <c r="JJ728">
        <v>1</v>
      </c>
      <c r="JK728">
        <v>23</v>
      </c>
      <c r="JL728">
        <v>33314.9</v>
      </c>
      <c r="JM728">
        <v>29370163.5</v>
      </c>
      <c r="JN728">
        <v>0.844727</v>
      </c>
      <c r="JO728">
        <v>2.28638</v>
      </c>
      <c r="JP728">
        <v>1.39648</v>
      </c>
      <c r="JQ728">
        <v>2.34741</v>
      </c>
      <c r="JR728">
        <v>1.49536</v>
      </c>
      <c r="JS728">
        <v>2.62939</v>
      </c>
      <c r="JT728">
        <v>34.7608</v>
      </c>
      <c r="JU728">
        <v>24.0437</v>
      </c>
      <c r="JV728">
        <v>18</v>
      </c>
      <c r="JW728">
        <v>504.079</v>
      </c>
      <c r="JX728">
        <v>463.361</v>
      </c>
      <c r="JY728">
        <v>18.7077</v>
      </c>
      <c r="JZ728">
        <v>32.0608</v>
      </c>
      <c r="KA728">
        <v>30</v>
      </c>
      <c r="KB728">
        <v>31.9497</v>
      </c>
      <c r="KC728">
        <v>31.8824</v>
      </c>
      <c r="KD728">
        <v>16.9119</v>
      </c>
      <c r="KE728">
        <v>0</v>
      </c>
      <c r="KF728">
        <v>100</v>
      </c>
      <c r="KG728">
        <v>18.7059</v>
      </c>
      <c r="KH728">
        <v>673.9</v>
      </c>
      <c r="KI728">
        <v>63.4564</v>
      </c>
      <c r="KJ728">
        <v>100.624</v>
      </c>
      <c r="KK728">
        <v>99.9389</v>
      </c>
    </row>
    <row r="729" spans="1:297">
      <c r="A729">
        <v>713</v>
      </c>
      <c r="B729">
        <v>1762209817</v>
      </c>
      <c r="C729">
        <v>10238.90000009537</v>
      </c>
      <c r="D729" t="s">
        <v>1875</v>
      </c>
      <c r="E729" t="s">
        <v>1876</v>
      </c>
      <c r="F729">
        <v>5</v>
      </c>
      <c r="G729" t="s">
        <v>1796</v>
      </c>
      <c r="H729" t="s">
        <v>436</v>
      </c>
      <c r="I729">
        <v>1762209814.2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673.6757411830155</v>
      </c>
      <c r="AK729">
        <v>655.3792484848485</v>
      </c>
      <c r="AL729">
        <v>3.328783714828317</v>
      </c>
      <c r="AM729">
        <v>66.0436554406318</v>
      </c>
      <c r="AN729">
        <f>(AP729 - AO729 + DY729*1E3/(8.314*(EA729+273.15)) * AR729/DX729 * AQ729) * DX729/(100*DL729) * 1000/(1000 - AP729)</f>
        <v>0</v>
      </c>
      <c r="AO729">
        <v>21.95714708896104</v>
      </c>
      <c r="AP729">
        <v>23.1152587878788</v>
      </c>
      <c r="AQ729">
        <v>-2.44385206972525E-06</v>
      </c>
      <c r="AR729">
        <v>107.35</v>
      </c>
      <c r="AS729">
        <v>9</v>
      </c>
      <c r="AT729">
        <v>2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437</v>
      </c>
      <c r="AY729" t="s">
        <v>437</v>
      </c>
      <c r="AZ729">
        <v>0</v>
      </c>
      <c r="BA729">
        <v>0</v>
      </c>
      <c r="BB729">
        <f>1-AZ729/BA729</f>
        <v>0</v>
      </c>
      <c r="BC729">
        <v>0</v>
      </c>
      <c r="BD729" t="s">
        <v>437</v>
      </c>
      <c r="BE729" t="s">
        <v>437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437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438</v>
      </c>
      <c r="DO729">
        <v>2</v>
      </c>
      <c r="DP729" t="b">
        <v>1</v>
      </c>
      <c r="DQ729">
        <v>1762209814.2</v>
      </c>
      <c r="DR729">
        <v>632.7355</v>
      </c>
      <c r="DS729">
        <v>659.6308</v>
      </c>
      <c r="DT729">
        <v>23.11572</v>
      </c>
      <c r="DU729">
        <v>21.95792</v>
      </c>
      <c r="DV729">
        <v>633.5930000000001</v>
      </c>
      <c r="DW729">
        <v>23.03553</v>
      </c>
      <c r="DX729">
        <v>499.9974</v>
      </c>
      <c r="DY729">
        <v>90.75404</v>
      </c>
      <c r="DZ729">
        <v>0.10001348</v>
      </c>
      <c r="EA729">
        <v>24.57425</v>
      </c>
      <c r="EB729">
        <v>24.45189</v>
      </c>
      <c r="EC729">
        <v>999.9</v>
      </c>
      <c r="ED729">
        <v>0</v>
      </c>
      <c r="EE729">
        <v>0</v>
      </c>
      <c r="EF729">
        <v>9989.930000000002</v>
      </c>
      <c r="EG729">
        <v>0</v>
      </c>
      <c r="EH729">
        <v>968.5328</v>
      </c>
      <c r="EI729">
        <v>-26.89507</v>
      </c>
      <c r="EJ729">
        <v>647.7079</v>
      </c>
      <c r="EK729">
        <v>674.4399999999999</v>
      </c>
      <c r="EL729">
        <v>1.157788</v>
      </c>
      <c r="EM729">
        <v>659.6308</v>
      </c>
      <c r="EN729">
        <v>21.95792</v>
      </c>
      <c r="EO729">
        <v>2.097844</v>
      </c>
      <c r="EP729">
        <v>1.99277</v>
      </c>
      <c r="EQ729">
        <v>18.20283</v>
      </c>
      <c r="ER729">
        <v>17.387</v>
      </c>
      <c r="ES729">
        <v>2000.034</v>
      </c>
      <c r="ET729">
        <v>0.9799971999999999</v>
      </c>
      <c r="EU729">
        <v>0.02000249</v>
      </c>
      <c r="EV729">
        <v>0</v>
      </c>
      <c r="EW729">
        <v>791.5812</v>
      </c>
      <c r="EX729">
        <v>5.000970000000001</v>
      </c>
      <c r="EY729">
        <v>16178.72</v>
      </c>
      <c r="EZ729">
        <v>16707.86</v>
      </c>
      <c r="FA729">
        <v>42.125</v>
      </c>
      <c r="FB729">
        <v>43.187</v>
      </c>
      <c r="FC729">
        <v>42.28099999999999</v>
      </c>
      <c r="FD729">
        <v>42.687</v>
      </c>
      <c r="FE729">
        <v>42.125</v>
      </c>
      <c r="FF729">
        <v>1955.124</v>
      </c>
      <c r="FG729">
        <v>39.90999999999999</v>
      </c>
      <c r="FH729">
        <v>0</v>
      </c>
      <c r="FI729">
        <v>12894.89999985695</v>
      </c>
      <c r="FJ729">
        <v>0</v>
      </c>
      <c r="FK729">
        <v>791.8418</v>
      </c>
      <c r="FL729">
        <v>-3.650923070879032</v>
      </c>
      <c r="FM729">
        <v>-86.49230789067127</v>
      </c>
      <c r="FN729">
        <v>16184.18</v>
      </c>
      <c r="FO729">
        <v>15</v>
      </c>
      <c r="FP729">
        <v>0</v>
      </c>
      <c r="FQ729" t="s">
        <v>439</v>
      </c>
      <c r="FR729">
        <v>1760210915.6</v>
      </c>
      <c r="FS729">
        <v>0</v>
      </c>
      <c r="FT729">
        <v>0</v>
      </c>
      <c r="FU729">
        <v>-0.215</v>
      </c>
      <c r="FV729">
        <v>0</v>
      </c>
      <c r="FW729">
        <v>-0.6919999999999999</v>
      </c>
      <c r="FX729">
        <v>0</v>
      </c>
      <c r="FY729">
        <v>400</v>
      </c>
      <c r="FZ729">
        <v>0</v>
      </c>
      <c r="GA729">
        <v>0.15</v>
      </c>
      <c r="GB729">
        <v>0</v>
      </c>
      <c r="GC729">
        <v>-26.96934</v>
      </c>
      <c r="GD729">
        <v>0.1891834896811865</v>
      </c>
      <c r="GE729">
        <v>0.2690077655012955</v>
      </c>
      <c r="GF729">
        <v>1</v>
      </c>
      <c r="GG729">
        <v>792.087911764706</v>
      </c>
      <c r="GH729">
        <v>-3.857433146046706</v>
      </c>
      <c r="GI729">
        <v>0.4273193025504241</v>
      </c>
      <c r="GJ729">
        <v>0</v>
      </c>
      <c r="GK729">
        <v>1.15782625</v>
      </c>
      <c r="GL729">
        <v>0.00138157598498563</v>
      </c>
      <c r="GM729">
        <v>0.0008349242106323264</v>
      </c>
      <c r="GN729">
        <v>1</v>
      </c>
      <c r="GO729">
        <v>2</v>
      </c>
      <c r="GP729">
        <v>3</v>
      </c>
      <c r="GQ729" t="s">
        <v>569</v>
      </c>
      <c r="GR729">
        <v>3.13527</v>
      </c>
      <c r="GS729">
        <v>2.76021</v>
      </c>
      <c r="GT729">
        <v>0.127386</v>
      </c>
      <c r="GU729">
        <v>0.12978</v>
      </c>
      <c r="GV729">
        <v>0.103232</v>
      </c>
      <c r="GW729">
        <v>0.09820619999999999</v>
      </c>
      <c r="GX729">
        <v>27615.3</v>
      </c>
      <c r="GY729">
        <v>27528.7</v>
      </c>
      <c r="GZ729">
        <v>29441.1</v>
      </c>
      <c r="HA729">
        <v>29249.8</v>
      </c>
      <c r="HB729">
        <v>34891.9</v>
      </c>
      <c r="HC729">
        <v>34946.8</v>
      </c>
      <c r="HD729">
        <v>41430</v>
      </c>
      <c r="HE729">
        <v>41563.2</v>
      </c>
      <c r="HF729">
        <v>1.90432</v>
      </c>
      <c r="HG729">
        <v>1.85707</v>
      </c>
      <c r="HH729">
        <v>0.00556558</v>
      </c>
      <c r="HI729">
        <v>0</v>
      </c>
      <c r="HJ729">
        <v>24.3455</v>
      </c>
      <c r="HK729">
        <v>999.9</v>
      </c>
      <c r="HL729">
        <v>51.8</v>
      </c>
      <c r="HM729">
        <v>29</v>
      </c>
      <c r="HN729">
        <v>22.9533</v>
      </c>
      <c r="HO729">
        <v>62.282</v>
      </c>
      <c r="HP729">
        <v>29.4591</v>
      </c>
      <c r="HQ729">
        <v>1</v>
      </c>
      <c r="HR729">
        <v>0.372683</v>
      </c>
      <c r="HS729">
        <v>4.77903</v>
      </c>
      <c r="HT729">
        <v>20.2755</v>
      </c>
      <c r="HU729">
        <v>5.21714</v>
      </c>
      <c r="HV729">
        <v>12.0164</v>
      </c>
      <c r="HW729">
        <v>4.98895</v>
      </c>
      <c r="HX729">
        <v>3.28772</v>
      </c>
      <c r="HY729">
        <v>9999</v>
      </c>
      <c r="HZ729">
        <v>9999</v>
      </c>
      <c r="IA729">
        <v>9999</v>
      </c>
      <c r="IB729">
        <v>999.9</v>
      </c>
      <c r="IC729">
        <v>4.97278</v>
      </c>
      <c r="ID729">
        <v>1.86646</v>
      </c>
      <c r="IE729">
        <v>1.86584</v>
      </c>
      <c r="IF729">
        <v>1.86582</v>
      </c>
      <c r="IG729">
        <v>1.86763</v>
      </c>
      <c r="IH729">
        <v>1.87012</v>
      </c>
      <c r="II729">
        <v>1.86874</v>
      </c>
      <c r="IJ729">
        <v>1.87025</v>
      </c>
      <c r="IK729">
        <v>0</v>
      </c>
      <c r="IL729">
        <v>0</v>
      </c>
      <c r="IM729">
        <v>0</v>
      </c>
      <c r="IN729">
        <v>0</v>
      </c>
      <c r="IO729" t="s">
        <v>441</v>
      </c>
      <c r="IP729" t="s">
        <v>442</v>
      </c>
      <c r="IQ729" t="s">
        <v>443</v>
      </c>
      <c r="IR729" t="s">
        <v>443</v>
      </c>
      <c r="IS729" t="s">
        <v>443</v>
      </c>
      <c r="IT729" t="s">
        <v>443</v>
      </c>
      <c r="IU729">
        <v>0</v>
      </c>
      <c r="IV729">
        <v>100</v>
      </c>
      <c r="IW729">
        <v>100</v>
      </c>
      <c r="IX729">
        <v>-0.857</v>
      </c>
      <c r="IY729">
        <v>0.0801</v>
      </c>
      <c r="IZ729">
        <v>-0.7832898091892299</v>
      </c>
      <c r="JA729">
        <v>-0.0002628084512485203</v>
      </c>
      <c r="JB729">
        <v>2.995354917081976E-07</v>
      </c>
      <c r="JC729">
        <v>-1.087754766273629E-10</v>
      </c>
      <c r="JD729">
        <v>-0.01666594074606723</v>
      </c>
      <c r="JE729">
        <v>-0.02438089335778848</v>
      </c>
      <c r="JF729">
        <v>0.001790740049955031</v>
      </c>
      <c r="JG729">
        <v>-2.386884331579614E-05</v>
      </c>
      <c r="JH729">
        <v>6</v>
      </c>
      <c r="JI729">
        <v>2407</v>
      </c>
      <c r="JJ729">
        <v>1</v>
      </c>
      <c r="JK729">
        <v>23</v>
      </c>
      <c r="JL729">
        <v>33315</v>
      </c>
      <c r="JM729">
        <v>29370163.6</v>
      </c>
      <c r="JN729">
        <v>0.872803</v>
      </c>
      <c r="JO729">
        <v>2.29248</v>
      </c>
      <c r="JP729">
        <v>1.39648</v>
      </c>
      <c r="JQ729">
        <v>2.34741</v>
      </c>
      <c r="JR729">
        <v>1.49536</v>
      </c>
      <c r="JS729">
        <v>2.62573</v>
      </c>
      <c r="JT729">
        <v>34.7608</v>
      </c>
      <c r="JU729">
        <v>24.035</v>
      </c>
      <c r="JV729">
        <v>18</v>
      </c>
      <c r="JW729">
        <v>504.287</v>
      </c>
      <c r="JX729">
        <v>463.36</v>
      </c>
      <c r="JY729">
        <v>18.7051</v>
      </c>
      <c r="JZ729">
        <v>32.0595</v>
      </c>
      <c r="KA729">
        <v>30</v>
      </c>
      <c r="KB729">
        <v>31.947</v>
      </c>
      <c r="KC729">
        <v>31.8801</v>
      </c>
      <c r="KD729">
        <v>17.6007</v>
      </c>
      <c r="KE729">
        <v>0</v>
      </c>
      <c r="KF729">
        <v>100</v>
      </c>
      <c r="KG729">
        <v>18.7049</v>
      </c>
      <c r="KH729">
        <v>693.936</v>
      </c>
      <c r="KI729">
        <v>63.4564</v>
      </c>
      <c r="KJ729">
        <v>100.622</v>
      </c>
      <c r="KK729">
        <v>99.9379</v>
      </c>
    </row>
    <row r="730" spans="1:297">
      <c r="A730">
        <v>714</v>
      </c>
      <c r="B730">
        <v>1762209822</v>
      </c>
      <c r="C730">
        <v>10243.90000009537</v>
      </c>
      <c r="D730" t="s">
        <v>1877</v>
      </c>
      <c r="E730" t="s">
        <v>1878</v>
      </c>
      <c r="F730">
        <v>5</v>
      </c>
      <c r="G730" t="s">
        <v>1796</v>
      </c>
      <c r="H730" t="s">
        <v>436</v>
      </c>
      <c r="I730">
        <v>1762209819.5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691.6149043811084</v>
      </c>
      <c r="AK730">
        <v>672.6791030303024</v>
      </c>
      <c r="AL730">
        <v>3.471932646166464</v>
      </c>
      <c r="AM730">
        <v>66.0436554406318</v>
      </c>
      <c r="AN730">
        <f>(AP730 - AO730 + DY730*1E3/(8.314*(EA730+273.15)) * AR730/DX730 * AQ730) * DX730/(100*DL730) * 1000/(1000 - AP730)</f>
        <v>0</v>
      </c>
      <c r="AO730">
        <v>21.95447642424242</v>
      </c>
      <c r="AP730">
        <v>23.11493393939394</v>
      </c>
      <c r="AQ730">
        <v>6.891740224783918E-07</v>
      </c>
      <c r="AR730">
        <v>107.35</v>
      </c>
      <c r="AS730">
        <v>9</v>
      </c>
      <c r="AT730">
        <v>2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437</v>
      </c>
      <c r="AY730" t="s">
        <v>437</v>
      </c>
      <c r="AZ730">
        <v>0</v>
      </c>
      <c r="BA730">
        <v>0</v>
      </c>
      <c r="BB730">
        <f>1-AZ730/BA730</f>
        <v>0</v>
      </c>
      <c r="BC730">
        <v>0</v>
      </c>
      <c r="BD730" t="s">
        <v>437</v>
      </c>
      <c r="BE730" t="s">
        <v>437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437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438</v>
      </c>
      <c r="DO730">
        <v>2</v>
      </c>
      <c r="DP730" t="b">
        <v>1</v>
      </c>
      <c r="DQ730">
        <v>1762209819.5</v>
      </c>
      <c r="DR730">
        <v>650.335888888889</v>
      </c>
      <c r="DS730">
        <v>677.962</v>
      </c>
      <c r="DT730">
        <v>23.11478888888889</v>
      </c>
      <c r="DU730">
        <v>21.95483333333333</v>
      </c>
      <c r="DV730">
        <v>651.1934444444444</v>
      </c>
      <c r="DW730">
        <v>23.03458888888889</v>
      </c>
      <c r="DX730">
        <v>500.0032222222223</v>
      </c>
      <c r="DY730">
        <v>90.75263333333334</v>
      </c>
      <c r="DZ730">
        <v>0.09999680000000001</v>
      </c>
      <c r="EA730">
        <v>24.57174444444444</v>
      </c>
      <c r="EB730">
        <v>24.42718888888889</v>
      </c>
      <c r="EC730">
        <v>999.9000000000001</v>
      </c>
      <c r="ED730">
        <v>0</v>
      </c>
      <c r="EE730">
        <v>0</v>
      </c>
      <c r="EF730">
        <v>10000.90333333333</v>
      </c>
      <c r="EG730">
        <v>0</v>
      </c>
      <c r="EH730">
        <v>968.5412222222221</v>
      </c>
      <c r="EI730">
        <v>-27.62602222222222</v>
      </c>
      <c r="EJ730">
        <v>665.7239999999999</v>
      </c>
      <c r="EK730">
        <v>693.1806666666666</v>
      </c>
      <c r="EL730">
        <v>1.159933333333333</v>
      </c>
      <c r="EM730">
        <v>677.962</v>
      </c>
      <c r="EN730">
        <v>21.95483333333333</v>
      </c>
      <c r="EO730">
        <v>2.097725555555555</v>
      </c>
      <c r="EP730">
        <v>1.99246</v>
      </c>
      <c r="EQ730">
        <v>18.20192222222222</v>
      </c>
      <c r="ER730">
        <v>17.38453333333333</v>
      </c>
      <c r="ES730">
        <v>2000.014444444444</v>
      </c>
      <c r="ET730">
        <v>0.9799969999999999</v>
      </c>
      <c r="EU730">
        <v>0.02000268888888888</v>
      </c>
      <c r="EV730">
        <v>0</v>
      </c>
      <c r="EW730">
        <v>791.4774444444445</v>
      </c>
      <c r="EX730">
        <v>5.00097</v>
      </c>
      <c r="EY730">
        <v>16173.55555555555</v>
      </c>
      <c r="EZ730">
        <v>16707.67777777778</v>
      </c>
      <c r="FA730">
        <v>42.125</v>
      </c>
      <c r="FB730">
        <v>43.187</v>
      </c>
      <c r="FC730">
        <v>42.26377777777778</v>
      </c>
      <c r="FD730">
        <v>42.67322222222222</v>
      </c>
      <c r="FE730">
        <v>42.111</v>
      </c>
      <c r="FF730">
        <v>1955.104444444444</v>
      </c>
      <c r="FG730">
        <v>39.91</v>
      </c>
      <c r="FH730">
        <v>0</v>
      </c>
      <c r="FI730">
        <v>12899.70000004768</v>
      </c>
      <c r="FJ730">
        <v>0</v>
      </c>
      <c r="FK730">
        <v>791.59344</v>
      </c>
      <c r="FL730">
        <v>-2.501999998322045</v>
      </c>
      <c r="FM730">
        <v>-61.19999995165787</v>
      </c>
      <c r="FN730">
        <v>16178.204</v>
      </c>
      <c r="FO730">
        <v>15</v>
      </c>
      <c r="FP730">
        <v>0</v>
      </c>
      <c r="FQ730" t="s">
        <v>439</v>
      </c>
      <c r="FR730">
        <v>1760210915.6</v>
      </c>
      <c r="FS730">
        <v>0</v>
      </c>
      <c r="FT730">
        <v>0</v>
      </c>
      <c r="FU730">
        <v>-0.215</v>
      </c>
      <c r="FV730">
        <v>0</v>
      </c>
      <c r="FW730">
        <v>-0.6919999999999999</v>
      </c>
      <c r="FX730">
        <v>0</v>
      </c>
      <c r="FY730">
        <v>400</v>
      </c>
      <c r="FZ730">
        <v>0</v>
      </c>
      <c r="GA730">
        <v>0.15</v>
      </c>
      <c r="GB730">
        <v>0</v>
      </c>
      <c r="GC730">
        <v>-27.120545</v>
      </c>
      <c r="GD730">
        <v>-2.156631894934286</v>
      </c>
      <c r="GE730">
        <v>0.3781156853067592</v>
      </c>
      <c r="GF730">
        <v>0</v>
      </c>
      <c r="GG730">
        <v>791.8242941176471</v>
      </c>
      <c r="GH730">
        <v>-3.401588997333954</v>
      </c>
      <c r="GI730">
        <v>0.3888900895241509</v>
      </c>
      <c r="GJ730">
        <v>0</v>
      </c>
      <c r="GK730">
        <v>1.158444</v>
      </c>
      <c r="GL730">
        <v>0.004890731707313914</v>
      </c>
      <c r="GM730">
        <v>0.001067363105976606</v>
      </c>
      <c r="GN730">
        <v>1</v>
      </c>
      <c r="GO730">
        <v>1</v>
      </c>
      <c r="GP730">
        <v>3</v>
      </c>
      <c r="GQ730" t="s">
        <v>502</v>
      </c>
      <c r="GR730">
        <v>3.13529</v>
      </c>
      <c r="GS730">
        <v>2.76035</v>
      </c>
      <c r="GT730">
        <v>0.129707</v>
      </c>
      <c r="GU730">
        <v>0.131997</v>
      </c>
      <c r="GV730">
        <v>0.10323</v>
      </c>
      <c r="GW730">
        <v>0.0982053</v>
      </c>
      <c r="GX730">
        <v>27542.1</v>
      </c>
      <c r="GY730">
        <v>27458.6</v>
      </c>
      <c r="GZ730">
        <v>29441.4</v>
      </c>
      <c r="HA730">
        <v>29250</v>
      </c>
      <c r="HB730">
        <v>34892.7</v>
      </c>
      <c r="HC730">
        <v>34947</v>
      </c>
      <c r="HD730">
        <v>41430.7</v>
      </c>
      <c r="HE730">
        <v>41563.3</v>
      </c>
      <c r="HF730">
        <v>1.9044</v>
      </c>
      <c r="HG730">
        <v>1.85715</v>
      </c>
      <c r="HH730">
        <v>0.00433996</v>
      </c>
      <c r="HI730">
        <v>0</v>
      </c>
      <c r="HJ730">
        <v>24.3462</v>
      </c>
      <c r="HK730">
        <v>999.9</v>
      </c>
      <c r="HL730">
        <v>51.8</v>
      </c>
      <c r="HM730">
        <v>29</v>
      </c>
      <c r="HN730">
        <v>22.957</v>
      </c>
      <c r="HO730">
        <v>62.412</v>
      </c>
      <c r="HP730">
        <v>29.4511</v>
      </c>
      <c r="HQ730">
        <v>1</v>
      </c>
      <c r="HR730">
        <v>0.372597</v>
      </c>
      <c r="HS730">
        <v>4.77934</v>
      </c>
      <c r="HT730">
        <v>20.2756</v>
      </c>
      <c r="HU730">
        <v>5.21669</v>
      </c>
      <c r="HV730">
        <v>12.0165</v>
      </c>
      <c r="HW730">
        <v>4.9889</v>
      </c>
      <c r="HX730">
        <v>3.2877</v>
      </c>
      <c r="HY730">
        <v>9999</v>
      </c>
      <c r="HZ730">
        <v>9999</v>
      </c>
      <c r="IA730">
        <v>9999</v>
      </c>
      <c r="IB730">
        <v>999.9</v>
      </c>
      <c r="IC730">
        <v>4.97281</v>
      </c>
      <c r="ID730">
        <v>1.86646</v>
      </c>
      <c r="IE730">
        <v>1.86584</v>
      </c>
      <c r="IF730">
        <v>1.8658</v>
      </c>
      <c r="IG730">
        <v>1.86762</v>
      </c>
      <c r="IH730">
        <v>1.87012</v>
      </c>
      <c r="II730">
        <v>1.86874</v>
      </c>
      <c r="IJ730">
        <v>1.87023</v>
      </c>
      <c r="IK730">
        <v>0</v>
      </c>
      <c r="IL730">
        <v>0</v>
      </c>
      <c r="IM730">
        <v>0</v>
      </c>
      <c r="IN730">
        <v>0</v>
      </c>
      <c r="IO730" t="s">
        <v>441</v>
      </c>
      <c r="IP730" t="s">
        <v>442</v>
      </c>
      <c r="IQ730" t="s">
        <v>443</v>
      </c>
      <c r="IR730" t="s">
        <v>443</v>
      </c>
      <c r="IS730" t="s">
        <v>443</v>
      </c>
      <c r="IT730" t="s">
        <v>443</v>
      </c>
      <c r="IU730">
        <v>0</v>
      </c>
      <c r="IV730">
        <v>100</v>
      </c>
      <c r="IW730">
        <v>100</v>
      </c>
      <c r="IX730">
        <v>-0.857</v>
      </c>
      <c r="IY730">
        <v>0.08019999999999999</v>
      </c>
      <c r="IZ730">
        <v>-0.7832898091892299</v>
      </c>
      <c r="JA730">
        <v>-0.0002628084512485203</v>
      </c>
      <c r="JB730">
        <v>2.995354917081976E-07</v>
      </c>
      <c r="JC730">
        <v>-1.087754766273629E-10</v>
      </c>
      <c r="JD730">
        <v>-0.01666594074606723</v>
      </c>
      <c r="JE730">
        <v>-0.02438089335778848</v>
      </c>
      <c r="JF730">
        <v>0.001790740049955031</v>
      </c>
      <c r="JG730">
        <v>-2.386884331579614E-05</v>
      </c>
      <c r="JH730">
        <v>6</v>
      </c>
      <c r="JI730">
        <v>2407</v>
      </c>
      <c r="JJ730">
        <v>1</v>
      </c>
      <c r="JK730">
        <v>23</v>
      </c>
      <c r="JL730">
        <v>33315.1</v>
      </c>
      <c r="JM730">
        <v>29370163.7</v>
      </c>
      <c r="JN730">
        <v>0.910645</v>
      </c>
      <c r="JO730">
        <v>2.28394</v>
      </c>
      <c r="JP730">
        <v>1.39648</v>
      </c>
      <c r="JQ730">
        <v>2.34741</v>
      </c>
      <c r="JR730">
        <v>1.49536</v>
      </c>
      <c r="JS730">
        <v>2.69409</v>
      </c>
      <c r="JT730">
        <v>34.7608</v>
      </c>
      <c r="JU730">
        <v>24.035</v>
      </c>
      <c r="JV730">
        <v>18</v>
      </c>
      <c r="JW730">
        <v>504.332</v>
      </c>
      <c r="JX730">
        <v>463.4</v>
      </c>
      <c r="JY730">
        <v>18.704</v>
      </c>
      <c r="JZ730">
        <v>32.058</v>
      </c>
      <c r="KA730">
        <v>30</v>
      </c>
      <c r="KB730">
        <v>31.9463</v>
      </c>
      <c r="KC730">
        <v>31.879</v>
      </c>
      <c r="KD730">
        <v>18.2304</v>
      </c>
      <c r="KE730">
        <v>0</v>
      </c>
      <c r="KF730">
        <v>100</v>
      </c>
      <c r="KG730">
        <v>18.7038</v>
      </c>
      <c r="KH730">
        <v>707.292</v>
      </c>
      <c r="KI730">
        <v>63.4564</v>
      </c>
      <c r="KJ730">
        <v>100.623</v>
      </c>
      <c r="KK730">
        <v>99.9383</v>
      </c>
    </row>
    <row r="731" spans="1:297">
      <c r="A731">
        <v>715</v>
      </c>
      <c r="B731">
        <v>1762209827</v>
      </c>
      <c r="C731">
        <v>10248.90000009537</v>
      </c>
      <c r="D731" t="s">
        <v>1879</v>
      </c>
      <c r="E731" t="s">
        <v>1880</v>
      </c>
      <c r="F731">
        <v>5</v>
      </c>
      <c r="G731" t="s">
        <v>1796</v>
      </c>
      <c r="H731" t="s">
        <v>436</v>
      </c>
      <c r="I731">
        <v>1762209824.2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708.2362857626791</v>
      </c>
      <c r="AK731">
        <v>689.673521212121</v>
      </c>
      <c r="AL731">
        <v>3.371291513341822</v>
      </c>
      <c r="AM731">
        <v>66.0436554406318</v>
      </c>
      <c r="AN731">
        <f>(AP731 - AO731 + DY731*1E3/(8.314*(EA731+273.15)) * AR731/DX731 * AQ731) * DX731/(100*DL731) * 1000/(1000 - AP731)</f>
        <v>0</v>
      </c>
      <c r="AO731">
        <v>21.95603419818182</v>
      </c>
      <c r="AP731">
        <v>23.11357333333333</v>
      </c>
      <c r="AQ731">
        <v>-1.342583415943688E-06</v>
      </c>
      <c r="AR731">
        <v>107.35</v>
      </c>
      <c r="AS731">
        <v>9</v>
      </c>
      <c r="AT731">
        <v>2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437</v>
      </c>
      <c r="AY731" t="s">
        <v>437</v>
      </c>
      <c r="AZ731">
        <v>0</v>
      </c>
      <c r="BA731">
        <v>0</v>
      </c>
      <c r="BB731">
        <f>1-AZ731/BA731</f>
        <v>0</v>
      </c>
      <c r="BC731">
        <v>0</v>
      </c>
      <c r="BD731" t="s">
        <v>437</v>
      </c>
      <c r="BE731" t="s">
        <v>437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437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438</v>
      </c>
      <c r="DO731">
        <v>2</v>
      </c>
      <c r="DP731" t="b">
        <v>1</v>
      </c>
      <c r="DQ731">
        <v>1762209824.2</v>
      </c>
      <c r="DR731">
        <v>666.1619000000001</v>
      </c>
      <c r="DS731">
        <v>693.4044999999999</v>
      </c>
      <c r="DT731">
        <v>23.11411</v>
      </c>
      <c r="DU731">
        <v>21.95589</v>
      </c>
      <c r="DV731">
        <v>667.0195999999999</v>
      </c>
      <c r="DW731">
        <v>23.03399</v>
      </c>
      <c r="DX731">
        <v>499.9838</v>
      </c>
      <c r="DY731">
        <v>90.75165</v>
      </c>
      <c r="DZ731">
        <v>0.09997412999999999</v>
      </c>
      <c r="EA731">
        <v>24.57054</v>
      </c>
      <c r="EB731">
        <v>24.41172</v>
      </c>
      <c r="EC731">
        <v>999.9</v>
      </c>
      <c r="ED731">
        <v>0</v>
      </c>
      <c r="EE731">
        <v>0</v>
      </c>
      <c r="EF731">
        <v>10011.437</v>
      </c>
      <c r="EG731">
        <v>0</v>
      </c>
      <c r="EH731">
        <v>968.5543</v>
      </c>
      <c r="EI731">
        <v>-27.2425</v>
      </c>
      <c r="EJ731">
        <v>681.9239</v>
      </c>
      <c r="EK731">
        <v>708.9705</v>
      </c>
      <c r="EL731">
        <v>1.158221</v>
      </c>
      <c r="EM731">
        <v>693.4044999999999</v>
      </c>
      <c r="EN731">
        <v>21.95589</v>
      </c>
      <c r="EO731">
        <v>2.097644</v>
      </c>
      <c r="EP731">
        <v>1.992533</v>
      </c>
      <c r="EQ731">
        <v>18.20131</v>
      </c>
      <c r="ER731">
        <v>17.38513</v>
      </c>
      <c r="ES731">
        <v>1999.984</v>
      </c>
      <c r="ET731">
        <v>0.9799966</v>
      </c>
      <c r="EU731">
        <v>0.0200031</v>
      </c>
      <c r="EV731">
        <v>0</v>
      </c>
      <c r="EW731">
        <v>791.0355</v>
      </c>
      <c r="EX731">
        <v>5.000970000000001</v>
      </c>
      <c r="EY731">
        <v>16169.48</v>
      </c>
      <c r="EZ731">
        <v>16707.42</v>
      </c>
      <c r="FA731">
        <v>42.125</v>
      </c>
      <c r="FB731">
        <v>43.187</v>
      </c>
      <c r="FC731">
        <v>42.2562</v>
      </c>
      <c r="FD731">
        <v>42.6746</v>
      </c>
      <c r="FE731">
        <v>42.1124</v>
      </c>
      <c r="FF731">
        <v>1955.074</v>
      </c>
      <c r="FG731">
        <v>39.90999999999999</v>
      </c>
      <c r="FH731">
        <v>0</v>
      </c>
      <c r="FI731">
        <v>12904.5</v>
      </c>
      <c r="FJ731">
        <v>0</v>
      </c>
      <c r="FK731">
        <v>791.35352</v>
      </c>
      <c r="FL731">
        <v>-3.336846162109717</v>
      </c>
      <c r="FM731">
        <v>-50.26153849025033</v>
      </c>
      <c r="FN731">
        <v>16173.5</v>
      </c>
      <c r="FO731">
        <v>15</v>
      </c>
      <c r="FP731">
        <v>0</v>
      </c>
      <c r="FQ731" t="s">
        <v>439</v>
      </c>
      <c r="FR731">
        <v>1760210915.6</v>
      </c>
      <c r="FS731">
        <v>0</v>
      </c>
      <c r="FT731">
        <v>0</v>
      </c>
      <c r="FU731">
        <v>-0.215</v>
      </c>
      <c r="FV731">
        <v>0</v>
      </c>
      <c r="FW731">
        <v>-0.6919999999999999</v>
      </c>
      <c r="FX731">
        <v>0</v>
      </c>
      <c r="FY731">
        <v>400</v>
      </c>
      <c r="FZ731">
        <v>0</v>
      </c>
      <c r="GA731">
        <v>0.15</v>
      </c>
      <c r="GB731">
        <v>0</v>
      </c>
      <c r="GC731">
        <v>-27.21611707317073</v>
      </c>
      <c r="GD731">
        <v>-1.265331010452949</v>
      </c>
      <c r="GE731">
        <v>0.3282704483645801</v>
      </c>
      <c r="GF731">
        <v>0</v>
      </c>
      <c r="GG731">
        <v>791.4886176470588</v>
      </c>
      <c r="GH731">
        <v>-3.197020628989414</v>
      </c>
      <c r="GI731">
        <v>0.3679709878833851</v>
      </c>
      <c r="GJ731">
        <v>0</v>
      </c>
      <c r="GK731">
        <v>1.158439512195122</v>
      </c>
      <c r="GL731">
        <v>0.003254843205575155</v>
      </c>
      <c r="GM731">
        <v>0.001058272755701978</v>
      </c>
      <c r="GN731">
        <v>1</v>
      </c>
      <c r="GO731">
        <v>1</v>
      </c>
      <c r="GP731">
        <v>3</v>
      </c>
      <c r="GQ731" t="s">
        <v>502</v>
      </c>
      <c r="GR731">
        <v>3.13528</v>
      </c>
      <c r="GS731">
        <v>2.76031</v>
      </c>
      <c r="GT731">
        <v>0.13195</v>
      </c>
      <c r="GU731">
        <v>0.134234</v>
      </c>
      <c r="GV731">
        <v>0.103227</v>
      </c>
      <c r="GW731">
        <v>0.09820859999999999</v>
      </c>
      <c r="GX731">
        <v>27471.2</v>
      </c>
      <c r="GY731">
        <v>27388.1</v>
      </c>
      <c r="GZ731">
        <v>29441.6</v>
      </c>
      <c r="HA731">
        <v>29250.4</v>
      </c>
      <c r="HB731">
        <v>34892.8</v>
      </c>
      <c r="HC731">
        <v>34947.4</v>
      </c>
      <c r="HD731">
        <v>41430.7</v>
      </c>
      <c r="HE731">
        <v>41564</v>
      </c>
      <c r="HF731">
        <v>1.90425</v>
      </c>
      <c r="HG731">
        <v>1.85707</v>
      </c>
      <c r="HH731">
        <v>0.00353903</v>
      </c>
      <c r="HI731">
        <v>0</v>
      </c>
      <c r="HJ731">
        <v>24.3475</v>
      </c>
      <c r="HK731">
        <v>999.9</v>
      </c>
      <c r="HL731">
        <v>51.8</v>
      </c>
      <c r="HM731">
        <v>29</v>
      </c>
      <c r="HN731">
        <v>22.9554</v>
      </c>
      <c r="HO731">
        <v>62.452</v>
      </c>
      <c r="HP731">
        <v>29.4111</v>
      </c>
      <c r="HQ731">
        <v>1</v>
      </c>
      <c r="HR731">
        <v>0.372434</v>
      </c>
      <c r="HS731">
        <v>4.77901</v>
      </c>
      <c r="HT731">
        <v>20.2756</v>
      </c>
      <c r="HU731">
        <v>5.21669</v>
      </c>
      <c r="HV731">
        <v>12.0164</v>
      </c>
      <c r="HW731">
        <v>4.9887</v>
      </c>
      <c r="HX731">
        <v>3.2878</v>
      </c>
      <c r="HY731">
        <v>9999</v>
      </c>
      <c r="HZ731">
        <v>9999</v>
      </c>
      <c r="IA731">
        <v>9999</v>
      </c>
      <c r="IB731">
        <v>999.9</v>
      </c>
      <c r="IC731">
        <v>4.97279</v>
      </c>
      <c r="ID731">
        <v>1.86646</v>
      </c>
      <c r="IE731">
        <v>1.86584</v>
      </c>
      <c r="IF731">
        <v>1.86582</v>
      </c>
      <c r="IG731">
        <v>1.86765</v>
      </c>
      <c r="IH731">
        <v>1.87012</v>
      </c>
      <c r="II731">
        <v>1.86874</v>
      </c>
      <c r="IJ731">
        <v>1.87024</v>
      </c>
      <c r="IK731">
        <v>0</v>
      </c>
      <c r="IL731">
        <v>0</v>
      </c>
      <c r="IM731">
        <v>0</v>
      </c>
      <c r="IN731">
        <v>0</v>
      </c>
      <c r="IO731" t="s">
        <v>441</v>
      </c>
      <c r="IP731" t="s">
        <v>442</v>
      </c>
      <c r="IQ731" t="s">
        <v>443</v>
      </c>
      <c r="IR731" t="s">
        <v>443</v>
      </c>
      <c r="IS731" t="s">
        <v>443</v>
      </c>
      <c r="IT731" t="s">
        <v>443</v>
      </c>
      <c r="IU731">
        <v>0</v>
      </c>
      <c r="IV731">
        <v>100</v>
      </c>
      <c r="IW731">
        <v>100</v>
      </c>
      <c r="IX731">
        <v>-0.858</v>
      </c>
      <c r="IY731">
        <v>0.0801</v>
      </c>
      <c r="IZ731">
        <v>-0.7832898091892299</v>
      </c>
      <c r="JA731">
        <v>-0.0002628084512485203</v>
      </c>
      <c r="JB731">
        <v>2.995354917081976E-07</v>
      </c>
      <c r="JC731">
        <v>-1.087754766273629E-10</v>
      </c>
      <c r="JD731">
        <v>-0.01666594074606723</v>
      </c>
      <c r="JE731">
        <v>-0.02438089335778848</v>
      </c>
      <c r="JF731">
        <v>0.001790740049955031</v>
      </c>
      <c r="JG731">
        <v>-2.386884331579614E-05</v>
      </c>
      <c r="JH731">
        <v>6</v>
      </c>
      <c r="JI731">
        <v>2407</v>
      </c>
      <c r="JJ731">
        <v>1</v>
      </c>
      <c r="JK731">
        <v>23</v>
      </c>
      <c r="JL731">
        <v>33315.2</v>
      </c>
      <c r="JM731">
        <v>29370163.8</v>
      </c>
      <c r="JN731">
        <v>0.938721</v>
      </c>
      <c r="JO731">
        <v>2.28882</v>
      </c>
      <c r="JP731">
        <v>1.39648</v>
      </c>
      <c r="JQ731">
        <v>2.34741</v>
      </c>
      <c r="JR731">
        <v>1.49536</v>
      </c>
      <c r="JS731">
        <v>2.53784</v>
      </c>
      <c r="JT731">
        <v>34.7608</v>
      </c>
      <c r="JU731">
        <v>24.035</v>
      </c>
      <c r="JV731">
        <v>18</v>
      </c>
      <c r="JW731">
        <v>504.215</v>
      </c>
      <c r="JX731">
        <v>463.339</v>
      </c>
      <c r="JY731">
        <v>18.7034</v>
      </c>
      <c r="JZ731">
        <v>32.058</v>
      </c>
      <c r="KA731">
        <v>29.9999</v>
      </c>
      <c r="KB731">
        <v>31.9441</v>
      </c>
      <c r="KC731">
        <v>31.8774</v>
      </c>
      <c r="KD731">
        <v>18.7981</v>
      </c>
      <c r="KE731">
        <v>0</v>
      </c>
      <c r="KF731">
        <v>100</v>
      </c>
      <c r="KG731">
        <v>18.7033</v>
      </c>
      <c r="KH731">
        <v>727.326</v>
      </c>
      <c r="KI731">
        <v>63.4564</v>
      </c>
      <c r="KJ731">
        <v>100.624</v>
      </c>
      <c r="KK731">
        <v>99.93980000000001</v>
      </c>
    </row>
    <row r="732" spans="1:297">
      <c r="A732">
        <v>716</v>
      </c>
      <c r="B732">
        <v>1762209832</v>
      </c>
      <c r="C732">
        <v>10253.90000009537</v>
      </c>
      <c r="D732" t="s">
        <v>1881</v>
      </c>
      <c r="E732" t="s">
        <v>1882</v>
      </c>
      <c r="F732">
        <v>5</v>
      </c>
      <c r="G732" t="s">
        <v>1796</v>
      </c>
      <c r="H732" t="s">
        <v>436</v>
      </c>
      <c r="I732">
        <v>1762209829.5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726.1134891528779</v>
      </c>
      <c r="AK732">
        <v>707.0275272727271</v>
      </c>
      <c r="AL732">
        <v>3.47975102336326</v>
      </c>
      <c r="AM732">
        <v>66.0436554406318</v>
      </c>
      <c r="AN732">
        <f>(AP732 - AO732 + DY732*1E3/(8.314*(EA732+273.15)) * AR732/DX732 * AQ732) * DX732/(100*DL732) * 1000/(1000 - AP732)</f>
        <v>0</v>
      </c>
      <c r="AO732">
        <v>21.95912939402598</v>
      </c>
      <c r="AP732">
        <v>23.11179878787877</v>
      </c>
      <c r="AQ732">
        <v>2.450411870960496E-07</v>
      </c>
      <c r="AR732">
        <v>107.35</v>
      </c>
      <c r="AS732">
        <v>9</v>
      </c>
      <c r="AT732">
        <v>2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437</v>
      </c>
      <c r="AY732" t="s">
        <v>437</v>
      </c>
      <c r="AZ732">
        <v>0</v>
      </c>
      <c r="BA732">
        <v>0</v>
      </c>
      <c r="BB732">
        <f>1-AZ732/BA732</f>
        <v>0</v>
      </c>
      <c r="BC732">
        <v>0</v>
      </c>
      <c r="BD732" t="s">
        <v>437</v>
      </c>
      <c r="BE732" t="s">
        <v>437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437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438</v>
      </c>
      <c r="DO732">
        <v>2</v>
      </c>
      <c r="DP732" t="b">
        <v>1</v>
      </c>
      <c r="DQ732">
        <v>1762209829.5</v>
      </c>
      <c r="DR732">
        <v>683.8955555555555</v>
      </c>
      <c r="DS732">
        <v>711.506</v>
      </c>
      <c r="DT732">
        <v>23.11217777777778</v>
      </c>
      <c r="DU732">
        <v>21.95782222222222</v>
      </c>
      <c r="DV732">
        <v>684.7532222222221</v>
      </c>
      <c r="DW732">
        <v>23.03206666666667</v>
      </c>
      <c r="DX732">
        <v>499.989888888889</v>
      </c>
      <c r="DY732">
        <v>90.75276666666667</v>
      </c>
      <c r="DZ732">
        <v>0.09995718888888888</v>
      </c>
      <c r="EA732">
        <v>24.57256666666667</v>
      </c>
      <c r="EB732">
        <v>24.40013333333333</v>
      </c>
      <c r="EC732">
        <v>999.9000000000001</v>
      </c>
      <c r="ED732">
        <v>0</v>
      </c>
      <c r="EE732">
        <v>0</v>
      </c>
      <c r="EF732">
        <v>9999.933333333332</v>
      </c>
      <c r="EG732">
        <v>0</v>
      </c>
      <c r="EH732">
        <v>968.5526666666667</v>
      </c>
      <c r="EI732">
        <v>-27.61054444444444</v>
      </c>
      <c r="EJ732">
        <v>700.0755555555555</v>
      </c>
      <c r="EK732">
        <v>727.4796666666666</v>
      </c>
      <c r="EL732">
        <v>1.154345555555556</v>
      </c>
      <c r="EM732">
        <v>711.506</v>
      </c>
      <c r="EN732">
        <v>21.95782222222222</v>
      </c>
      <c r="EO732">
        <v>2.097493333333333</v>
      </c>
      <c r="EP732">
        <v>1.992732222222222</v>
      </c>
      <c r="EQ732">
        <v>18.20015555555555</v>
      </c>
      <c r="ER732">
        <v>17.38671111111111</v>
      </c>
      <c r="ES732">
        <v>1999.994444444445</v>
      </c>
      <c r="ET732">
        <v>0.9799966666666666</v>
      </c>
      <c r="EU732">
        <v>0.02000301111111111</v>
      </c>
      <c r="EV732">
        <v>0</v>
      </c>
      <c r="EW732">
        <v>790.9996666666666</v>
      </c>
      <c r="EX732">
        <v>5.00097</v>
      </c>
      <c r="EY732">
        <v>16165.62222222222</v>
      </c>
      <c r="EZ732">
        <v>16707.52222222222</v>
      </c>
      <c r="FA732">
        <v>42.125</v>
      </c>
      <c r="FB732">
        <v>43.187</v>
      </c>
      <c r="FC732">
        <v>42.26377777777778</v>
      </c>
      <c r="FD732">
        <v>42.67322222222222</v>
      </c>
      <c r="FE732">
        <v>42.111</v>
      </c>
      <c r="FF732">
        <v>1955.084444444444</v>
      </c>
      <c r="FG732">
        <v>39.91</v>
      </c>
      <c r="FH732">
        <v>0</v>
      </c>
      <c r="FI732">
        <v>12909.89999985695</v>
      </c>
      <c r="FJ732">
        <v>0</v>
      </c>
      <c r="FK732">
        <v>791.1403076923078</v>
      </c>
      <c r="FL732">
        <v>-2.698598288893854</v>
      </c>
      <c r="FM732">
        <v>-43.85299146948056</v>
      </c>
      <c r="FN732">
        <v>16169.43461538461</v>
      </c>
      <c r="FO732">
        <v>15</v>
      </c>
      <c r="FP732">
        <v>0</v>
      </c>
      <c r="FQ732" t="s">
        <v>439</v>
      </c>
      <c r="FR732">
        <v>1760210915.6</v>
      </c>
      <c r="FS732">
        <v>0</v>
      </c>
      <c r="FT732">
        <v>0</v>
      </c>
      <c r="FU732">
        <v>-0.215</v>
      </c>
      <c r="FV732">
        <v>0</v>
      </c>
      <c r="FW732">
        <v>-0.6919999999999999</v>
      </c>
      <c r="FX732">
        <v>0</v>
      </c>
      <c r="FY732">
        <v>400</v>
      </c>
      <c r="FZ732">
        <v>0</v>
      </c>
      <c r="GA732">
        <v>0.15</v>
      </c>
      <c r="GB732">
        <v>0</v>
      </c>
      <c r="GC732">
        <v>-27.32859512195122</v>
      </c>
      <c r="GD732">
        <v>-2.642740766550502</v>
      </c>
      <c r="GE732">
        <v>0.3952964055855902</v>
      </c>
      <c r="GF732">
        <v>0</v>
      </c>
      <c r="GG732">
        <v>791.3103235294118</v>
      </c>
      <c r="GH732">
        <v>-2.555187166663866</v>
      </c>
      <c r="GI732">
        <v>0.3221733841371215</v>
      </c>
      <c r="GJ732">
        <v>0</v>
      </c>
      <c r="GK732">
        <v>1.157858780487805</v>
      </c>
      <c r="GL732">
        <v>-0.007470940766546947</v>
      </c>
      <c r="GM732">
        <v>0.001875697197365463</v>
      </c>
      <c r="GN732">
        <v>1</v>
      </c>
      <c r="GO732">
        <v>1</v>
      </c>
      <c r="GP732">
        <v>3</v>
      </c>
      <c r="GQ732" t="s">
        <v>502</v>
      </c>
      <c r="GR732">
        <v>3.13516</v>
      </c>
      <c r="GS732">
        <v>2.76031</v>
      </c>
      <c r="GT732">
        <v>0.134209</v>
      </c>
      <c r="GU732">
        <v>0.13629</v>
      </c>
      <c r="GV732">
        <v>0.103223</v>
      </c>
      <c r="GW732">
        <v>0.0982196</v>
      </c>
      <c r="GX732">
        <v>27399.7</v>
      </c>
      <c r="GY732">
        <v>27323.4</v>
      </c>
      <c r="GZ732">
        <v>29441.7</v>
      </c>
      <c r="HA732">
        <v>29250.9</v>
      </c>
      <c r="HB732">
        <v>34893.1</v>
      </c>
      <c r="HC732">
        <v>34947.4</v>
      </c>
      <c r="HD732">
        <v>41430.8</v>
      </c>
      <c r="HE732">
        <v>41564.4</v>
      </c>
      <c r="HF732">
        <v>1.90415</v>
      </c>
      <c r="HG732">
        <v>1.857</v>
      </c>
      <c r="HH732">
        <v>0.002563</v>
      </c>
      <c r="HI732">
        <v>0</v>
      </c>
      <c r="HJ732">
        <v>24.3496</v>
      </c>
      <c r="HK732">
        <v>999.9</v>
      </c>
      <c r="HL732">
        <v>51.8</v>
      </c>
      <c r="HM732">
        <v>29</v>
      </c>
      <c r="HN732">
        <v>22.9539</v>
      </c>
      <c r="HO732">
        <v>62.162</v>
      </c>
      <c r="HP732">
        <v>29.5753</v>
      </c>
      <c r="HQ732">
        <v>1</v>
      </c>
      <c r="HR732">
        <v>0.37232</v>
      </c>
      <c r="HS732">
        <v>4.77638</v>
      </c>
      <c r="HT732">
        <v>20.2757</v>
      </c>
      <c r="HU732">
        <v>5.21624</v>
      </c>
      <c r="HV732">
        <v>12.0167</v>
      </c>
      <c r="HW732">
        <v>4.9886</v>
      </c>
      <c r="HX732">
        <v>3.28755</v>
      </c>
      <c r="HY732">
        <v>9999</v>
      </c>
      <c r="HZ732">
        <v>9999</v>
      </c>
      <c r="IA732">
        <v>9999</v>
      </c>
      <c r="IB732">
        <v>999.9</v>
      </c>
      <c r="IC732">
        <v>4.9728</v>
      </c>
      <c r="ID732">
        <v>1.86646</v>
      </c>
      <c r="IE732">
        <v>1.86584</v>
      </c>
      <c r="IF732">
        <v>1.86584</v>
      </c>
      <c r="IG732">
        <v>1.86765</v>
      </c>
      <c r="IH732">
        <v>1.87012</v>
      </c>
      <c r="II732">
        <v>1.86874</v>
      </c>
      <c r="IJ732">
        <v>1.87026</v>
      </c>
      <c r="IK732">
        <v>0</v>
      </c>
      <c r="IL732">
        <v>0</v>
      </c>
      <c r="IM732">
        <v>0</v>
      </c>
      <c r="IN732">
        <v>0</v>
      </c>
      <c r="IO732" t="s">
        <v>441</v>
      </c>
      <c r="IP732" t="s">
        <v>442</v>
      </c>
      <c r="IQ732" t="s">
        <v>443</v>
      </c>
      <c r="IR732" t="s">
        <v>443</v>
      </c>
      <c r="IS732" t="s">
        <v>443</v>
      </c>
      <c r="IT732" t="s">
        <v>443</v>
      </c>
      <c r="IU732">
        <v>0</v>
      </c>
      <c r="IV732">
        <v>100</v>
      </c>
      <c r="IW732">
        <v>100</v>
      </c>
      <c r="IX732">
        <v>-0.857</v>
      </c>
      <c r="IY732">
        <v>0.0801</v>
      </c>
      <c r="IZ732">
        <v>-0.7832898091892299</v>
      </c>
      <c r="JA732">
        <v>-0.0002628084512485203</v>
      </c>
      <c r="JB732">
        <v>2.995354917081976E-07</v>
      </c>
      <c r="JC732">
        <v>-1.087754766273629E-10</v>
      </c>
      <c r="JD732">
        <v>-0.01666594074606723</v>
      </c>
      <c r="JE732">
        <v>-0.02438089335778848</v>
      </c>
      <c r="JF732">
        <v>0.001790740049955031</v>
      </c>
      <c r="JG732">
        <v>-2.386884331579614E-05</v>
      </c>
      <c r="JH732">
        <v>6</v>
      </c>
      <c r="JI732">
        <v>2407</v>
      </c>
      <c r="JJ732">
        <v>1</v>
      </c>
      <c r="JK732">
        <v>23</v>
      </c>
      <c r="JL732">
        <v>33315.3</v>
      </c>
      <c r="JM732">
        <v>29370163.9</v>
      </c>
      <c r="JN732">
        <v>0.97168</v>
      </c>
      <c r="JO732">
        <v>2.28271</v>
      </c>
      <c r="JP732">
        <v>1.39648</v>
      </c>
      <c r="JQ732">
        <v>2.34741</v>
      </c>
      <c r="JR732">
        <v>1.49536</v>
      </c>
      <c r="JS732">
        <v>2.70142</v>
      </c>
      <c r="JT732">
        <v>34.7379</v>
      </c>
      <c r="JU732">
        <v>24.035</v>
      </c>
      <c r="JV732">
        <v>18</v>
      </c>
      <c r="JW732">
        <v>504.15</v>
      </c>
      <c r="JX732">
        <v>463.288</v>
      </c>
      <c r="JY732">
        <v>18.7031</v>
      </c>
      <c r="JZ732">
        <v>32.0566</v>
      </c>
      <c r="KA732">
        <v>30.0001</v>
      </c>
      <c r="KB732">
        <v>31.9441</v>
      </c>
      <c r="KC732">
        <v>31.8769</v>
      </c>
      <c r="KD732">
        <v>19.4562</v>
      </c>
      <c r="KE732">
        <v>0</v>
      </c>
      <c r="KF732">
        <v>100</v>
      </c>
      <c r="KG732">
        <v>18.7034</v>
      </c>
      <c r="KH732">
        <v>740.7</v>
      </c>
      <c r="KI732">
        <v>63.4564</v>
      </c>
      <c r="KJ732">
        <v>100.624</v>
      </c>
      <c r="KK732">
        <v>99.94110000000001</v>
      </c>
    </row>
    <row r="733" spans="1:297">
      <c r="A733">
        <v>717</v>
      </c>
      <c r="B733">
        <v>1762209837</v>
      </c>
      <c r="C733">
        <v>10258.90000009537</v>
      </c>
      <c r="D733" t="s">
        <v>1883</v>
      </c>
      <c r="E733" t="s">
        <v>1884</v>
      </c>
      <c r="F733">
        <v>5</v>
      </c>
      <c r="G733" t="s">
        <v>1796</v>
      </c>
      <c r="H733" t="s">
        <v>436</v>
      </c>
      <c r="I733">
        <v>1762209834.2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741.2823192303688</v>
      </c>
      <c r="AK733">
        <v>723.3269393939389</v>
      </c>
      <c r="AL733">
        <v>3.239309083227939</v>
      </c>
      <c r="AM733">
        <v>66.0436554406318</v>
      </c>
      <c r="AN733">
        <f>(AP733 - AO733 + DY733*1E3/(8.314*(EA733+273.15)) * AR733/DX733 * AQ733) * DX733/(100*DL733) * 1000/(1000 - AP733)</f>
        <v>0</v>
      </c>
      <c r="AO733">
        <v>21.9551921312987</v>
      </c>
      <c r="AP733">
        <v>23.10992848484847</v>
      </c>
      <c r="AQ733">
        <v>-8.200960037908718E-07</v>
      </c>
      <c r="AR733">
        <v>107.35</v>
      </c>
      <c r="AS733">
        <v>9</v>
      </c>
      <c r="AT733">
        <v>2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437</v>
      </c>
      <c r="AY733" t="s">
        <v>437</v>
      </c>
      <c r="AZ733">
        <v>0</v>
      </c>
      <c r="BA733">
        <v>0</v>
      </c>
      <c r="BB733">
        <f>1-AZ733/BA733</f>
        <v>0</v>
      </c>
      <c r="BC733">
        <v>0</v>
      </c>
      <c r="BD733" t="s">
        <v>437</v>
      </c>
      <c r="BE733" t="s">
        <v>437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437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438</v>
      </c>
      <c r="DO733">
        <v>2</v>
      </c>
      <c r="DP733" t="b">
        <v>1</v>
      </c>
      <c r="DQ733">
        <v>1762209834.2</v>
      </c>
      <c r="DR733">
        <v>699.3201999999999</v>
      </c>
      <c r="DS733">
        <v>725.8313000000001</v>
      </c>
      <c r="DT733">
        <v>23.11068</v>
      </c>
      <c r="DU733">
        <v>21.95646</v>
      </c>
      <c r="DV733">
        <v>700.1778999999999</v>
      </c>
      <c r="DW733">
        <v>23.03059</v>
      </c>
      <c r="DX733">
        <v>499.9741</v>
      </c>
      <c r="DY733">
        <v>90.75491000000001</v>
      </c>
      <c r="DZ733">
        <v>0.10000582</v>
      </c>
      <c r="EA733">
        <v>24.56973</v>
      </c>
      <c r="EB733">
        <v>24.393</v>
      </c>
      <c r="EC733">
        <v>999.9</v>
      </c>
      <c r="ED733">
        <v>0</v>
      </c>
      <c r="EE733">
        <v>0</v>
      </c>
      <c r="EF733">
        <v>10003.79</v>
      </c>
      <c r="EG733">
        <v>0</v>
      </c>
      <c r="EH733">
        <v>968.5384</v>
      </c>
      <c r="EI733">
        <v>-26.51113</v>
      </c>
      <c r="EJ733">
        <v>715.8642</v>
      </c>
      <c r="EK733">
        <v>742.1258</v>
      </c>
      <c r="EL733">
        <v>1.154198</v>
      </c>
      <c r="EM733">
        <v>725.8313000000001</v>
      </c>
      <c r="EN733">
        <v>21.95646</v>
      </c>
      <c r="EO733">
        <v>2.097405</v>
      </c>
      <c r="EP733">
        <v>1.992658</v>
      </c>
      <c r="EQ733">
        <v>18.1995</v>
      </c>
      <c r="ER733">
        <v>17.38612</v>
      </c>
      <c r="ES733">
        <v>2000.028</v>
      </c>
      <c r="ET733">
        <v>0.9799968999999999</v>
      </c>
      <c r="EU733">
        <v>0.02000279</v>
      </c>
      <c r="EV733">
        <v>0</v>
      </c>
      <c r="EW733">
        <v>790.8104000000001</v>
      </c>
      <c r="EX733">
        <v>5.000970000000001</v>
      </c>
      <c r="EY733">
        <v>16162.61</v>
      </c>
      <c r="EZ733">
        <v>16707.81</v>
      </c>
      <c r="FA733">
        <v>42.125</v>
      </c>
      <c r="FB733">
        <v>43.187</v>
      </c>
      <c r="FC733">
        <v>42.25</v>
      </c>
      <c r="FD733">
        <v>42.6746</v>
      </c>
      <c r="FE733">
        <v>42.0809</v>
      </c>
      <c r="FF733">
        <v>1955.118</v>
      </c>
      <c r="FG733">
        <v>39.90999999999999</v>
      </c>
      <c r="FH733">
        <v>0</v>
      </c>
      <c r="FI733">
        <v>12914.70000004768</v>
      </c>
      <c r="FJ733">
        <v>0</v>
      </c>
      <c r="FK733">
        <v>790.8963076923077</v>
      </c>
      <c r="FL733">
        <v>-2.206358975953181</v>
      </c>
      <c r="FM733">
        <v>-44.47521366361447</v>
      </c>
      <c r="FN733">
        <v>16165.83461538462</v>
      </c>
      <c r="FO733">
        <v>15</v>
      </c>
      <c r="FP733">
        <v>0</v>
      </c>
      <c r="FQ733" t="s">
        <v>439</v>
      </c>
      <c r="FR733">
        <v>1760210915.6</v>
      </c>
      <c r="FS733">
        <v>0</v>
      </c>
      <c r="FT733">
        <v>0</v>
      </c>
      <c r="FU733">
        <v>-0.215</v>
      </c>
      <c r="FV733">
        <v>0</v>
      </c>
      <c r="FW733">
        <v>-0.6919999999999999</v>
      </c>
      <c r="FX733">
        <v>0</v>
      </c>
      <c r="FY733">
        <v>400</v>
      </c>
      <c r="FZ733">
        <v>0</v>
      </c>
      <c r="GA733">
        <v>0.15</v>
      </c>
      <c r="GB733">
        <v>0</v>
      </c>
      <c r="GC733">
        <v>-27.2514125</v>
      </c>
      <c r="GD733">
        <v>3.444390619136938</v>
      </c>
      <c r="GE733">
        <v>0.5190945752883094</v>
      </c>
      <c r="GF733">
        <v>0</v>
      </c>
      <c r="GG733">
        <v>791.0875294117646</v>
      </c>
      <c r="GH733">
        <v>-2.473307871203286</v>
      </c>
      <c r="GI733">
        <v>0.3098345132575386</v>
      </c>
      <c r="GJ733">
        <v>0</v>
      </c>
      <c r="GK733">
        <v>1.15684975</v>
      </c>
      <c r="GL733">
        <v>-0.02339628517823625</v>
      </c>
      <c r="GM733">
        <v>0.002644838830155819</v>
      </c>
      <c r="GN733">
        <v>1</v>
      </c>
      <c r="GO733">
        <v>1</v>
      </c>
      <c r="GP733">
        <v>3</v>
      </c>
      <c r="GQ733" t="s">
        <v>502</v>
      </c>
      <c r="GR733">
        <v>3.13528</v>
      </c>
      <c r="GS733">
        <v>2.76031</v>
      </c>
      <c r="GT733">
        <v>0.136316</v>
      </c>
      <c r="GU733">
        <v>0.138411</v>
      </c>
      <c r="GV733">
        <v>0.103222</v>
      </c>
      <c r="GW733">
        <v>0.0982141</v>
      </c>
      <c r="GX733">
        <v>27333.4</v>
      </c>
      <c r="GY733">
        <v>27256.3</v>
      </c>
      <c r="GZ733">
        <v>29442.2</v>
      </c>
      <c r="HA733">
        <v>29250.8</v>
      </c>
      <c r="HB733">
        <v>34893.5</v>
      </c>
      <c r="HC733">
        <v>34947.9</v>
      </c>
      <c r="HD733">
        <v>41431.2</v>
      </c>
      <c r="HE733">
        <v>41564.8</v>
      </c>
      <c r="HF733">
        <v>1.90445</v>
      </c>
      <c r="HG733">
        <v>1.85672</v>
      </c>
      <c r="HH733">
        <v>0.00226498</v>
      </c>
      <c r="HI733">
        <v>0</v>
      </c>
      <c r="HJ733">
        <v>24.3517</v>
      </c>
      <c r="HK733">
        <v>999.9</v>
      </c>
      <c r="HL733">
        <v>51.8</v>
      </c>
      <c r="HM733">
        <v>29</v>
      </c>
      <c r="HN733">
        <v>22.9555</v>
      </c>
      <c r="HO733">
        <v>62.412</v>
      </c>
      <c r="HP733">
        <v>29.5673</v>
      </c>
      <c r="HQ733">
        <v>1</v>
      </c>
      <c r="HR733">
        <v>0.372142</v>
      </c>
      <c r="HS733">
        <v>4.77947</v>
      </c>
      <c r="HT733">
        <v>20.2754</v>
      </c>
      <c r="HU733">
        <v>5.21669</v>
      </c>
      <c r="HV733">
        <v>12.0167</v>
      </c>
      <c r="HW733">
        <v>4.9883</v>
      </c>
      <c r="HX733">
        <v>3.28755</v>
      </c>
      <c r="HY733">
        <v>9999</v>
      </c>
      <c r="HZ733">
        <v>9999</v>
      </c>
      <c r="IA733">
        <v>9999</v>
      </c>
      <c r="IB733">
        <v>999.9</v>
      </c>
      <c r="IC733">
        <v>4.97279</v>
      </c>
      <c r="ID733">
        <v>1.86646</v>
      </c>
      <c r="IE733">
        <v>1.86584</v>
      </c>
      <c r="IF733">
        <v>1.86582</v>
      </c>
      <c r="IG733">
        <v>1.86764</v>
      </c>
      <c r="IH733">
        <v>1.87012</v>
      </c>
      <c r="II733">
        <v>1.86874</v>
      </c>
      <c r="IJ733">
        <v>1.87026</v>
      </c>
      <c r="IK733">
        <v>0</v>
      </c>
      <c r="IL733">
        <v>0</v>
      </c>
      <c r="IM733">
        <v>0</v>
      </c>
      <c r="IN733">
        <v>0</v>
      </c>
      <c r="IO733" t="s">
        <v>441</v>
      </c>
      <c r="IP733" t="s">
        <v>442</v>
      </c>
      <c r="IQ733" t="s">
        <v>443</v>
      </c>
      <c r="IR733" t="s">
        <v>443</v>
      </c>
      <c r="IS733" t="s">
        <v>443</v>
      </c>
      <c r="IT733" t="s">
        <v>443</v>
      </c>
      <c r="IU733">
        <v>0</v>
      </c>
      <c r="IV733">
        <v>100</v>
      </c>
      <c r="IW733">
        <v>100</v>
      </c>
      <c r="IX733">
        <v>-0.858</v>
      </c>
      <c r="IY733">
        <v>0.0801</v>
      </c>
      <c r="IZ733">
        <v>-0.7832898091892299</v>
      </c>
      <c r="JA733">
        <v>-0.0002628084512485203</v>
      </c>
      <c r="JB733">
        <v>2.995354917081976E-07</v>
      </c>
      <c r="JC733">
        <v>-1.087754766273629E-10</v>
      </c>
      <c r="JD733">
        <v>-0.01666594074606723</v>
      </c>
      <c r="JE733">
        <v>-0.02438089335778848</v>
      </c>
      <c r="JF733">
        <v>0.001790740049955031</v>
      </c>
      <c r="JG733">
        <v>-2.386884331579614E-05</v>
      </c>
      <c r="JH733">
        <v>6</v>
      </c>
      <c r="JI733">
        <v>2407</v>
      </c>
      <c r="JJ733">
        <v>1</v>
      </c>
      <c r="JK733">
        <v>23</v>
      </c>
      <c r="JL733">
        <v>33315.4</v>
      </c>
      <c r="JM733">
        <v>29370163.9</v>
      </c>
      <c r="JN733">
        <v>1.00098</v>
      </c>
      <c r="JO733">
        <v>2.27173</v>
      </c>
      <c r="JP733">
        <v>1.39648</v>
      </c>
      <c r="JQ733">
        <v>2.35107</v>
      </c>
      <c r="JR733">
        <v>1.49536</v>
      </c>
      <c r="JS733">
        <v>2.70142</v>
      </c>
      <c r="JT733">
        <v>34.7608</v>
      </c>
      <c r="JU733">
        <v>24.035</v>
      </c>
      <c r="JV733">
        <v>18</v>
      </c>
      <c r="JW733">
        <v>504.326</v>
      </c>
      <c r="JX733">
        <v>463.092</v>
      </c>
      <c r="JY733">
        <v>18.703</v>
      </c>
      <c r="JZ733">
        <v>32.0551</v>
      </c>
      <c r="KA733">
        <v>30.0001</v>
      </c>
      <c r="KB733">
        <v>31.9414</v>
      </c>
      <c r="KC733">
        <v>31.8746</v>
      </c>
      <c r="KD733">
        <v>20.041</v>
      </c>
      <c r="KE733">
        <v>0</v>
      </c>
      <c r="KF733">
        <v>100</v>
      </c>
      <c r="KG733">
        <v>18.7024</v>
      </c>
      <c r="KH733">
        <v>760.736</v>
      </c>
      <c r="KI733">
        <v>63.4564</v>
      </c>
      <c r="KJ733">
        <v>100.625</v>
      </c>
      <c r="KK733">
        <v>99.94159999999999</v>
      </c>
    </row>
    <row r="734" spans="1:297">
      <c r="A734">
        <v>718</v>
      </c>
      <c r="B734">
        <v>1762209841.5</v>
      </c>
      <c r="C734">
        <v>10263.40000009537</v>
      </c>
      <c r="D734" t="s">
        <v>1885</v>
      </c>
      <c r="E734" t="s">
        <v>1886</v>
      </c>
      <c r="F734">
        <v>5</v>
      </c>
      <c r="G734" t="s">
        <v>1796</v>
      </c>
      <c r="H734" t="s">
        <v>436</v>
      </c>
      <c r="I734">
        <v>1762209838.65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757.3073353516388</v>
      </c>
      <c r="AK734">
        <v>738.4525272727269</v>
      </c>
      <c r="AL734">
        <v>3.367373645659523</v>
      </c>
      <c r="AM734">
        <v>66.0436554406318</v>
      </c>
      <c r="AN734">
        <f>(AP734 - AO734 + DY734*1E3/(8.314*(EA734+273.15)) * AR734/DX734 * AQ734) * DX734/(100*DL734) * 1000/(1000 - AP734)</f>
        <v>0</v>
      </c>
      <c r="AO734">
        <v>21.95900775090908</v>
      </c>
      <c r="AP734">
        <v>23.11233757575758</v>
      </c>
      <c r="AQ734">
        <v>1.405967186285557E-06</v>
      </c>
      <c r="AR734">
        <v>107.35</v>
      </c>
      <c r="AS734">
        <v>8</v>
      </c>
      <c r="AT734">
        <v>2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437</v>
      </c>
      <c r="AY734" t="s">
        <v>437</v>
      </c>
      <c r="AZ734">
        <v>0</v>
      </c>
      <c r="BA734">
        <v>0</v>
      </c>
      <c r="BB734">
        <f>1-AZ734/BA734</f>
        <v>0</v>
      </c>
      <c r="BC734">
        <v>0</v>
      </c>
      <c r="BD734" t="s">
        <v>437</v>
      </c>
      <c r="BE734" t="s">
        <v>437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437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438</v>
      </c>
      <c r="DO734">
        <v>2</v>
      </c>
      <c r="DP734" t="b">
        <v>1</v>
      </c>
      <c r="DQ734">
        <v>1762209838.65</v>
      </c>
      <c r="DR734">
        <v>713.6661999999999</v>
      </c>
      <c r="DS734">
        <v>740.8981</v>
      </c>
      <c r="DT734">
        <v>23.11131</v>
      </c>
      <c r="DU734">
        <v>21.95803</v>
      </c>
      <c r="DV734">
        <v>714.5241</v>
      </c>
      <c r="DW734">
        <v>23.03122</v>
      </c>
      <c r="DX734">
        <v>500.0278999999999</v>
      </c>
      <c r="DY734">
        <v>90.75514999999999</v>
      </c>
      <c r="DZ734">
        <v>0.10006203</v>
      </c>
      <c r="EA734">
        <v>24.56971</v>
      </c>
      <c r="EB734">
        <v>24.38979</v>
      </c>
      <c r="EC734">
        <v>999.9</v>
      </c>
      <c r="ED734">
        <v>0</v>
      </c>
      <c r="EE734">
        <v>0</v>
      </c>
      <c r="EF734">
        <v>9991.688</v>
      </c>
      <c r="EG734">
        <v>0</v>
      </c>
      <c r="EH734">
        <v>968.5650999999998</v>
      </c>
      <c r="EI734">
        <v>-27.23198</v>
      </c>
      <c r="EJ734">
        <v>730.5501999999999</v>
      </c>
      <c r="EK734">
        <v>757.5321</v>
      </c>
      <c r="EL734">
        <v>1.153292</v>
      </c>
      <c r="EM734">
        <v>740.8981</v>
      </c>
      <c r="EN734">
        <v>21.95803</v>
      </c>
      <c r="EO734">
        <v>2.09747</v>
      </c>
      <c r="EP734">
        <v>1.992802</v>
      </c>
      <c r="EQ734">
        <v>18.19998</v>
      </c>
      <c r="ER734">
        <v>17.38726</v>
      </c>
      <c r="ES734">
        <v>1999.999</v>
      </c>
      <c r="ET734">
        <v>0.9799966</v>
      </c>
      <c r="EU734">
        <v>0.02000309</v>
      </c>
      <c r="EV734">
        <v>0</v>
      </c>
      <c r="EW734">
        <v>790.6852</v>
      </c>
      <c r="EX734">
        <v>5.000970000000001</v>
      </c>
      <c r="EY734">
        <v>16159.29</v>
      </c>
      <c r="EZ734">
        <v>16707.57</v>
      </c>
      <c r="FA734">
        <v>42.125</v>
      </c>
      <c r="FB734">
        <v>43.187</v>
      </c>
      <c r="FC734">
        <v>42.2562</v>
      </c>
      <c r="FD734">
        <v>42.66840000000001</v>
      </c>
      <c r="FE734">
        <v>42.0872</v>
      </c>
      <c r="FF734">
        <v>1955.089</v>
      </c>
      <c r="FG734">
        <v>39.90999999999999</v>
      </c>
      <c r="FH734">
        <v>0</v>
      </c>
      <c r="FI734">
        <v>12918.89999985695</v>
      </c>
      <c r="FJ734">
        <v>0</v>
      </c>
      <c r="FK734">
        <v>790.7727599999999</v>
      </c>
      <c r="FL734">
        <v>-2.793153857596473</v>
      </c>
      <c r="FM734">
        <v>-41.56923080636257</v>
      </c>
      <c r="FN734">
        <v>16162.528</v>
      </c>
      <c r="FO734">
        <v>15</v>
      </c>
      <c r="FP734">
        <v>0</v>
      </c>
      <c r="FQ734" t="s">
        <v>439</v>
      </c>
      <c r="FR734">
        <v>1760210915.6</v>
      </c>
      <c r="FS734">
        <v>0</v>
      </c>
      <c r="FT734">
        <v>0</v>
      </c>
      <c r="FU734">
        <v>-0.215</v>
      </c>
      <c r="FV734">
        <v>0</v>
      </c>
      <c r="FW734">
        <v>-0.6919999999999999</v>
      </c>
      <c r="FX734">
        <v>0</v>
      </c>
      <c r="FY734">
        <v>400</v>
      </c>
      <c r="FZ734">
        <v>0</v>
      </c>
      <c r="GA734">
        <v>0.15</v>
      </c>
      <c r="GB734">
        <v>0</v>
      </c>
      <c r="GC734">
        <v>-27.1632</v>
      </c>
      <c r="GD734">
        <v>1.289770356472876</v>
      </c>
      <c r="GE734">
        <v>0.4805668070102221</v>
      </c>
      <c r="GF734">
        <v>0</v>
      </c>
      <c r="GG734">
        <v>790.8449705882352</v>
      </c>
      <c r="GH734">
        <v>-2.170038201363705</v>
      </c>
      <c r="GI734">
        <v>0.3286475391925258</v>
      </c>
      <c r="GJ734">
        <v>0</v>
      </c>
      <c r="GK734">
        <v>1.15520525</v>
      </c>
      <c r="GL734">
        <v>-0.01968011257035653</v>
      </c>
      <c r="GM734">
        <v>0.002341773886928457</v>
      </c>
      <c r="GN734">
        <v>1</v>
      </c>
      <c r="GO734">
        <v>1</v>
      </c>
      <c r="GP734">
        <v>3</v>
      </c>
      <c r="GQ734" t="s">
        <v>502</v>
      </c>
      <c r="GR734">
        <v>3.13518</v>
      </c>
      <c r="GS734">
        <v>2.76027</v>
      </c>
      <c r="GT734">
        <v>0.138245</v>
      </c>
      <c r="GU734">
        <v>0.140256</v>
      </c>
      <c r="GV734">
        <v>0.103227</v>
      </c>
      <c r="GW734">
        <v>0.0982195</v>
      </c>
      <c r="GX734">
        <v>27272.8</v>
      </c>
      <c r="GY734">
        <v>27198.1</v>
      </c>
      <c r="GZ734">
        <v>29442.8</v>
      </c>
      <c r="HA734">
        <v>29251.1</v>
      </c>
      <c r="HB734">
        <v>34894.5</v>
      </c>
      <c r="HC734">
        <v>34948</v>
      </c>
      <c r="HD734">
        <v>41432.6</v>
      </c>
      <c r="HE734">
        <v>41565</v>
      </c>
      <c r="HF734">
        <v>1.90475</v>
      </c>
      <c r="HG734">
        <v>1.85685</v>
      </c>
      <c r="HH734">
        <v>0.00286102</v>
      </c>
      <c r="HI734">
        <v>0</v>
      </c>
      <c r="HJ734">
        <v>24.3529</v>
      </c>
      <c r="HK734">
        <v>999.9</v>
      </c>
      <c r="HL734">
        <v>51.8</v>
      </c>
      <c r="HM734">
        <v>29</v>
      </c>
      <c r="HN734">
        <v>22.9566</v>
      </c>
      <c r="HO734">
        <v>62.462</v>
      </c>
      <c r="HP734">
        <v>29.5833</v>
      </c>
      <c r="HQ734">
        <v>1</v>
      </c>
      <c r="HR734">
        <v>0.37218</v>
      </c>
      <c r="HS734">
        <v>4.78572</v>
      </c>
      <c r="HT734">
        <v>20.2755</v>
      </c>
      <c r="HU734">
        <v>5.21594</v>
      </c>
      <c r="HV734">
        <v>12.0159</v>
      </c>
      <c r="HW734">
        <v>4.98815</v>
      </c>
      <c r="HX734">
        <v>3.2876</v>
      </c>
      <c r="HY734">
        <v>9999</v>
      </c>
      <c r="HZ734">
        <v>9999</v>
      </c>
      <c r="IA734">
        <v>9999</v>
      </c>
      <c r="IB734">
        <v>999.9</v>
      </c>
      <c r="IC734">
        <v>4.9728</v>
      </c>
      <c r="ID734">
        <v>1.86647</v>
      </c>
      <c r="IE734">
        <v>1.86584</v>
      </c>
      <c r="IF734">
        <v>1.8658</v>
      </c>
      <c r="IG734">
        <v>1.86764</v>
      </c>
      <c r="IH734">
        <v>1.87012</v>
      </c>
      <c r="II734">
        <v>1.86874</v>
      </c>
      <c r="IJ734">
        <v>1.87025</v>
      </c>
      <c r="IK734">
        <v>0</v>
      </c>
      <c r="IL734">
        <v>0</v>
      </c>
      <c r="IM734">
        <v>0</v>
      </c>
      <c r="IN734">
        <v>0</v>
      </c>
      <c r="IO734" t="s">
        <v>441</v>
      </c>
      <c r="IP734" t="s">
        <v>442</v>
      </c>
      <c r="IQ734" t="s">
        <v>443</v>
      </c>
      <c r="IR734" t="s">
        <v>443</v>
      </c>
      <c r="IS734" t="s">
        <v>443</v>
      </c>
      <c r="IT734" t="s">
        <v>443</v>
      </c>
      <c r="IU734">
        <v>0</v>
      </c>
      <c r="IV734">
        <v>100</v>
      </c>
      <c r="IW734">
        <v>100</v>
      </c>
      <c r="IX734">
        <v>-0.857</v>
      </c>
      <c r="IY734">
        <v>0.0801</v>
      </c>
      <c r="IZ734">
        <v>-0.7832898091892299</v>
      </c>
      <c r="JA734">
        <v>-0.0002628084512485203</v>
      </c>
      <c r="JB734">
        <v>2.995354917081976E-07</v>
      </c>
      <c r="JC734">
        <v>-1.087754766273629E-10</v>
      </c>
      <c r="JD734">
        <v>-0.01666594074606723</v>
      </c>
      <c r="JE734">
        <v>-0.02438089335778848</v>
      </c>
      <c r="JF734">
        <v>0.001790740049955031</v>
      </c>
      <c r="JG734">
        <v>-2.386884331579614E-05</v>
      </c>
      <c r="JH734">
        <v>6</v>
      </c>
      <c r="JI734">
        <v>2407</v>
      </c>
      <c r="JJ734">
        <v>1</v>
      </c>
      <c r="JK734">
        <v>23</v>
      </c>
      <c r="JL734">
        <v>33315.4</v>
      </c>
      <c r="JM734">
        <v>29370164</v>
      </c>
      <c r="JN734">
        <v>1.03271</v>
      </c>
      <c r="JO734">
        <v>2.27905</v>
      </c>
      <c r="JP734">
        <v>1.39771</v>
      </c>
      <c r="JQ734">
        <v>2.35107</v>
      </c>
      <c r="JR734">
        <v>1.49536</v>
      </c>
      <c r="JS734">
        <v>2.60742</v>
      </c>
      <c r="JT734">
        <v>34.7379</v>
      </c>
      <c r="JU734">
        <v>24.035</v>
      </c>
      <c r="JV734">
        <v>18</v>
      </c>
      <c r="JW734">
        <v>504.524</v>
      </c>
      <c r="JX734">
        <v>463.167</v>
      </c>
      <c r="JY734">
        <v>18.7026</v>
      </c>
      <c r="JZ734">
        <v>32.0551</v>
      </c>
      <c r="KA734">
        <v>30.0001</v>
      </c>
      <c r="KB734">
        <v>31.9414</v>
      </c>
      <c r="KC734">
        <v>31.8737</v>
      </c>
      <c r="KD734">
        <v>20.6781</v>
      </c>
      <c r="KE734">
        <v>0</v>
      </c>
      <c r="KF734">
        <v>100</v>
      </c>
      <c r="KG734">
        <v>18.7014</v>
      </c>
      <c r="KH734">
        <v>774.1079999999999</v>
      </c>
      <c r="KI734">
        <v>63.4564</v>
      </c>
      <c r="KJ734">
        <v>100.628</v>
      </c>
      <c r="KK734">
        <v>99.94240000000001</v>
      </c>
    </row>
    <row r="735" spans="1:297">
      <c r="A735">
        <v>719</v>
      </c>
      <c r="B735">
        <v>1762209846.5</v>
      </c>
      <c r="C735">
        <v>10268.40000009537</v>
      </c>
      <c r="D735" t="s">
        <v>1887</v>
      </c>
      <c r="E735" t="s">
        <v>1888</v>
      </c>
      <c r="F735">
        <v>5</v>
      </c>
      <c r="G735" t="s">
        <v>1796</v>
      </c>
      <c r="H735" t="s">
        <v>436</v>
      </c>
      <c r="I735">
        <v>1762209844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773.2883984242225</v>
      </c>
      <c r="AK735">
        <v>754.8649515151513</v>
      </c>
      <c r="AL735">
        <v>3.262193054095357</v>
      </c>
      <c r="AM735">
        <v>66.0436554406318</v>
      </c>
      <c r="AN735">
        <f>(AP735 - AO735 + DY735*1E3/(8.314*(EA735+273.15)) * AR735/DX735 * AQ735) * DX735/(100*DL735) * 1000/(1000 - AP735)</f>
        <v>0</v>
      </c>
      <c r="AO735">
        <v>21.95617223367965</v>
      </c>
      <c r="AP735">
        <v>23.10915757575757</v>
      </c>
      <c r="AQ735">
        <v>-3.304649548937637E-06</v>
      </c>
      <c r="AR735">
        <v>107.35</v>
      </c>
      <c r="AS735">
        <v>9</v>
      </c>
      <c r="AT735">
        <v>2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437</v>
      </c>
      <c r="AY735" t="s">
        <v>437</v>
      </c>
      <c r="AZ735">
        <v>0</v>
      </c>
      <c r="BA735">
        <v>0</v>
      </c>
      <c r="BB735">
        <f>1-AZ735/BA735</f>
        <v>0</v>
      </c>
      <c r="BC735">
        <v>0</v>
      </c>
      <c r="BD735" t="s">
        <v>437</v>
      </c>
      <c r="BE735" t="s">
        <v>437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437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438</v>
      </c>
      <c r="DO735">
        <v>2</v>
      </c>
      <c r="DP735" t="b">
        <v>1</v>
      </c>
      <c r="DQ735">
        <v>1762209844</v>
      </c>
      <c r="DR735">
        <v>731.0504444444446</v>
      </c>
      <c r="DS735">
        <v>757.922</v>
      </c>
      <c r="DT735">
        <v>23.11071111111111</v>
      </c>
      <c r="DU735">
        <v>21.95667777777778</v>
      </c>
      <c r="DV735">
        <v>731.9084444444444</v>
      </c>
      <c r="DW735">
        <v>23.03062222222222</v>
      </c>
      <c r="DX735">
        <v>500.0218888888889</v>
      </c>
      <c r="DY735">
        <v>90.75510000000001</v>
      </c>
      <c r="DZ735">
        <v>0.1000163222222222</v>
      </c>
      <c r="EA735">
        <v>24.56490000000001</v>
      </c>
      <c r="EB735">
        <v>24.39634444444444</v>
      </c>
      <c r="EC735">
        <v>999.9000000000001</v>
      </c>
      <c r="ED735">
        <v>0</v>
      </c>
      <c r="EE735">
        <v>0</v>
      </c>
      <c r="EF735">
        <v>10000.77222222222</v>
      </c>
      <c r="EG735">
        <v>0</v>
      </c>
      <c r="EH735">
        <v>968.5679999999999</v>
      </c>
      <c r="EI735">
        <v>-26.87146666666667</v>
      </c>
      <c r="EJ735">
        <v>748.3454444444444</v>
      </c>
      <c r="EK735">
        <v>774.9371111111111</v>
      </c>
      <c r="EL735">
        <v>1.154008888888889</v>
      </c>
      <c r="EM735">
        <v>757.922</v>
      </c>
      <c r="EN735">
        <v>21.95667777777778</v>
      </c>
      <c r="EO735">
        <v>2.097412222222222</v>
      </c>
      <c r="EP735">
        <v>1.992682222222222</v>
      </c>
      <c r="EQ735">
        <v>18.19954444444444</v>
      </c>
      <c r="ER735">
        <v>17.38628888888888</v>
      </c>
      <c r="ES735">
        <v>2000.042222222222</v>
      </c>
      <c r="ET735">
        <v>0.9799969999999999</v>
      </c>
      <c r="EU735">
        <v>0.0200027</v>
      </c>
      <c r="EV735">
        <v>0</v>
      </c>
      <c r="EW735">
        <v>790.522111111111</v>
      </c>
      <c r="EX735">
        <v>5.00097</v>
      </c>
      <c r="EY735">
        <v>16156.07777777778</v>
      </c>
      <c r="EZ735">
        <v>16707.91111111111</v>
      </c>
      <c r="FA735">
        <v>42.125</v>
      </c>
      <c r="FB735">
        <v>43.187</v>
      </c>
      <c r="FC735">
        <v>42.25</v>
      </c>
      <c r="FD735">
        <v>42.67322222222222</v>
      </c>
      <c r="FE735">
        <v>42.09</v>
      </c>
      <c r="FF735">
        <v>1955.132222222222</v>
      </c>
      <c r="FG735">
        <v>39.91</v>
      </c>
      <c r="FH735">
        <v>0</v>
      </c>
      <c r="FI735">
        <v>12924.29999995232</v>
      </c>
      <c r="FJ735">
        <v>0</v>
      </c>
      <c r="FK735">
        <v>790.5974230769231</v>
      </c>
      <c r="FL735">
        <v>-1.108547019283395</v>
      </c>
      <c r="FM735">
        <v>-42.39316234316008</v>
      </c>
      <c r="FN735">
        <v>16159.13846153846</v>
      </c>
      <c r="FO735">
        <v>15</v>
      </c>
      <c r="FP735">
        <v>0</v>
      </c>
      <c r="FQ735" t="s">
        <v>439</v>
      </c>
      <c r="FR735">
        <v>1760210915.6</v>
      </c>
      <c r="FS735">
        <v>0</v>
      </c>
      <c r="FT735">
        <v>0</v>
      </c>
      <c r="FU735">
        <v>-0.215</v>
      </c>
      <c r="FV735">
        <v>0</v>
      </c>
      <c r="FW735">
        <v>-0.6919999999999999</v>
      </c>
      <c r="FX735">
        <v>0</v>
      </c>
      <c r="FY735">
        <v>400</v>
      </c>
      <c r="FZ735">
        <v>0</v>
      </c>
      <c r="GA735">
        <v>0.15</v>
      </c>
      <c r="GB735">
        <v>0</v>
      </c>
      <c r="GC735">
        <v>-27.09428</v>
      </c>
      <c r="GD735">
        <v>2.122700938086362</v>
      </c>
      <c r="GE735">
        <v>0.4955144741579202</v>
      </c>
      <c r="GF735">
        <v>0</v>
      </c>
      <c r="GG735">
        <v>790.7368235294118</v>
      </c>
      <c r="GH735">
        <v>-1.836149734700665</v>
      </c>
      <c r="GI735">
        <v>0.3209991268623174</v>
      </c>
      <c r="GJ735">
        <v>0</v>
      </c>
      <c r="GK735">
        <v>1.1543665</v>
      </c>
      <c r="GL735">
        <v>-0.008481951219512091</v>
      </c>
      <c r="GM735">
        <v>0.00171980602103843</v>
      </c>
      <c r="GN735">
        <v>1</v>
      </c>
      <c r="GO735">
        <v>1</v>
      </c>
      <c r="GP735">
        <v>3</v>
      </c>
      <c r="GQ735" t="s">
        <v>502</v>
      </c>
      <c r="GR735">
        <v>3.13513</v>
      </c>
      <c r="GS735">
        <v>2.7601</v>
      </c>
      <c r="GT735">
        <v>0.140313</v>
      </c>
      <c r="GU735">
        <v>0.142304</v>
      </c>
      <c r="GV735">
        <v>0.103219</v>
      </c>
      <c r="GW735">
        <v>0.0982138</v>
      </c>
      <c r="GX735">
        <v>27206.9</v>
      </c>
      <c r="GY735">
        <v>27133.2</v>
      </c>
      <c r="GZ735">
        <v>29442.4</v>
      </c>
      <c r="HA735">
        <v>29251.2</v>
      </c>
      <c r="HB735">
        <v>34894.3</v>
      </c>
      <c r="HC735">
        <v>34948</v>
      </c>
      <c r="HD735">
        <v>41431.9</v>
      </c>
      <c r="HE735">
        <v>41564.8</v>
      </c>
      <c r="HF735">
        <v>1.9043</v>
      </c>
      <c r="HG735">
        <v>1.85675</v>
      </c>
      <c r="HH735">
        <v>0.00210106</v>
      </c>
      <c r="HI735">
        <v>0</v>
      </c>
      <c r="HJ735">
        <v>24.3544</v>
      </c>
      <c r="HK735">
        <v>999.9</v>
      </c>
      <c r="HL735">
        <v>51.8</v>
      </c>
      <c r="HM735">
        <v>29</v>
      </c>
      <c r="HN735">
        <v>22.9567</v>
      </c>
      <c r="HO735">
        <v>62.292</v>
      </c>
      <c r="HP735">
        <v>29.5272</v>
      </c>
      <c r="HQ735">
        <v>1</v>
      </c>
      <c r="HR735">
        <v>0.372096</v>
      </c>
      <c r="HS735">
        <v>4.78493</v>
      </c>
      <c r="HT735">
        <v>20.2756</v>
      </c>
      <c r="HU735">
        <v>5.21669</v>
      </c>
      <c r="HV735">
        <v>12.0167</v>
      </c>
      <c r="HW735">
        <v>4.9882</v>
      </c>
      <c r="HX735">
        <v>3.28763</v>
      </c>
      <c r="HY735">
        <v>9999</v>
      </c>
      <c r="HZ735">
        <v>9999</v>
      </c>
      <c r="IA735">
        <v>9999</v>
      </c>
      <c r="IB735">
        <v>999.9</v>
      </c>
      <c r="IC735">
        <v>4.97278</v>
      </c>
      <c r="ID735">
        <v>1.86648</v>
      </c>
      <c r="IE735">
        <v>1.86584</v>
      </c>
      <c r="IF735">
        <v>1.8658</v>
      </c>
      <c r="IG735">
        <v>1.86765</v>
      </c>
      <c r="IH735">
        <v>1.87012</v>
      </c>
      <c r="II735">
        <v>1.86874</v>
      </c>
      <c r="IJ735">
        <v>1.87025</v>
      </c>
      <c r="IK735">
        <v>0</v>
      </c>
      <c r="IL735">
        <v>0</v>
      </c>
      <c r="IM735">
        <v>0</v>
      </c>
      <c r="IN735">
        <v>0</v>
      </c>
      <c r="IO735" t="s">
        <v>441</v>
      </c>
      <c r="IP735" t="s">
        <v>442</v>
      </c>
      <c r="IQ735" t="s">
        <v>443</v>
      </c>
      <c r="IR735" t="s">
        <v>443</v>
      </c>
      <c r="IS735" t="s">
        <v>443</v>
      </c>
      <c r="IT735" t="s">
        <v>443</v>
      </c>
      <c r="IU735">
        <v>0</v>
      </c>
      <c r="IV735">
        <v>100</v>
      </c>
      <c r="IW735">
        <v>100</v>
      </c>
      <c r="IX735">
        <v>-0.857</v>
      </c>
      <c r="IY735">
        <v>0.08</v>
      </c>
      <c r="IZ735">
        <v>-0.7832898091892299</v>
      </c>
      <c r="JA735">
        <v>-0.0002628084512485203</v>
      </c>
      <c r="JB735">
        <v>2.995354917081976E-07</v>
      </c>
      <c r="JC735">
        <v>-1.087754766273629E-10</v>
      </c>
      <c r="JD735">
        <v>-0.01666594074606723</v>
      </c>
      <c r="JE735">
        <v>-0.02438089335778848</v>
      </c>
      <c r="JF735">
        <v>0.001790740049955031</v>
      </c>
      <c r="JG735">
        <v>-2.386884331579614E-05</v>
      </c>
      <c r="JH735">
        <v>6</v>
      </c>
      <c r="JI735">
        <v>2407</v>
      </c>
      <c r="JJ735">
        <v>1</v>
      </c>
      <c r="JK735">
        <v>23</v>
      </c>
      <c r="JL735">
        <v>33315.5</v>
      </c>
      <c r="JM735">
        <v>29370164.1</v>
      </c>
      <c r="JN735">
        <v>1.06445</v>
      </c>
      <c r="JO735">
        <v>2.27173</v>
      </c>
      <c r="JP735">
        <v>1.39648</v>
      </c>
      <c r="JQ735">
        <v>2.35229</v>
      </c>
      <c r="JR735">
        <v>1.49536</v>
      </c>
      <c r="JS735">
        <v>2.53296</v>
      </c>
      <c r="JT735">
        <v>34.7608</v>
      </c>
      <c r="JU735">
        <v>24.0262</v>
      </c>
      <c r="JV735">
        <v>18</v>
      </c>
      <c r="JW735">
        <v>504.205</v>
      </c>
      <c r="JX735">
        <v>463.087</v>
      </c>
      <c r="JY735">
        <v>18.7012</v>
      </c>
      <c r="JZ735">
        <v>32.0551</v>
      </c>
      <c r="KA735">
        <v>30</v>
      </c>
      <c r="KB735">
        <v>31.9386</v>
      </c>
      <c r="KC735">
        <v>31.8718</v>
      </c>
      <c r="KD735">
        <v>21.3097</v>
      </c>
      <c r="KE735">
        <v>0</v>
      </c>
      <c r="KF735">
        <v>100</v>
      </c>
      <c r="KG735">
        <v>18.7008</v>
      </c>
      <c r="KH735">
        <v>787.479</v>
      </c>
      <c r="KI735">
        <v>63.4564</v>
      </c>
      <c r="KJ735">
        <v>100.627</v>
      </c>
      <c r="KK735">
        <v>99.94199999999999</v>
      </c>
    </row>
    <row r="736" spans="1:297">
      <c r="A736">
        <v>720</v>
      </c>
      <c r="B736">
        <v>1762209851.5</v>
      </c>
      <c r="C736">
        <v>10273.40000009537</v>
      </c>
      <c r="D736" t="s">
        <v>1889</v>
      </c>
      <c r="E736" t="s">
        <v>1890</v>
      </c>
      <c r="F736">
        <v>5</v>
      </c>
      <c r="G736" t="s">
        <v>1796</v>
      </c>
      <c r="H736" t="s">
        <v>436</v>
      </c>
      <c r="I736">
        <v>1762209848.7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790.8055803215995</v>
      </c>
      <c r="AK736">
        <v>771.9358848484844</v>
      </c>
      <c r="AL736">
        <v>3.446330089925358</v>
      </c>
      <c r="AM736">
        <v>66.0436554406318</v>
      </c>
      <c r="AN736">
        <f>(AP736 - AO736 + DY736*1E3/(8.314*(EA736+273.15)) * AR736/DX736 * AQ736) * DX736/(100*DL736) * 1000/(1000 - AP736)</f>
        <v>0</v>
      </c>
      <c r="AO736">
        <v>21.95743919714286</v>
      </c>
      <c r="AP736">
        <v>23.11048848484847</v>
      </c>
      <c r="AQ736">
        <v>1.049894025297706E-06</v>
      </c>
      <c r="AR736">
        <v>107.35</v>
      </c>
      <c r="AS736">
        <v>9</v>
      </c>
      <c r="AT736">
        <v>2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437</v>
      </c>
      <c r="AY736" t="s">
        <v>437</v>
      </c>
      <c r="AZ736">
        <v>0</v>
      </c>
      <c r="BA736">
        <v>0</v>
      </c>
      <c r="BB736">
        <f>1-AZ736/BA736</f>
        <v>0</v>
      </c>
      <c r="BC736">
        <v>0</v>
      </c>
      <c r="BD736" t="s">
        <v>437</v>
      </c>
      <c r="BE736" t="s">
        <v>437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437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438</v>
      </c>
      <c r="DO736">
        <v>2</v>
      </c>
      <c r="DP736" t="b">
        <v>1</v>
      </c>
      <c r="DQ736">
        <v>1762209848.7</v>
      </c>
      <c r="DR736">
        <v>746.3473</v>
      </c>
      <c r="DS736">
        <v>774.0095</v>
      </c>
      <c r="DT736">
        <v>23.10999</v>
      </c>
      <c r="DU736">
        <v>21.95736</v>
      </c>
      <c r="DV736">
        <v>747.2050999999999</v>
      </c>
      <c r="DW736">
        <v>23.02993</v>
      </c>
      <c r="DX736">
        <v>499.9837000000001</v>
      </c>
      <c r="DY736">
        <v>90.75212000000001</v>
      </c>
      <c r="DZ736">
        <v>0.09994360999999999</v>
      </c>
      <c r="EA736">
        <v>24.5639</v>
      </c>
      <c r="EB736">
        <v>24.38659</v>
      </c>
      <c r="EC736">
        <v>999.9</v>
      </c>
      <c r="ED736">
        <v>0</v>
      </c>
      <c r="EE736">
        <v>0</v>
      </c>
      <c r="EF736">
        <v>10001.058</v>
      </c>
      <c r="EG736">
        <v>0</v>
      </c>
      <c r="EH736">
        <v>968.5611999999999</v>
      </c>
      <c r="EI736">
        <v>-27.66217</v>
      </c>
      <c r="EJ736">
        <v>764.0033000000001</v>
      </c>
      <c r="EK736">
        <v>791.3862</v>
      </c>
      <c r="EL736">
        <v>1.152632</v>
      </c>
      <c r="EM736">
        <v>774.0095</v>
      </c>
      <c r="EN736">
        <v>21.95736</v>
      </c>
      <c r="EO736">
        <v>2.09728</v>
      </c>
      <c r="EP736">
        <v>1.992676</v>
      </c>
      <c r="EQ736">
        <v>18.19855</v>
      </c>
      <c r="ER736">
        <v>17.38626</v>
      </c>
      <c r="ES736">
        <v>1999.978</v>
      </c>
      <c r="ET736">
        <v>0.9799963</v>
      </c>
      <c r="EU736">
        <v>0.02000339</v>
      </c>
      <c r="EV736">
        <v>0</v>
      </c>
      <c r="EW736">
        <v>790.4487000000001</v>
      </c>
      <c r="EX736">
        <v>5.000970000000001</v>
      </c>
      <c r="EY736">
        <v>16152.42</v>
      </c>
      <c r="EZ736">
        <v>16707.39</v>
      </c>
      <c r="FA736">
        <v>42.125</v>
      </c>
      <c r="FB736">
        <v>43.187</v>
      </c>
      <c r="FC736">
        <v>42.25</v>
      </c>
      <c r="FD736">
        <v>42.656</v>
      </c>
      <c r="FE736">
        <v>42.062</v>
      </c>
      <c r="FF736">
        <v>1955.068</v>
      </c>
      <c r="FG736">
        <v>39.90999999999999</v>
      </c>
      <c r="FH736">
        <v>0</v>
      </c>
      <c r="FI736">
        <v>12929.09999990463</v>
      </c>
      <c r="FJ736">
        <v>0</v>
      </c>
      <c r="FK736">
        <v>790.4930384615384</v>
      </c>
      <c r="FL736">
        <v>-0.71880343443121</v>
      </c>
      <c r="FM736">
        <v>-40.00341881348579</v>
      </c>
      <c r="FN736">
        <v>16155.75769230769</v>
      </c>
      <c r="FO736">
        <v>15</v>
      </c>
      <c r="FP736">
        <v>0</v>
      </c>
      <c r="FQ736" t="s">
        <v>439</v>
      </c>
      <c r="FR736">
        <v>1760210915.6</v>
      </c>
      <c r="FS736">
        <v>0</v>
      </c>
      <c r="FT736">
        <v>0</v>
      </c>
      <c r="FU736">
        <v>-0.215</v>
      </c>
      <c r="FV736">
        <v>0</v>
      </c>
      <c r="FW736">
        <v>-0.6919999999999999</v>
      </c>
      <c r="FX736">
        <v>0</v>
      </c>
      <c r="FY736">
        <v>400</v>
      </c>
      <c r="FZ736">
        <v>0</v>
      </c>
      <c r="GA736">
        <v>0.15</v>
      </c>
      <c r="GB736">
        <v>0</v>
      </c>
      <c r="GC736">
        <v>-27.06469512195122</v>
      </c>
      <c r="GD736">
        <v>-2.981042508710807</v>
      </c>
      <c r="GE736">
        <v>0.4643361329537566</v>
      </c>
      <c r="GF736">
        <v>0</v>
      </c>
      <c r="GG736">
        <v>790.5923235294118</v>
      </c>
      <c r="GH736">
        <v>-1.361329267297677</v>
      </c>
      <c r="GI736">
        <v>0.2939884672196085</v>
      </c>
      <c r="GJ736">
        <v>0</v>
      </c>
      <c r="GK736">
        <v>1.153430243902439</v>
      </c>
      <c r="GL736">
        <v>-0.002413588850172197</v>
      </c>
      <c r="GM736">
        <v>0.001037846005318467</v>
      </c>
      <c r="GN736">
        <v>1</v>
      </c>
      <c r="GO736">
        <v>1</v>
      </c>
      <c r="GP736">
        <v>3</v>
      </c>
      <c r="GQ736" t="s">
        <v>502</v>
      </c>
      <c r="GR736">
        <v>3.13518</v>
      </c>
      <c r="GS736">
        <v>2.76036</v>
      </c>
      <c r="GT736">
        <v>0.14245</v>
      </c>
      <c r="GU736">
        <v>0.14446</v>
      </c>
      <c r="GV736">
        <v>0.10322</v>
      </c>
      <c r="GW736">
        <v>0.0982128</v>
      </c>
      <c r="GX736">
        <v>27139.6</v>
      </c>
      <c r="GY736">
        <v>27064.9</v>
      </c>
      <c r="GZ736">
        <v>29442.8</v>
      </c>
      <c r="HA736">
        <v>29251.2</v>
      </c>
      <c r="HB736">
        <v>34894.5</v>
      </c>
      <c r="HC736">
        <v>34948.3</v>
      </c>
      <c r="HD736">
        <v>41432.2</v>
      </c>
      <c r="HE736">
        <v>41565</v>
      </c>
      <c r="HF736">
        <v>1.90445</v>
      </c>
      <c r="HG736">
        <v>1.8568</v>
      </c>
      <c r="HH736">
        <v>0.0018999</v>
      </c>
      <c r="HI736">
        <v>0</v>
      </c>
      <c r="HJ736">
        <v>24.3565</v>
      </c>
      <c r="HK736">
        <v>999.9</v>
      </c>
      <c r="HL736">
        <v>51.8</v>
      </c>
      <c r="HM736">
        <v>29</v>
      </c>
      <c r="HN736">
        <v>22.9542</v>
      </c>
      <c r="HO736">
        <v>62.272</v>
      </c>
      <c r="HP736">
        <v>29.5353</v>
      </c>
      <c r="HQ736">
        <v>1</v>
      </c>
      <c r="HR736">
        <v>0.372066</v>
      </c>
      <c r="HS736">
        <v>4.78192</v>
      </c>
      <c r="HT736">
        <v>20.2757</v>
      </c>
      <c r="HU736">
        <v>5.21789</v>
      </c>
      <c r="HV736">
        <v>12.0159</v>
      </c>
      <c r="HW736">
        <v>4.98825</v>
      </c>
      <c r="HX736">
        <v>3.28768</v>
      </c>
      <c r="HY736">
        <v>9999</v>
      </c>
      <c r="HZ736">
        <v>9999</v>
      </c>
      <c r="IA736">
        <v>9999</v>
      </c>
      <c r="IB736">
        <v>999.9</v>
      </c>
      <c r="IC736">
        <v>4.97279</v>
      </c>
      <c r="ID736">
        <v>1.86646</v>
      </c>
      <c r="IE736">
        <v>1.86584</v>
      </c>
      <c r="IF736">
        <v>1.86581</v>
      </c>
      <c r="IG736">
        <v>1.86765</v>
      </c>
      <c r="IH736">
        <v>1.87012</v>
      </c>
      <c r="II736">
        <v>1.86873</v>
      </c>
      <c r="IJ736">
        <v>1.87024</v>
      </c>
      <c r="IK736">
        <v>0</v>
      </c>
      <c r="IL736">
        <v>0</v>
      </c>
      <c r="IM736">
        <v>0</v>
      </c>
      <c r="IN736">
        <v>0</v>
      </c>
      <c r="IO736" t="s">
        <v>441</v>
      </c>
      <c r="IP736" t="s">
        <v>442</v>
      </c>
      <c r="IQ736" t="s">
        <v>443</v>
      </c>
      <c r="IR736" t="s">
        <v>443</v>
      </c>
      <c r="IS736" t="s">
        <v>443</v>
      </c>
      <c r="IT736" t="s">
        <v>443</v>
      </c>
      <c r="IU736">
        <v>0</v>
      </c>
      <c r="IV736">
        <v>100</v>
      </c>
      <c r="IW736">
        <v>100</v>
      </c>
      <c r="IX736">
        <v>-0.858</v>
      </c>
      <c r="IY736">
        <v>0.08</v>
      </c>
      <c r="IZ736">
        <v>-0.7832898091892299</v>
      </c>
      <c r="JA736">
        <v>-0.0002628084512485203</v>
      </c>
      <c r="JB736">
        <v>2.995354917081976E-07</v>
      </c>
      <c r="JC736">
        <v>-1.087754766273629E-10</v>
      </c>
      <c r="JD736">
        <v>-0.01666594074606723</v>
      </c>
      <c r="JE736">
        <v>-0.02438089335778848</v>
      </c>
      <c r="JF736">
        <v>0.001790740049955031</v>
      </c>
      <c r="JG736">
        <v>-2.386884331579614E-05</v>
      </c>
      <c r="JH736">
        <v>6</v>
      </c>
      <c r="JI736">
        <v>2407</v>
      </c>
      <c r="JJ736">
        <v>1</v>
      </c>
      <c r="JK736">
        <v>23</v>
      </c>
      <c r="JL736">
        <v>33315.6</v>
      </c>
      <c r="JM736">
        <v>29370164.2</v>
      </c>
      <c r="JN736">
        <v>1.09741</v>
      </c>
      <c r="JO736">
        <v>2.27173</v>
      </c>
      <c r="JP736">
        <v>1.39648</v>
      </c>
      <c r="JQ736">
        <v>2.35229</v>
      </c>
      <c r="JR736">
        <v>1.49536</v>
      </c>
      <c r="JS736">
        <v>2.63428</v>
      </c>
      <c r="JT736">
        <v>34.7379</v>
      </c>
      <c r="JU736">
        <v>24.035</v>
      </c>
      <c r="JV736">
        <v>18</v>
      </c>
      <c r="JW736">
        <v>504.304</v>
      </c>
      <c r="JX736">
        <v>463.12</v>
      </c>
      <c r="JY736">
        <v>18.7005</v>
      </c>
      <c r="JZ736">
        <v>32.0523</v>
      </c>
      <c r="KA736">
        <v>30</v>
      </c>
      <c r="KB736">
        <v>31.9386</v>
      </c>
      <c r="KC736">
        <v>31.8718</v>
      </c>
      <c r="KD736">
        <v>21.9742</v>
      </c>
      <c r="KE736">
        <v>0</v>
      </c>
      <c r="KF736">
        <v>100</v>
      </c>
      <c r="KG736">
        <v>18.7008</v>
      </c>
      <c r="KH736">
        <v>807.516</v>
      </c>
      <c r="KI736">
        <v>63.4564</v>
      </c>
      <c r="KJ736">
        <v>100.628</v>
      </c>
      <c r="KK736">
        <v>99.94240000000001</v>
      </c>
    </row>
    <row r="737" spans="1:297">
      <c r="A737">
        <v>721</v>
      </c>
      <c r="B737">
        <v>1762209856.5</v>
      </c>
      <c r="C737">
        <v>10278.40000009537</v>
      </c>
      <c r="D737" t="s">
        <v>1891</v>
      </c>
      <c r="E737" t="s">
        <v>1892</v>
      </c>
      <c r="F737">
        <v>5</v>
      </c>
      <c r="G737" t="s">
        <v>1796</v>
      </c>
      <c r="H737" t="s">
        <v>436</v>
      </c>
      <c r="I737">
        <v>1762209854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807.9281920574995</v>
      </c>
      <c r="AK737">
        <v>789.0414121212119</v>
      </c>
      <c r="AL737">
        <v>3.403707201943641</v>
      </c>
      <c r="AM737">
        <v>66.0436554406318</v>
      </c>
      <c r="AN737">
        <f>(AP737 - AO737 + DY737*1E3/(8.314*(EA737+273.15)) * AR737/DX737 * AQ737) * DX737/(100*DL737) * 1000/(1000 - AP737)</f>
        <v>0</v>
      </c>
      <c r="AO737">
        <v>21.9581342491342</v>
      </c>
      <c r="AP737">
        <v>23.10865393939393</v>
      </c>
      <c r="AQ737">
        <v>-3.590057882198141E-06</v>
      </c>
      <c r="AR737">
        <v>107.35</v>
      </c>
      <c r="AS737">
        <v>9</v>
      </c>
      <c r="AT737">
        <v>2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437</v>
      </c>
      <c r="AY737" t="s">
        <v>437</v>
      </c>
      <c r="AZ737">
        <v>0</v>
      </c>
      <c r="BA737">
        <v>0</v>
      </c>
      <c r="BB737">
        <f>1-AZ737/BA737</f>
        <v>0</v>
      </c>
      <c r="BC737">
        <v>0</v>
      </c>
      <c r="BD737" t="s">
        <v>437</v>
      </c>
      <c r="BE737" t="s">
        <v>437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437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438</v>
      </c>
      <c r="DO737">
        <v>2</v>
      </c>
      <c r="DP737" t="b">
        <v>1</v>
      </c>
      <c r="DQ737">
        <v>1762209854</v>
      </c>
      <c r="DR737">
        <v>764.1645555555556</v>
      </c>
      <c r="DS737">
        <v>791.8758888888889</v>
      </c>
      <c r="DT737">
        <v>23.1101</v>
      </c>
      <c r="DU737">
        <v>21.95783333333333</v>
      </c>
      <c r="DV737">
        <v>765.0221111111111</v>
      </c>
      <c r="DW737">
        <v>23.03003333333333</v>
      </c>
      <c r="DX737">
        <v>500.0102222222223</v>
      </c>
      <c r="DY737">
        <v>90.75245555555556</v>
      </c>
      <c r="DZ737">
        <v>0.1000440555555556</v>
      </c>
      <c r="EA737">
        <v>24.56434444444444</v>
      </c>
      <c r="EB737">
        <v>24.39014444444445</v>
      </c>
      <c r="EC737">
        <v>999.9000000000001</v>
      </c>
      <c r="ED737">
        <v>0</v>
      </c>
      <c r="EE737">
        <v>0</v>
      </c>
      <c r="EF737">
        <v>9996.116666666667</v>
      </c>
      <c r="EG737">
        <v>0</v>
      </c>
      <c r="EH737">
        <v>968.5647777777776</v>
      </c>
      <c r="EI737">
        <v>-27.71145555555556</v>
      </c>
      <c r="EJ737">
        <v>782.2421111111112</v>
      </c>
      <c r="EK737">
        <v>809.6542222222223</v>
      </c>
      <c r="EL737">
        <v>1.152276666666667</v>
      </c>
      <c r="EM737">
        <v>791.8758888888889</v>
      </c>
      <c r="EN737">
        <v>21.95783333333333</v>
      </c>
      <c r="EO737">
        <v>2.097298888888889</v>
      </c>
      <c r="EP737">
        <v>1.992726666666667</v>
      </c>
      <c r="EQ737">
        <v>18.19868888888889</v>
      </c>
      <c r="ER737">
        <v>17.38666666666667</v>
      </c>
      <c r="ES737">
        <v>2000.09</v>
      </c>
      <c r="ET737">
        <v>0.9799973333333334</v>
      </c>
      <c r="EU737">
        <v>0.02000236666666667</v>
      </c>
      <c r="EV737">
        <v>0</v>
      </c>
      <c r="EW737">
        <v>790.1875555555556</v>
      </c>
      <c r="EX737">
        <v>5.00097</v>
      </c>
      <c r="EY737">
        <v>16150.05555555555</v>
      </c>
      <c r="EZ737">
        <v>16708.34444444445</v>
      </c>
      <c r="FA737">
        <v>42.10400000000001</v>
      </c>
      <c r="FB737">
        <v>43.187</v>
      </c>
      <c r="FC737">
        <v>42.25</v>
      </c>
      <c r="FD737">
        <v>42.63877777777778</v>
      </c>
      <c r="FE737">
        <v>42.07599999999999</v>
      </c>
      <c r="FF737">
        <v>1955.18</v>
      </c>
      <c r="FG737">
        <v>39.91</v>
      </c>
      <c r="FH737">
        <v>0</v>
      </c>
      <c r="FI737">
        <v>12933.89999985695</v>
      </c>
      <c r="FJ737">
        <v>0</v>
      </c>
      <c r="FK737">
        <v>790.3858461538462</v>
      </c>
      <c r="FL737">
        <v>-1.962324796374914</v>
      </c>
      <c r="FM737">
        <v>-36.86495728091361</v>
      </c>
      <c r="FN737">
        <v>16152.83461538462</v>
      </c>
      <c r="FO737">
        <v>15</v>
      </c>
      <c r="FP737">
        <v>0</v>
      </c>
      <c r="FQ737" t="s">
        <v>439</v>
      </c>
      <c r="FR737">
        <v>1760210915.6</v>
      </c>
      <c r="FS737">
        <v>0</v>
      </c>
      <c r="FT737">
        <v>0</v>
      </c>
      <c r="FU737">
        <v>-0.215</v>
      </c>
      <c r="FV737">
        <v>0</v>
      </c>
      <c r="FW737">
        <v>-0.6919999999999999</v>
      </c>
      <c r="FX737">
        <v>0</v>
      </c>
      <c r="FY737">
        <v>400</v>
      </c>
      <c r="FZ737">
        <v>0</v>
      </c>
      <c r="GA737">
        <v>0.15</v>
      </c>
      <c r="GB737">
        <v>0</v>
      </c>
      <c r="GC737">
        <v>-27.38681</v>
      </c>
      <c r="GD737">
        <v>-2.603380863039316</v>
      </c>
      <c r="GE737">
        <v>0.3768416403477724</v>
      </c>
      <c r="GF737">
        <v>0</v>
      </c>
      <c r="GG737">
        <v>790.4208529411765</v>
      </c>
      <c r="GH737">
        <v>-1.280656999551623</v>
      </c>
      <c r="GI737">
        <v>0.2846047964079567</v>
      </c>
      <c r="GJ737">
        <v>0</v>
      </c>
      <c r="GK737">
        <v>1.15304375</v>
      </c>
      <c r="GL737">
        <v>-0.005011744840530109</v>
      </c>
      <c r="GM737">
        <v>0.001016188190002211</v>
      </c>
      <c r="GN737">
        <v>1</v>
      </c>
      <c r="GO737">
        <v>1</v>
      </c>
      <c r="GP737">
        <v>3</v>
      </c>
      <c r="GQ737" t="s">
        <v>502</v>
      </c>
      <c r="GR737">
        <v>3.13523</v>
      </c>
      <c r="GS737">
        <v>2.76024</v>
      </c>
      <c r="GT737">
        <v>0.144564</v>
      </c>
      <c r="GU737">
        <v>0.146549</v>
      </c>
      <c r="GV737">
        <v>0.103214</v>
      </c>
      <c r="GW737">
        <v>0.0982166</v>
      </c>
      <c r="GX737">
        <v>27072.4</v>
      </c>
      <c r="GY737">
        <v>26999</v>
      </c>
      <c r="GZ737">
        <v>29442.6</v>
      </c>
      <c r="HA737">
        <v>29251.4</v>
      </c>
      <c r="HB737">
        <v>34894.5</v>
      </c>
      <c r="HC737">
        <v>34948.4</v>
      </c>
      <c r="HD737">
        <v>41431.9</v>
      </c>
      <c r="HE737">
        <v>41565.3</v>
      </c>
      <c r="HF737">
        <v>1.90435</v>
      </c>
      <c r="HG737">
        <v>1.85693</v>
      </c>
      <c r="HH737">
        <v>0.00170618</v>
      </c>
      <c r="HI737">
        <v>0</v>
      </c>
      <c r="HJ737">
        <v>24.3585</v>
      </c>
      <c r="HK737">
        <v>999.9</v>
      </c>
      <c r="HL737">
        <v>51.8</v>
      </c>
      <c r="HM737">
        <v>29</v>
      </c>
      <c r="HN737">
        <v>22.9552</v>
      </c>
      <c r="HO737">
        <v>62.252</v>
      </c>
      <c r="HP737">
        <v>29.4631</v>
      </c>
      <c r="HQ737">
        <v>1</v>
      </c>
      <c r="HR737">
        <v>0.371999</v>
      </c>
      <c r="HS737">
        <v>4.77712</v>
      </c>
      <c r="HT737">
        <v>20.2759</v>
      </c>
      <c r="HU737">
        <v>5.21699</v>
      </c>
      <c r="HV737">
        <v>12.0173</v>
      </c>
      <c r="HW737">
        <v>4.9881</v>
      </c>
      <c r="HX737">
        <v>3.28768</v>
      </c>
      <c r="HY737">
        <v>9999</v>
      </c>
      <c r="HZ737">
        <v>9999</v>
      </c>
      <c r="IA737">
        <v>9999</v>
      </c>
      <c r="IB737">
        <v>999.9</v>
      </c>
      <c r="IC737">
        <v>4.97278</v>
      </c>
      <c r="ID737">
        <v>1.86646</v>
      </c>
      <c r="IE737">
        <v>1.86584</v>
      </c>
      <c r="IF737">
        <v>1.86582</v>
      </c>
      <c r="IG737">
        <v>1.86763</v>
      </c>
      <c r="IH737">
        <v>1.87012</v>
      </c>
      <c r="II737">
        <v>1.86874</v>
      </c>
      <c r="IJ737">
        <v>1.87025</v>
      </c>
      <c r="IK737">
        <v>0</v>
      </c>
      <c r="IL737">
        <v>0</v>
      </c>
      <c r="IM737">
        <v>0</v>
      </c>
      <c r="IN737">
        <v>0</v>
      </c>
      <c r="IO737" t="s">
        <v>441</v>
      </c>
      <c r="IP737" t="s">
        <v>442</v>
      </c>
      <c r="IQ737" t="s">
        <v>443</v>
      </c>
      <c r="IR737" t="s">
        <v>443</v>
      </c>
      <c r="IS737" t="s">
        <v>443</v>
      </c>
      <c r="IT737" t="s">
        <v>443</v>
      </c>
      <c r="IU737">
        <v>0</v>
      </c>
      <c r="IV737">
        <v>100</v>
      </c>
      <c r="IW737">
        <v>100</v>
      </c>
      <c r="IX737">
        <v>-0.858</v>
      </c>
      <c r="IY737">
        <v>0.0801</v>
      </c>
      <c r="IZ737">
        <v>-0.7832898091892299</v>
      </c>
      <c r="JA737">
        <v>-0.0002628084512485203</v>
      </c>
      <c r="JB737">
        <v>2.995354917081976E-07</v>
      </c>
      <c r="JC737">
        <v>-1.087754766273629E-10</v>
      </c>
      <c r="JD737">
        <v>-0.01666594074606723</v>
      </c>
      <c r="JE737">
        <v>-0.02438089335778848</v>
      </c>
      <c r="JF737">
        <v>0.001790740049955031</v>
      </c>
      <c r="JG737">
        <v>-2.386884331579614E-05</v>
      </c>
      <c r="JH737">
        <v>6</v>
      </c>
      <c r="JI737">
        <v>2407</v>
      </c>
      <c r="JJ737">
        <v>1</v>
      </c>
      <c r="JK737">
        <v>23</v>
      </c>
      <c r="JL737">
        <v>33315.7</v>
      </c>
      <c r="JM737">
        <v>29370164.3</v>
      </c>
      <c r="JN737">
        <v>1.12671</v>
      </c>
      <c r="JO737">
        <v>2.26807</v>
      </c>
      <c r="JP737">
        <v>1.39648</v>
      </c>
      <c r="JQ737">
        <v>2.34985</v>
      </c>
      <c r="JR737">
        <v>1.49536</v>
      </c>
      <c r="JS737">
        <v>2.72339</v>
      </c>
      <c r="JT737">
        <v>34.7379</v>
      </c>
      <c r="JU737">
        <v>24.0437</v>
      </c>
      <c r="JV737">
        <v>18</v>
      </c>
      <c r="JW737">
        <v>504.22</v>
      </c>
      <c r="JX737">
        <v>463.18</v>
      </c>
      <c r="JY737">
        <v>18.7004</v>
      </c>
      <c r="JZ737">
        <v>32.0523</v>
      </c>
      <c r="KA737">
        <v>29.9999</v>
      </c>
      <c r="KB737">
        <v>31.9362</v>
      </c>
      <c r="KC737">
        <v>31.869</v>
      </c>
      <c r="KD737">
        <v>22.567</v>
      </c>
      <c r="KE737">
        <v>0</v>
      </c>
      <c r="KF737">
        <v>100</v>
      </c>
      <c r="KG737">
        <v>18.7012</v>
      </c>
      <c r="KH737">
        <v>820.874</v>
      </c>
      <c r="KI737">
        <v>63.4564</v>
      </c>
      <c r="KJ737">
        <v>100.627</v>
      </c>
      <c r="KK737">
        <v>99.9431</v>
      </c>
    </row>
    <row r="738" spans="1:297">
      <c r="A738">
        <v>722</v>
      </c>
      <c r="B738">
        <v>1762209861.5</v>
      </c>
      <c r="C738">
        <v>10283.40000009537</v>
      </c>
      <c r="D738" t="s">
        <v>1893</v>
      </c>
      <c r="E738" t="s">
        <v>1894</v>
      </c>
      <c r="F738">
        <v>5</v>
      </c>
      <c r="G738" t="s">
        <v>1796</v>
      </c>
      <c r="H738" t="s">
        <v>436</v>
      </c>
      <c r="I738">
        <v>1762209858.7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825.7793803513889</v>
      </c>
      <c r="AK738">
        <v>806.3513696969699</v>
      </c>
      <c r="AL738">
        <v>3.471436797128198</v>
      </c>
      <c r="AM738">
        <v>66.0436554406318</v>
      </c>
      <c r="AN738">
        <f>(AP738 - AO738 + DY738*1E3/(8.314*(EA738+273.15)) * AR738/DX738 * AQ738) * DX738/(100*DL738) * 1000/(1000 - AP738)</f>
        <v>0</v>
      </c>
      <c r="AO738">
        <v>21.95876790030303</v>
      </c>
      <c r="AP738">
        <v>23.10932121212121</v>
      </c>
      <c r="AQ738">
        <v>-2.282341035583156E-06</v>
      </c>
      <c r="AR738">
        <v>107.35</v>
      </c>
      <c r="AS738">
        <v>9</v>
      </c>
      <c r="AT738">
        <v>2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437</v>
      </c>
      <c r="AY738" t="s">
        <v>437</v>
      </c>
      <c r="AZ738">
        <v>0</v>
      </c>
      <c r="BA738">
        <v>0</v>
      </c>
      <c r="BB738">
        <f>1-AZ738/BA738</f>
        <v>0</v>
      </c>
      <c r="BC738">
        <v>0</v>
      </c>
      <c r="BD738" t="s">
        <v>437</v>
      </c>
      <c r="BE738" t="s">
        <v>437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437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438</v>
      </c>
      <c r="DO738">
        <v>2</v>
      </c>
      <c r="DP738" t="b">
        <v>1</v>
      </c>
      <c r="DQ738">
        <v>1762209858.7</v>
      </c>
      <c r="DR738">
        <v>779.9258</v>
      </c>
      <c r="DS738">
        <v>808.0637999999999</v>
      </c>
      <c r="DT738">
        <v>23.10957</v>
      </c>
      <c r="DU738">
        <v>21.95831</v>
      </c>
      <c r="DV738">
        <v>780.7832999999999</v>
      </c>
      <c r="DW738">
        <v>23.02951</v>
      </c>
      <c r="DX738">
        <v>500.0258</v>
      </c>
      <c r="DY738">
        <v>90.75299</v>
      </c>
      <c r="DZ738">
        <v>0.09996942</v>
      </c>
      <c r="EA738">
        <v>24.5643</v>
      </c>
      <c r="EB738">
        <v>24.38369</v>
      </c>
      <c r="EC738">
        <v>999.9</v>
      </c>
      <c r="ED738">
        <v>0</v>
      </c>
      <c r="EE738">
        <v>0</v>
      </c>
      <c r="EF738">
        <v>10001.688</v>
      </c>
      <c r="EG738">
        <v>0</v>
      </c>
      <c r="EH738">
        <v>968.5679999999999</v>
      </c>
      <c r="EI738">
        <v>-28.1382</v>
      </c>
      <c r="EJ738">
        <v>798.3758</v>
      </c>
      <c r="EK738">
        <v>826.2061000000001</v>
      </c>
      <c r="EL738">
        <v>1.151261</v>
      </c>
      <c r="EM738">
        <v>808.0637999999999</v>
      </c>
      <c r="EN738">
        <v>21.95831</v>
      </c>
      <c r="EO738">
        <v>2.097262</v>
      </c>
      <c r="EP738">
        <v>1.992781</v>
      </c>
      <c r="EQ738">
        <v>18.1984</v>
      </c>
      <c r="ER738">
        <v>17.38711</v>
      </c>
      <c r="ES738">
        <v>1999.963</v>
      </c>
      <c r="ET738">
        <v>0.9799960000000001</v>
      </c>
      <c r="EU738">
        <v>0.0200037</v>
      </c>
      <c r="EV738">
        <v>0</v>
      </c>
      <c r="EW738">
        <v>790.0282999999999</v>
      </c>
      <c r="EX738">
        <v>5.000970000000001</v>
      </c>
      <c r="EY738">
        <v>16145.99</v>
      </c>
      <c r="EZ738">
        <v>16707.24</v>
      </c>
      <c r="FA738">
        <v>42.1187</v>
      </c>
      <c r="FB738">
        <v>43.187</v>
      </c>
      <c r="FC738">
        <v>42.25</v>
      </c>
      <c r="FD738">
        <v>42.625</v>
      </c>
      <c r="FE738">
        <v>42.062</v>
      </c>
      <c r="FF738">
        <v>1955.053</v>
      </c>
      <c r="FG738">
        <v>39.90999999999999</v>
      </c>
      <c r="FH738">
        <v>0</v>
      </c>
      <c r="FI738">
        <v>12939.29999995232</v>
      </c>
      <c r="FJ738">
        <v>0</v>
      </c>
      <c r="FK738">
        <v>790.19724</v>
      </c>
      <c r="FL738">
        <v>-2.089384625366841</v>
      </c>
      <c r="FM738">
        <v>-39.86923069444735</v>
      </c>
      <c r="FN738">
        <v>16149.092</v>
      </c>
      <c r="FO738">
        <v>15</v>
      </c>
      <c r="FP738">
        <v>0</v>
      </c>
      <c r="FQ738" t="s">
        <v>439</v>
      </c>
      <c r="FR738">
        <v>1760210915.6</v>
      </c>
      <c r="FS738">
        <v>0</v>
      </c>
      <c r="FT738">
        <v>0</v>
      </c>
      <c r="FU738">
        <v>-0.215</v>
      </c>
      <c r="FV738">
        <v>0</v>
      </c>
      <c r="FW738">
        <v>-0.6919999999999999</v>
      </c>
      <c r="FX738">
        <v>0</v>
      </c>
      <c r="FY738">
        <v>400</v>
      </c>
      <c r="FZ738">
        <v>0</v>
      </c>
      <c r="GA738">
        <v>0.15</v>
      </c>
      <c r="GB738">
        <v>0</v>
      </c>
      <c r="GC738">
        <v>-27.6063025</v>
      </c>
      <c r="GD738">
        <v>-4.463499061913609</v>
      </c>
      <c r="GE738">
        <v>0.4877920968442906</v>
      </c>
      <c r="GF738">
        <v>0</v>
      </c>
      <c r="GG738">
        <v>790.300794117647</v>
      </c>
      <c r="GH738">
        <v>-1.961879300224275</v>
      </c>
      <c r="GI738">
        <v>0.2839102778128195</v>
      </c>
      <c r="GJ738">
        <v>0</v>
      </c>
      <c r="GK738">
        <v>1.15254675</v>
      </c>
      <c r="GL738">
        <v>-0.01020056285178401</v>
      </c>
      <c r="GM738">
        <v>0.001262749752524222</v>
      </c>
      <c r="GN738">
        <v>1</v>
      </c>
      <c r="GO738">
        <v>1</v>
      </c>
      <c r="GP738">
        <v>3</v>
      </c>
      <c r="GQ738" t="s">
        <v>502</v>
      </c>
      <c r="GR738">
        <v>3.13519</v>
      </c>
      <c r="GS738">
        <v>2.76026</v>
      </c>
      <c r="GT738">
        <v>0.14668</v>
      </c>
      <c r="GU738">
        <v>0.14856</v>
      </c>
      <c r="GV738">
        <v>0.103221</v>
      </c>
      <c r="GW738">
        <v>0.0982219</v>
      </c>
      <c r="GX738">
        <v>27005.6</v>
      </c>
      <c r="GY738">
        <v>26935.3</v>
      </c>
      <c r="GZ738">
        <v>29442.9</v>
      </c>
      <c r="HA738">
        <v>29251.4</v>
      </c>
      <c r="HB738">
        <v>34894.9</v>
      </c>
      <c r="HC738">
        <v>34948.3</v>
      </c>
      <c r="HD738">
        <v>41432.6</v>
      </c>
      <c r="HE738">
        <v>41565.3</v>
      </c>
      <c r="HF738">
        <v>1.90438</v>
      </c>
      <c r="HG738">
        <v>1.8571</v>
      </c>
      <c r="HH738">
        <v>0.00116974</v>
      </c>
      <c r="HI738">
        <v>0</v>
      </c>
      <c r="HJ738">
        <v>24.3601</v>
      </c>
      <c r="HK738">
        <v>999.9</v>
      </c>
      <c r="HL738">
        <v>51.8</v>
      </c>
      <c r="HM738">
        <v>29</v>
      </c>
      <c r="HN738">
        <v>22.9528</v>
      </c>
      <c r="HO738">
        <v>62.052</v>
      </c>
      <c r="HP738">
        <v>29.4872</v>
      </c>
      <c r="HQ738">
        <v>1</v>
      </c>
      <c r="HR738">
        <v>0.371977</v>
      </c>
      <c r="HS738">
        <v>4.77997</v>
      </c>
      <c r="HT738">
        <v>20.2756</v>
      </c>
      <c r="HU738">
        <v>5.21864</v>
      </c>
      <c r="HV738">
        <v>12.0161</v>
      </c>
      <c r="HW738">
        <v>4.98805</v>
      </c>
      <c r="HX738">
        <v>3.2877</v>
      </c>
      <c r="HY738">
        <v>9999</v>
      </c>
      <c r="HZ738">
        <v>9999</v>
      </c>
      <c r="IA738">
        <v>9999</v>
      </c>
      <c r="IB738">
        <v>999.9</v>
      </c>
      <c r="IC738">
        <v>4.97277</v>
      </c>
      <c r="ID738">
        <v>1.86646</v>
      </c>
      <c r="IE738">
        <v>1.86584</v>
      </c>
      <c r="IF738">
        <v>1.86581</v>
      </c>
      <c r="IG738">
        <v>1.86764</v>
      </c>
      <c r="IH738">
        <v>1.87012</v>
      </c>
      <c r="II738">
        <v>1.86874</v>
      </c>
      <c r="IJ738">
        <v>1.87026</v>
      </c>
      <c r="IK738">
        <v>0</v>
      </c>
      <c r="IL738">
        <v>0</v>
      </c>
      <c r="IM738">
        <v>0</v>
      </c>
      <c r="IN738">
        <v>0</v>
      </c>
      <c r="IO738" t="s">
        <v>441</v>
      </c>
      <c r="IP738" t="s">
        <v>442</v>
      </c>
      <c r="IQ738" t="s">
        <v>443</v>
      </c>
      <c r="IR738" t="s">
        <v>443</v>
      </c>
      <c r="IS738" t="s">
        <v>443</v>
      </c>
      <c r="IT738" t="s">
        <v>443</v>
      </c>
      <c r="IU738">
        <v>0</v>
      </c>
      <c r="IV738">
        <v>100</v>
      </c>
      <c r="IW738">
        <v>100</v>
      </c>
      <c r="IX738">
        <v>-0.857</v>
      </c>
      <c r="IY738">
        <v>0.0801</v>
      </c>
      <c r="IZ738">
        <v>-0.7832898091892299</v>
      </c>
      <c r="JA738">
        <v>-0.0002628084512485203</v>
      </c>
      <c r="JB738">
        <v>2.995354917081976E-07</v>
      </c>
      <c r="JC738">
        <v>-1.087754766273629E-10</v>
      </c>
      <c r="JD738">
        <v>-0.01666594074606723</v>
      </c>
      <c r="JE738">
        <v>-0.02438089335778848</v>
      </c>
      <c r="JF738">
        <v>0.001790740049955031</v>
      </c>
      <c r="JG738">
        <v>-2.386884331579614E-05</v>
      </c>
      <c r="JH738">
        <v>6</v>
      </c>
      <c r="JI738">
        <v>2407</v>
      </c>
      <c r="JJ738">
        <v>1</v>
      </c>
      <c r="JK738">
        <v>23</v>
      </c>
      <c r="JL738">
        <v>33315.8</v>
      </c>
      <c r="JM738">
        <v>29370164.4</v>
      </c>
      <c r="JN738">
        <v>1.16089</v>
      </c>
      <c r="JO738">
        <v>2.27905</v>
      </c>
      <c r="JP738">
        <v>1.39648</v>
      </c>
      <c r="JQ738">
        <v>2.35107</v>
      </c>
      <c r="JR738">
        <v>1.49536</v>
      </c>
      <c r="JS738">
        <v>2.68066</v>
      </c>
      <c r="JT738">
        <v>34.7379</v>
      </c>
      <c r="JU738">
        <v>24.035</v>
      </c>
      <c r="JV738">
        <v>18</v>
      </c>
      <c r="JW738">
        <v>504.233</v>
      </c>
      <c r="JX738">
        <v>463.294</v>
      </c>
      <c r="JY738">
        <v>18.7005</v>
      </c>
      <c r="JZ738">
        <v>32.0523</v>
      </c>
      <c r="KA738">
        <v>29.9999</v>
      </c>
      <c r="KB738">
        <v>31.9357</v>
      </c>
      <c r="KC738">
        <v>31.869</v>
      </c>
      <c r="KD738">
        <v>23.2344</v>
      </c>
      <c r="KE738">
        <v>0</v>
      </c>
      <c r="KF738">
        <v>100</v>
      </c>
      <c r="KG738">
        <v>18.7003</v>
      </c>
      <c r="KH738">
        <v>840.91</v>
      </c>
      <c r="KI738">
        <v>63.4564</v>
      </c>
      <c r="KJ738">
        <v>100.628</v>
      </c>
      <c r="KK738">
        <v>99.9432</v>
      </c>
    </row>
    <row r="739" spans="1:297">
      <c r="A739">
        <v>723</v>
      </c>
      <c r="B739">
        <v>1762209866.5</v>
      </c>
      <c r="C739">
        <v>10288.40000009537</v>
      </c>
      <c r="D739" t="s">
        <v>1895</v>
      </c>
      <c r="E739" t="s">
        <v>1896</v>
      </c>
      <c r="F739">
        <v>5</v>
      </c>
      <c r="G739" t="s">
        <v>1796</v>
      </c>
      <c r="H739" t="s">
        <v>436</v>
      </c>
      <c r="I739">
        <v>1762209864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842.0749892534735</v>
      </c>
      <c r="AK739">
        <v>823.2547515151513</v>
      </c>
      <c r="AL739">
        <v>3.379687094131304</v>
      </c>
      <c r="AM739">
        <v>66.0436554406318</v>
      </c>
      <c r="AN739">
        <f>(AP739 - AO739 + DY739*1E3/(8.314*(EA739+273.15)) * AR739/DX739 * AQ739) * DX739/(100*DL739) * 1000/(1000 - AP739)</f>
        <v>0</v>
      </c>
      <c r="AO739">
        <v>21.95773306467532</v>
      </c>
      <c r="AP739">
        <v>23.10919939393939</v>
      </c>
      <c r="AQ739">
        <v>6.024955436602134E-07</v>
      </c>
      <c r="AR739">
        <v>107.35</v>
      </c>
      <c r="AS739">
        <v>9</v>
      </c>
      <c r="AT739">
        <v>2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437</v>
      </c>
      <c r="AY739" t="s">
        <v>437</v>
      </c>
      <c r="AZ739">
        <v>0</v>
      </c>
      <c r="BA739">
        <v>0</v>
      </c>
      <c r="BB739">
        <f>1-AZ739/BA739</f>
        <v>0</v>
      </c>
      <c r="BC739">
        <v>0</v>
      </c>
      <c r="BD739" t="s">
        <v>437</v>
      </c>
      <c r="BE739" t="s">
        <v>437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437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438</v>
      </c>
      <c r="DO739">
        <v>2</v>
      </c>
      <c r="DP739" t="b">
        <v>1</v>
      </c>
      <c r="DQ739">
        <v>1762209864</v>
      </c>
      <c r="DR739">
        <v>797.6281111111111</v>
      </c>
      <c r="DS739">
        <v>825.2326666666667</v>
      </c>
      <c r="DT739">
        <v>23.10903333333333</v>
      </c>
      <c r="DU739">
        <v>21.95777777777778</v>
      </c>
      <c r="DV739">
        <v>798.4854444444444</v>
      </c>
      <c r="DW739">
        <v>23.02898888888889</v>
      </c>
      <c r="DX739">
        <v>499.9741111111111</v>
      </c>
      <c r="DY739">
        <v>90.75674444444445</v>
      </c>
      <c r="DZ739">
        <v>0.1000104555555556</v>
      </c>
      <c r="EA739">
        <v>24.56382222222222</v>
      </c>
      <c r="EB739">
        <v>24.38028888888889</v>
      </c>
      <c r="EC739">
        <v>999.9000000000001</v>
      </c>
      <c r="ED739">
        <v>0</v>
      </c>
      <c r="EE739">
        <v>0</v>
      </c>
      <c r="EF739">
        <v>9990.691111111111</v>
      </c>
      <c r="EG739">
        <v>0</v>
      </c>
      <c r="EH739">
        <v>968.5679999999999</v>
      </c>
      <c r="EI739">
        <v>-27.60461111111111</v>
      </c>
      <c r="EJ739">
        <v>816.4964444444445</v>
      </c>
      <c r="EK739">
        <v>843.7595555555557</v>
      </c>
      <c r="EL739">
        <v>1.151266666666667</v>
      </c>
      <c r="EM739">
        <v>825.2326666666667</v>
      </c>
      <c r="EN739">
        <v>21.95777777777778</v>
      </c>
      <c r="EO739">
        <v>2.0973</v>
      </c>
      <c r="EP739">
        <v>1.992815555555556</v>
      </c>
      <c r="EQ739">
        <v>18.19871111111111</v>
      </c>
      <c r="ER739">
        <v>17.38736666666667</v>
      </c>
      <c r="ES739">
        <v>1999.968888888889</v>
      </c>
      <c r="ET739">
        <v>0.9799960000000001</v>
      </c>
      <c r="EU739">
        <v>0.0200037</v>
      </c>
      <c r="EV739">
        <v>0</v>
      </c>
      <c r="EW739">
        <v>789.9812222222222</v>
      </c>
      <c r="EX739">
        <v>5.00097</v>
      </c>
      <c r="EY739">
        <v>16142.71111111111</v>
      </c>
      <c r="EZ739">
        <v>16707.28888888889</v>
      </c>
      <c r="FA739">
        <v>42.097</v>
      </c>
      <c r="FB739">
        <v>43.187</v>
      </c>
      <c r="FC739">
        <v>42.25</v>
      </c>
      <c r="FD739">
        <v>42.63877777777778</v>
      </c>
      <c r="FE739">
        <v>42.062</v>
      </c>
      <c r="FF739">
        <v>1955.058888888889</v>
      </c>
      <c r="FG739">
        <v>39.91</v>
      </c>
      <c r="FH739">
        <v>0</v>
      </c>
      <c r="FI739">
        <v>12944.09999990463</v>
      </c>
      <c r="FJ739">
        <v>0</v>
      </c>
      <c r="FK739">
        <v>790.0164800000001</v>
      </c>
      <c r="FL739">
        <v>-1.614307706852514</v>
      </c>
      <c r="FM739">
        <v>-40.8000000818898</v>
      </c>
      <c r="FN739">
        <v>16146.156</v>
      </c>
      <c r="FO739">
        <v>15</v>
      </c>
      <c r="FP739">
        <v>0</v>
      </c>
      <c r="FQ739" t="s">
        <v>439</v>
      </c>
      <c r="FR739">
        <v>1760210915.6</v>
      </c>
      <c r="FS739">
        <v>0</v>
      </c>
      <c r="FT739">
        <v>0</v>
      </c>
      <c r="FU739">
        <v>-0.215</v>
      </c>
      <c r="FV739">
        <v>0</v>
      </c>
      <c r="FW739">
        <v>-0.6919999999999999</v>
      </c>
      <c r="FX739">
        <v>0</v>
      </c>
      <c r="FY739">
        <v>400</v>
      </c>
      <c r="FZ739">
        <v>0</v>
      </c>
      <c r="GA739">
        <v>0.15</v>
      </c>
      <c r="GB739">
        <v>0</v>
      </c>
      <c r="GC739">
        <v>-27.754365</v>
      </c>
      <c r="GD739">
        <v>-1.053471669793562</v>
      </c>
      <c r="GE739">
        <v>0.3122289613008374</v>
      </c>
      <c r="GF739">
        <v>0</v>
      </c>
      <c r="GG739">
        <v>790.1723235294118</v>
      </c>
      <c r="GH739">
        <v>-1.972849513424052</v>
      </c>
      <c r="GI739">
        <v>0.2925533355684931</v>
      </c>
      <c r="GJ739">
        <v>0</v>
      </c>
      <c r="GK739">
        <v>1.15195875</v>
      </c>
      <c r="GL739">
        <v>-0.006677110694186296</v>
      </c>
      <c r="GM739">
        <v>0.0009783664638058609</v>
      </c>
      <c r="GN739">
        <v>1</v>
      </c>
      <c r="GO739">
        <v>1</v>
      </c>
      <c r="GP739">
        <v>3</v>
      </c>
      <c r="GQ739" t="s">
        <v>502</v>
      </c>
      <c r="GR739">
        <v>3.13526</v>
      </c>
      <c r="GS739">
        <v>2.76027</v>
      </c>
      <c r="GT739">
        <v>0.148724</v>
      </c>
      <c r="GU739">
        <v>0.150576</v>
      </c>
      <c r="GV739">
        <v>0.103222</v>
      </c>
      <c r="GW739">
        <v>0.0982247</v>
      </c>
      <c r="GX739">
        <v>26940.6</v>
      </c>
      <c r="GY739">
        <v>26871.3</v>
      </c>
      <c r="GZ739">
        <v>29442.6</v>
      </c>
      <c r="HA739">
        <v>29251.4</v>
      </c>
      <c r="HB739">
        <v>34894.5</v>
      </c>
      <c r="HC739">
        <v>34948.1</v>
      </c>
      <c r="HD739">
        <v>41432.1</v>
      </c>
      <c r="HE739">
        <v>41565.2</v>
      </c>
      <c r="HF739">
        <v>1.9045</v>
      </c>
      <c r="HG739">
        <v>1.85702</v>
      </c>
      <c r="HH739">
        <v>0.00146031</v>
      </c>
      <c r="HI739">
        <v>0</v>
      </c>
      <c r="HJ739">
        <v>24.3611</v>
      </c>
      <c r="HK739">
        <v>999.9</v>
      </c>
      <c r="HL739">
        <v>51.8</v>
      </c>
      <c r="HM739">
        <v>29</v>
      </c>
      <c r="HN739">
        <v>22.9555</v>
      </c>
      <c r="HO739">
        <v>62.422</v>
      </c>
      <c r="HP739">
        <v>29.6114</v>
      </c>
      <c r="HQ739">
        <v>1</v>
      </c>
      <c r="HR739">
        <v>0.371903</v>
      </c>
      <c r="HS739">
        <v>4.78362</v>
      </c>
      <c r="HT739">
        <v>20.2755</v>
      </c>
      <c r="HU739">
        <v>5.21849</v>
      </c>
      <c r="HV739">
        <v>12.0161</v>
      </c>
      <c r="HW739">
        <v>4.9879</v>
      </c>
      <c r="HX739">
        <v>3.28775</v>
      </c>
      <c r="HY739">
        <v>9999</v>
      </c>
      <c r="HZ739">
        <v>9999</v>
      </c>
      <c r="IA739">
        <v>9999</v>
      </c>
      <c r="IB739">
        <v>999.9</v>
      </c>
      <c r="IC739">
        <v>4.97276</v>
      </c>
      <c r="ID739">
        <v>1.86646</v>
      </c>
      <c r="IE739">
        <v>1.86583</v>
      </c>
      <c r="IF739">
        <v>1.86579</v>
      </c>
      <c r="IG739">
        <v>1.86764</v>
      </c>
      <c r="IH739">
        <v>1.87012</v>
      </c>
      <c r="II739">
        <v>1.86874</v>
      </c>
      <c r="IJ739">
        <v>1.87024</v>
      </c>
      <c r="IK739">
        <v>0</v>
      </c>
      <c r="IL739">
        <v>0</v>
      </c>
      <c r="IM739">
        <v>0</v>
      </c>
      <c r="IN739">
        <v>0</v>
      </c>
      <c r="IO739" t="s">
        <v>441</v>
      </c>
      <c r="IP739" t="s">
        <v>442</v>
      </c>
      <c r="IQ739" t="s">
        <v>443</v>
      </c>
      <c r="IR739" t="s">
        <v>443</v>
      </c>
      <c r="IS739" t="s">
        <v>443</v>
      </c>
      <c r="IT739" t="s">
        <v>443</v>
      </c>
      <c r="IU739">
        <v>0</v>
      </c>
      <c r="IV739">
        <v>100</v>
      </c>
      <c r="IW739">
        <v>100</v>
      </c>
      <c r="IX739">
        <v>-0.857</v>
      </c>
      <c r="IY739">
        <v>0.0801</v>
      </c>
      <c r="IZ739">
        <v>-0.7832898091892299</v>
      </c>
      <c r="JA739">
        <v>-0.0002628084512485203</v>
      </c>
      <c r="JB739">
        <v>2.995354917081976E-07</v>
      </c>
      <c r="JC739">
        <v>-1.087754766273629E-10</v>
      </c>
      <c r="JD739">
        <v>-0.01666594074606723</v>
      </c>
      <c r="JE739">
        <v>-0.02438089335778848</v>
      </c>
      <c r="JF739">
        <v>0.001790740049955031</v>
      </c>
      <c r="JG739">
        <v>-2.386884331579614E-05</v>
      </c>
      <c r="JH739">
        <v>6</v>
      </c>
      <c r="JI739">
        <v>2407</v>
      </c>
      <c r="JJ739">
        <v>1</v>
      </c>
      <c r="JK739">
        <v>23</v>
      </c>
      <c r="JL739">
        <v>33315.8</v>
      </c>
      <c r="JM739">
        <v>29370164.4</v>
      </c>
      <c r="JN739">
        <v>1.19019</v>
      </c>
      <c r="JO739">
        <v>2.26196</v>
      </c>
      <c r="JP739">
        <v>1.39648</v>
      </c>
      <c r="JQ739">
        <v>2.35229</v>
      </c>
      <c r="JR739">
        <v>1.49536</v>
      </c>
      <c r="JS739">
        <v>2.57568</v>
      </c>
      <c r="JT739">
        <v>34.7379</v>
      </c>
      <c r="JU739">
        <v>24.035</v>
      </c>
      <c r="JV739">
        <v>18</v>
      </c>
      <c r="JW739">
        <v>504.308</v>
      </c>
      <c r="JX739">
        <v>463.224</v>
      </c>
      <c r="JY739">
        <v>18.7</v>
      </c>
      <c r="JZ739">
        <v>32.0506</v>
      </c>
      <c r="KA739">
        <v>29.9999</v>
      </c>
      <c r="KB739">
        <v>31.9348</v>
      </c>
      <c r="KC739">
        <v>31.8662</v>
      </c>
      <c r="KD739">
        <v>23.8368</v>
      </c>
      <c r="KE739">
        <v>0</v>
      </c>
      <c r="KF739">
        <v>100</v>
      </c>
      <c r="KG739">
        <v>18.6993</v>
      </c>
      <c r="KH739">
        <v>854.265</v>
      </c>
      <c r="KI739">
        <v>63.4564</v>
      </c>
      <c r="KJ739">
        <v>100.627</v>
      </c>
      <c r="KK739">
        <v>99.94289999999999</v>
      </c>
    </row>
    <row r="740" spans="1:297">
      <c r="A740">
        <v>724</v>
      </c>
      <c r="B740">
        <v>1762209871.5</v>
      </c>
      <c r="C740">
        <v>10293.40000009537</v>
      </c>
      <c r="D740" t="s">
        <v>1897</v>
      </c>
      <c r="E740" t="s">
        <v>1898</v>
      </c>
      <c r="F740">
        <v>5</v>
      </c>
      <c r="G740" t="s">
        <v>1796</v>
      </c>
      <c r="H740" t="s">
        <v>436</v>
      </c>
      <c r="I740">
        <v>1762209868.7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859.4900019627077</v>
      </c>
      <c r="AK740">
        <v>840.3421696969693</v>
      </c>
      <c r="AL740">
        <v>3.423934117201731</v>
      </c>
      <c r="AM740">
        <v>66.0436554406318</v>
      </c>
      <c r="AN740">
        <f>(AP740 - AO740 + DY740*1E3/(8.314*(EA740+273.15)) * AR740/DX740 * AQ740) * DX740/(100*DL740) * 1000/(1000 - AP740)</f>
        <v>0</v>
      </c>
      <c r="AO740">
        <v>21.95800713246753</v>
      </c>
      <c r="AP740">
        <v>23.10854242424243</v>
      </c>
      <c r="AQ740">
        <v>4.48639399451124E-07</v>
      </c>
      <c r="AR740">
        <v>107.35</v>
      </c>
      <c r="AS740">
        <v>9</v>
      </c>
      <c r="AT740">
        <v>2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437</v>
      </c>
      <c r="AY740" t="s">
        <v>437</v>
      </c>
      <c r="AZ740">
        <v>0</v>
      </c>
      <c r="BA740">
        <v>0</v>
      </c>
      <c r="BB740">
        <f>1-AZ740/BA740</f>
        <v>0</v>
      </c>
      <c r="BC740">
        <v>0</v>
      </c>
      <c r="BD740" t="s">
        <v>437</v>
      </c>
      <c r="BE740" t="s">
        <v>437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437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438</v>
      </c>
      <c r="DO740">
        <v>2</v>
      </c>
      <c r="DP740" t="b">
        <v>1</v>
      </c>
      <c r="DQ740">
        <v>1762209868.7</v>
      </c>
      <c r="DR740">
        <v>813.2302999999999</v>
      </c>
      <c r="DS740">
        <v>841.1546000000001</v>
      </c>
      <c r="DT740">
        <v>23.10853</v>
      </c>
      <c r="DU740">
        <v>21.95846</v>
      </c>
      <c r="DV740">
        <v>814.0878</v>
      </c>
      <c r="DW740">
        <v>23.0285</v>
      </c>
      <c r="DX740">
        <v>500.0008</v>
      </c>
      <c r="DY740">
        <v>90.75717</v>
      </c>
      <c r="DZ740">
        <v>0.09995873000000001</v>
      </c>
      <c r="EA740">
        <v>24.55175</v>
      </c>
      <c r="EB740">
        <v>24.39203</v>
      </c>
      <c r="EC740">
        <v>999.9</v>
      </c>
      <c r="ED740">
        <v>0</v>
      </c>
      <c r="EE740">
        <v>0</v>
      </c>
      <c r="EF740">
        <v>9999.574000000001</v>
      </c>
      <c r="EG740">
        <v>0</v>
      </c>
      <c r="EH740">
        <v>968.5544000000002</v>
      </c>
      <c r="EI740">
        <v>-27.92429</v>
      </c>
      <c r="EJ740">
        <v>832.4675999999999</v>
      </c>
      <c r="EK740">
        <v>860.0399</v>
      </c>
      <c r="EL740">
        <v>1.150086</v>
      </c>
      <c r="EM740">
        <v>841.1546000000001</v>
      </c>
      <c r="EN740">
        <v>21.95846</v>
      </c>
      <c r="EO740">
        <v>2.097264</v>
      </c>
      <c r="EP740">
        <v>1.992885</v>
      </c>
      <c r="EQ740">
        <v>18.19843</v>
      </c>
      <c r="ER740">
        <v>17.38793</v>
      </c>
      <c r="ES740">
        <v>1999.978</v>
      </c>
      <c r="ET740">
        <v>0.9799960000000001</v>
      </c>
      <c r="EU740">
        <v>0.0200037</v>
      </c>
      <c r="EV740">
        <v>0</v>
      </c>
      <c r="EW740">
        <v>789.8871999999999</v>
      </c>
      <c r="EX740">
        <v>5.000970000000001</v>
      </c>
      <c r="EY740">
        <v>16143.03</v>
      </c>
      <c r="EZ740">
        <v>16707.38</v>
      </c>
      <c r="FA740">
        <v>42.0683</v>
      </c>
      <c r="FB740">
        <v>43.187</v>
      </c>
      <c r="FC740">
        <v>42.25</v>
      </c>
      <c r="FD740">
        <v>42.6374</v>
      </c>
      <c r="FE740">
        <v>42.062</v>
      </c>
      <c r="FF740">
        <v>1955.068</v>
      </c>
      <c r="FG740">
        <v>39.90999999999999</v>
      </c>
      <c r="FH740">
        <v>0</v>
      </c>
      <c r="FI740">
        <v>12948.89999985695</v>
      </c>
      <c r="FJ740">
        <v>0</v>
      </c>
      <c r="FK740">
        <v>789.9498</v>
      </c>
      <c r="FL740">
        <v>0.128538465219181</v>
      </c>
      <c r="FM740">
        <v>-15.89230772134207</v>
      </c>
      <c r="FN740">
        <v>16144.04</v>
      </c>
      <c r="FO740">
        <v>15</v>
      </c>
      <c r="FP740">
        <v>0</v>
      </c>
      <c r="FQ740" t="s">
        <v>439</v>
      </c>
      <c r="FR740">
        <v>1760210915.6</v>
      </c>
      <c r="FS740">
        <v>0</v>
      </c>
      <c r="FT740">
        <v>0</v>
      </c>
      <c r="FU740">
        <v>-0.215</v>
      </c>
      <c r="FV740">
        <v>0</v>
      </c>
      <c r="FW740">
        <v>-0.6919999999999999</v>
      </c>
      <c r="FX740">
        <v>0</v>
      </c>
      <c r="FY740">
        <v>400</v>
      </c>
      <c r="FZ740">
        <v>0</v>
      </c>
      <c r="GA740">
        <v>0.15</v>
      </c>
      <c r="GB740">
        <v>0</v>
      </c>
      <c r="GC740">
        <v>-27.85501463414634</v>
      </c>
      <c r="GD740">
        <v>-0.03111428571437145</v>
      </c>
      <c r="GE740">
        <v>0.2335285855599835</v>
      </c>
      <c r="GF740">
        <v>1</v>
      </c>
      <c r="GG740">
        <v>790.0266764705881</v>
      </c>
      <c r="GH740">
        <v>-1.018166538924675</v>
      </c>
      <c r="GI740">
        <v>0.2798140896032301</v>
      </c>
      <c r="GJ740">
        <v>0</v>
      </c>
      <c r="GK740">
        <v>1.151318780487805</v>
      </c>
      <c r="GL740">
        <v>-0.008943972125434043</v>
      </c>
      <c r="GM740">
        <v>0.001180304208661949</v>
      </c>
      <c r="GN740">
        <v>1</v>
      </c>
      <c r="GO740">
        <v>2</v>
      </c>
      <c r="GP740">
        <v>3</v>
      </c>
      <c r="GQ740" t="s">
        <v>569</v>
      </c>
      <c r="GR740">
        <v>3.13521</v>
      </c>
      <c r="GS740">
        <v>2.76019</v>
      </c>
      <c r="GT740">
        <v>0.150769</v>
      </c>
      <c r="GU740">
        <v>0.152571</v>
      </c>
      <c r="GV740">
        <v>0.10322</v>
      </c>
      <c r="GW740">
        <v>0.09822160000000001</v>
      </c>
      <c r="GX740">
        <v>26875.3</v>
      </c>
      <c r="GY740">
        <v>26808.3</v>
      </c>
      <c r="GZ740">
        <v>29442.1</v>
      </c>
      <c r="HA740">
        <v>29251.6</v>
      </c>
      <c r="HB740">
        <v>34894</v>
      </c>
      <c r="HC740">
        <v>34948.6</v>
      </c>
      <c r="HD740">
        <v>41431.4</v>
      </c>
      <c r="HE740">
        <v>41565.6</v>
      </c>
      <c r="HF740">
        <v>1.90453</v>
      </c>
      <c r="HG740">
        <v>1.85737</v>
      </c>
      <c r="HH740">
        <v>0.00245124</v>
      </c>
      <c r="HI740">
        <v>0</v>
      </c>
      <c r="HJ740">
        <v>24.3627</v>
      </c>
      <c r="HK740">
        <v>999.9</v>
      </c>
      <c r="HL740">
        <v>51.8</v>
      </c>
      <c r="HM740">
        <v>29</v>
      </c>
      <c r="HN740">
        <v>22.9553</v>
      </c>
      <c r="HO740">
        <v>62.342</v>
      </c>
      <c r="HP740">
        <v>29.4271</v>
      </c>
      <c r="HQ740">
        <v>1</v>
      </c>
      <c r="HR740">
        <v>0.371517</v>
      </c>
      <c r="HS740">
        <v>4.78183</v>
      </c>
      <c r="HT740">
        <v>20.2758</v>
      </c>
      <c r="HU740">
        <v>5.21789</v>
      </c>
      <c r="HV740">
        <v>12.0164</v>
      </c>
      <c r="HW740">
        <v>4.98805</v>
      </c>
      <c r="HX740">
        <v>3.28778</v>
      </c>
      <c r="HY740">
        <v>9999</v>
      </c>
      <c r="HZ740">
        <v>9999</v>
      </c>
      <c r="IA740">
        <v>9999</v>
      </c>
      <c r="IB740">
        <v>999.9</v>
      </c>
      <c r="IC740">
        <v>4.97277</v>
      </c>
      <c r="ID740">
        <v>1.86646</v>
      </c>
      <c r="IE740">
        <v>1.86584</v>
      </c>
      <c r="IF740">
        <v>1.86581</v>
      </c>
      <c r="IG740">
        <v>1.86764</v>
      </c>
      <c r="IH740">
        <v>1.87012</v>
      </c>
      <c r="II740">
        <v>1.86874</v>
      </c>
      <c r="IJ740">
        <v>1.87024</v>
      </c>
      <c r="IK740">
        <v>0</v>
      </c>
      <c r="IL740">
        <v>0</v>
      </c>
      <c r="IM740">
        <v>0</v>
      </c>
      <c r="IN740">
        <v>0</v>
      </c>
      <c r="IO740" t="s">
        <v>441</v>
      </c>
      <c r="IP740" t="s">
        <v>442</v>
      </c>
      <c r="IQ740" t="s">
        <v>443</v>
      </c>
      <c r="IR740" t="s">
        <v>443</v>
      </c>
      <c r="IS740" t="s">
        <v>443</v>
      </c>
      <c r="IT740" t="s">
        <v>443</v>
      </c>
      <c r="IU740">
        <v>0</v>
      </c>
      <c r="IV740">
        <v>100</v>
      </c>
      <c r="IW740">
        <v>100</v>
      </c>
      <c r="IX740">
        <v>-0.858</v>
      </c>
      <c r="IY740">
        <v>0.08</v>
      </c>
      <c r="IZ740">
        <v>-0.7832898091892299</v>
      </c>
      <c r="JA740">
        <v>-0.0002628084512485203</v>
      </c>
      <c r="JB740">
        <v>2.995354917081976E-07</v>
      </c>
      <c r="JC740">
        <v>-1.087754766273629E-10</v>
      </c>
      <c r="JD740">
        <v>-0.01666594074606723</v>
      </c>
      <c r="JE740">
        <v>-0.02438089335778848</v>
      </c>
      <c r="JF740">
        <v>0.001790740049955031</v>
      </c>
      <c r="JG740">
        <v>-2.386884331579614E-05</v>
      </c>
      <c r="JH740">
        <v>6</v>
      </c>
      <c r="JI740">
        <v>2407</v>
      </c>
      <c r="JJ740">
        <v>1</v>
      </c>
      <c r="JK740">
        <v>23</v>
      </c>
      <c r="JL740">
        <v>33315.9</v>
      </c>
      <c r="JM740">
        <v>29370164.5</v>
      </c>
      <c r="JN740">
        <v>1.22437</v>
      </c>
      <c r="JO740">
        <v>2.30713</v>
      </c>
      <c r="JP740">
        <v>1.39771</v>
      </c>
      <c r="JQ740">
        <v>2.34741</v>
      </c>
      <c r="JR740">
        <v>1.49536</v>
      </c>
      <c r="JS740">
        <v>2.7124</v>
      </c>
      <c r="JT740">
        <v>34.7379</v>
      </c>
      <c r="JU740">
        <v>24.0262</v>
      </c>
      <c r="JV740">
        <v>18</v>
      </c>
      <c r="JW740">
        <v>504.31</v>
      </c>
      <c r="JX740">
        <v>463.451</v>
      </c>
      <c r="JY740">
        <v>18.6991</v>
      </c>
      <c r="JZ740">
        <v>32.0495</v>
      </c>
      <c r="KA740">
        <v>30</v>
      </c>
      <c r="KB740">
        <v>31.9329</v>
      </c>
      <c r="KC740">
        <v>31.8662</v>
      </c>
      <c r="KD740">
        <v>24.4998</v>
      </c>
      <c r="KE740">
        <v>0</v>
      </c>
      <c r="KF740">
        <v>100</v>
      </c>
      <c r="KG740">
        <v>18.6993</v>
      </c>
      <c r="KH740">
        <v>874.3</v>
      </c>
      <c r="KI740">
        <v>63.4564</v>
      </c>
      <c r="KJ740">
        <v>100.625</v>
      </c>
      <c r="KK740">
        <v>99.9439</v>
      </c>
    </row>
    <row r="741" spans="1:297">
      <c r="A741">
        <v>725</v>
      </c>
      <c r="B741">
        <v>1762209876.5</v>
      </c>
      <c r="C741">
        <v>10298.40000009537</v>
      </c>
      <c r="D741" t="s">
        <v>1899</v>
      </c>
      <c r="E741" t="s">
        <v>1900</v>
      </c>
      <c r="F741">
        <v>5</v>
      </c>
      <c r="G741" t="s">
        <v>1796</v>
      </c>
      <c r="H741" t="s">
        <v>436</v>
      </c>
      <c r="I741">
        <v>1762209874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876.5471681175453</v>
      </c>
      <c r="AK741">
        <v>857.367424242424</v>
      </c>
      <c r="AL741">
        <v>3.40866370628125</v>
      </c>
      <c r="AM741">
        <v>66.0436554406318</v>
      </c>
      <c r="AN741">
        <f>(AP741 - AO741 + DY741*1E3/(8.314*(EA741+273.15)) * AR741/DX741 * AQ741) * DX741/(100*DL741) * 1000/(1000 - AP741)</f>
        <v>0</v>
      </c>
      <c r="AO741">
        <v>21.95814175108224</v>
      </c>
      <c r="AP741">
        <v>23.10803575757575</v>
      </c>
      <c r="AQ741">
        <v>2.138934471029059E-06</v>
      </c>
      <c r="AR741">
        <v>107.35</v>
      </c>
      <c r="AS741">
        <v>9</v>
      </c>
      <c r="AT741">
        <v>2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437</v>
      </c>
      <c r="AY741" t="s">
        <v>437</v>
      </c>
      <c r="AZ741">
        <v>0</v>
      </c>
      <c r="BA741">
        <v>0</v>
      </c>
      <c r="BB741">
        <f>1-AZ741/BA741</f>
        <v>0</v>
      </c>
      <c r="BC741">
        <v>0</v>
      </c>
      <c r="BD741" t="s">
        <v>437</v>
      </c>
      <c r="BE741" t="s">
        <v>437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437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438</v>
      </c>
      <c r="DO741">
        <v>2</v>
      </c>
      <c r="DP741" t="b">
        <v>1</v>
      </c>
      <c r="DQ741">
        <v>1762209874</v>
      </c>
      <c r="DR741">
        <v>830.894</v>
      </c>
      <c r="DS741">
        <v>858.9548888888889</v>
      </c>
      <c r="DT741">
        <v>23.10754444444444</v>
      </c>
      <c r="DU741">
        <v>21.958</v>
      </c>
      <c r="DV741">
        <v>831.7512222222223</v>
      </c>
      <c r="DW741">
        <v>23.02753333333333</v>
      </c>
      <c r="DX741">
        <v>500.0291111111111</v>
      </c>
      <c r="DY741">
        <v>90.75765555555556</v>
      </c>
      <c r="DZ741">
        <v>0.1000418555555555</v>
      </c>
      <c r="EA741">
        <v>24.53118888888888</v>
      </c>
      <c r="EB741">
        <v>24.42381111111111</v>
      </c>
      <c r="EC741">
        <v>999.9000000000001</v>
      </c>
      <c r="ED741">
        <v>0</v>
      </c>
      <c r="EE741">
        <v>0</v>
      </c>
      <c r="EF741">
        <v>9993.124444444444</v>
      </c>
      <c r="EG741">
        <v>0</v>
      </c>
      <c r="EH741">
        <v>968.5615555555555</v>
      </c>
      <c r="EI741">
        <v>-28.06082222222222</v>
      </c>
      <c r="EJ741">
        <v>850.5481111111111</v>
      </c>
      <c r="EK741">
        <v>878.2391111111111</v>
      </c>
      <c r="EL741">
        <v>1.149562222222222</v>
      </c>
      <c r="EM741">
        <v>858.9548888888889</v>
      </c>
      <c r="EN741">
        <v>21.958</v>
      </c>
      <c r="EO741">
        <v>2.097187777777778</v>
      </c>
      <c r="EP741">
        <v>1.992855555555555</v>
      </c>
      <c r="EQ741">
        <v>18.19785555555556</v>
      </c>
      <c r="ER741">
        <v>17.38768888888889</v>
      </c>
      <c r="ES741">
        <v>1999.994444444445</v>
      </c>
      <c r="ET741">
        <v>0.9799960000000001</v>
      </c>
      <c r="EU741">
        <v>0.0200037</v>
      </c>
      <c r="EV741">
        <v>0</v>
      </c>
      <c r="EW741">
        <v>790.0198888888889</v>
      </c>
      <c r="EX741">
        <v>5.00097</v>
      </c>
      <c r="EY741">
        <v>16143.98888888889</v>
      </c>
      <c r="EZ741">
        <v>16707.52222222222</v>
      </c>
      <c r="FA741">
        <v>42.07599999999999</v>
      </c>
      <c r="FB741">
        <v>43.187</v>
      </c>
      <c r="FC741">
        <v>42.25</v>
      </c>
      <c r="FD741">
        <v>42.63877777777778</v>
      </c>
      <c r="FE741">
        <v>42.062</v>
      </c>
      <c r="FF741">
        <v>1955.084444444445</v>
      </c>
      <c r="FG741">
        <v>39.91</v>
      </c>
      <c r="FH741">
        <v>0</v>
      </c>
      <c r="FI741">
        <v>12954.29999995232</v>
      </c>
      <c r="FJ741">
        <v>0</v>
      </c>
      <c r="FK741">
        <v>789.9618461538462</v>
      </c>
      <c r="FL741">
        <v>1.07411966005123</v>
      </c>
      <c r="FM741">
        <v>3.781196567727522</v>
      </c>
      <c r="FN741">
        <v>16143.41538461539</v>
      </c>
      <c r="FO741">
        <v>15</v>
      </c>
      <c r="FP741">
        <v>0</v>
      </c>
      <c r="FQ741" t="s">
        <v>439</v>
      </c>
      <c r="FR741">
        <v>1760210915.6</v>
      </c>
      <c r="FS741">
        <v>0</v>
      </c>
      <c r="FT741">
        <v>0</v>
      </c>
      <c r="FU741">
        <v>-0.215</v>
      </c>
      <c r="FV741">
        <v>0</v>
      </c>
      <c r="FW741">
        <v>-0.6919999999999999</v>
      </c>
      <c r="FX741">
        <v>0</v>
      </c>
      <c r="FY741">
        <v>400</v>
      </c>
      <c r="FZ741">
        <v>0</v>
      </c>
      <c r="GA741">
        <v>0.15</v>
      </c>
      <c r="GB741">
        <v>0</v>
      </c>
      <c r="GC741">
        <v>-27.9328825</v>
      </c>
      <c r="GD741">
        <v>-0.05954409005620941</v>
      </c>
      <c r="GE741">
        <v>0.2418346975596138</v>
      </c>
      <c r="GF741">
        <v>1</v>
      </c>
      <c r="GG741">
        <v>789.9772352941176</v>
      </c>
      <c r="GH741">
        <v>0.03804430933157769</v>
      </c>
      <c r="GI741">
        <v>0.2570207200188962</v>
      </c>
      <c r="GJ741">
        <v>1</v>
      </c>
      <c r="GK741">
        <v>1.15053075</v>
      </c>
      <c r="GL741">
        <v>-0.006468405253283757</v>
      </c>
      <c r="GM741">
        <v>0.0009638552471714798</v>
      </c>
      <c r="GN741">
        <v>1</v>
      </c>
      <c r="GO741">
        <v>3</v>
      </c>
      <c r="GP741">
        <v>3</v>
      </c>
      <c r="GQ741" t="s">
        <v>1901</v>
      </c>
      <c r="GR741">
        <v>3.13524</v>
      </c>
      <c r="GS741">
        <v>2.76043</v>
      </c>
      <c r="GT741">
        <v>0.152788</v>
      </c>
      <c r="GU741">
        <v>0.154592</v>
      </c>
      <c r="GV741">
        <v>0.10322</v>
      </c>
      <c r="GW741">
        <v>0.0982208</v>
      </c>
      <c r="GX741">
        <v>26811.4</v>
      </c>
      <c r="GY741">
        <v>26744.2</v>
      </c>
      <c r="GZ741">
        <v>29442.2</v>
      </c>
      <c r="HA741">
        <v>29251.5</v>
      </c>
      <c r="HB741">
        <v>34894.1</v>
      </c>
      <c r="HC741">
        <v>34948.5</v>
      </c>
      <c r="HD741">
        <v>41431.5</v>
      </c>
      <c r="HE741">
        <v>41565.4</v>
      </c>
      <c r="HF741">
        <v>1.90453</v>
      </c>
      <c r="HG741">
        <v>1.85755</v>
      </c>
      <c r="HH741">
        <v>0.00460446</v>
      </c>
      <c r="HI741">
        <v>0</v>
      </c>
      <c r="HJ741">
        <v>24.3646</v>
      </c>
      <c r="HK741">
        <v>999.9</v>
      </c>
      <c r="HL741">
        <v>51.8</v>
      </c>
      <c r="HM741">
        <v>29</v>
      </c>
      <c r="HN741">
        <v>22.9558</v>
      </c>
      <c r="HO741">
        <v>62.502</v>
      </c>
      <c r="HP741">
        <v>29.6154</v>
      </c>
      <c r="HQ741">
        <v>1</v>
      </c>
      <c r="HR741">
        <v>0.37158</v>
      </c>
      <c r="HS741">
        <v>4.77647</v>
      </c>
      <c r="HT741">
        <v>20.2757</v>
      </c>
      <c r="HU741">
        <v>5.21864</v>
      </c>
      <c r="HV741">
        <v>12.0165</v>
      </c>
      <c r="HW741">
        <v>4.98775</v>
      </c>
      <c r="HX741">
        <v>3.2876</v>
      </c>
      <c r="HY741">
        <v>9999</v>
      </c>
      <c r="HZ741">
        <v>9999</v>
      </c>
      <c r="IA741">
        <v>9999</v>
      </c>
      <c r="IB741">
        <v>999.9</v>
      </c>
      <c r="IC741">
        <v>4.97278</v>
      </c>
      <c r="ID741">
        <v>1.86646</v>
      </c>
      <c r="IE741">
        <v>1.86584</v>
      </c>
      <c r="IF741">
        <v>1.86582</v>
      </c>
      <c r="IG741">
        <v>1.86767</v>
      </c>
      <c r="IH741">
        <v>1.87012</v>
      </c>
      <c r="II741">
        <v>1.86874</v>
      </c>
      <c r="IJ741">
        <v>1.87025</v>
      </c>
      <c r="IK741">
        <v>0</v>
      </c>
      <c r="IL741">
        <v>0</v>
      </c>
      <c r="IM741">
        <v>0</v>
      </c>
      <c r="IN741">
        <v>0</v>
      </c>
      <c r="IO741" t="s">
        <v>441</v>
      </c>
      <c r="IP741" t="s">
        <v>442</v>
      </c>
      <c r="IQ741" t="s">
        <v>443</v>
      </c>
      <c r="IR741" t="s">
        <v>443</v>
      </c>
      <c r="IS741" t="s">
        <v>443</v>
      </c>
      <c r="IT741" t="s">
        <v>443</v>
      </c>
      <c r="IU741">
        <v>0</v>
      </c>
      <c r="IV741">
        <v>100</v>
      </c>
      <c r="IW741">
        <v>100</v>
      </c>
      <c r="IX741">
        <v>-0.858</v>
      </c>
      <c r="IY741">
        <v>0.08</v>
      </c>
      <c r="IZ741">
        <v>-0.7832898091892299</v>
      </c>
      <c r="JA741">
        <v>-0.0002628084512485203</v>
      </c>
      <c r="JB741">
        <v>2.995354917081976E-07</v>
      </c>
      <c r="JC741">
        <v>-1.087754766273629E-10</v>
      </c>
      <c r="JD741">
        <v>-0.01666594074606723</v>
      </c>
      <c r="JE741">
        <v>-0.02438089335778848</v>
      </c>
      <c r="JF741">
        <v>0.001790740049955031</v>
      </c>
      <c r="JG741">
        <v>-2.386884331579614E-05</v>
      </c>
      <c r="JH741">
        <v>6</v>
      </c>
      <c r="JI741">
        <v>2407</v>
      </c>
      <c r="JJ741">
        <v>1</v>
      </c>
      <c r="JK741">
        <v>23</v>
      </c>
      <c r="JL741">
        <v>33316</v>
      </c>
      <c r="JM741">
        <v>29370164.6</v>
      </c>
      <c r="JN741">
        <v>1.25366</v>
      </c>
      <c r="JO741">
        <v>2.2644</v>
      </c>
      <c r="JP741">
        <v>1.39648</v>
      </c>
      <c r="JQ741">
        <v>2.34619</v>
      </c>
      <c r="JR741">
        <v>1.49536</v>
      </c>
      <c r="JS741">
        <v>2.56714</v>
      </c>
      <c r="JT741">
        <v>34.7379</v>
      </c>
      <c r="JU741">
        <v>24.035</v>
      </c>
      <c r="JV741">
        <v>18</v>
      </c>
      <c r="JW741">
        <v>504.309</v>
      </c>
      <c r="JX741">
        <v>463.554</v>
      </c>
      <c r="JY741">
        <v>18.6988</v>
      </c>
      <c r="JZ741">
        <v>32.0495</v>
      </c>
      <c r="KA741">
        <v>30.0001</v>
      </c>
      <c r="KB741">
        <v>31.9329</v>
      </c>
      <c r="KC741">
        <v>31.8647</v>
      </c>
      <c r="KD741">
        <v>25.0907</v>
      </c>
      <c r="KE741">
        <v>0</v>
      </c>
      <c r="KF741">
        <v>100</v>
      </c>
      <c r="KG741">
        <v>18.6997</v>
      </c>
      <c r="KH741">
        <v>887.658</v>
      </c>
      <c r="KI741">
        <v>63.4564</v>
      </c>
      <c r="KJ741">
        <v>100.626</v>
      </c>
      <c r="KK741">
        <v>99.9435</v>
      </c>
    </row>
    <row r="742" spans="1:297">
      <c r="A742">
        <v>726</v>
      </c>
      <c r="B742">
        <v>1762209881.5</v>
      </c>
      <c r="C742">
        <v>10303.40000009537</v>
      </c>
      <c r="D742" t="s">
        <v>1902</v>
      </c>
      <c r="E742" t="s">
        <v>1903</v>
      </c>
      <c r="F742">
        <v>5</v>
      </c>
      <c r="G742" t="s">
        <v>1796</v>
      </c>
      <c r="H742" t="s">
        <v>436</v>
      </c>
      <c r="I742">
        <v>1762209878.7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893.5953201091138</v>
      </c>
      <c r="AK742">
        <v>874.4090545454541</v>
      </c>
      <c r="AL742">
        <v>3.381176491028226</v>
      </c>
      <c r="AM742">
        <v>66.0436554406318</v>
      </c>
      <c r="AN742">
        <f>(AP742 - AO742 + DY742*1E3/(8.314*(EA742+273.15)) * AR742/DX742 * AQ742) * DX742/(100*DL742) * 1000/(1000 - AP742)</f>
        <v>0</v>
      </c>
      <c r="AO742">
        <v>21.95751170233766</v>
      </c>
      <c r="AP742">
        <v>23.11006363636362</v>
      </c>
      <c r="AQ742">
        <v>-7.849514828379377E-08</v>
      </c>
      <c r="AR742">
        <v>107.35</v>
      </c>
      <c r="AS742">
        <v>9</v>
      </c>
      <c r="AT742">
        <v>2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437</v>
      </c>
      <c r="AY742" t="s">
        <v>437</v>
      </c>
      <c r="AZ742">
        <v>0</v>
      </c>
      <c r="BA742">
        <v>0</v>
      </c>
      <c r="BB742">
        <f>1-AZ742/BA742</f>
        <v>0</v>
      </c>
      <c r="BC742">
        <v>0</v>
      </c>
      <c r="BD742" t="s">
        <v>437</v>
      </c>
      <c r="BE742" t="s">
        <v>437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437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438</v>
      </c>
      <c r="DO742">
        <v>2</v>
      </c>
      <c r="DP742" t="b">
        <v>1</v>
      </c>
      <c r="DQ742">
        <v>1762209878.7</v>
      </c>
      <c r="DR742">
        <v>846.6187</v>
      </c>
      <c r="DS742">
        <v>874.5487000000001</v>
      </c>
      <c r="DT742">
        <v>23.10965</v>
      </c>
      <c r="DU742">
        <v>21.95761</v>
      </c>
      <c r="DV742">
        <v>847.4757</v>
      </c>
      <c r="DW742">
        <v>23.02957</v>
      </c>
      <c r="DX742">
        <v>499.9962</v>
      </c>
      <c r="DY742">
        <v>90.75791000000001</v>
      </c>
      <c r="DZ742">
        <v>0.09998000000000001</v>
      </c>
      <c r="EA742">
        <v>24.52266</v>
      </c>
      <c r="EB742">
        <v>24.45629</v>
      </c>
      <c r="EC742">
        <v>999.9</v>
      </c>
      <c r="ED742">
        <v>0</v>
      </c>
      <c r="EE742">
        <v>0</v>
      </c>
      <c r="EF742">
        <v>10009.39</v>
      </c>
      <c r="EG742">
        <v>0</v>
      </c>
      <c r="EH742">
        <v>968.5721</v>
      </c>
      <c r="EI742">
        <v>-27.93006</v>
      </c>
      <c r="EJ742">
        <v>866.6466</v>
      </c>
      <c r="EK742">
        <v>894.1829</v>
      </c>
      <c r="EL742">
        <v>1.152019</v>
      </c>
      <c r="EM742">
        <v>874.5487000000001</v>
      </c>
      <c r="EN742">
        <v>21.95761</v>
      </c>
      <c r="EO742">
        <v>2.097384</v>
      </c>
      <c r="EP742">
        <v>1.992826</v>
      </c>
      <c r="EQ742">
        <v>18.19932</v>
      </c>
      <c r="ER742">
        <v>17.38746</v>
      </c>
      <c r="ES742">
        <v>2000.006</v>
      </c>
      <c r="ET742">
        <v>0.9799960000000001</v>
      </c>
      <c r="EU742">
        <v>0.0200037</v>
      </c>
      <c r="EV742">
        <v>0</v>
      </c>
      <c r="EW742">
        <v>789.9159</v>
      </c>
      <c r="EX742">
        <v>5.000970000000001</v>
      </c>
      <c r="EY742">
        <v>16143.12</v>
      </c>
      <c r="EZ742">
        <v>16707.59</v>
      </c>
      <c r="FA742">
        <v>42.062</v>
      </c>
      <c r="FB742">
        <v>43.187</v>
      </c>
      <c r="FC742">
        <v>42.25</v>
      </c>
      <c r="FD742">
        <v>42.625</v>
      </c>
      <c r="FE742">
        <v>42.062</v>
      </c>
      <c r="FF742">
        <v>1955.096</v>
      </c>
      <c r="FG742">
        <v>39.90999999999999</v>
      </c>
      <c r="FH742">
        <v>0</v>
      </c>
      <c r="FI742">
        <v>12959.09999990463</v>
      </c>
      <c r="FJ742">
        <v>0</v>
      </c>
      <c r="FK742">
        <v>789.9441153846153</v>
      </c>
      <c r="FL742">
        <v>-0.2671794745454238</v>
      </c>
      <c r="FM742">
        <v>-2.314529916706537</v>
      </c>
      <c r="FN742">
        <v>16143.38076923077</v>
      </c>
      <c r="FO742">
        <v>15</v>
      </c>
      <c r="FP742">
        <v>0</v>
      </c>
      <c r="FQ742" t="s">
        <v>439</v>
      </c>
      <c r="FR742">
        <v>1760210915.6</v>
      </c>
      <c r="FS742">
        <v>0</v>
      </c>
      <c r="FT742">
        <v>0</v>
      </c>
      <c r="FU742">
        <v>-0.215</v>
      </c>
      <c r="FV742">
        <v>0</v>
      </c>
      <c r="FW742">
        <v>-0.6919999999999999</v>
      </c>
      <c r="FX742">
        <v>0</v>
      </c>
      <c r="FY742">
        <v>400</v>
      </c>
      <c r="FZ742">
        <v>0</v>
      </c>
      <c r="GA742">
        <v>0.15</v>
      </c>
      <c r="GB742">
        <v>0</v>
      </c>
      <c r="GC742">
        <v>-27.88035365853659</v>
      </c>
      <c r="GD742">
        <v>-1.214234843205627</v>
      </c>
      <c r="GE742">
        <v>0.2125768682750769</v>
      </c>
      <c r="GF742">
        <v>0</v>
      </c>
      <c r="GG742">
        <v>789.9666176470587</v>
      </c>
      <c r="GH742">
        <v>0.1182429361679136</v>
      </c>
      <c r="GI742">
        <v>0.25780886840789</v>
      </c>
      <c r="GJ742">
        <v>1</v>
      </c>
      <c r="GK742">
        <v>1.150683170731707</v>
      </c>
      <c r="GL742">
        <v>0.002067177700351206</v>
      </c>
      <c r="GM742">
        <v>0.001124452037876598</v>
      </c>
      <c r="GN742">
        <v>1</v>
      </c>
      <c r="GO742">
        <v>2</v>
      </c>
      <c r="GP742">
        <v>3</v>
      </c>
      <c r="GQ742" t="s">
        <v>569</v>
      </c>
      <c r="GR742">
        <v>3.13526</v>
      </c>
      <c r="GS742">
        <v>2.76025</v>
      </c>
      <c r="GT742">
        <v>0.154779</v>
      </c>
      <c r="GU742">
        <v>0.15647</v>
      </c>
      <c r="GV742">
        <v>0.103229</v>
      </c>
      <c r="GW742">
        <v>0.0982208</v>
      </c>
      <c r="GX742">
        <v>26748</v>
      </c>
      <c r="GY742">
        <v>26684.8</v>
      </c>
      <c r="GZ742">
        <v>29441.8</v>
      </c>
      <c r="HA742">
        <v>29251.6</v>
      </c>
      <c r="HB742">
        <v>34893.7</v>
      </c>
      <c r="HC742">
        <v>34948.5</v>
      </c>
      <c r="HD742">
        <v>41431.4</v>
      </c>
      <c r="HE742">
        <v>41565.3</v>
      </c>
      <c r="HF742">
        <v>1.9046</v>
      </c>
      <c r="HG742">
        <v>1.85777</v>
      </c>
      <c r="HH742">
        <v>0.00680983</v>
      </c>
      <c r="HI742">
        <v>0</v>
      </c>
      <c r="HJ742">
        <v>24.3652</v>
      </c>
      <c r="HK742">
        <v>999.9</v>
      </c>
      <c r="HL742">
        <v>51.8</v>
      </c>
      <c r="HM742">
        <v>29</v>
      </c>
      <c r="HN742">
        <v>22.9545</v>
      </c>
      <c r="HO742">
        <v>62.302</v>
      </c>
      <c r="HP742">
        <v>29.4231</v>
      </c>
      <c r="HQ742">
        <v>1</v>
      </c>
      <c r="HR742">
        <v>0.371547</v>
      </c>
      <c r="HS742">
        <v>4.77492</v>
      </c>
      <c r="HT742">
        <v>20.2757</v>
      </c>
      <c r="HU742">
        <v>5.21789</v>
      </c>
      <c r="HV742">
        <v>12.0161</v>
      </c>
      <c r="HW742">
        <v>4.98765</v>
      </c>
      <c r="HX742">
        <v>3.28753</v>
      </c>
      <c r="HY742">
        <v>9999</v>
      </c>
      <c r="HZ742">
        <v>9999</v>
      </c>
      <c r="IA742">
        <v>9999</v>
      </c>
      <c r="IB742">
        <v>999.9</v>
      </c>
      <c r="IC742">
        <v>4.97276</v>
      </c>
      <c r="ID742">
        <v>1.86646</v>
      </c>
      <c r="IE742">
        <v>1.86584</v>
      </c>
      <c r="IF742">
        <v>1.86577</v>
      </c>
      <c r="IG742">
        <v>1.86763</v>
      </c>
      <c r="IH742">
        <v>1.87012</v>
      </c>
      <c r="II742">
        <v>1.86874</v>
      </c>
      <c r="IJ742">
        <v>1.87026</v>
      </c>
      <c r="IK742">
        <v>0</v>
      </c>
      <c r="IL742">
        <v>0</v>
      </c>
      <c r="IM742">
        <v>0</v>
      </c>
      <c r="IN742">
        <v>0</v>
      </c>
      <c r="IO742" t="s">
        <v>441</v>
      </c>
      <c r="IP742" t="s">
        <v>442</v>
      </c>
      <c r="IQ742" t="s">
        <v>443</v>
      </c>
      <c r="IR742" t="s">
        <v>443</v>
      </c>
      <c r="IS742" t="s">
        <v>443</v>
      </c>
      <c r="IT742" t="s">
        <v>443</v>
      </c>
      <c r="IU742">
        <v>0</v>
      </c>
      <c r="IV742">
        <v>100</v>
      </c>
      <c r="IW742">
        <v>100</v>
      </c>
      <c r="IX742">
        <v>-0.857</v>
      </c>
      <c r="IY742">
        <v>0.0801</v>
      </c>
      <c r="IZ742">
        <v>-0.7832898091892299</v>
      </c>
      <c r="JA742">
        <v>-0.0002628084512485203</v>
      </c>
      <c r="JB742">
        <v>2.995354917081976E-07</v>
      </c>
      <c r="JC742">
        <v>-1.087754766273629E-10</v>
      </c>
      <c r="JD742">
        <v>-0.01666594074606723</v>
      </c>
      <c r="JE742">
        <v>-0.02438089335778848</v>
      </c>
      <c r="JF742">
        <v>0.001790740049955031</v>
      </c>
      <c r="JG742">
        <v>-2.386884331579614E-05</v>
      </c>
      <c r="JH742">
        <v>6</v>
      </c>
      <c r="JI742">
        <v>2407</v>
      </c>
      <c r="JJ742">
        <v>1</v>
      </c>
      <c r="JK742">
        <v>23</v>
      </c>
      <c r="JL742">
        <v>33316.1</v>
      </c>
      <c r="JM742">
        <v>29370164.7</v>
      </c>
      <c r="JN742">
        <v>1.28784</v>
      </c>
      <c r="JO742">
        <v>2.27295</v>
      </c>
      <c r="JP742">
        <v>1.39648</v>
      </c>
      <c r="JQ742">
        <v>2.34741</v>
      </c>
      <c r="JR742">
        <v>1.49536</v>
      </c>
      <c r="JS742">
        <v>2.70386</v>
      </c>
      <c r="JT742">
        <v>34.7379</v>
      </c>
      <c r="JU742">
        <v>24.035</v>
      </c>
      <c r="JV742">
        <v>18</v>
      </c>
      <c r="JW742">
        <v>504.34</v>
      </c>
      <c r="JX742">
        <v>463.69</v>
      </c>
      <c r="JY742">
        <v>18.6995</v>
      </c>
      <c r="JZ742">
        <v>32.0495</v>
      </c>
      <c r="KA742">
        <v>30.0001</v>
      </c>
      <c r="KB742">
        <v>31.9305</v>
      </c>
      <c r="KC742">
        <v>31.8635</v>
      </c>
      <c r="KD742">
        <v>25.7671</v>
      </c>
      <c r="KE742">
        <v>0</v>
      </c>
      <c r="KF742">
        <v>100</v>
      </c>
      <c r="KG742">
        <v>18.7001</v>
      </c>
      <c r="KH742">
        <v>907.693</v>
      </c>
      <c r="KI742">
        <v>63.4564</v>
      </c>
      <c r="KJ742">
        <v>100.625</v>
      </c>
      <c r="KK742">
        <v>99.9434</v>
      </c>
    </row>
    <row r="743" spans="1:297">
      <c r="A743">
        <v>727</v>
      </c>
      <c r="B743">
        <v>1762209886.5</v>
      </c>
      <c r="C743">
        <v>10308.40000009537</v>
      </c>
      <c r="D743" t="s">
        <v>1904</v>
      </c>
      <c r="E743" t="s">
        <v>1905</v>
      </c>
      <c r="F743">
        <v>5</v>
      </c>
      <c r="G743" t="s">
        <v>1796</v>
      </c>
      <c r="H743" t="s">
        <v>436</v>
      </c>
      <c r="I743">
        <v>1762209884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910.2504262596474</v>
      </c>
      <c r="AK743">
        <v>891.267921212121</v>
      </c>
      <c r="AL743">
        <v>3.390280709144463</v>
      </c>
      <c r="AM743">
        <v>66.0436554406318</v>
      </c>
      <c r="AN743">
        <f>(AP743 - AO743 + DY743*1E3/(8.314*(EA743+273.15)) * AR743/DX743 * AQ743) * DX743/(100*DL743) * 1000/(1000 - AP743)</f>
        <v>0</v>
      </c>
      <c r="AO743">
        <v>21.95588878796537</v>
      </c>
      <c r="AP743">
        <v>23.11132909090909</v>
      </c>
      <c r="AQ743">
        <v>2.14356329249432E-06</v>
      </c>
      <c r="AR743">
        <v>107.35</v>
      </c>
      <c r="AS743">
        <v>9</v>
      </c>
      <c r="AT743">
        <v>2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437</v>
      </c>
      <c r="AY743" t="s">
        <v>437</v>
      </c>
      <c r="AZ743">
        <v>0</v>
      </c>
      <c r="BA743">
        <v>0</v>
      </c>
      <c r="BB743">
        <f>1-AZ743/BA743</f>
        <v>0</v>
      </c>
      <c r="BC743">
        <v>0</v>
      </c>
      <c r="BD743" t="s">
        <v>437</v>
      </c>
      <c r="BE743" t="s">
        <v>437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437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438</v>
      </c>
      <c r="DO743">
        <v>2</v>
      </c>
      <c r="DP743" t="b">
        <v>1</v>
      </c>
      <c r="DQ743">
        <v>1762209884</v>
      </c>
      <c r="DR743">
        <v>864.0407777777777</v>
      </c>
      <c r="DS743">
        <v>891.9212222222222</v>
      </c>
      <c r="DT743">
        <v>23.11063333333333</v>
      </c>
      <c r="DU743">
        <v>21.9564</v>
      </c>
      <c r="DV743">
        <v>864.8975555555556</v>
      </c>
      <c r="DW743">
        <v>23.03055555555556</v>
      </c>
      <c r="DX743">
        <v>500.0187777777778</v>
      </c>
      <c r="DY743">
        <v>90.7569</v>
      </c>
      <c r="DZ743">
        <v>0.09999005555555555</v>
      </c>
      <c r="EA743">
        <v>24.52872222222222</v>
      </c>
      <c r="EB743">
        <v>24.48476666666667</v>
      </c>
      <c r="EC743">
        <v>999.9000000000001</v>
      </c>
      <c r="ED743">
        <v>0</v>
      </c>
      <c r="EE743">
        <v>0</v>
      </c>
      <c r="EF743">
        <v>9997.92</v>
      </c>
      <c r="EG743">
        <v>0</v>
      </c>
      <c r="EH743">
        <v>968.5759999999999</v>
      </c>
      <c r="EI743">
        <v>-27.88038888888889</v>
      </c>
      <c r="EJ743">
        <v>884.4816666666666</v>
      </c>
      <c r="EK743">
        <v>911.9442222222222</v>
      </c>
      <c r="EL743">
        <v>1.154242222222222</v>
      </c>
      <c r="EM743">
        <v>891.9212222222222</v>
      </c>
      <c r="EN743">
        <v>21.9564</v>
      </c>
      <c r="EO743">
        <v>2.09745</v>
      </c>
      <c r="EP743">
        <v>1.992693333333334</v>
      </c>
      <c r="EQ743">
        <v>18.19983333333333</v>
      </c>
      <c r="ER743">
        <v>17.3864</v>
      </c>
      <c r="ES743">
        <v>2000.002222222222</v>
      </c>
      <c r="ET743">
        <v>0.9799960000000001</v>
      </c>
      <c r="EU743">
        <v>0.0200037</v>
      </c>
      <c r="EV743">
        <v>0</v>
      </c>
      <c r="EW743">
        <v>789.7684444444444</v>
      </c>
      <c r="EX743">
        <v>5.00097</v>
      </c>
      <c r="EY743">
        <v>16138.26666666667</v>
      </c>
      <c r="EZ743">
        <v>16707.58888888889</v>
      </c>
      <c r="FA743">
        <v>42.062</v>
      </c>
      <c r="FB743">
        <v>43.187</v>
      </c>
      <c r="FC743">
        <v>42.25</v>
      </c>
      <c r="FD743">
        <v>42.625</v>
      </c>
      <c r="FE743">
        <v>42.062</v>
      </c>
      <c r="FF743">
        <v>1955.092222222222</v>
      </c>
      <c r="FG743">
        <v>39.91</v>
      </c>
      <c r="FH743">
        <v>0</v>
      </c>
      <c r="FI743">
        <v>12963.89999985695</v>
      </c>
      <c r="FJ743">
        <v>0</v>
      </c>
      <c r="FK743">
        <v>789.8936923076924</v>
      </c>
      <c r="FL743">
        <v>-1.946735046416556</v>
      </c>
      <c r="FM743">
        <v>-32.5196580805528</v>
      </c>
      <c r="FN743">
        <v>16141.8</v>
      </c>
      <c r="FO743">
        <v>15</v>
      </c>
      <c r="FP743">
        <v>0</v>
      </c>
      <c r="FQ743" t="s">
        <v>439</v>
      </c>
      <c r="FR743">
        <v>1760210915.6</v>
      </c>
      <c r="FS743">
        <v>0</v>
      </c>
      <c r="FT743">
        <v>0</v>
      </c>
      <c r="FU743">
        <v>-0.215</v>
      </c>
      <c r="FV743">
        <v>0</v>
      </c>
      <c r="FW743">
        <v>-0.6919999999999999</v>
      </c>
      <c r="FX743">
        <v>0</v>
      </c>
      <c r="FY743">
        <v>400</v>
      </c>
      <c r="FZ743">
        <v>0</v>
      </c>
      <c r="GA743">
        <v>0.15</v>
      </c>
      <c r="GB743">
        <v>0</v>
      </c>
      <c r="GC743">
        <v>-27.94231</v>
      </c>
      <c r="GD743">
        <v>0.301708818011233</v>
      </c>
      <c r="GE743">
        <v>0.1611284344862817</v>
      </c>
      <c r="GF743">
        <v>1</v>
      </c>
      <c r="GG743">
        <v>789.8978235294118</v>
      </c>
      <c r="GH743">
        <v>-0.7804125258489025</v>
      </c>
      <c r="GI743">
        <v>0.2706900192197488</v>
      </c>
      <c r="GJ743">
        <v>1</v>
      </c>
      <c r="GK743">
        <v>1.151494</v>
      </c>
      <c r="GL743">
        <v>0.01747744840525143</v>
      </c>
      <c r="GM743">
        <v>0.001957320617579035</v>
      </c>
      <c r="GN743">
        <v>1</v>
      </c>
      <c r="GO743">
        <v>3</v>
      </c>
      <c r="GP743">
        <v>3</v>
      </c>
      <c r="GQ743" t="s">
        <v>1901</v>
      </c>
      <c r="GR743">
        <v>3.13524</v>
      </c>
      <c r="GS743">
        <v>2.76026</v>
      </c>
      <c r="GT743">
        <v>0.156741</v>
      </c>
      <c r="GU743">
        <v>0.158436</v>
      </c>
      <c r="GV743">
        <v>0.103228</v>
      </c>
      <c r="GW743">
        <v>0.09821539999999999</v>
      </c>
      <c r="GX743">
        <v>26685.3</v>
      </c>
      <c r="GY743">
        <v>26622.4</v>
      </c>
      <c r="GZ743">
        <v>29441.3</v>
      </c>
      <c r="HA743">
        <v>29251.5</v>
      </c>
      <c r="HB743">
        <v>34892.8</v>
      </c>
      <c r="HC743">
        <v>34948.5</v>
      </c>
      <c r="HD743">
        <v>41430.1</v>
      </c>
      <c r="HE743">
        <v>41565</v>
      </c>
      <c r="HF743">
        <v>1.90447</v>
      </c>
      <c r="HG743">
        <v>1.85753</v>
      </c>
      <c r="HH743">
        <v>0.00727922</v>
      </c>
      <c r="HI743">
        <v>0</v>
      </c>
      <c r="HJ743">
        <v>24.3667</v>
      </c>
      <c r="HK743">
        <v>999.9</v>
      </c>
      <c r="HL743">
        <v>51.8</v>
      </c>
      <c r="HM743">
        <v>29</v>
      </c>
      <c r="HN743">
        <v>22.9555</v>
      </c>
      <c r="HO743">
        <v>62.432</v>
      </c>
      <c r="HP743">
        <v>29.5793</v>
      </c>
      <c r="HQ743">
        <v>1</v>
      </c>
      <c r="HR743">
        <v>0.371481</v>
      </c>
      <c r="HS743">
        <v>4.77508</v>
      </c>
      <c r="HT743">
        <v>20.276</v>
      </c>
      <c r="HU743">
        <v>5.21789</v>
      </c>
      <c r="HV743">
        <v>12.0167</v>
      </c>
      <c r="HW743">
        <v>4.9873</v>
      </c>
      <c r="HX743">
        <v>3.28758</v>
      </c>
      <c r="HY743">
        <v>9999</v>
      </c>
      <c r="HZ743">
        <v>9999</v>
      </c>
      <c r="IA743">
        <v>9999</v>
      </c>
      <c r="IB743">
        <v>999.9</v>
      </c>
      <c r="IC743">
        <v>4.97278</v>
      </c>
      <c r="ID743">
        <v>1.86649</v>
      </c>
      <c r="IE743">
        <v>1.86584</v>
      </c>
      <c r="IF743">
        <v>1.86578</v>
      </c>
      <c r="IG743">
        <v>1.86764</v>
      </c>
      <c r="IH743">
        <v>1.87012</v>
      </c>
      <c r="II743">
        <v>1.86874</v>
      </c>
      <c r="IJ743">
        <v>1.87025</v>
      </c>
      <c r="IK743">
        <v>0</v>
      </c>
      <c r="IL743">
        <v>0</v>
      </c>
      <c r="IM743">
        <v>0</v>
      </c>
      <c r="IN743">
        <v>0</v>
      </c>
      <c r="IO743" t="s">
        <v>441</v>
      </c>
      <c r="IP743" t="s">
        <v>442</v>
      </c>
      <c r="IQ743" t="s">
        <v>443</v>
      </c>
      <c r="IR743" t="s">
        <v>443</v>
      </c>
      <c r="IS743" t="s">
        <v>443</v>
      </c>
      <c r="IT743" t="s">
        <v>443</v>
      </c>
      <c r="IU743">
        <v>0</v>
      </c>
      <c r="IV743">
        <v>100</v>
      </c>
      <c r="IW743">
        <v>100</v>
      </c>
      <c r="IX743">
        <v>-0.857</v>
      </c>
      <c r="IY743">
        <v>0.0801</v>
      </c>
      <c r="IZ743">
        <v>-0.7832898091892299</v>
      </c>
      <c r="JA743">
        <v>-0.0002628084512485203</v>
      </c>
      <c r="JB743">
        <v>2.995354917081976E-07</v>
      </c>
      <c r="JC743">
        <v>-1.087754766273629E-10</v>
      </c>
      <c r="JD743">
        <v>-0.01666594074606723</v>
      </c>
      <c r="JE743">
        <v>-0.02438089335778848</v>
      </c>
      <c r="JF743">
        <v>0.001790740049955031</v>
      </c>
      <c r="JG743">
        <v>-2.386884331579614E-05</v>
      </c>
      <c r="JH743">
        <v>6</v>
      </c>
      <c r="JI743">
        <v>2407</v>
      </c>
      <c r="JJ743">
        <v>1</v>
      </c>
      <c r="JK743">
        <v>23</v>
      </c>
      <c r="JL743">
        <v>33316.2</v>
      </c>
      <c r="JM743">
        <v>29370164.8</v>
      </c>
      <c r="JN743">
        <v>1.31714</v>
      </c>
      <c r="JO743">
        <v>2.25342</v>
      </c>
      <c r="JP743">
        <v>1.39648</v>
      </c>
      <c r="JQ743">
        <v>2.34741</v>
      </c>
      <c r="JR743">
        <v>1.49536</v>
      </c>
      <c r="JS743">
        <v>2.59521</v>
      </c>
      <c r="JT743">
        <v>34.7379</v>
      </c>
      <c r="JU743">
        <v>24.035</v>
      </c>
      <c r="JV743">
        <v>18</v>
      </c>
      <c r="JW743">
        <v>504.254</v>
      </c>
      <c r="JX743">
        <v>463.527</v>
      </c>
      <c r="JY743">
        <v>18.7003</v>
      </c>
      <c r="JZ743">
        <v>32.0495</v>
      </c>
      <c r="KA743">
        <v>30</v>
      </c>
      <c r="KB743">
        <v>31.9301</v>
      </c>
      <c r="KC743">
        <v>31.8633</v>
      </c>
      <c r="KD743">
        <v>26.3691</v>
      </c>
      <c r="KE743">
        <v>0</v>
      </c>
      <c r="KF743">
        <v>100</v>
      </c>
      <c r="KG743">
        <v>18.7005</v>
      </c>
      <c r="KH743">
        <v>921.05</v>
      </c>
      <c r="KI743">
        <v>63.4564</v>
      </c>
      <c r="KJ743">
        <v>100.622</v>
      </c>
      <c r="KK743">
        <v>99.94289999999999</v>
      </c>
    </row>
    <row r="744" spans="1:297">
      <c r="A744">
        <v>728</v>
      </c>
      <c r="B744">
        <v>1762209891.5</v>
      </c>
      <c r="C744">
        <v>10313.40000009537</v>
      </c>
      <c r="D744" t="s">
        <v>1906</v>
      </c>
      <c r="E744" t="s">
        <v>1907</v>
      </c>
      <c r="F744">
        <v>5</v>
      </c>
      <c r="G744" t="s">
        <v>1796</v>
      </c>
      <c r="H744" t="s">
        <v>436</v>
      </c>
      <c r="I744">
        <v>1762209888.7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928.01737744628</v>
      </c>
      <c r="AK744">
        <v>908.5340424242419</v>
      </c>
      <c r="AL744">
        <v>3.472073938328482</v>
      </c>
      <c r="AM744">
        <v>66.0436554406318</v>
      </c>
      <c r="AN744">
        <f>(AP744 - AO744 + DY744*1E3/(8.314*(EA744+273.15)) * AR744/DX744 * AQ744) * DX744/(100*DL744) * 1000/(1000 - AP744)</f>
        <v>0</v>
      </c>
      <c r="AO744">
        <v>21.95810970411255</v>
      </c>
      <c r="AP744">
        <v>23.11274242424241</v>
      </c>
      <c r="AQ744">
        <v>3.305746391836513E-06</v>
      </c>
      <c r="AR744">
        <v>107.35</v>
      </c>
      <c r="AS744">
        <v>9</v>
      </c>
      <c r="AT744">
        <v>2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437</v>
      </c>
      <c r="AY744" t="s">
        <v>437</v>
      </c>
      <c r="AZ744">
        <v>0</v>
      </c>
      <c r="BA744">
        <v>0</v>
      </c>
      <c r="BB744">
        <f>1-AZ744/BA744</f>
        <v>0</v>
      </c>
      <c r="BC744">
        <v>0</v>
      </c>
      <c r="BD744" t="s">
        <v>437</v>
      </c>
      <c r="BE744" t="s">
        <v>437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437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438</v>
      </c>
      <c r="DO744">
        <v>2</v>
      </c>
      <c r="DP744" t="b">
        <v>1</v>
      </c>
      <c r="DQ744">
        <v>1762209888.7</v>
      </c>
      <c r="DR744">
        <v>879.7315000000001</v>
      </c>
      <c r="DS744">
        <v>908.2693999999999</v>
      </c>
      <c r="DT744">
        <v>23.11145</v>
      </c>
      <c r="DU744">
        <v>21.95696</v>
      </c>
      <c r="DV744">
        <v>880.5880999999999</v>
      </c>
      <c r="DW744">
        <v>23.03135</v>
      </c>
      <c r="DX744">
        <v>499.9978</v>
      </c>
      <c r="DY744">
        <v>90.75700000000001</v>
      </c>
      <c r="DZ744">
        <v>0.10000276</v>
      </c>
      <c r="EA744">
        <v>24.55219</v>
      </c>
      <c r="EB744">
        <v>24.4737</v>
      </c>
      <c r="EC744">
        <v>999.9</v>
      </c>
      <c r="ED744">
        <v>0</v>
      </c>
      <c r="EE744">
        <v>0</v>
      </c>
      <c r="EF744">
        <v>10005.24</v>
      </c>
      <c r="EG744">
        <v>0</v>
      </c>
      <c r="EH744">
        <v>968.5888000000001</v>
      </c>
      <c r="EI744">
        <v>-28.5378</v>
      </c>
      <c r="EJ744">
        <v>900.5444</v>
      </c>
      <c r="EK744">
        <v>928.6598999999999</v>
      </c>
      <c r="EL744">
        <v>1.15451</v>
      </c>
      <c r="EM744">
        <v>908.2693999999999</v>
      </c>
      <c r="EN744">
        <v>21.95696</v>
      </c>
      <c r="EO744">
        <v>2.097524</v>
      </c>
      <c r="EP744">
        <v>1.992746</v>
      </c>
      <c r="EQ744">
        <v>18.20041</v>
      </c>
      <c r="ER744">
        <v>17.38682</v>
      </c>
      <c r="ES744">
        <v>2000.002</v>
      </c>
      <c r="ET744">
        <v>0.9799960000000001</v>
      </c>
      <c r="EU744">
        <v>0.0200037</v>
      </c>
      <c r="EV744">
        <v>0</v>
      </c>
      <c r="EW744">
        <v>789.3948</v>
      </c>
      <c r="EX744">
        <v>5.000970000000001</v>
      </c>
      <c r="EY744">
        <v>16131.42</v>
      </c>
      <c r="EZ744">
        <v>16707.59</v>
      </c>
      <c r="FA744">
        <v>42.062</v>
      </c>
      <c r="FB744">
        <v>43.187</v>
      </c>
      <c r="FC744">
        <v>42.25</v>
      </c>
      <c r="FD744">
        <v>42.625</v>
      </c>
      <c r="FE744">
        <v>42.062</v>
      </c>
      <c r="FF744">
        <v>1955.092</v>
      </c>
      <c r="FG744">
        <v>39.90999999999999</v>
      </c>
      <c r="FH744">
        <v>0</v>
      </c>
      <c r="FI744">
        <v>12969.29999995232</v>
      </c>
      <c r="FJ744">
        <v>0</v>
      </c>
      <c r="FK744">
        <v>789.63648</v>
      </c>
      <c r="FL744">
        <v>-2.995076917807761</v>
      </c>
      <c r="FM744">
        <v>-72.89999987259782</v>
      </c>
      <c r="FN744">
        <v>16137</v>
      </c>
      <c r="FO744">
        <v>15</v>
      </c>
      <c r="FP744">
        <v>0</v>
      </c>
      <c r="FQ744" t="s">
        <v>439</v>
      </c>
      <c r="FR744">
        <v>1760210915.6</v>
      </c>
      <c r="FS744">
        <v>0</v>
      </c>
      <c r="FT744">
        <v>0</v>
      </c>
      <c r="FU744">
        <v>-0.215</v>
      </c>
      <c r="FV744">
        <v>0</v>
      </c>
      <c r="FW744">
        <v>-0.6919999999999999</v>
      </c>
      <c r="FX744">
        <v>0</v>
      </c>
      <c r="FY744">
        <v>400</v>
      </c>
      <c r="FZ744">
        <v>0</v>
      </c>
      <c r="GA744">
        <v>0.15</v>
      </c>
      <c r="GB744">
        <v>0</v>
      </c>
      <c r="GC744">
        <v>-28.06840243902439</v>
      </c>
      <c r="GD744">
        <v>-1.53292891986067</v>
      </c>
      <c r="GE744">
        <v>0.2990674526148963</v>
      </c>
      <c r="GF744">
        <v>0</v>
      </c>
      <c r="GG744">
        <v>789.7904411764706</v>
      </c>
      <c r="GH744">
        <v>-2.751550802564819</v>
      </c>
      <c r="GI744">
        <v>0.3329500219673006</v>
      </c>
      <c r="GJ744">
        <v>0</v>
      </c>
      <c r="GK744">
        <v>1.152481219512195</v>
      </c>
      <c r="GL744">
        <v>0.01812146341463472</v>
      </c>
      <c r="GM744">
        <v>0.002074078337916475</v>
      </c>
      <c r="GN744">
        <v>1</v>
      </c>
      <c r="GO744">
        <v>1</v>
      </c>
      <c r="GP744">
        <v>3</v>
      </c>
      <c r="GQ744" t="s">
        <v>502</v>
      </c>
      <c r="GR744">
        <v>3.1352</v>
      </c>
      <c r="GS744">
        <v>2.76034</v>
      </c>
      <c r="GT744">
        <v>0.158731</v>
      </c>
      <c r="GU744">
        <v>0.160457</v>
      </c>
      <c r="GV744">
        <v>0.103236</v>
      </c>
      <c r="GW744">
        <v>0.0982283</v>
      </c>
      <c r="GX744">
        <v>26622.2</v>
      </c>
      <c r="GY744">
        <v>26558.5</v>
      </c>
      <c r="GZ744">
        <v>29441.3</v>
      </c>
      <c r="HA744">
        <v>29251.6</v>
      </c>
      <c r="HB744">
        <v>34892.8</v>
      </c>
      <c r="HC744">
        <v>34948.3</v>
      </c>
      <c r="HD744">
        <v>41430.5</v>
      </c>
      <c r="HE744">
        <v>41565.4</v>
      </c>
      <c r="HF744">
        <v>1.90465</v>
      </c>
      <c r="HG744">
        <v>1.85767</v>
      </c>
      <c r="HH744">
        <v>0.00501424</v>
      </c>
      <c r="HI744">
        <v>0</v>
      </c>
      <c r="HJ744">
        <v>24.3667</v>
      </c>
      <c r="HK744">
        <v>999.9</v>
      </c>
      <c r="HL744">
        <v>51.8</v>
      </c>
      <c r="HM744">
        <v>29</v>
      </c>
      <c r="HN744">
        <v>22.9536</v>
      </c>
      <c r="HO744">
        <v>62.442</v>
      </c>
      <c r="HP744">
        <v>29.5032</v>
      </c>
      <c r="HQ744">
        <v>1</v>
      </c>
      <c r="HR744">
        <v>0.371517</v>
      </c>
      <c r="HS744">
        <v>4.78192</v>
      </c>
      <c r="HT744">
        <v>20.2756</v>
      </c>
      <c r="HU744">
        <v>5.21804</v>
      </c>
      <c r="HV744">
        <v>12.0168</v>
      </c>
      <c r="HW744">
        <v>4.98745</v>
      </c>
      <c r="HX744">
        <v>3.28753</v>
      </c>
      <c r="HY744">
        <v>9999</v>
      </c>
      <c r="HZ744">
        <v>9999</v>
      </c>
      <c r="IA744">
        <v>9999</v>
      </c>
      <c r="IB744">
        <v>999.9</v>
      </c>
      <c r="IC744">
        <v>4.97278</v>
      </c>
      <c r="ID744">
        <v>1.86646</v>
      </c>
      <c r="IE744">
        <v>1.86584</v>
      </c>
      <c r="IF744">
        <v>1.86575</v>
      </c>
      <c r="IG744">
        <v>1.86763</v>
      </c>
      <c r="IH744">
        <v>1.87012</v>
      </c>
      <c r="II744">
        <v>1.86874</v>
      </c>
      <c r="IJ744">
        <v>1.87024</v>
      </c>
      <c r="IK744">
        <v>0</v>
      </c>
      <c r="IL744">
        <v>0</v>
      </c>
      <c r="IM744">
        <v>0</v>
      </c>
      <c r="IN744">
        <v>0</v>
      </c>
      <c r="IO744" t="s">
        <v>441</v>
      </c>
      <c r="IP744" t="s">
        <v>442</v>
      </c>
      <c r="IQ744" t="s">
        <v>443</v>
      </c>
      <c r="IR744" t="s">
        <v>443</v>
      </c>
      <c r="IS744" t="s">
        <v>443</v>
      </c>
      <c r="IT744" t="s">
        <v>443</v>
      </c>
      <c r="IU744">
        <v>0</v>
      </c>
      <c r="IV744">
        <v>100</v>
      </c>
      <c r="IW744">
        <v>100</v>
      </c>
      <c r="IX744">
        <v>-0.856</v>
      </c>
      <c r="IY744">
        <v>0.0801</v>
      </c>
      <c r="IZ744">
        <v>-0.7832898091892299</v>
      </c>
      <c r="JA744">
        <v>-0.0002628084512485203</v>
      </c>
      <c r="JB744">
        <v>2.995354917081976E-07</v>
      </c>
      <c r="JC744">
        <v>-1.087754766273629E-10</v>
      </c>
      <c r="JD744">
        <v>-0.01666594074606723</v>
      </c>
      <c r="JE744">
        <v>-0.02438089335778848</v>
      </c>
      <c r="JF744">
        <v>0.001790740049955031</v>
      </c>
      <c r="JG744">
        <v>-2.386884331579614E-05</v>
      </c>
      <c r="JH744">
        <v>6</v>
      </c>
      <c r="JI744">
        <v>2407</v>
      </c>
      <c r="JJ744">
        <v>1</v>
      </c>
      <c r="JK744">
        <v>23</v>
      </c>
      <c r="JL744">
        <v>33316.3</v>
      </c>
      <c r="JM744">
        <v>29370164.9</v>
      </c>
      <c r="JN744">
        <v>1.34888</v>
      </c>
      <c r="JO744">
        <v>2.26074</v>
      </c>
      <c r="JP744">
        <v>1.39648</v>
      </c>
      <c r="JQ744">
        <v>2.34741</v>
      </c>
      <c r="JR744">
        <v>1.49536</v>
      </c>
      <c r="JS744">
        <v>2.65991</v>
      </c>
      <c r="JT744">
        <v>34.7379</v>
      </c>
      <c r="JU744">
        <v>24.035</v>
      </c>
      <c r="JV744">
        <v>18</v>
      </c>
      <c r="JW744">
        <v>504.368</v>
      </c>
      <c r="JX744">
        <v>463.604</v>
      </c>
      <c r="JY744">
        <v>18.701</v>
      </c>
      <c r="JZ744">
        <v>32.0478</v>
      </c>
      <c r="KA744">
        <v>30</v>
      </c>
      <c r="KB744">
        <v>31.9298</v>
      </c>
      <c r="KC744">
        <v>31.8607</v>
      </c>
      <c r="KD744">
        <v>26.9938</v>
      </c>
      <c r="KE744">
        <v>0</v>
      </c>
      <c r="KF744">
        <v>100</v>
      </c>
      <c r="KG744">
        <v>18.7002</v>
      </c>
      <c r="KH744">
        <v>941.085</v>
      </c>
      <c r="KI744">
        <v>63.4564</v>
      </c>
      <c r="KJ744">
        <v>100.623</v>
      </c>
      <c r="KK744">
        <v>99.9435</v>
      </c>
    </row>
    <row r="745" spans="1:297">
      <c r="A745">
        <v>729</v>
      </c>
      <c r="B745">
        <v>1762209896.6</v>
      </c>
      <c r="C745">
        <v>10318.5</v>
      </c>
      <c r="D745" t="s">
        <v>1908</v>
      </c>
      <c r="E745" t="s">
        <v>1909</v>
      </c>
      <c r="F745">
        <v>5</v>
      </c>
      <c r="G745" t="s">
        <v>1796</v>
      </c>
      <c r="H745" t="s">
        <v>436</v>
      </c>
      <c r="I745">
        <v>1762209894.13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946.1266989918873</v>
      </c>
      <c r="AK745">
        <v>926.3553372127157</v>
      </c>
      <c r="AL745">
        <v>3.487733894795839</v>
      </c>
      <c r="AM745">
        <v>66.0436554406318</v>
      </c>
      <c r="AN745">
        <f>(AP745 - AO745 + DY745*1E3/(8.314*(EA745+273.15)) * AR745/DX745 * AQ745) * DX745/(100*DL745) * 1000/(1000 - AP745)</f>
        <v>0</v>
      </c>
      <c r="AO745">
        <v>21.9584964505055</v>
      </c>
      <c r="AP745">
        <v>23.113463001395</v>
      </c>
      <c r="AQ745">
        <v>-1.735021240788989E-06</v>
      </c>
      <c r="AR745">
        <v>107.35</v>
      </c>
      <c r="AS745">
        <v>9</v>
      </c>
      <c r="AT745">
        <v>2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437</v>
      </c>
      <c r="AY745" t="s">
        <v>437</v>
      </c>
      <c r="AZ745">
        <v>0</v>
      </c>
      <c r="BA745">
        <v>0</v>
      </c>
      <c r="BB745">
        <f>1-AZ745/BA745</f>
        <v>0</v>
      </c>
      <c r="BC745">
        <v>0</v>
      </c>
      <c r="BD745" t="s">
        <v>437</v>
      </c>
      <c r="BE745" t="s">
        <v>437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437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438</v>
      </c>
      <c r="DO745">
        <v>2</v>
      </c>
      <c r="DP745" t="b">
        <v>1</v>
      </c>
      <c r="DQ745">
        <v>1762209894.13</v>
      </c>
      <c r="DR745">
        <v>898.2528</v>
      </c>
      <c r="DS745">
        <v>926.9084</v>
      </c>
      <c r="DT745">
        <v>23.11401</v>
      </c>
      <c r="DU745">
        <v>21.95858</v>
      </c>
      <c r="DV745">
        <v>899.1093000000001</v>
      </c>
      <c r="DW745">
        <v>23.03388</v>
      </c>
      <c r="DX745">
        <v>500.0128000000001</v>
      </c>
      <c r="DY745">
        <v>90.75525</v>
      </c>
      <c r="DZ745">
        <v>0.10001429</v>
      </c>
      <c r="EA745">
        <v>24.55308</v>
      </c>
      <c r="EB745">
        <v>24.4332</v>
      </c>
      <c r="EC745">
        <v>999.9</v>
      </c>
      <c r="ED745">
        <v>0</v>
      </c>
      <c r="EE745">
        <v>0</v>
      </c>
      <c r="EF745">
        <v>10007.235</v>
      </c>
      <c r="EG745">
        <v>0</v>
      </c>
      <c r="EH745">
        <v>968.5679999999999</v>
      </c>
      <c r="EI745">
        <v>-28.65543</v>
      </c>
      <c r="EJ745">
        <v>919.5063</v>
      </c>
      <c r="EK745">
        <v>947.7189000000001</v>
      </c>
      <c r="EL745">
        <v>1.155419</v>
      </c>
      <c r="EM745">
        <v>926.9084</v>
      </c>
      <c r="EN745">
        <v>21.95858</v>
      </c>
      <c r="EO745">
        <v>2.097719</v>
      </c>
      <c r="EP745">
        <v>1.992859</v>
      </c>
      <c r="EQ745">
        <v>18.20187</v>
      </c>
      <c r="ER745">
        <v>17.3877</v>
      </c>
      <c r="ES745">
        <v>2000.004</v>
      </c>
      <c r="ET745">
        <v>0.9799960000000001</v>
      </c>
      <c r="EU745">
        <v>0.0200037</v>
      </c>
      <c r="EV745">
        <v>0</v>
      </c>
      <c r="EW745">
        <v>789.082</v>
      </c>
      <c r="EX745">
        <v>5.000970000000001</v>
      </c>
      <c r="EY745">
        <v>16125.08</v>
      </c>
      <c r="EZ745">
        <v>16707.59</v>
      </c>
      <c r="FA745">
        <v>42.062</v>
      </c>
      <c r="FB745">
        <v>43.187</v>
      </c>
      <c r="FC745">
        <v>42.25</v>
      </c>
      <c r="FD745">
        <v>42.625</v>
      </c>
      <c r="FE745">
        <v>42.062</v>
      </c>
      <c r="FF745">
        <v>1955.094</v>
      </c>
      <c r="FG745">
        <v>39.90999999999999</v>
      </c>
      <c r="FH745">
        <v>0</v>
      </c>
      <c r="FI745">
        <v>12974.09999990463</v>
      </c>
      <c r="FJ745">
        <v>0</v>
      </c>
      <c r="FK745">
        <v>789.3823600000001</v>
      </c>
      <c r="FL745">
        <v>-4.01115385613904</v>
      </c>
      <c r="FM745">
        <v>-77.27692318786492</v>
      </c>
      <c r="FN745">
        <v>16131.264</v>
      </c>
      <c r="FO745">
        <v>15</v>
      </c>
      <c r="FP745">
        <v>0</v>
      </c>
      <c r="FQ745" t="s">
        <v>439</v>
      </c>
      <c r="FR745">
        <v>1760210915.6</v>
      </c>
      <c r="FS745">
        <v>0</v>
      </c>
      <c r="FT745">
        <v>0</v>
      </c>
      <c r="FU745">
        <v>-0.215</v>
      </c>
      <c r="FV745">
        <v>0</v>
      </c>
      <c r="FW745">
        <v>-0.6919999999999999</v>
      </c>
      <c r="FX745">
        <v>0</v>
      </c>
      <c r="FY745">
        <v>400</v>
      </c>
      <c r="FZ745">
        <v>0</v>
      </c>
      <c r="GA745">
        <v>0.15</v>
      </c>
      <c r="GB745">
        <v>0</v>
      </c>
      <c r="GC745">
        <v>-28.26672195121951</v>
      </c>
      <c r="GD745">
        <v>-3.151837448703498</v>
      </c>
      <c r="GE745">
        <v>0.4117861246387173</v>
      </c>
      <c r="GF745">
        <v>0</v>
      </c>
      <c r="GG745">
        <v>789.5543529411764</v>
      </c>
      <c r="GH745">
        <v>-3.290786863590732</v>
      </c>
      <c r="GI745">
        <v>0.3796721404792037</v>
      </c>
      <c r="GJ745">
        <v>0</v>
      </c>
      <c r="GK745">
        <v>1.153929024390244</v>
      </c>
      <c r="GL745">
        <v>0.01278127568148484</v>
      </c>
      <c r="GM745">
        <v>0.001505704283599214</v>
      </c>
      <c r="GN745">
        <v>1</v>
      </c>
      <c r="GO745">
        <v>1</v>
      </c>
      <c r="GP745">
        <v>3</v>
      </c>
      <c r="GQ745" t="s">
        <v>502</v>
      </c>
      <c r="GR745">
        <v>3.1352</v>
      </c>
      <c r="GS745">
        <v>2.76032</v>
      </c>
      <c r="GT745">
        <v>0.160755</v>
      </c>
      <c r="GU745">
        <v>0.162346</v>
      </c>
      <c r="GV745">
        <v>0.103235</v>
      </c>
      <c r="GW745">
        <v>0.0982252</v>
      </c>
      <c r="GX745">
        <v>26558.4</v>
      </c>
      <c r="GY745">
        <v>26499</v>
      </c>
      <c r="GZ745">
        <v>29441.7</v>
      </c>
      <c r="HA745">
        <v>29252</v>
      </c>
      <c r="HB745">
        <v>34893.3</v>
      </c>
      <c r="HC745">
        <v>34949</v>
      </c>
      <c r="HD745">
        <v>41431.1</v>
      </c>
      <c r="HE745">
        <v>41566</v>
      </c>
      <c r="HF745">
        <v>1.90455</v>
      </c>
      <c r="HG745">
        <v>1.85772</v>
      </c>
      <c r="HH745">
        <v>0.00339001</v>
      </c>
      <c r="HI745">
        <v>0</v>
      </c>
      <c r="HJ745">
        <v>24.3667</v>
      </c>
      <c r="HK745">
        <v>999.9</v>
      </c>
      <c r="HL745">
        <v>51.8</v>
      </c>
      <c r="HM745">
        <v>29</v>
      </c>
      <c r="HN745">
        <v>22.9529</v>
      </c>
      <c r="HO745">
        <v>62.2311</v>
      </c>
      <c r="HP745">
        <v>29.5633</v>
      </c>
      <c r="HQ745">
        <v>1</v>
      </c>
      <c r="HR745">
        <v>0.371499</v>
      </c>
      <c r="HS745">
        <v>4.7688</v>
      </c>
      <c r="HT745">
        <v>20.276</v>
      </c>
      <c r="HU745">
        <v>5.21759</v>
      </c>
      <c r="HV745">
        <v>12.0176</v>
      </c>
      <c r="HW745">
        <v>4.9875</v>
      </c>
      <c r="HX745">
        <v>3.28758</v>
      </c>
      <c r="HY745">
        <v>9999</v>
      </c>
      <c r="HZ745">
        <v>9999</v>
      </c>
      <c r="IA745">
        <v>9999</v>
      </c>
      <c r="IB745">
        <v>999.9</v>
      </c>
      <c r="IC745">
        <v>4.97278</v>
      </c>
      <c r="ID745">
        <v>1.86646</v>
      </c>
      <c r="IE745">
        <v>1.86584</v>
      </c>
      <c r="IF745">
        <v>1.86578</v>
      </c>
      <c r="IG745">
        <v>1.86764</v>
      </c>
      <c r="IH745">
        <v>1.87012</v>
      </c>
      <c r="II745">
        <v>1.86874</v>
      </c>
      <c r="IJ745">
        <v>1.87025</v>
      </c>
      <c r="IK745">
        <v>0</v>
      </c>
      <c r="IL745">
        <v>0</v>
      </c>
      <c r="IM745">
        <v>0</v>
      </c>
      <c r="IN745">
        <v>0</v>
      </c>
      <c r="IO745" t="s">
        <v>441</v>
      </c>
      <c r="IP745" t="s">
        <v>442</v>
      </c>
      <c r="IQ745" t="s">
        <v>443</v>
      </c>
      <c r="IR745" t="s">
        <v>443</v>
      </c>
      <c r="IS745" t="s">
        <v>443</v>
      </c>
      <c r="IT745" t="s">
        <v>443</v>
      </c>
      <c r="IU745">
        <v>0</v>
      </c>
      <c r="IV745">
        <v>100</v>
      </c>
      <c r="IW745">
        <v>100</v>
      </c>
      <c r="IX745">
        <v>-0.856</v>
      </c>
      <c r="IY745">
        <v>0.08019999999999999</v>
      </c>
      <c r="IZ745">
        <v>-0.7832898091892299</v>
      </c>
      <c r="JA745">
        <v>-0.0002628084512485203</v>
      </c>
      <c r="JB745">
        <v>2.995354917081976E-07</v>
      </c>
      <c r="JC745">
        <v>-1.087754766273629E-10</v>
      </c>
      <c r="JD745">
        <v>-0.01666594074606723</v>
      </c>
      <c r="JE745">
        <v>-0.02438089335778848</v>
      </c>
      <c r="JF745">
        <v>0.001790740049955031</v>
      </c>
      <c r="JG745">
        <v>-2.386884331579614E-05</v>
      </c>
      <c r="JH745">
        <v>6</v>
      </c>
      <c r="JI745">
        <v>2407</v>
      </c>
      <c r="JJ745">
        <v>1</v>
      </c>
      <c r="JK745">
        <v>23</v>
      </c>
      <c r="JL745">
        <v>33316.3</v>
      </c>
      <c r="JM745">
        <v>29370164.9</v>
      </c>
      <c r="JN745">
        <v>1.37817</v>
      </c>
      <c r="JO745">
        <v>2.25708</v>
      </c>
      <c r="JP745">
        <v>1.39648</v>
      </c>
      <c r="JQ745">
        <v>2.34741</v>
      </c>
      <c r="JR745">
        <v>1.49536</v>
      </c>
      <c r="JS745">
        <v>2.67822</v>
      </c>
      <c r="JT745">
        <v>34.7379</v>
      </c>
      <c r="JU745">
        <v>24.0437</v>
      </c>
      <c r="JV745">
        <v>18</v>
      </c>
      <c r="JW745">
        <v>504.282</v>
      </c>
      <c r="JX745">
        <v>463.637</v>
      </c>
      <c r="JY745">
        <v>18.7014</v>
      </c>
      <c r="JZ745">
        <v>32.0467</v>
      </c>
      <c r="KA745">
        <v>30</v>
      </c>
      <c r="KB745">
        <v>31.9274</v>
      </c>
      <c r="KC745">
        <v>31.8607</v>
      </c>
      <c r="KD745">
        <v>27.5803</v>
      </c>
      <c r="KE745">
        <v>0</v>
      </c>
      <c r="KF745">
        <v>100</v>
      </c>
      <c r="KG745">
        <v>18.7035</v>
      </c>
      <c r="KH745">
        <v>954.462</v>
      </c>
      <c r="KI745">
        <v>63.4564</v>
      </c>
      <c r="KJ745">
        <v>100.624</v>
      </c>
      <c r="KK745">
        <v>99.94499999999999</v>
      </c>
    </row>
    <row r="746" spans="1:297">
      <c r="A746">
        <v>730</v>
      </c>
      <c r="B746">
        <v>1762209901.6</v>
      </c>
      <c r="C746">
        <v>10323.5</v>
      </c>
      <c r="D746" t="s">
        <v>1910</v>
      </c>
      <c r="E746" t="s">
        <v>1911</v>
      </c>
      <c r="F746">
        <v>5</v>
      </c>
      <c r="G746" t="s">
        <v>1796</v>
      </c>
      <c r="H746" t="s">
        <v>436</v>
      </c>
      <c r="I746">
        <v>1762209899.1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962.287183360668</v>
      </c>
      <c r="AK746">
        <v>943.2108363636365</v>
      </c>
      <c r="AL746">
        <v>3.357028766017646</v>
      </c>
      <c r="AM746">
        <v>66.0436554406318</v>
      </c>
      <c r="AN746">
        <f>(AP746 - AO746 + DY746*1E3/(8.314*(EA746+273.15)) * AR746/DX746 * AQ746) * DX746/(100*DL746) * 1000/(1000 - AP746)</f>
        <v>0</v>
      </c>
      <c r="AO746">
        <v>21.96060015645022</v>
      </c>
      <c r="AP746">
        <v>23.11406606060606</v>
      </c>
      <c r="AQ746">
        <v>2.311919889133184E-06</v>
      </c>
      <c r="AR746">
        <v>107.35</v>
      </c>
      <c r="AS746">
        <v>9</v>
      </c>
      <c r="AT746">
        <v>2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437</v>
      </c>
      <c r="AY746" t="s">
        <v>437</v>
      </c>
      <c r="AZ746">
        <v>0</v>
      </c>
      <c r="BA746">
        <v>0</v>
      </c>
      <c r="BB746">
        <f>1-AZ746/BA746</f>
        <v>0</v>
      </c>
      <c r="BC746">
        <v>0</v>
      </c>
      <c r="BD746" t="s">
        <v>437</v>
      </c>
      <c r="BE746" t="s">
        <v>437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437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438</v>
      </c>
      <c r="DO746">
        <v>2</v>
      </c>
      <c r="DP746" t="b">
        <v>1</v>
      </c>
      <c r="DQ746">
        <v>1762209899.1</v>
      </c>
      <c r="DR746">
        <v>914.856</v>
      </c>
      <c r="DS746">
        <v>942.7351111111111</v>
      </c>
      <c r="DT746">
        <v>23.11305555555556</v>
      </c>
      <c r="DU746">
        <v>21.96007777777778</v>
      </c>
      <c r="DV746">
        <v>915.7123333333334</v>
      </c>
      <c r="DW746">
        <v>23.03293333333333</v>
      </c>
      <c r="DX746">
        <v>499.975</v>
      </c>
      <c r="DY746">
        <v>90.75554444444444</v>
      </c>
      <c r="DZ746">
        <v>0.1000324</v>
      </c>
      <c r="EA746">
        <v>24.55845555555555</v>
      </c>
      <c r="EB746">
        <v>24.42297777777777</v>
      </c>
      <c r="EC746">
        <v>999.9000000000001</v>
      </c>
      <c r="ED746">
        <v>0</v>
      </c>
      <c r="EE746">
        <v>0</v>
      </c>
      <c r="EF746">
        <v>9994.306666666667</v>
      </c>
      <c r="EG746">
        <v>0</v>
      </c>
      <c r="EH746">
        <v>968.5873333333334</v>
      </c>
      <c r="EI746">
        <v>-27.87896666666667</v>
      </c>
      <c r="EJ746">
        <v>936.5013333333334</v>
      </c>
      <c r="EK746">
        <v>963.9022222222221</v>
      </c>
      <c r="EL746">
        <v>1.153003333333333</v>
      </c>
      <c r="EM746">
        <v>942.7351111111111</v>
      </c>
      <c r="EN746">
        <v>21.96007777777778</v>
      </c>
      <c r="EO746">
        <v>2.09764</v>
      </c>
      <c r="EP746">
        <v>1.992997777777778</v>
      </c>
      <c r="EQ746">
        <v>18.20125555555556</v>
      </c>
      <c r="ER746">
        <v>17.38881111111111</v>
      </c>
      <c r="ES746">
        <v>2000.001111111111</v>
      </c>
      <c r="ET746">
        <v>0.9799960000000001</v>
      </c>
      <c r="EU746">
        <v>0.0200037</v>
      </c>
      <c r="EV746">
        <v>0</v>
      </c>
      <c r="EW746">
        <v>788.7991111111111</v>
      </c>
      <c r="EX746">
        <v>5.00097</v>
      </c>
      <c r="EY746">
        <v>16120.24444444445</v>
      </c>
      <c r="EZ746">
        <v>16707.58888888889</v>
      </c>
      <c r="FA746">
        <v>42.062</v>
      </c>
      <c r="FB746">
        <v>43.17322222222222</v>
      </c>
      <c r="FC746">
        <v>42.25</v>
      </c>
      <c r="FD746">
        <v>42.625</v>
      </c>
      <c r="FE746">
        <v>42.062</v>
      </c>
      <c r="FF746">
        <v>1955.091111111111</v>
      </c>
      <c r="FG746">
        <v>39.91</v>
      </c>
      <c r="FH746">
        <v>0</v>
      </c>
      <c r="FI746">
        <v>12979.5</v>
      </c>
      <c r="FJ746">
        <v>0</v>
      </c>
      <c r="FK746">
        <v>789.0467692307691</v>
      </c>
      <c r="FL746">
        <v>-3.541538463665924</v>
      </c>
      <c r="FM746">
        <v>-62.92307696161414</v>
      </c>
      <c r="FN746">
        <v>16125.26538461539</v>
      </c>
      <c r="FO746">
        <v>15</v>
      </c>
      <c r="FP746">
        <v>0</v>
      </c>
      <c r="FQ746" t="s">
        <v>439</v>
      </c>
      <c r="FR746">
        <v>1760210915.6</v>
      </c>
      <c r="FS746">
        <v>0</v>
      </c>
      <c r="FT746">
        <v>0</v>
      </c>
      <c r="FU746">
        <v>-0.215</v>
      </c>
      <c r="FV746">
        <v>0</v>
      </c>
      <c r="FW746">
        <v>-0.6919999999999999</v>
      </c>
      <c r="FX746">
        <v>0</v>
      </c>
      <c r="FY746">
        <v>400</v>
      </c>
      <c r="FZ746">
        <v>0</v>
      </c>
      <c r="GA746">
        <v>0.15</v>
      </c>
      <c r="GB746">
        <v>0</v>
      </c>
      <c r="GC746">
        <v>-28.2544756097561</v>
      </c>
      <c r="GD746">
        <v>-0.7136888670393839</v>
      </c>
      <c r="GE746">
        <v>0.4104330436350794</v>
      </c>
      <c r="GF746">
        <v>0</v>
      </c>
      <c r="GG746">
        <v>789.2744411764705</v>
      </c>
      <c r="GH746">
        <v>-3.564415585373596</v>
      </c>
      <c r="GI746">
        <v>0.40553669531335</v>
      </c>
      <c r="GJ746">
        <v>0</v>
      </c>
      <c r="GK746">
        <v>1.154268780487805</v>
      </c>
      <c r="GL746">
        <v>-0.001444331130286186</v>
      </c>
      <c r="GM746">
        <v>0.001066448848720081</v>
      </c>
      <c r="GN746">
        <v>1</v>
      </c>
      <c r="GO746">
        <v>1</v>
      </c>
      <c r="GP746">
        <v>3</v>
      </c>
      <c r="GQ746" t="s">
        <v>502</v>
      </c>
      <c r="GR746">
        <v>3.13533</v>
      </c>
      <c r="GS746">
        <v>2.76034</v>
      </c>
      <c r="GT746">
        <v>0.162652</v>
      </c>
      <c r="GU746">
        <v>0.164174</v>
      </c>
      <c r="GV746">
        <v>0.103239</v>
      </c>
      <c r="GW746">
        <v>0.09823229999999999</v>
      </c>
      <c r="GX746">
        <v>26498.4</v>
      </c>
      <c r="GY746">
        <v>26441.4</v>
      </c>
      <c r="GZ746">
        <v>29441.8</v>
      </c>
      <c r="HA746">
        <v>29252.4</v>
      </c>
      <c r="HB746">
        <v>34893.4</v>
      </c>
      <c r="HC746">
        <v>34949.2</v>
      </c>
      <c r="HD746">
        <v>41431.3</v>
      </c>
      <c r="HE746">
        <v>41566.5</v>
      </c>
      <c r="HF746">
        <v>1.90478</v>
      </c>
      <c r="HG746">
        <v>1.85788</v>
      </c>
      <c r="HH746">
        <v>0.00279397</v>
      </c>
      <c r="HI746">
        <v>0</v>
      </c>
      <c r="HJ746">
        <v>24.3673</v>
      </c>
      <c r="HK746">
        <v>999.9</v>
      </c>
      <c r="HL746">
        <v>51.8</v>
      </c>
      <c r="HM746">
        <v>29</v>
      </c>
      <c r="HN746">
        <v>22.9543</v>
      </c>
      <c r="HO746">
        <v>62.3611</v>
      </c>
      <c r="HP746">
        <v>29.391</v>
      </c>
      <c r="HQ746">
        <v>1</v>
      </c>
      <c r="HR746">
        <v>0.371418</v>
      </c>
      <c r="HS746">
        <v>4.7754</v>
      </c>
      <c r="HT746">
        <v>20.2758</v>
      </c>
      <c r="HU746">
        <v>5.21714</v>
      </c>
      <c r="HV746">
        <v>12.0165</v>
      </c>
      <c r="HW746">
        <v>4.9879</v>
      </c>
      <c r="HX746">
        <v>3.28758</v>
      </c>
      <c r="HY746">
        <v>9999</v>
      </c>
      <c r="HZ746">
        <v>9999</v>
      </c>
      <c r="IA746">
        <v>9999</v>
      </c>
      <c r="IB746">
        <v>999.9</v>
      </c>
      <c r="IC746">
        <v>4.97277</v>
      </c>
      <c r="ID746">
        <v>1.86646</v>
      </c>
      <c r="IE746">
        <v>1.86584</v>
      </c>
      <c r="IF746">
        <v>1.8658</v>
      </c>
      <c r="IG746">
        <v>1.86765</v>
      </c>
      <c r="IH746">
        <v>1.87012</v>
      </c>
      <c r="II746">
        <v>1.86874</v>
      </c>
      <c r="IJ746">
        <v>1.87022</v>
      </c>
      <c r="IK746">
        <v>0</v>
      </c>
      <c r="IL746">
        <v>0</v>
      </c>
      <c r="IM746">
        <v>0</v>
      </c>
      <c r="IN746">
        <v>0</v>
      </c>
      <c r="IO746" t="s">
        <v>441</v>
      </c>
      <c r="IP746" t="s">
        <v>442</v>
      </c>
      <c r="IQ746" t="s">
        <v>443</v>
      </c>
      <c r="IR746" t="s">
        <v>443</v>
      </c>
      <c r="IS746" t="s">
        <v>443</v>
      </c>
      <c r="IT746" t="s">
        <v>443</v>
      </c>
      <c r="IU746">
        <v>0</v>
      </c>
      <c r="IV746">
        <v>100</v>
      </c>
      <c r="IW746">
        <v>100</v>
      </c>
      <c r="IX746">
        <v>-0.856</v>
      </c>
      <c r="IY746">
        <v>0.08019999999999999</v>
      </c>
      <c r="IZ746">
        <v>-0.7832898091892299</v>
      </c>
      <c r="JA746">
        <v>-0.0002628084512485203</v>
      </c>
      <c r="JB746">
        <v>2.995354917081976E-07</v>
      </c>
      <c r="JC746">
        <v>-1.087754766273629E-10</v>
      </c>
      <c r="JD746">
        <v>-0.01666594074606723</v>
      </c>
      <c r="JE746">
        <v>-0.02438089335778848</v>
      </c>
      <c r="JF746">
        <v>0.001790740049955031</v>
      </c>
      <c r="JG746">
        <v>-2.386884331579614E-05</v>
      </c>
      <c r="JH746">
        <v>6</v>
      </c>
      <c r="JI746">
        <v>2407</v>
      </c>
      <c r="JJ746">
        <v>1</v>
      </c>
      <c r="JK746">
        <v>23</v>
      </c>
      <c r="JL746">
        <v>33316.4</v>
      </c>
      <c r="JM746">
        <v>29370165</v>
      </c>
      <c r="JN746">
        <v>1.40503</v>
      </c>
      <c r="JO746">
        <v>2.25464</v>
      </c>
      <c r="JP746">
        <v>1.39771</v>
      </c>
      <c r="JQ746">
        <v>2.34619</v>
      </c>
      <c r="JR746">
        <v>1.49536</v>
      </c>
      <c r="JS746">
        <v>2.59399</v>
      </c>
      <c r="JT746">
        <v>34.7379</v>
      </c>
      <c r="JU746">
        <v>24.0262</v>
      </c>
      <c r="JV746">
        <v>18</v>
      </c>
      <c r="JW746">
        <v>504.43</v>
      </c>
      <c r="JX746">
        <v>463.723</v>
      </c>
      <c r="JY746">
        <v>18.7028</v>
      </c>
      <c r="JZ746">
        <v>32.0467</v>
      </c>
      <c r="KA746">
        <v>30</v>
      </c>
      <c r="KB746">
        <v>31.9274</v>
      </c>
      <c r="KC746">
        <v>31.8591</v>
      </c>
      <c r="KD746">
        <v>28.2461</v>
      </c>
      <c r="KE746">
        <v>0</v>
      </c>
      <c r="KF746">
        <v>100</v>
      </c>
      <c r="KG746">
        <v>18.7023</v>
      </c>
      <c r="KH746">
        <v>974.501</v>
      </c>
      <c r="KI746">
        <v>63.4564</v>
      </c>
      <c r="KJ746">
        <v>100.625</v>
      </c>
      <c r="KK746">
        <v>99.94629999999999</v>
      </c>
    </row>
    <row r="747" spans="1:297">
      <c r="A747">
        <v>731</v>
      </c>
      <c r="B747">
        <v>1762209906.6</v>
      </c>
      <c r="C747">
        <v>10328.5</v>
      </c>
      <c r="D747" t="s">
        <v>1912</v>
      </c>
      <c r="E747" t="s">
        <v>1913</v>
      </c>
      <c r="F747">
        <v>5</v>
      </c>
      <c r="G747" t="s">
        <v>1796</v>
      </c>
      <c r="H747" t="s">
        <v>436</v>
      </c>
      <c r="I747">
        <v>1762209903.8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979.1219320719878</v>
      </c>
      <c r="AK747">
        <v>960.0813212121207</v>
      </c>
      <c r="AL747">
        <v>3.379128118044175</v>
      </c>
      <c r="AM747">
        <v>66.0436554406318</v>
      </c>
      <c r="AN747">
        <f>(AP747 - AO747 + DY747*1E3/(8.314*(EA747+273.15)) * AR747/DX747 * AQ747) * DX747/(100*DL747) * 1000/(1000 - AP747)</f>
        <v>0</v>
      </c>
      <c r="AO747">
        <v>21.95977015363636</v>
      </c>
      <c r="AP747">
        <v>23.11733333333332</v>
      </c>
      <c r="AQ747">
        <v>1.133732534897043E-06</v>
      </c>
      <c r="AR747">
        <v>107.35</v>
      </c>
      <c r="AS747">
        <v>9</v>
      </c>
      <c r="AT747">
        <v>2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437</v>
      </c>
      <c r="AY747" t="s">
        <v>437</v>
      </c>
      <c r="AZ747">
        <v>0</v>
      </c>
      <c r="BA747">
        <v>0</v>
      </c>
      <c r="BB747">
        <f>1-AZ747/BA747</f>
        <v>0</v>
      </c>
      <c r="BC747">
        <v>0</v>
      </c>
      <c r="BD747" t="s">
        <v>437</v>
      </c>
      <c r="BE747" t="s">
        <v>437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437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438</v>
      </c>
      <c r="DO747">
        <v>2</v>
      </c>
      <c r="DP747" t="b">
        <v>1</v>
      </c>
      <c r="DQ747">
        <v>1762209903.8</v>
      </c>
      <c r="DR747">
        <v>930.2918999999999</v>
      </c>
      <c r="DS747">
        <v>958.2068999999999</v>
      </c>
      <c r="DT747">
        <v>23.11619</v>
      </c>
      <c r="DU747">
        <v>21.96021</v>
      </c>
      <c r="DV747">
        <v>931.1480000000001</v>
      </c>
      <c r="DW747">
        <v>23.03602</v>
      </c>
      <c r="DX747">
        <v>500.0166</v>
      </c>
      <c r="DY747">
        <v>90.75451000000001</v>
      </c>
      <c r="DZ747">
        <v>0.09999892000000001</v>
      </c>
      <c r="EA747">
        <v>24.559</v>
      </c>
      <c r="EB747">
        <v>24.40739</v>
      </c>
      <c r="EC747">
        <v>999.9</v>
      </c>
      <c r="ED747">
        <v>0</v>
      </c>
      <c r="EE747">
        <v>0</v>
      </c>
      <c r="EF747">
        <v>9995.053</v>
      </c>
      <c r="EG747">
        <v>0</v>
      </c>
      <c r="EH747">
        <v>968.5856</v>
      </c>
      <c r="EI747">
        <v>-27.9149</v>
      </c>
      <c r="EJ747">
        <v>952.3057000000001</v>
      </c>
      <c r="EK747">
        <v>979.7217000000001</v>
      </c>
      <c r="EL747">
        <v>1.156004</v>
      </c>
      <c r="EM747">
        <v>958.2068999999999</v>
      </c>
      <c r="EN747">
        <v>21.96021</v>
      </c>
      <c r="EO747">
        <v>2.0979</v>
      </c>
      <c r="EP747">
        <v>1.992988</v>
      </c>
      <c r="EQ747">
        <v>18.20324</v>
      </c>
      <c r="ER747">
        <v>17.38874</v>
      </c>
      <c r="ES747">
        <v>2000.003</v>
      </c>
      <c r="ET747">
        <v>0.9799960000000001</v>
      </c>
      <c r="EU747">
        <v>0.0200037</v>
      </c>
      <c r="EV747">
        <v>0</v>
      </c>
      <c r="EW747">
        <v>788.6567</v>
      </c>
      <c r="EX747">
        <v>5.000970000000001</v>
      </c>
      <c r="EY747">
        <v>16116.11</v>
      </c>
      <c r="EZ747">
        <v>16707.6</v>
      </c>
      <c r="FA747">
        <v>42.062</v>
      </c>
      <c r="FB747">
        <v>43.15599999999999</v>
      </c>
      <c r="FC747">
        <v>42.2248</v>
      </c>
      <c r="FD747">
        <v>42.625</v>
      </c>
      <c r="FE747">
        <v>42.062</v>
      </c>
      <c r="FF747">
        <v>1955.093</v>
      </c>
      <c r="FG747">
        <v>39.90999999999999</v>
      </c>
      <c r="FH747">
        <v>0</v>
      </c>
      <c r="FI747">
        <v>12984.29999995232</v>
      </c>
      <c r="FJ747">
        <v>0</v>
      </c>
      <c r="FK747">
        <v>788.8218461538462</v>
      </c>
      <c r="FL747">
        <v>-2.599316248361541</v>
      </c>
      <c r="FM747">
        <v>-56.46153837601005</v>
      </c>
      <c r="FN747">
        <v>16120.43461538461</v>
      </c>
      <c r="FO747">
        <v>15</v>
      </c>
      <c r="FP747">
        <v>0</v>
      </c>
      <c r="FQ747" t="s">
        <v>439</v>
      </c>
      <c r="FR747">
        <v>1760210915.6</v>
      </c>
      <c r="FS747">
        <v>0</v>
      </c>
      <c r="FT747">
        <v>0</v>
      </c>
      <c r="FU747">
        <v>-0.215</v>
      </c>
      <c r="FV747">
        <v>0</v>
      </c>
      <c r="FW747">
        <v>-0.6919999999999999</v>
      </c>
      <c r="FX747">
        <v>0</v>
      </c>
      <c r="FY747">
        <v>400</v>
      </c>
      <c r="FZ747">
        <v>0</v>
      </c>
      <c r="GA747">
        <v>0.15</v>
      </c>
      <c r="GB747">
        <v>0</v>
      </c>
      <c r="GC747">
        <v>-28.27344878048781</v>
      </c>
      <c r="GD747">
        <v>2.832147998013633</v>
      </c>
      <c r="GE747">
        <v>0.3896467425270323</v>
      </c>
      <c r="GF747">
        <v>0</v>
      </c>
      <c r="GG747">
        <v>789.0209705882352</v>
      </c>
      <c r="GH747">
        <v>-2.931993890234521</v>
      </c>
      <c r="GI747">
        <v>0.3528155229756571</v>
      </c>
      <c r="GJ747">
        <v>0</v>
      </c>
      <c r="GK747">
        <v>1.15468512195122</v>
      </c>
      <c r="GL747">
        <v>0.001854372913723715</v>
      </c>
      <c r="GM747">
        <v>0.001383181419332415</v>
      </c>
      <c r="GN747">
        <v>1</v>
      </c>
      <c r="GO747">
        <v>1</v>
      </c>
      <c r="GP747">
        <v>3</v>
      </c>
      <c r="GQ747" t="s">
        <v>502</v>
      </c>
      <c r="GR747">
        <v>3.13518</v>
      </c>
      <c r="GS747">
        <v>2.76016</v>
      </c>
      <c r="GT747">
        <v>0.164534</v>
      </c>
      <c r="GU747">
        <v>0.166033</v>
      </c>
      <c r="GV747">
        <v>0.103245</v>
      </c>
      <c r="GW747">
        <v>0.0982275</v>
      </c>
      <c r="GX747">
        <v>26438.8</v>
      </c>
      <c r="GY747">
        <v>26382.6</v>
      </c>
      <c r="GZ747">
        <v>29441.9</v>
      </c>
      <c r="HA747">
        <v>29252.5</v>
      </c>
      <c r="HB747">
        <v>34893.2</v>
      </c>
      <c r="HC747">
        <v>34949.6</v>
      </c>
      <c r="HD747">
        <v>41431.3</v>
      </c>
      <c r="HE747">
        <v>41566.7</v>
      </c>
      <c r="HF747">
        <v>1.90482</v>
      </c>
      <c r="HG747">
        <v>1.85795</v>
      </c>
      <c r="HH747">
        <v>0.00217929</v>
      </c>
      <c r="HI747">
        <v>0</v>
      </c>
      <c r="HJ747">
        <v>24.3687</v>
      </c>
      <c r="HK747">
        <v>999.9</v>
      </c>
      <c r="HL747">
        <v>51.8</v>
      </c>
      <c r="HM747">
        <v>29</v>
      </c>
      <c r="HN747">
        <v>22.9561</v>
      </c>
      <c r="HO747">
        <v>62.2811</v>
      </c>
      <c r="HP747">
        <v>29.5513</v>
      </c>
      <c r="HQ747">
        <v>1</v>
      </c>
      <c r="HR747">
        <v>0.371395</v>
      </c>
      <c r="HS747">
        <v>4.77771</v>
      </c>
      <c r="HT747">
        <v>20.2758</v>
      </c>
      <c r="HU747">
        <v>5.21864</v>
      </c>
      <c r="HV747">
        <v>12.0165</v>
      </c>
      <c r="HW747">
        <v>4.98835</v>
      </c>
      <c r="HX747">
        <v>3.2878</v>
      </c>
      <c r="HY747">
        <v>9999</v>
      </c>
      <c r="HZ747">
        <v>9999</v>
      </c>
      <c r="IA747">
        <v>9999</v>
      </c>
      <c r="IB747">
        <v>999.9</v>
      </c>
      <c r="IC747">
        <v>4.97281</v>
      </c>
      <c r="ID747">
        <v>1.86646</v>
      </c>
      <c r="IE747">
        <v>1.86584</v>
      </c>
      <c r="IF747">
        <v>1.86578</v>
      </c>
      <c r="IG747">
        <v>1.86762</v>
      </c>
      <c r="IH747">
        <v>1.87012</v>
      </c>
      <c r="II747">
        <v>1.86874</v>
      </c>
      <c r="IJ747">
        <v>1.87022</v>
      </c>
      <c r="IK747">
        <v>0</v>
      </c>
      <c r="IL747">
        <v>0</v>
      </c>
      <c r="IM747">
        <v>0</v>
      </c>
      <c r="IN747">
        <v>0</v>
      </c>
      <c r="IO747" t="s">
        <v>441</v>
      </c>
      <c r="IP747" t="s">
        <v>442</v>
      </c>
      <c r="IQ747" t="s">
        <v>443</v>
      </c>
      <c r="IR747" t="s">
        <v>443</v>
      </c>
      <c r="IS747" t="s">
        <v>443</v>
      </c>
      <c r="IT747" t="s">
        <v>443</v>
      </c>
      <c r="IU747">
        <v>0</v>
      </c>
      <c r="IV747">
        <v>100</v>
      </c>
      <c r="IW747">
        <v>100</v>
      </c>
      <c r="IX747">
        <v>-0.856</v>
      </c>
      <c r="IY747">
        <v>0.08019999999999999</v>
      </c>
      <c r="IZ747">
        <v>-0.7832898091892299</v>
      </c>
      <c r="JA747">
        <v>-0.0002628084512485203</v>
      </c>
      <c r="JB747">
        <v>2.995354917081976E-07</v>
      </c>
      <c r="JC747">
        <v>-1.087754766273629E-10</v>
      </c>
      <c r="JD747">
        <v>-0.01666594074606723</v>
      </c>
      <c r="JE747">
        <v>-0.02438089335778848</v>
      </c>
      <c r="JF747">
        <v>0.001790740049955031</v>
      </c>
      <c r="JG747">
        <v>-2.386884331579614E-05</v>
      </c>
      <c r="JH747">
        <v>6</v>
      </c>
      <c r="JI747">
        <v>2407</v>
      </c>
      <c r="JJ747">
        <v>1</v>
      </c>
      <c r="JK747">
        <v>23</v>
      </c>
      <c r="JL747">
        <v>33316.5</v>
      </c>
      <c r="JM747">
        <v>29370165.1</v>
      </c>
      <c r="JN747">
        <v>1.44287</v>
      </c>
      <c r="JO747">
        <v>2.25586</v>
      </c>
      <c r="JP747">
        <v>1.39648</v>
      </c>
      <c r="JQ747">
        <v>2.34863</v>
      </c>
      <c r="JR747">
        <v>1.49536</v>
      </c>
      <c r="JS747">
        <v>2.7063</v>
      </c>
      <c r="JT747">
        <v>34.7379</v>
      </c>
      <c r="JU747">
        <v>24.035</v>
      </c>
      <c r="JV747">
        <v>18</v>
      </c>
      <c r="JW747">
        <v>504.455</v>
      </c>
      <c r="JX747">
        <v>463.762</v>
      </c>
      <c r="JY747">
        <v>18.703</v>
      </c>
      <c r="JZ747">
        <v>32.0467</v>
      </c>
      <c r="KA747">
        <v>30</v>
      </c>
      <c r="KB747">
        <v>31.9263</v>
      </c>
      <c r="KC747">
        <v>31.8579</v>
      </c>
      <c r="KD747">
        <v>28.8809</v>
      </c>
      <c r="KE747">
        <v>0</v>
      </c>
      <c r="KF747">
        <v>100</v>
      </c>
      <c r="KG747">
        <v>18.7028</v>
      </c>
      <c r="KH747">
        <v>988.623</v>
      </c>
      <c r="KI747">
        <v>63.4564</v>
      </c>
      <c r="KJ747">
        <v>100.625</v>
      </c>
      <c r="KK747">
        <v>99.94670000000001</v>
      </c>
    </row>
    <row r="748" spans="1:297">
      <c r="A748">
        <v>732</v>
      </c>
      <c r="B748">
        <v>1762209911.6</v>
      </c>
      <c r="C748">
        <v>10333.5</v>
      </c>
      <c r="D748" t="s">
        <v>1914</v>
      </c>
      <c r="E748" t="s">
        <v>1915</v>
      </c>
      <c r="F748">
        <v>5</v>
      </c>
      <c r="G748" t="s">
        <v>1796</v>
      </c>
      <c r="H748" t="s">
        <v>436</v>
      </c>
      <c r="I748">
        <v>1762209909.1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996.6491227943457</v>
      </c>
      <c r="AK748">
        <v>977.2161090909088</v>
      </c>
      <c r="AL748">
        <v>3.452625920648927</v>
      </c>
      <c r="AM748">
        <v>66.0436554406318</v>
      </c>
      <c r="AN748">
        <f>(AP748 - AO748 + DY748*1E3/(8.314*(EA748+273.15)) * AR748/DX748 * AQ748) * DX748/(100*DL748) * 1000/(1000 - AP748)</f>
        <v>0</v>
      </c>
      <c r="AO748">
        <v>21.96152806844156</v>
      </c>
      <c r="AP748">
        <v>23.12052484848486</v>
      </c>
      <c r="AQ748">
        <v>3.420875420869117E-06</v>
      </c>
      <c r="AR748">
        <v>107.35</v>
      </c>
      <c r="AS748">
        <v>9</v>
      </c>
      <c r="AT748">
        <v>2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437</v>
      </c>
      <c r="AY748" t="s">
        <v>437</v>
      </c>
      <c r="AZ748">
        <v>0</v>
      </c>
      <c r="BA748">
        <v>0</v>
      </c>
      <c r="BB748">
        <f>1-AZ748/BA748</f>
        <v>0</v>
      </c>
      <c r="BC748">
        <v>0</v>
      </c>
      <c r="BD748" t="s">
        <v>437</v>
      </c>
      <c r="BE748" t="s">
        <v>437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437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438</v>
      </c>
      <c r="DO748">
        <v>2</v>
      </c>
      <c r="DP748" t="b">
        <v>1</v>
      </c>
      <c r="DQ748">
        <v>1762209909.1</v>
      </c>
      <c r="DR748">
        <v>947.853</v>
      </c>
      <c r="DS748">
        <v>976.4612222222224</v>
      </c>
      <c r="DT748">
        <v>23.1188</v>
      </c>
      <c r="DU748">
        <v>21.96115555555556</v>
      </c>
      <c r="DV748">
        <v>948.7088888888889</v>
      </c>
      <c r="DW748">
        <v>23.03855555555555</v>
      </c>
      <c r="DX748">
        <v>500.0265555555555</v>
      </c>
      <c r="DY748">
        <v>90.75196666666666</v>
      </c>
      <c r="DZ748">
        <v>0.1000227</v>
      </c>
      <c r="EA748">
        <v>24.55747777777778</v>
      </c>
      <c r="EB748">
        <v>24.40632222222222</v>
      </c>
      <c r="EC748">
        <v>999.9000000000001</v>
      </c>
      <c r="ED748">
        <v>0</v>
      </c>
      <c r="EE748">
        <v>0</v>
      </c>
      <c r="EF748">
        <v>9995.416666666666</v>
      </c>
      <c r="EG748">
        <v>0</v>
      </c>
      <c r="EH748">
        <v>968.5861111111111</v>
      </c>
      <c r="EI748">
        <v>-28.60823333333333</v>
      </c>
      <c r="EJ748">
        <v>970.2848888888889</v>
      </c>
      <c r="EK748">
        <v>998.3863333333334</v>
      </c>
      <c r="EL748">
        <v>1.157651111111111</v>
      </c>
      <c r="EM748">
        <v>976.4612222222224</v>
      </c>
      <c r="EN748">
        <v>21.96115555555556</v>
      </c>
      <c r="EO748">
        <v>2.098075555555555</v>
      </c>
      <c r="EP748">
        <v>1.993017777777778</v>
      </c>
      <c r="EQ748">
        <v>18.2046</v>
      </c>
      <c r="ER748">
        <v>17.38896666666666</v>
      </c>
      <c r="ES748">
        <v>2000.003333333333</v>
      </c>
      <c r="ET748">
        <v>0.9799960000000001</v>
      </c>
      <c r="EU748">
        <v>0.0200037</v>
      </c>
      <c r="EV748">
        <v>0</v>
      </c>
      <c r="EW748">
        <v>788.5418888888888</v>
      </c>
      <c r="EX748">
        <v>5.00097</v>
      </c>
      <c r="EY748">
        <v>16112.72222222222</v>
      </c>
      <c r="EZ748">
        <v>16707.62222222222</v>
      </c>
      <c r="FA748">
        <v>42.062</v>
      </c>
      <c r="FB748">
        <v>43.13877777777778</v>
      </c>
      <c r="FC748">
        <v>42.25</v>
      </c>
      <c r="FD748">
        <v>42.625</v>
      </c>
      <c r="FE748">
        <v>42.062</v>
      </c>
      <c r="FF748">
        <v>1955.093333333333</v>
      </c>
      <c r="FG748">
        <v>39.91</v>
      </c>
      <c r="FH748">
        <v>0</v>
      </c>
      <c r="FI748">
        <v>12989.09999990463</v>
      </c>
      <c r="FJ748">
        <v>0</v>
      </c>
      <c r="FK748">
        <v>788.6473076923077</v>
      </c>
      <c r="FL748">
        <v>-1.358905990513353</v>
      </c>
      <c r="FM748">
        <v>-44.87521371622427</v>
      </c>
      <c r="FN748">
        <v>16116.47692307692</v>
      </c>
      <c r="FO748">
        <v>15</v>
      </c>
      <c r="FP748">
        <v>0</v>
      </c>
      <c r="FQ748" t="s">
        <v>439</v>
      </c>
      <c r="FR748">
        <v>1760210915.6</v>
      </c>
      <c r="FS748">
        <v>0</v>
      </c>
      <c r="FT748">
        <v>0</v>
      </c>
      <c r="FU748">
        <v>-0.215</v>
      </c>
      <c r="FV748">
        <v>0</v>
      </c>
      <c r="FW748">
        <v>-0.6919999999999999</v>
      </c>
      <c r="FX748">
        <v>0</v>
      </c>
      <c r="FY748">
        <v>400</v>
      </c>
      <c r="FZ748">
        <v>0</v>
      </c>
      <c r="GA748">
        <v>0.15</v>
      </c>
      <c r="GB748">
        <v>0</v>
      </c>
      <c r="GC748">
        <v>-28.27126585365854</v>
      </c>
      <c r="GD748">
        <v>0.4869770804452596</v>
      </c>
      <c r="GE748">
        <v>0.4104017850539771</v>
      </c>
      <c r="GF748">
        <v>1</v>
      </c>
      <c r="GG748">
        <v>788.7955000000001</v>
      </c>
      <c r="GH748">
        <v>-2.369060355521801</v>
      </c>
      <c r="GI748">
        <v>0.3265483704373497</v>
      </c>
      <c r="GJ748">
        <v>0</v>
      </c>
      <c r="GK748">
        <v>1.155484146341464</v>
      </c>
      <c r="GL748">
        <v>0.0119752182336232</v>
      </c>
      <c r="GM748">
        <v>0.001847229930898842</v>
      </c>
      <c r="GN748">
        <v>1</v>
      </c>
      <c r="GO748">
        <v>2</v>
      </c>
      <c r="GP748">
        <v>3</v>
      </c>
      <c r="GQ748" t="s">
        <v>569</v>
      </c>
      <c r="GR748">
        <v>3.13518</v>
      </c>
      <c r="GS748">
        <v>2.7602</v>
      </c>
      <c r="GT748">
        <v>0.166438</v>
      </c>
      <c r="GU748">
        <v>0.167992</v>
      </c>
      <c r="GV748">
        <v>0.103254</v>
      </c>
      <c r="GW748">
        <v>0.09822889999999999</v>
      </c>
      <c r="GX748">
        <v>26378.4</v>
      </c>
      <c r="GY748">
        <v>26320.3</v>
      </c>
      <c r="GZ748">
        <v>29441.9</v>
      </c>
      <c r="HA748">
        <v>29252.3</v>
      </c>
      <c r="HB748">
        <v>34893.2</v>
      </c>
      <c r="HC748">
        <v>34949.3</v>
      </c>
      <c r="HD748">
        <v>41431.7</v>
      </c>
      <c r="HE748">
        <v>41566.4</v>
      </c>
      <c r="HF748">
        <v>1.9045</v>
      </c>
      <c r="HG748">
        <v>1.85812</v>
      </c>
      <c r="HH748">
        <v>0.00249594</v>
      </c>
      <c r="HI748">
        <v>0</v>
      </c>
      <c r="HJ748">
        <v>24.3704</v>
      </c>
      <c r="HK748">
        <v>999.9</v>
      </c>
      <c r="HL748">
        <v>51.8</v>
      </c>
      <c r="HM748">
        <v>29</v>
      </c>
      <c r="HN748">
        <v>22.9548</v>
      </c>
      <c r="HO748">
        <v>62.2911</v>
      </c>
      <c r="HP748">
        <v>29.4471</v>
      </c>
      <c r="HQ748">
        <v>1</v>
      </c>
      <c r="HR748">
        <v>0.37112</v>
      </c>
      <c r="HS748">
        <v>4.76876</v>
      </c>
      <c r="HT748">
        <v>20.276</v>
      </c>
      <c r="HU748">
        <v>5.21849</v>
      </c>
      <c r="HV748">
        <v>12.0173</v>
      </c>
      <c r="HW748">
        <v>4.9882</v>
      </c>
      <c r="HX748">
        <v>3.2877</v>
      </c>
      <c r="HY748">
        <v>9999</v>
      </c>
      <c r="HZ748">
        <v>9999</v>
      </c>
      <c r="IA748">
        <v>9999</v>
      </c>
      <c r="IB748">
        <v>999.9</v>
      </c>
      <c r="IC748">
        <v>4.97278</v>
      </c>
      <c r="ID748">
        <v>1.86646</v>
      </c>
      <c r="IE748">
        <v>1.86584</v>
      </c>
      <c r="IF748">
        <v>1.86579</v>
      </c>
      <c r="IG748">
        <v>1.86767</v>
      </c>
      <c r="IH748">
        <v>1.87012</v>
      </c>
      <c r="II748">
        <v>1.86874</v>
      </c>
      <c r="IJ748">
        <v>1.8702</v>
      </c>
      <c r="IK748">
        <v>0</v>
      </c>
      <c r="IL748">
        <v>0</v>
      </c>
      <c r="IM748">
        <v>0</v>
      </c>
      <c r="IN748">
        <v>0</v>
      </c>
      <c r="IO748" t="s">
        <v>441</v>
      </c>
      <c r="IP748" t="s">
        <v>442</v>
      </c>
      <c r="IQ748" t="s">
        <v>443</v>
      </c>
      <c r="IR748" t="s">
        <v>443</v>
      </c>
      <c r="IS748" t="s">
        <v>443</v>
      </c>
      <c r="IT748" t="s">
        <v>443</v>
      </c>
      <c r="IU748">
        <v>0</v>
      </c>
      <c r="IV748">
        <v>100</v>
      </c>
      <c r="IW748">
        <v>100</v>
      </c>
      <c r="IX748">
        <v>-0.856</v>
      </c>
      <c r="IY748">
        <v>0.0803</v>
      </c>
      <c r="IZ748">
        <v>-0.7832898091892299</v>
      </c>
      <c r="JA748">
        <v>-0.0002628084512485203</v>
      </c>
      <c r="JB748">
        <v>2.995354917081976E-07</v>
      </c>
      <c r="JC748">
        <v>-1.087754766273629E-10</v>
      </c>
      <c r="JD748">
        <v>-0.01666594074606723</v>
      </c>
      <c r="JE748">
        <v>-0.02438089335778848</v>
      </c>
      <c r="JF748">
        <v>0.001790740049955031</v>
      </c>
      <c r="JG748">
        <v>-2.386884331579614E-05</v>
      </c>
      <c r="JH748">
        <v>6</v>
      </c>
      <c r="JI748">
        <v>2407</v>
      </c>
      <c r="JJ748">
        <v>1</v>
      </c>
      <c r="JK748">
        <v>23</v>
      </c>
      <c r="JL748">
        <v>33316.6</v>
      </c>
      <c r="JM748">
        <v>29370165.2</v>
      </c>
      <c r="JN748">
        <v>1.46973</v>
      </c>
      <c r="JO748">
        <v>2.24121</v>
      </c>
      <c r="JP748">
        <v>1.39648</v>
      </c>
      <c r="JQ748">
        <v>2.34741</v>
      </c>
      <c r="JR748">
        <v>1.49536</v>
      </c>
      <c r="JS748">
        <v>2.6001</v>
      </c>
      <c r="JT748">
        <v>34.7379</v>
      </c>
      <c r="JU748">
        <v>24.035</v>
      </c>
      <c r="JV748">
        <v>18</v>
      </c>
      <c r="JW748">
        <v>504.227</v>
      </c>
      <c r="JX748">
        <v>463.876</v>
      </c>
      <c r="JY748">
        <v>18.7037</v>
      </c>
      <c r="JZ748">
        <v>32.0467</v>
      </c>
      <c r="KA748">
        <v>30.0001</v>
      </c>
      <c r="KB748">
        <v>31.9246</v>
      </c>
      <c r="KC748">
        <v>31.8579</v>
      </c>
      <c r="KD748">
        <v>29.5376</v>
      </c>
      <c r="KE748">
        <v>0</v>
      </c>
      <c r="KF748">
        <v>100</v>
      </c>
      <c r="KG748">
        <v>18.7052</v>
      </c>
      <c r="KH748">
        <v>1008.67</v>
      </c>
      <c r="KI748">
        <v>63.4564</v>
      </c>
      <c r="KJ748">
        <v>100.626</v>
      </c>
      <c r="KK748">
        <v>99.9461</v>
      </c>
    </row>
    <row r="749" spans="1:297">
      <c r="A749">
        <v>733</v>
      </c>
      <c r="B749">
        <v>1762209916.6</v>
      </c>
      <c r="C749">
        <v>10338.5</v>
      </c>
      <c r="D749" t="s">
        <v>1916</v>
      </c>
      <c r="E749" t="s">
        <v>1917</v>
      </c>
      <c r="F749">
        <v>5</v>
      </c>
      <c r="G749" t="s">
        <v>1796</v>
      </c>
      <c r="H749" t="s">
        <v>436</v>
      </c>
      <c r="I749">
        <v>1762209913.8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1014.546743060621</v>
      </c>
      <c r="AK749">
        <v>994.6761030303027</v>
      </c>
      <c r="AL749">
        <v>3.483828766017471</v>
      </c>
      <c r="AM749">
        <v>66.0436554406318</v>
      </c>
      <c r="AN749">
        <f>(AP749 - AO749 + DY749*1E3/(8.314*(EA749+273.15)) * AR749/DX749 * AQ749) * DX749/(100*DL749) * 1000/(1000 - AP749)</f>
        <v>0</v>
      </c>
      <c r="AO749">
        <v>21.96152847034633</v>
      </c>
      <c r="AP749">
        <v>23.12177757575758</v>
      </c>
      <c r="AQ749">
        <v>1.106302724437273E-06</v>
      </c>
      <c r="AR749">
        <v>107.35</v>
      </c>
      <c r="AS749">
        <v>9</v>
      </c>
      <c r="AT749">
        <v>2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437</v>
      </c>
      <c r="AY749" t="s">
        <v>437</v>
      </c>
      <c r="AZ749">
        <v>0</v>
      </c>
      <c r="BA749">
        <v>0</v>
      </c>
      <c r="BB749">
        <f>1-AZ749/BA749</f>
        <v>0</v>
      </c>
      <c r="BC749">
        <v>0</v>
      </c>
      <c r="BD749" t="s">
        <v>437</v>
      </c>
      <c r="BE749" t="s">
        <v>437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437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438</v>
      </c>
      <c r="DO749">
        <v>2</v>
      </c>
      <c r="DP749" t="b">
        <v>1</v>
      </c>
      <c r="DQ749">
        <v>1762209913.8</v>
      </c>
      <c r="DR749">
        <v>963.8525999999999</v>
      </c>
      <c r="DS749">
        <v>992.8922999999999</v>
      </c>
      <c r="DT749">
        <v>23.12105</v>
      </c>
      <c r="DU749">
        <v>21.96189</v>
      </c>
      <c r="DV749">
        <v>964.7082</v>
      </c>
      <c r="DW749">
        <v>23.04076</v>
      </c>
      <c r="DX749">
        <v>499.9659</v>
      </c>
      <c r="DY749">
        <v>90.75104999999999</v>
      </c>
      <c r="DZ749">
        <v>0.09995935</v>
      </c>
      <c r="EA749">
        <v>24.54395</v>
      </c>
      <c r="EB749">
        <v>24.42052</v>
      </c>
      <c r="EC749">
        <v>999.9</v>
      </c>
      <c r="ED749">
        <v>0</v>
      </c>
      <c r="EE749">
        <v>0</v>
      </c>
      <c r="EF749">
        <v>10003.058</v>
      </c>
      <c r="EG749">
        <v>0</v>
      </c>
      <c r="EH749">
        <v>968.5707999999998</v>
      </c>
      <c r="EI749">
        <v>-29.04002000000001</v>
      </c>
      <c r="EJ749">
        <v>986.6650999999999</v>
      </c>
      <c r="EK749">
        <v>1015.188</v>
      </c>
      <c r="EL749">
        <v>1.159158</v>
      </c>
      <c r="EM749">
        <v>992.8922999999999</v>
      </c>
      <c r="EN749">
        <v>21.96189</v>
      </c>
      <c r="EO749">
        <v>2.098259</v>
      </c>
      <c r="EP749">
        <v>1.993065</v>
      </c>
      <c r="EQ749">
        <v>18.20596</v>
      </c>
      <c r="ER749">
        <v>17.38933</v>
      </c>
      <c r="ES749">
        <v>2000.021</v>
      </c>
      <c r="ET749">
        <v>0.9799960000000001</v>
      </c>
      <c r="EU749">
        <v>0.0200037</v>
      </c>
      <c r="EV749">
        <v>0</v>
      </c>
      <c r="EW749">
        <v>788.5577</v>
      </c>
      <c r="EX749">
        <v>5.000970000000001</v>
      </c>
      <c r="EY749">
        <v>16113.6</v>
      </c>
      <c r="EZ749">
        <v>16707.74</v>
      </c>
      <c r="FA749">
        <v>42.062</v>
      </c>
      <c r="FB749">
        <v>43.1374</v>
      </c>
      <c r="FC749">
        <v>42.2311</v>
      </c>
      <c r="FD749">
        <v>42.625</v>
      </c>
      <c r="FE749">
        <v>42.062</v>
      </c>
      <c r="FF749">
        <v>1955.111</v>
      </c>
      <c r="FG749">
        <v>39.90999999999999</v>
      </c>
      <c r="FH749">
        <v>0</v>
      </c>
      <c r="FI749">
        <v>12994.5</v>
      </c>
      <c r="FJ749">
        <v>0</v>
      </c>
      <c r="FK749">
        <v>788.5963999999999</v>
      </c>
      <c r="FL749">
        <v>-0.4344615355817416</v>
      </c>
      <c r="FM749">
        <v>-10.67692307939308</v>
      </c>
      <c r="FN749">
        <v>16113.892</v>
      </c>
      <c r="FO749">
        <v>15</v>
      </c>
      <c r="FP749">
        <v>0</v>
      </c>
      <c r="FQ749" t="s">
        <v>439</v>
      </c>
      <c r="FR749">
        <v>1760210915.6</v>
      </c>
      <c r="FS749">
        <v>0</v>
      </c>
      <c r="FT749">
        <v>0</v>
      </c>
      <c r="FU749">
        <v>-0.215</v>
      </c>
      <c r="FV749">
        <v>0</v>
      </c>
      <c r="FW749">
        <v>-0.6919999999999999</v>
      </c>
      <c r="FX749">
        <v>0</v>
      </c>
      <c r="FY749">
        <v>400</v>
      </c>
      <c r="FZ749">
        <v>0</v>
      </c>
      <c r="GA749">
        <v>0.15</v>
      </c>
      <c r="GB749">
        <v>0</v>
      </c>
      <c r="GC749">
        <v>-28.3302512195122</v>
      </c>
      <c r="GD749">
        <v>-4.153613937282238</v>
      </c>
      <c r="GE749">
        <v>0.4835672975698426</v>
      </c>
      <c r="GF749">
        <v>0</v>
      </c>
      <c r="GG749">
        <v>788.6288235294119</v>
      </c>
      <c r="GH749">
        <v>-0.8974178770212743</v>
      </c>
      <c r="GI749">
        <v>0.218189673367036</v>
      </c>
      <c r="GJ749">
        <v>1</v>
      </c>
      <c r="GK749">
        <v>1.156296585365854</v>
      </c>
      <c r="GL749">
        <v>0.02125902439024427</v>
      </c>
      <c r="GM749">
        <v>0.002327082974356939</v>
      </c>
      <c r="GN749">
        <v>1</v>
      </c>
      <c r="GO749">
        <v>2</v>
      </c>
      <c r="GP749">
        <v>3</v>
      </c>
      <c r="GQ749" t="s">
        <v>569</v>
      </c>
      <c r="GR749">
        <v>3.13534</v>
      </c>
      <c r="GS749">
        <v>2.76032</v>
      </c>
      <c r="GT749">
        <v>0.168356</v>
      </c>
      <c r="GU749">
        <v>0.169889</v>
      </c>
      <c r="GV749">
        <v>0.103259</v>
      </c>
      <c r="GW749">
        <v>0.0982273</v>
      </c>
      <c r="GX749">
        <v>26318</v>
      </c>
      <c r="GY749">
        <v>26260</v>
      </c>
      <c r="GZ749">
        <v>29442.3</v>
      </c>
      <c r="HA749">
        <v>29252.1</v>
      </c>
      <c r="HB749">
        <v>34893.4</v>
      </c>
      <c r="HC749">
        <v>34949.1</v>
      </c>
      <c r="HD749">
        <v>41432.1</v>
      </c>
      <c r="HE749">
        <v>41566</v>
      </c>
      <c r="HF749">
        <v>1.9048</v>
      </c>
      <c r="HG749">
        <v>1.85802</v>
      </c>
      <c r="HH749">
        <v>0.00353903</v>
      </c>
      <c r="HI749">
        <v>0</v>
      </c>
      <c r="HJ749">
        <v>24.372</v>
      </c>
      <c r="HK749">
        <v>999.9</v>
      </c>
      <c r="HL749">
        <v>51.8</v>
      </c>
      <c r="HM749">
        <v>29</v>
      </c>
      <c r="HN749">
        <v>22.9543</v>
      </c>
      <c r="HO749">
        <v>62.3911</v>
      </c>
      <c r="HP749">
        <v>29.5032</v>
      </c>
      <c r="HQ749">
        <v>1</v>
      </c>
      <c r="HR749">
        <v>0.371118</v>
      </c>
      <c r="HS749">
        <v>4.76456</v>
      </c>
      <c r="HT749">
        <v>20.2761</v>
      </c>
      <c r="HU749">
        <v>5.21744</v>
      </c>
      <c r="HV749">
        <v>12.0165</v>
      </c>
      <c r="HW749">
        <v>4.98795</v>
      </c>
      <c r="HX749">
        <v>3.28753</v>
      </c>
      <c r="HY749">
        <v>9999</v>
      </c>
      <c r="HZ749">
        <v>9999</v>
      </c>
      <c r="IA749">
        <v>9999</v>
      </c>
      <c r="IB749">
        <v>999.9</v>
      </c>
      <c r="IC749">
        <v>4.97278</v>
      </c>
      <c r="ID749">
        <v>1.86647</v>
      </c>
      <c r="IE749">
        <v>1.86584</v>
      </c>
      <c r="IF749">
        <v>1.86579</v>
      </c>
      <c r="IG749">
        <v>1.86764</v>
      </c>
      <c r="IH749">
        <v>1.87012</v>
      </c>
      <c r="II749">
        <v>1.86874</v>
      </c>
      <c r="IJ749">
        <v>1.87023</v>
      </c>
      <c r="IK749">
        <v>0</v>
      </c>
      <c r="IL749">
        <v>0</v>
      </c>
      <c r="IM749">
        <v>0</v>
      </c>
      <c r="IN749">
        <v>0</v>
      </c>
      <c r="IO749" t="s">
        <v>441</v>
      </c>
      <c r="IP749" t="s">
        <v>442</v>
      </c>
      <c r="IQ749" t="s">
        <v>443</v>
      </c>
      <c r="IR749" t="s">
        <v>443</v>
      </c>
      <c r="IS749" t="s">
        <v>443</v>
      </c>
      <c r="IT749" t="s">
        <v>443</v>
      </c>
      <c r="IU749">
        <v>0</v>
      </c>
      <c r="IV749">
        <v>100</v>
      </c>
      <c r="IW749">
        <v>100</v>
      </c>
      <c r="IX749">
        <v>-0.856</v>
      </c>
      <c r="IY749">
        <v>0.0803</v>
      </c>
      <c r="IZ749">
        <v>-0.7832898091892299</v>
      </c>
      <c r="JA749">
        <v>-0.0002628084512485203</v>
      </c>
      <c r="JB749">
        <v>2.995354917081976E-07</v>
      </c>
      <c r="JC749">
        <v>-1.087754766273629E-10</v>
      </c>
      <c r="JD749">
        <v>-0.01666594074606723</v>
      </c>
      <c r="JE749">
        <v>-0.02438089335778848</v>
      </c>
      <c r="JF749">
        <v>0.001790740049955031</v>
      </c>
      <c r="JG749">
        <v>-2.386884331579614E-05</v>
      </c>
      <c r="JH749">
        <v>6</v>
      </c>
      <c r="JI749">
        <v>2407</v>
      </c>
      <c r="JJ749">
        <v>1</v>
      </c>
      <c r="JK749">
        <v>23</v>
      </c>
      <c r="JL749">
        <v>33316.7</v>
      </c>
      <c r="JM749">
        <v>29370165.3</v>
      </c>
      <c r="JN749">
        <v>1.50391</v>
      </c>
      <c r="JO749">
        <v>2.2522</v>
      </c>
      <c r="JP749">
        <v>1.39771</v>
      </c>
      <c r="JQ749">
        <v>2.34741</v>
      </c>
      <c r="JR749">
        <v>1.49536</v>
      </c>
      <c r="JS749">
        <v>2.70874</v>
      </c>
      <c r="JT749">
        <v>34.7379</v>
      </c>
      <c r="JU749">
        <v>24.035</v>
      </c>
      <c r="JV749">
        <v>18</v>
      </c>
      <c r="JW749">
        <v>504.424</v>
      </c>
      <c r="JX749">
        <v>463.799</v>
      </c>
      <c r="JY749">
        <v>18.7059</v>
      </c>
      <c r="JZ749">
        <v>32.0467</v>
      </c>
      <c r="KA749">
        <v>30</v>
      </c>
      <c r="KB749">
        <v>31.9246</v>
      </c>
      <c r="KC749">
        <v>31.8563</v>
      </c>
      <c r="KD749">
        <v>30.1114</v>
      </c>
      <c r="KE749">
        <v>0</v>
      </c>
      <c r="KF749">
        <v>100</v>
      </c>
      <c r="KG749">
        <v>18.7072</v>
      </c>
      <c r="KH749">
        <v>1022.05</v>
      </c>
      <c r="KI749">
        <v>63.4564</v>
      </c>
      <c r="KJ749">
        <v>100.627</v>
      </c>
      <c r="KK749">
        <v>99.9451</v>
      </c>
    </row>
    <row r="750" spans="1:297">
      <c r="A750">
        <v>734</v>
      </c>
      <c r="B750">
        <v>1762209921.6</v>
      </c>
      <c r="C750">
        <v>10343.5</v>
      </c>
      <c r="D750" t="s">
        <v>1918</v>
      </c>
      <c r="E750" t="s">
        <v>1919</v>
      </c>
      <c r="F750">
        <v>5</v>
      </c>
      <c r="G750" t="s">
        <v>1796</v>
      </c>
      <c r="H750" t="s">
        <v>436</v>
      </c>
      <c r="I750">
        <v>1762209919.1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1031.981229062965</v>
      </c>
      <c r="AK750">
        <v>1012.197775757576</v>
      </c>
      <c r="AL750">
        <v>3.496162466865336</v>
      </c>
      <c r="AM750">
        <v>66.0436554406318</v>
      </c>
      <c r="AN750">
        <f>(AP750 - AO750 + DY750*1E3/(8.314*(EA750+273.15)) * AR750/DX750 * AQ750) * DX750/(100*DL750) * 1000/(1000 - AP750)</f>
        <v>0</v>
      </c>
      <c r="AO750">
        <v>21.96296260917749</v>
      </c>
      <c r="AP750">
        <v>23.12345878787879</v>
      </c>
      <c r="AQ750">
        <v>2.189905729507874E-06</v>
      </c>
      <c r="AR750">
        <v>107.35</v>
      </c>
      <c r="AS750">
        <v>9</v>
      </c>
      <c r="AT750">
        <v>2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437</v>
      </c>
      <c r="AY750" t="s">
        <v>437</v>
      </c>
      <c r="AZ750">
        <v>0</v>
      </c>
      <c r="BA750">
        <v>0</v>
      </c>
      <c r="BB750">
        <f>1-AZ750/BA750</f>
        <v>0</v>
      </c>
      <c r="BC750">
        <v>0</v>
      </c>
      <c r="BD750" t="s">
        <v>437</v>
      </c>
      <c r="BE750" t="s">
        <v>437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437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438</v>
      </c>
      <c r="DO750">
        <v>2</v>
      </c>
      <c r="DP750" t="b">
        <v>1</v>
      </c>
      <c r="DQ750">
        <v>1762209919.1</v>
      </c>
      <c r="DR750">
        <v>981.9842222222222</v>
      </c>
      <c r="DS750">
        <v>1010.906666666667</v>
      </c>
      <c r="DT750">
        <v>23.12261111111111</v>
      </c>
      <c r="DU750">
        <v>21.96226666666666</v>
      </c>
      <c r="DV750">
        <v>982.8398888888888</v>
      </c>
      <c r="DW750">
        <v>23.0423</v>
      </c>
      <c r="DX750">
        <v>500.0183333333333</v>
      </c>
      <c r="DY750">
        <v>90.75021111111113</v>
      </c>
      <c r="DZ750">
        <v>0.1000103333333333</v>
      </c>
      <c r="EA750">
        <v>24.52877777777778</v>
      </c>
      <c r="EB750">
        <v>24.44992222222222</v>
      </c>
      <c r="EC750">
        <v>999.9000000000001</v>
      </c>
      <c r="ED750">
        <v>0</v>
      </c>
      <c r="EE750">
        <v>0</v>
      </c>
      <c r="EF750">
        <v>9998.205555555556</v>
      </c>
      <c r="EG750">
        <v>0</v>
      </c>
      <c r="EH750">
        <v>968.5882222222224</v>
      </c>
      <c r="EI750">
        <v>-28.92178888888888</v>
      </c>
      <c r="EJ750">
        <v>1005.227222222222</v>
      </c>
      <c r="EK750">
        <v>1033.607777777778</v>
      </c>
      <c r="EL750">
        <v>1.160343333333333</v>
      </c>
      <c r="EM750">
        <v>1010.906666666667</v>
      </c>
      <c r="EN750">
        <v>21.96226666666666</v>
      </c>
      <c r="EO750">
        <v>2.098382222222222</v>
      </c>
      <c r="EP750">
        <v>1.99308</v>
      </c>
      <c r="EQ750">
        <v>18.2069</v>
      </c>
      <c r="ER750">
        <v>17.38946666666666</v>
      </c>
      <c r="ES750">
        <v>2000.033333333333</v>
      </c>
      <c r="ET750">
        <v>0.9799960000000001</v>
      </c>
      <c r="EU750">
        <v>0.0200037</v>
      </c>
      <c r="EV750">
        <v>0</v>
      </c>
      <c r="EW750">
        <v>788.4695555555556</v>
      </c>
      <c r="EX750">
        <v>5.00097</v>
      </c>
      <c r="EY750">
        <v>16113.14444444444</v>
      </c>
      <c r="EZ750">
        <v>16707.83333333333</v>
      </c>
      <c r="FA750">
        <v>42.062</v>
      </c>
      <c r="FB750">
        <v>43.16633333333333</v>
      </c>
      <c r="FC750">
        <v>42.236</v>
      </c>
      <c r="FD750">
        <v>42.625</v>
      </c>
      <c r="FE750">
        <v>42.062</v>
      </c>
      <c r="FF750">
        <v>1955.123333333333</v>
      </c>
      <c r="FG750">
        <v>39.91</v>
      </c>
      <c r="FH750">
        <v>0</v>
      </c>
      <c r="FI750">
        <v>12999.29999995232</v>
      </c>
      <c r="FJ750">
        <v>0</v>
      </c>
      <c r="FK750">
        <v>788.53088</v>
      </c>
      <c r="FL750">
        <v>-0.6812307608877649</v>
      </c>
      <c r="FM750">
        <v>0.9461538254698593</v>
      </c>
      <c r="FN750">
        <v>16113.112</v>
      </c>
      <c r="FO750">
        <v>15</v>
      </c>
      <c r="FP750">
        <v>0</v>
      </c>
      <c r="FQ750" t="s">
        <v>439</v>
      </c>
      <c r="FR750">
        <v>1760210915.6</v>
      </c>
      <c r="FS750">
        <v>0</v>
      </c>
      <c r="FT750">
        <v>0</v>
      </c>
      <c r="FU750">
        <v>-0.215</v>
      </c>
      <c r="FV750">
        <v>0</v>
      </c>
      <c r="FW750">
        <v>-0.6919999999999999</v>
      </c>
      <c r="FX750">
        <v>0</v>
      </c>
      <c r="FY750">
        <v>400</v>
      </c>
      <c r="FZ750">
        <v>0</v>
      </c>
      <c r="GA750">
        <v>0.15</v>
      </c>
      <c r="GB750">
        <v>0</v>
      </c>
      <c r="GC750">
        <v>-28.6138725</v>
      </c>
      <c r="GD750">
        <v>-4.191754221388332</v>
      </c>
      <c r="GE750">
        <v>0.477692505691423</v>
      </c>
      <c r="GF750">
        <v>0</v>
      </c>
      <c r="GG750">
        <v>788.5621470588236</v>
      </c>
      <c r="GH750">
        <v>-0.6317035908481515</v>
      </c>
      <c r="GI750">
        <v>0.2207023724322764</v>
      </c>
      <c r="GJ750">
        <v>1</v>
      </c>
      <c r="GK750">
        <v>1.158308</v>
      </c>
      <c r="GL750">
        <v>0.01832622889305567</v>
      </c>
      <c r="GM750">
        <v>0.001956538013941972</v>
      </c>
      <c r="GN750">
        <v>1</v>
      </c>
      <c r="GO750">
        <v>2</v>
      </c>
      <c r="GP750">
        <v>3</v>
      </c>
      <c r="GQ750" t="s">
        <v>569</v>
      </c>
      <c r="GR750">
        <v>3.13528</v>
      </c>
      <c r="GS750">
        <v>2.76035</v>
      </c>
      <c r="GT750">
        <v>0.17026</v>
      </c>
      <c r="GU750">
        <v>0.171705</v>
      </c>
      <c r="GV750">
        <v>0.103261</v>
      </c>
      <c r="GW750">
        <v>0.098235</v>
      </c>
      <c r="GX750">
        <v>26257.5</v>
      </c>
      <c r="GY750">
        <v>26202.2</v>
      </c>
      <c r="GZ750">
        <v>29442.1</v>
      </c>
      <c r="HA750">
        <v>29251.8</v>
      </c>
      <c r="HB750">
        <v>34892.9</v>
      </c>
      <c r="HC750">
        <v>34948.6</v>
      </c>
      <c r="HD750">
        <v>41431.6</v>
      </c>
      <c r="HE750">
        <v>41565.8</v>
      </c>
      <c r="HF750">
        <v>1.90457</v>
      </c>
      <c r="HG750">
        <v>1.85795</v>
      </c>
      <c r="HH750">
        <v>0.00600144</v>
      </c>
      <c r="HI750">
        <v>0</v>
      </c>
      <c r="HJ750">
        <v>24.3734</v>
      </c>
      <c r="HK750">
        <v>999.9</v>
      </c>
      <c r="HL750">
        <v>51.8</v>
      </c>
      <c r="HM750">
        <v>29</v>
      </c>
      <c r="HN750">
        <v>22.9548</v>
      </c>
      <c r="HO750">
        <v>62.1911</v>
      </c>
      <c r="HP750">
        <v>29.4151</v>
      </c>
      <c r="HQ750">
        <v>1</v>
      </c>
      <c r="HR750">
        <v>0.3714</v>
      </c>
      <c r="HS750">
        <v>4.7694</v>
      </c>
      <c r="HT750">
        <v>20.276</v>
      </c>
      <c r="HU750">
        <v>5.21774</v>
      </c>
      <c r="HV750">
        <v>12.0164</v>
      </c>
      <c r="HW750">
        <v>4.98815</v>
      </c>
      <c r="HX750">
        <v>3.2876</v>
      </c>
      <c r="HY750">
        <v>9999</v>
      </c>
      <c r="HZ750">
        <v>9999</v>
      </c>
      <c r="IA750">
        <v>9999</v>
      </c>
      <c r="IB750">
        <v>999.9</v>
      </c>
      <c r="IC750">
        <v>4.9728</v>
      </c>
      <c r="ID750">
        <v>1.86646</v>
      </c>
      <c r="IE750">
        <v>1.86584</v>
      </c>
      <c r="IF750">
        <v>1.86581</v>
      </c>
      <c r="IG750">
        <v>1.86765</v>
      </c>
      <c r="IH750">
        <v>1.87012</v>
      </c>
      <c r="II750">
        <v>1.86874</v>
      </c>
      <c r="IJ750">
        <v>1.87024</v>
      </c>
      <c r="IK750">
        <v>0</v>
      </c>
      <c r="IL750">
        <v>0</v>
      </c>
      <c r="IM750">
        <v>0</v>
      </c>
      <c r="IN750">
        <v>0</v>
      </c>
      <c r="IO750" t="s">
        <v>441</v>
      </c>
      <c r="IP750" t="s">
        <v>442</v>
      </c>
      <c r="IQ750" t="s">
        <v>443</v>
      </c>
      <c r="IR750" t="s">
        <v>443</v>
      </c>
      <c r="IS750" t="s">
        <v>443</v>
      </c>
      <c r="IT750" t="s">
        <v>443</v>
      </c>
      <c r="IU750">
        <v>0</v>
      </c>
      <c r="IV750">
        <v>100</v>
      </c>
      <c r="IW750">
        <v>100</v>
      </c>
      <c r="IX750">
        <v>-0.855</v>
      </c>
      <c r="IY750">
        <v>0.0804</v>
      </c>
      <c r="IZ750">
        <v>-0.7832898091892299</v>
      </c>
      <c r="JA750">
        <v>-0.0002628084512485203</v>
      </c>
      <c r="JB750">
        <v>2.995354917081976E-07</v>
      </c>
      <c r="JC750">
        <v>-1.087754766273629E-10</v>
      </c>
      <c r="JD750">
        <v>-0.01666594074606723</v>
      </c>
      <c r="JE750">
        <v>-0.02438089335778848</v>
      </c>
      <c r="JF750">
        <v>0.001790740049955031</v>
      </c>
      <c r="JG750">
        <v>-2.386884331579614E-05</v>
      </c>
      <c r="JH750">
        <v>6</v>
      </c>
      <c r="JI750">
        <v>2407</v>
      </c>
      <c r="JJ750">
        <v>1</v>
      </c>
      <c r="JK750">
        <v>23</v>
      </c>
      <c r="JL750">
        <v>33316.8</v>
      </c>
      <c r="JM750">
        <v>29370165.4</v>
      </c>
      <c r="JN750">
        <v>1.53076</v>
      </c>
      <c r="JO750">
        <v>2.23145</v>
      </c>
      <c r="JP750">
        <v>1.39648</v>
      </c>
      <c r="JQ750">
        <v>2.34741</v>
      </c>
      <c r="JR750">
        <v>1.49536</v>
      </c>
      <c r="JS750">
        <v>2.64282</v>
      </c>
      <c r="JT750">
        <v>34.7379</v>
      </c>
      <c r="JU750">
        <v>24.035</v>
      </c>
      <c r="JV750">
        <v>18</v>
      </c>
      <c r="JW750">
        <v>504.275</v>
      </c>
      <c r="JX750">
        <v>463.741</v>
      </c>
      <c r="JY750">
        <v>18.7078</v>
      </c>
      <c r="JZ750">
        <v>32.0439</v>
      </c>
      <c r="KA750">
        <v>30.0001</v>
      </c>
      <c r="KB750">
        <v>31.9244</v>
      </c>
      <c r="KC750">
        <v>31.8551</v>
      </c>
      <c r="KD750">
        <v>30.7523</v>
      </c>
      <c r="KE750">
        <v>0</v>
      </c>
      <c r="KF750">
        <v>100</v>
      </c>
      <c r="KG750">
        <v>18.7077</v>
      </c>
      <c r="KH750">
        <v>1042.14</v>
      </c>
      <c r="KI750">
        <v>63.4564</v>
      </c>
      <c r="KJ750">
        <v>100.626</v>
      </c>
      <c r="KK750">
        <v>99.9444</v>
      </c>
    </row>
    <row r="751" spans="1:297">
      <c r="A751">
        <v>735</v>
      </c>
      <c r="B751">
        <v>1762209926.6</v>
      </c>
      <c r="C751">
        <v>10348.5</v>
      </c>
      <c r="D751" t="s">
        <v>1920</v>
      </c>
      <c r="E751" t="s">
        <v>1921</v>
      </c>
      <c r="F751">
        <v>5</v>
      </c>
      <c r="G751" t="s">
        <v>1796</v>
      </c>
      <c r="H751" t="s">
        <v>436</v>
      </c>
      <c r="I751">
        <v>1762209923.8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1049.133216061026</v>
      </c>
      <c r="AK751">
        <v>1029.524606060606</v>
      </c>
      <c r="AL751">
        <v>3.474668234403377</v>
      </c>
      <c r="AM751">
        <v>66.0436554406318</v>
      </c>
      <c r="AN751">
        <f>(AP751 - AO751 + DY751*1E3/(8.314*(EA751+273.15)) * AR751/DX751 * AQ751) * DX751/(100*DL751) * 1000/(1000 - AP751)</f>
        <v>0</v>
      </c>
      <c r="AO751">
        <v>21.963925364329</v>
      </c>
      <c r="AP751">
        <v>23.12534181818181</v>
      </c>
      <c r="AQ751">
        <v>1.655462816755098E-06</v>
      </c>
      <c r="AR751">
        <v>107.35</v>
      </c>
      <c r="AS751">
        <v>9</v>
      </c>
      <c r="AT751">
        <v>2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437</v>
      </c>
      <c r="AY751" t="s">
        <v>437</v>
      </c>
      <c r="AZ751">
        <v>0</v>
      </c>
      <c r="BA751">
        <v>0</v>
      </c>
      <c r="BB751">
        <f>1-AZ751/BA751</f>
        <v>0</v>
      </c>
      <c r="BC751">
        <v>0</v>
      </c>
      <c r="BD751" t="s">
        <v>437</v>
      </c>
      <c r="BE751" t="s">
        <v>437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437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438</v>
      </c>
      <c r="DO751">
        <v>2</v>
      </c>
      <c r="DP751" t="b">
        <v>1</v>
      </c>
      <c r="DQ751">
        <v>1762209923.8</v>
      </c>
      <c r="DR751">
        <v>997.9093999999999</v>
      </c>
      <c r="DS751">
        <v>1026.742</v>
      </c>
      <c r="DT751">
        <v>23.12442</v>
      </c>
      <c r="DU751">
        <v>21.96355</v>
      </c>
      <c r="DV751">
        <v>998.7646000000001</v>
      </c>
      <c r="DW751">
        <v>23.04406</v>
      </c>
      <c r="DX751">
        <v>500.0032</v>
      </c>
      <c r="DY751">
        <v>90.75174</v>
      </c>
      <c r="DZ751">
        <v>0.09999963999999999</v>
      </c>
      <c r="EA751">
        <v>24.51927</v>
      </c>
      <c r="EB751">
        <v>24.48068</v>
      </c>
      <c r="EC751">
        <v>999.9</v>
      </c>
      <c r="ED751">
        <v>0</v>
      </c>
      <c r="EE751">
        <v>0</v>
      </c>
      <c r="EF751">
        <v>10008.438</v>
      </c>
      <c r="EG751">
        <v>0</v>
      </c>
      <c r="EH751">
        <v>968.5868</v>
      </c>
      <c r="EI751">
        <v>-28.83278</v>
      </c>
      <c r="EJ751">
        <v>1021.532</v>
      </c>
      <c r="EK751">
        <v>1049.799</v>
      </c>
      <c r="EL751">
        <v>1.160866</v>
      </c>
      <c r="EM751">
        <v>1026.742</v>
      </c>
      <c r="EN751">
        <v>21.96355</v>
      </c>
      <c r="EO751">
        <v>2.098582</v>
      </c>
      <c r="EP751">
        <v>1.99323</v>
      </c>
      <c r="EQ751">
        <v>18.20841</v>
      </c>
      <c r="ER751">
        <v>17.39066</v>
      </c>
      <c r="ES751">
        <v>2000.004</v>
      </c>
      <c r="ET751">
        <v>0.9799956999999999</v>
      </c>
      <c r="EU751">
        <v>0.020004</v>
      </c>
      <c r="EV751">
        <v>0</v>
      </c>
      <c r="EW751">
        <v>788.3339</v>
      </c>
      <c r="EX751">
        <v>5.000970000000001</v>
      </c>
      <c r="EY751">
        <v>16110.82</v>
      </c>
      <c r="EZ751">
        <v>16707.59</v>
      </c>
      <c r="FA751">
        <v>42.062</v>
      </c>
      <c r="FB751">
        <v>43.1374</v>
      </c>
      <c r="FC751">
        <v>42.2122</v>
      </c>
      <c r="FD751">
        <v>42.625</v>
      </c>
      <c r="FE751">
        <v>42.062</v>
      </c>
      <c r="FF751">
        <v>1955.094</v>
      </c>
      <c r="FG751">
        <v>39.90999999999999</v>
      </c>
      <c r="FH751">
        <v>0</v>
      </c>
      <c r="FI751">
        <v>13004.09999990463</v>
      </c>
      <c r="FJ751">
        <v>0</v>
      </c>
      <c r="FK751">
        <v>788.4626</v>
      </c>
      <c r="FL751">
        <v>-1.529307691375851</v>
      </c>
      <c r="FM751">
        <v>-17.45384616623108</v>
      </c>
      <c r="FN751">
        <v>16112.412</v>
      </c>
      <c r="FO751">
        <v>15</v>
      </c>
      <c r="FP751">
        <v>0</v>
      </c>
      <c r="FQ751" t="s">
        <v>439</v>
      </c>
      <c r="FR751">
        <v>1760210915.6</v>
      </c>
      <c r="FS751">
        <v>0</v>
      </c>
      <c r="FT751">
        <v>0</v>
      </c>
      <c r="FU751">
        <v>-0.215</v>
      </c>
      <c r="FV751">
        <v>0</v>
      </c>
      <c r="FW751">
        <v>-0.6919999999999999</v>
      </c>
      <c r="FX751">
        <v>0</v>
      </c>
      <c r="FY751">
        <v>400</v>
      </c>
      <c r="FZ751">
        <v>0</v>
      </c>
      <c r="GA751">
        <v>0.15</v>
      </c>
      <c r="GB751">
        <v>0</v>
      </c>
      <c r="GC751">
        <v>-28.79599512195122</v>
      </c>
      <c r="GD751">
        <v>-1.636082926829272</v>
      </c>
      <c r="GE751">
        <v>0.3200372455086909</v>
      </c>
      <c r="GF751">
        <v>0</v>
      </c>
      <c r="GG751">
        <v>788.4714411764705</v>
      </c>
      <c r="GH751">
        <v>-0.9244461410944438</v>
      </c>
      <c r="GI751">
        <v>0.2369811597347055</v>
      </c>
      <c r="GJ751">
        <v>1</v>
      </c>
      <c r="GK751">
        <v>1.159377073170732</v>
      </c>
      <c r="GL751">
        <v>0.01309860627177872</v>
      </c>
      <c r="GM751">
        <v>0.001478932119523491</v>
      </c>
      <c r="GN751">
        <v>1</v>
      </c>
      <c r="GO751">
        <v>2</v>
      </c>
      <c r="GP751">
        <v>3</v>
      </c>
      <c r="GQ751" t="s">
        <v>569</v>
      </c>
      <c r="GR751">
        <v>3.13529</v>
      </c>
      <c r="GS751">
        <v>2.76031</v>
      </c>
      <c r="GT751">
        <v>0.172132</v>
      </c>
      <c r="GU751">
        <v>0.173563</v>
      </c>
      <c r="GV751">
        <v>0.103268</v>
      </c>
      <c r="GW751">
        <v>0.0982394</v>
      </c>
      <c r="GX751">
        <v>26198.2</v>
      </c>
      <c r="GY751">
        <v>26143.2</v>
      </c>
      <c r="GZ751">
        <v>29442.2</v>
      </c>
      <c r="HA751">
        <v>29251.7</v>
      </c>
      <c r="HB751">
        <v>34892.9</v>
      </c>
      <c r="HC751">
        <v>34948.3</v>
      </c>
      <c r="HD751">
        <v>41431.9</v>
      </c>
      <c r="HE751">
        <v>41565.7</v>
      </c>
      <c r="HF751">
        <v>1.9048</v>
      </c>
      <c r="HG751">
        <v>1.858</v>
      </c>
      <c r="HH751">
        <v>0.00709668</v>
      </c>
      <c r="HI751">
        <v>0</v>
      </c>
      <c r="HJ751">
        <v>24.3749</v>
      </c>
      <c r="HK751">
        <v>999.9</v>
      </c>
      <c r="HL751">
        <v>51.8</v>
      </c>
      <c r="HM751">
        <v>29</v>
      </c>
      <c r="HN751">
        <v>22.9541</v>
      </c>
      <c r="HO751">
        <v>62.2911</v>
      </c>
      <c r="HP751">
        <v>29.4111</v>
      </c>
      <c r="HQ751">
        <v>1</v>
      </c>
      <c r="HR751">
        <v>0.371303</v>
      </c>
      <c r="HS751">
        <v>4.76802</v>
      </c>
      <c r="HT751">
        <v>20.276</v>
      </c>
      <c r="HU751">
        <v>5.21774</v>
      </c>
      <c r="HV751">
        <v>12.0167</v>
      </c>
      <c r="HW751">
        <v>4.9881</v>
      </c>
      <c r="HX751">
        <v>3.28753</v>
      </c>
      <c r="HY751">
        <v>9999</v>
      </c>
      <c r="HZ751">
        <v>9999</v>
      </c>
      <c r="IA751">
        <v>9999</v>
      </c>
      <c r="IB751">
        <v>999.9</v>
      </c>
      <c r="IC751">
        <v>4.9728</v>
      </c>
      <c r="ID751">
        <v>1.86646</v>
      </c>
      <c r="IE751">
        <v>1.86584</v>
      </c>
      <c r="IF751">
        <v>1.86579</v>
      </c>
      <c r="IG751">
        <v>1.86766</v>
      </c>
      <c r="IH751">
        <v>1.87012</v>
      </c>
      <c r="II751">
        <v>1.86874</v>
      </c>
      <c r="IJ751">
        <v>1.87024</v>
      </c>
      <c r="IK751">
        <v>0</v>
      </c>
      <c r="IL751">
        <v>0</v>
      </c>
      <c r="IM751">
        <v>0</v>
      </c>
      <c r="IN751">
        <v>0</v>
      </c>
      <c r="IO751" t="s">
        <v>441</v>
      </c>
      <c r="IP751" t="s">
        <v>442</v>
      </c>
      <c r="IQ751" t="s">
        <v>443</v>
      </c>
      <c r="IR751" t="s">
        <v>443</v>
      </c>
      <c r="IS751" t="s">
        <v>443</v>
      </c>
      <c r="IT751" t="s">
        <v>443</v>
      </c>
      <c r="IU751">
        <v>0</v>
      </c>
      <c r="IV751">
        <v>100</v>
      </c>
      <c r="IW751">
        <v>100</v>
      </c>
      <c r="IX751">
        <v>-0.86</v>
      </c>
      <c r="IY751">
        <v>0.0803</v>
      </c>
      <c r="IZ751">
        <v>-0.7832898091892299</v>
      </c>
      <c r="JA751">
        <v>-0.0002628084512485203</v>
      </c>
      <c r="JB751">
        <v>2.995354917081976E-07</v>
      </c>
      <c r="JC751">
        <v>-1.087754766273629E-10</v>
      </c>
      <c r="JD751">
        <v>-0.01666594074606723</v>
      </c>
      <c r="JE751">
        <v>-0.02438089335778848</v>
      </c>
      <c r="JF751">
        <v>0.001790740049955031</v>
      </c>
      <c r="JG751">
        <v>-2.386884331579614E-05</v>
      </c>
      <c r="JH751">
        <v>6</v>
      </c>
      <c r="JI751">
        <v>2407</v>
      </c>
      <c r="JJ751">
        <v>1</v>
      </c>
      <c r="JK751">
        <v>23</v>
      </c>
      <c r="JL751">
        <v>33316.8</v>
      </c>
      <c r="JM751">
        <v>29370165.4</v>
      </c>
      <c r="JN751">
        <v>1.56494</v>
      </c>
      <c r="JO751">
        <v>2.24731</v>
      </c>
      <c r="JP751">
        <v>1.39648</v>
      </c>
      <c r="JQ751">
        <v>2.34741</v>
      </c>
      <c r="JR751">
        <v>1.49536</v>
      </c>
      <c r="JS751">
        <v>2.62207</v>
      </c>
      <c r="JT751">
        <v>34.7379</v>
      </c>
      <c r="JU751">
        <v>24.0262</v>
      </c>
      <c r="JV751">
        <v>18</v>
      </c>
      <c r="JW751">
        <v>504.402</v>
      </c>
      <c r="JX751">
        <v>463.774</v>
      </c>
      <c r="JY751">
        <v>18.7089</v>
      </c>
      <c r="JZ751">
        <v>32.0439</v>
      </c>
      <c r="KA751">
        <v>30.0001</v>
      </c>
      <c r="KB751">
        <v>31.9218</v>
      </c>
      <c r="KC751">
        <v>31.8551</v>
      </c>
      <c r="KD751">
        <v>31.3086</v>
      </c>
      <c r="KE751">
        <v>0</v>
      </c>
      <c r="KF751">
        <v>100</v>
      </c>
      <c r="KG751">
        <v>18.7092</v>
      </c>
      <c r="KH751">
        <v>1055.51</v>
      </c>
      <c r="KI751">
        <v>63.4564</v>
      </c>
      <c r="KJ751">
        <v>100.626</v>
      </c>
      <c r="KK751">
        <v>99.944</v>
      </c>
    </row>
    <row r="752" spans="1:297">
      <c r="A752">
        <v>736</v>
      </c>
      <c r="B752">
        <v>1762209931.6</v>
      </c>
      <c r="C752">
        <v>10353.5</v>
      </c>
      <c r="D752" t="s">
        <v>1922</v>
      </c>
      <c r="E752" t="s">
        <v>1923</v>
      </c>
      <c r="F752">
        <v>5</v>
      </c>
      <c r="G752" t="s">
        <v>1796</v>
      </c>
      <c r="H752" t="s">
        <v>436</v>
      </c>
      <c r="I752">
        <v>1762209929.1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1066.595410704004</v>
      </c>
      <c r="AK752">
        <v>1046.939333333333</v>
      </c>
      <c r="AL752">
        <v>3.477373066426849</v>
      </c>
      <c r="AM752">
        <v>66.0436554406318</v>
      </c>
      <c r="AN752">
        <f>(AP752 - AO752 + DY752*1E3/(8.314*(EA752+273.15)) * AR752/DX752 * AQ752) * DX752/(100*DL752) * 1000/(1000 - AP752)</f>
        <v>0</v>
      </c>
      <c r="AO752">
        <v>21.96391648857143</v>
      </c>
      <c r="AP752">
        <v>23.12715636363636</v>
      </c>
      <c r="AQ752">
        <v>2.362393417345021E-06</v>
      </c>
      <c r="AR752">
        <v>107.35</v>
      </c>
      <c r="AS752">
        <v>9</v>
      </c>
      <c r="AT752">
        <v>2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437</v>
      </c>
      <c r="AY752" t="s">
        <v>437</v>
      </c>
      <c r="AZ752">
        <v>0</v>
      </c>
      <c r="BA752">
        <v>0</v>
      </c>
      <c r="BB752">
        <f>1-AZ752/BA752</f>
        <v>0</v>
      </c>
      <c r="BC752">
        <v>0</v>
      </c>
      <c r="BD752" t="s">
        <v>437</v>
      </c>
      <c r="BE752" t="s">
        <v>437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437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438</v>
      </c>
      <c r="DO752">
        <v>2</v>
      </c>
      <c r="DP752" t="b">
        <v>1</v>
      </c>
      <c r="DQ752">
        <v>1762209929.1</v>
      </c>
      <c r="DR752">
        <v>1015.958888888889</v>
      </c>
      <c r="DS752">
        <v>1044.574444444444</v>
      </c>
      <c r="DT752">
        <v>23.12597777777778</v>
      </c>
      <c r="DU752">
        <v>21.96431111111111</v>
      </c>
      <c r="DV752">
        <v>1016.814444444444</v>
      </c>
      <c r="DW752">
        <v>23.04558888888889</v>
      </c>
      <c r="DX752">
        <v>500.0062222222223</v>
      </c>
      <c r="DY752">
        <v>90.75102222222222</v>
      </c>
      <c r="DZ752">
        <v>0.1000210555555555</v>
      </c>
      <c r="EA752">
        <v>24.52158888888889</v>
      </c>
      <c r="EB752">
        <v>24.50177777777778</v>
      </c>
      <c r="EC752">
        <v>999.9000000000001</v>
      </c>
      <c r="ED752">
        <v>0</v>
      </c>
      <c r="EE752">
        <v>0</v>
      </c>
      <c r="EF752">
        <v>10004.36444444444</v>
      </c>
      <c r="EG752">
        <v>0</v>
      </c>
      <c r="EH752">
        <v>968.5763333333333</v>
      </c>
      <c r="EI752">
        <v>-28.61546666666667</v>
      </c>
      <c r="EJ752">
        <v>1040.01</v>
      </c>
      <c r="EK752">
        <v>1068.034444444444</v>
      </c>
      <c r="EL752">
        <v>1.161665555555556</v>
      </c>
      <c r="EM752">
        <v>1044.574444444444</v>
      </c>
      <c r="EN752">
        <v>21.96431111111111</v>
      </c>
      <c r="EO752">
        <v>2.098706666666667</v>
      </c>
      <c r="EP752">
        <v>1.993281111111111</v>
      </c>
      <c r="EQ752">
        <v>18.20936666666667</v>
      </c>
      <c r="ER752">
        <v>17.39106666666667</v>
      </c>
      <c r="ES752">
        <v>1999.971111111111</v>
      </c>
      <c r="ET752">
        <v>0.9799953333333333</v>
      </c>
      <c r="EU752">
        <v>0.02000436666666667</v>
      </c>
      <c r="EV752">
        <v>0</v>
      </c>
      <c r="EW752">
        <v>788.2072222222222</v>
      </c>
      <c r="EX752">
        <v>5.00097</v>
      </c>
      <c r="EY752">
        <v>16107.4</v>
      </c>
      <c r="EZ752">
        <v>16707.32222222222</v>
      </c>
      <c r="FA752">
        <v>42.062</v>
      </c>
      <c r="FB752">
        <v>43.13877777777778</v>
      </c>
      <c r="FC752">
        <v>42.215</v>
      </c>
      <c r="FD752">
        <v>42.625</v>
      </c>
      <c r="FE752">
        <v>42.062</v>
      </c>
      <c r="FF752">
        <v>1955.061111111111</v>
      </c>
      <c r="FG752">
        <v>39.91</v>
      </c>
      <c r="FH752">
        <v>0</v>
      </c>
      <c r="FI752">
        <v>13009.5</v>
      </c>
      <c r="FJ752">
        <v>0</v>
      </c>
      <c r="FK752">
        <v>788.3367692307693</v>
      </c>
      <c r="FL752">
        <v>-1.61600000565942</v>
      </c>
      <c r="FM752">
        <v>-31.64102565696047</v>
      </c>
      <c r="FN752">
        <v>16110.31923076923</v>
      </c>
      <c r="FO752">
        <v>15</v>
      </c>
      <c r="FP752">
        <v>0</v>
      </c>
      <c r="FQ752" t="s">
        <v>439</v>
      </c>
      <c r="FR752">
        <v>1760210915.6</v>
      </c>
      <c r="FS752">
        <v>0</v>
      </c>
      <c r="FT752">
        <v>0</v>
      </c>
      <c r="FU752">
        <v>-0.215</v>
      </c>
      <c r="FV752">
        <v>0</v>
      </c>
      <c r="FW752">
        <v>-0.6919999999999999</v>
      </c>
      <c r="FX752">
        <v>0</v>
      </c>
      <c r="FY752">
        <v>400</v>
      </c>
      <c r="FZ752">
        <v>0</v>
      </c>
      <c r="GA752">
        <v>0.15</v>
      </c>
      <c r="GB752">
        <v>0</v>
      </c>
      <c r="GC752">
        <v>-28.86805</v>
      </c>
      <c r="GD752">
        <v>1.666381238273951</v>
      </c>
      <c r="GE752">
        <v>0.249905354084301</v>
      </c>
      <c r="GF752">
        <v>0</v>
      </c>
      <c r="GG752">
        <v>788.3931764705882</v>
      </c>
      <c r="GH752">
        <v>-1.369809014952488</v>
      </c>
      <c r="GI752">
        <v>0.2621131850924522</v>
      </c>
      <c r="GJ752">
        <v>0</v>
      </c>
      <c r="GK752">
        <v>1.16052025</v>
      </c>
      <c r="GL752">
        <v>0.009212645403373252</v>
      </c>
      <c r="GM752">
        <v>0.001178430073233021</v>
      </c>
      <c r="GN752">
        <v>1</v>
      </c>
      <c r="GO752">
        <v>1</v>
      </c>
      <c r="GP752">
        <v>3</v>
      </c>
      <c r="GQ752" t="s">
        <v>502</v>
      </c>
      <c r="GR752">
        <v>3.13521</v>
      </c>
      <c r="GS752">
        <v>2.76032</v>
      </c>
      <c r="GT752">
        <v>0.173989</v>
      </c>
      <c r="GU752">
        <v>0.175263</v>
      </c>
      <c r="GV752">
        <v>0.103276</v>
      </c>
      <c r="GW752">
        <v>0.0982339</v>
      </c>
      <c r="GX752">
        <v>26139.4</v>
      </c>
      <c r="GY752">
        <v>26089.6</v>
      </c>
      <c r="GZ752">
        <v>29442.3</v>
      </c>
      <c r="HA752">
        <v>29252</v>
      </c>
      <c r="HB752">
        <v>34893</v>
      </c>
      <c r="HC752">
        <v>34948.7</v>
      </c>
      <c r="HD752">
        <v>41432.3</v>
      </c>
      <c r="HE752">
        <v>41565.8</v>
      </c>
      <c r="HF752">
        <v>1.9046</v>
      </c>
      <c r="HG752">
        <v>1.85805</v>
      </c>
      <c r="HH752">
        <v>0.00774115</v>
      </c>
      <c r="HI752">
        <v>0</v>
      </c>
      <c r="HJ752">
        <v>24.3769</v>
      </c>
      <c r="HK752">
        <v>999.9</v>
      </c>
      <c r="HL752">
        <v>51.8</v>
      </c>
      <c r="HM752">
        <v>29</v>
      </c>
      <c r="HN752">
        <v>22.9567</v>
      </c>
      <c r="HO752">
        <v>62.4211</v>
      </c>
      <c r="HP752">
        <v>29.5192</v>
      </c>
      <c r="HQ752">
        <v>1</v>
      </c>
      <c r="HR752">
        <v>0.371011</v>
      </c>
      <c r="HS752">
        <v>4.77307</v>
      </c>
      <c r="HT752">
        <v>20.276</v>
      </c>
      <c r="HU752">
        <v>5.21819</v>
      </c>
      <c r="HV752">
        <v>12.0168</v>
      </c>
      <c r="HW752">
        <v>4.98815</v>
      </c>
      <c r="HX752">
        <v>3.28758</v>
      </c>
      <c r="HY752">
        <v>9999</v>
      </c>
      <c r="HZ752">
        <v>9999</v>
      </c>
      <c r="IA752">
        <v>9999</v>
      </c>
      <c r="IB752">
        <v>999.9</v>
      </c>
      <c r="IC752">
        <v>4.97277</v>
      </c>
      <c r="ID752">
        <v>1.86646</v>
      </c>
      <c r="IE752">
        <v>1.86584</v>
      </c>
      <c r="IF752">
        <v>1.86578</v>
      </c>
      <c r="IG752">
        <v>1.86766</v>
      </c>
      <c r="IH752">
        <v>1.87012</v>
      </c>
      <c r="II752">
        <v>1.86874</v>
      </c>
      <c r="IJ752">
        <v>1.87026</v>
      </c>
      <c r="IK752">
        <v>0</v>
      </c>
      <c r="IL752">
        <v>0</v>
      </c>
      <c r="IM752">
        <v>0</v>
      </c>
      <c r="IN752">
        <v>0</v>
      </c>
      <c r="IO752" t="s">
        <v>441</v>
      </c>
      <c r="IP752" t="s">
        <v>442</v>
      </c>
      <c r="IQ752" t="s">
        <v>443</v>
      </c>
      <c r="IR752" t="s">
        <v>443</v>
      </c>
      <c r="IS752" t="s">
        <v>443</v>
      </c>
      <c r="IT752" t="s">
        <v>443</v>
      </c>
      <c r="IU752">
        <v>0</v>
      </c>
      <c r="IV752">
        <v>100</v>
      </c>
      <c r="IW752">
        <v>100</v>
      </c>
      <c r="IX752">
        <v>-0.85</v>
      </c>
      <c r="IY752">
        <v>0.0804</v>
      </c>
      <c r="IZ752">
        <v>-0.7832898091892299</v>
      </c>
      <c r="JA752">
        <v>-0.0002628084512485203</v>
      </c>
      <c r="JB752">
        <v>2.995354917081976E-07</v>
      </c>
      <c r="JC752">
        <v>-1.087754766273629E-10</v>
      </c>
      <c r="JD752">
        <v>-0.01666594074606723</v>
      </c>
      <c r="JE752">
        <v>-0.02438089335778848</v>
      </c>
      <c r="JF752">
        <v>0.001790740049955031</v>
      </c>
      <c r="JG752">
        <v>-2.386884331579614E-05</v>
      </c>
      <c r="JH752">
        <v>6</v>
      </c>
      <c r="JI752">
        <v>2407</v>
      </c>
      <c r="JJ752">
        <v>1</v>
      </c>
      <c r="JK752">
        <v>23</v>
      </c>
      <c r="JL752">
        <v>33316.9</v>
      </c>
      <c r="JM752">
        <v>29370165.5</v>
      </c>
      <c r="JN752">
        <v>1.59058</v>
      </c>
      <c r="JO752">
        <v>2.23022</v>
      </c>
      <c r="JP752">
        <v>1.39648</v>
      </c>
      <c r="JQ752">
        <v>2.34741</v>
      </c>
      <c r="JR752">
        <v>1.49536</v>
      </c>
      <c r="JS752">
        <v>2.69287</v>
      </c>
      <c r="JT752">
        <v>34.7379</v>
      </c>
      <c r="JU752">
        <v>24.035</v>
      </c>
      <c r="JV752">
        <v>18</v>
      </c>
      <c r="JW752">
        <v>504.271</v>
      </c>
      <c r="JX752">
        <v>463.791</v>
      </c>
      <c r="JY752">
        <v>18.7099</v>
      </c>
      <c r="JZ752">
        <v>32.0439</v>
      </c>
      <c r="KA752">
        <v>30.0001</v>
      </c>
      <c r="KB752">
        <v>31.9218</v>
      </c>
      <c r="KC752">
        <v>31.853</v>
      </c>
      <c r="KD752">
        <v>31.9659</v>
      </c>
      <c r="KE752">
        <v>0</v>
      </c>
      <c r="KF752">
        <v>100</v>
      </c>
      <c r="KG752">
        <v>18.7092</v>
      </c>
      <c r="KH752">
        <v>1075.56</v>
      </c>
      <c r="KI752">
        <v>63.4564</v>
      </c>
      <c r="KJ752">
        <v>100.627</v>
      </c>
      <c r="KK752">
        <v>99.94459999999999</v>
      </c>
    </row>
    <row r="753" spans="1:297">
      <c r="A753">
        <v>737</v>
      </c>
      <c r="B753">
        <v>1762209936.6</v>
      </c>
      <c r="C753">
        <v>10358.5</v>
      </c>
      <c r="D753" t="s">
        <v>1924</v>
      </c>
      <c r="E753" t="s">
        <v>1925</v>
      </c>
      <c r="F753">
        <v>5</v>
      </c>
      <c r="G753" t="s">
        <v>1796</v>
      </c>
      <c r="H753" t="s">
        <v>436</v>
      </c>
      <c r="I753">
        <v>1762209933.8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1082.729573878511</v>
      </c>
      <c r="AK753">
        <v>1063.717818181818</v>
      </c>
      <c r="AL753">
        <v>3.349129058686622</v>
      </c>
      <c r="AM753">
        <v>66.0436554406318</v>
      </c>
      <c r="AN753">
        <f>(AP753 - AO753 + DY753*1E3/(8.314*(EA753+273.15)) * AR753/DX753 * AQ753) * DX753/(100*DL753) * 1000/(1000 - AP753)</f>
        <v>0</v>
      </c>
      <c r="AO753">
        <v>21.96208629004329</v>
      </c>
      <c r="AP753">
        <v>23.12918121212121</v>
      </c>
      <c r="AQ753">
        <v>-4.743940626880131E-07</v>
      </c>
      <c r="AR753">
        <v>107.35</v>
      </c>
      <c r="AS753">
        <v>9</v>
      </c>
      <c r="AT753">
        <v>2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437</v>
      </c>
      <c r="AY753" t="s">
        <v>437</v>
      </c>
      <c r="AZ753">
        <v>0</v>
      </c>
      <c r="BA753">
        <v>0</v>
      </c>
      <c r="BB753">
        <f>1-AZ753/BA753</f>
        <v>0</v>
      </c>
      <c r="BC753">
        <v>0</v>
      </c>
      <c r="BD753" t="s">
        <v>437</v>
      </c>
      <c r="BE753" t="s">
        <v>437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437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438</v>
      </c>
      <c r="DO753">
        <v>2</v>
      </c>
      <c r="DP753" t="b">
        <v>1</v>
      </c>
      <c r="DQ753">
        <v>1762209933.8</v>
      </c>
      <c r="DR753">
        <v>1031.576</v>
      </c>
      <c r="DS753">
        <v>1059.633</v>
      </c>
      <c r="DT753">
        <v>23.12885</v>
      </c>
      <c r="DU753">
        <v>21.96231</v>
      </c>
      <c r="DV753">
        <v>1032.43</v>
      </c>
      <c r="DW753">
        <v>23.04841</v>
      </c>
      <c r="DX753">
        <v>499.974</v>
      </c>
      <c r="DY753">
        <v>90.75394</v>
      </c>
      <c r="DZ753">
        <v>0.09995908000000001</v>
      </c>
      <c r="EA753">
        <v>24.52024</v>
      </c>
      <c r="EB753">
        <v>24.50287</v>
      </c>
      <c r="EC753">
        <v>999.9</v>
      </c>
      <c r="ED753">
        <v>0</v>
      </c>
      <c r="EE753">
        <v>0</v>
      </c>
      <c r="EF753">
        <v>10002.015</v>
      </c>
      <c r="EG753">
        <v>0</v>
      </c>
      <c r="EH753">
        <v>968.5776999999998</v>
      </c>
      <c r="EI753">
        <v>-28.05611</v>
      </c>
      <c r="EJ753">
        <v>1056.001</v>
      </c>
      <c r="EK753">
        <v>1083.427</v>
      </c>
      <c r="EL753">
        <v>1.16653</v>
      </c>
      <c r="EM753">
        <v>1059.633</v>
      </c>
      <c r="EN753">
        <v>21.96231</v>
      </c>
      <c r="EO753">
        <v>2.099034000000001</v>
      </c>
      <c r="EP753">
        <v>1.993166</v>
      </c>
      <c r="EQ753">
        <v>18.21185</v>
      </c>
      <c r="ER753">
        <v>17.39016</v>
      </c>
      <c r="ES753">
        <v>1999.947</v>
      </c>
      <c r="ET753">
        <v>0.9799951</v>
      </c>
      <c r="EU753">
        <v>0.02000458</v>
      </c>
      <c r="EV753">
        <v>0</v>
      </c>
      <c r="EW753">
        <v>787.9954</v>
      </c>
      <c r="EX753">
        <v>5.000970000000001</v>
      </c>
      <c r="EY753">
        <v>16104.18</v>
      </c>
      <c r="EZ753">
        <v>16707.1</v>
      </c>
      <c r="FA753">
        <v>42.062</v>
      </c>
      <c r="FB753">
        <v>43.125</v>
      </c>
      <c r="FC753">
        <v>42.1933</v>
      </c>
      <c r="FD753">
        <v>42.625</v>
      </c>
      <c r="FE753">
        <v>42.0496</v>
      </c>
      <c r="FF753">
        <v>1955.037</v>
      </c>
      <c r="FG753">
        <v>39.90999999999999</v>
      </c>
      <c r="FH753">
        <v>0</v>
      </c>
      <c r="FI753">
        <v>13014.29999995232</v>
      </c>
      <c r="FJ753">
        <v>0</v>
      </c>
      <c r="FK753">
        <v>788.1346538461538</v>
      </c>
      <c r="FL753">
        <v>-2.496239311899277</v>
      </c>
      <c r="FM753">
        <v>-38.43760678036527</v>
      </c>
      <c r="FN753">
        <v>16107.45</v>
      </c>
      <c r="FO753">
        <v>15</v>
      </c>
      <c r="FP753">
        <v>0</v>
      </c>
      <c r="FQ753" t="s">
        <v>439</v>
      </c>
      <c r="FR753">
        <v>1760210915.6</v>
      </c>
      <c r="FS753">
        <v>0</v>
      </c>
      <c r="FT753">
        <v>0</v>
      </c>
      <c r="FU753">
        <v>-0.215</v>
      </c>
      <c r="FV753">
        <v>0</v>
      </c>
      <c r="FW753">
        <v>-0.6919999999999999</v>
      </c>
      <c r="FX753">
        <v>0</v>
      </c>
      <c r="FY753">
        <v>400</v>
      </c>
      <c r="FZ753">
        <v>0</v>
      </c>
      <c r="GA753">
        <v>0.15</v>
      </c>
      <c r="GB753">
        <v>0</v>
      </c>
      <c r="GC753">
        <v>-28.65856250000001</v>
      </c>
      <c r="GD753">
        <v>3.611436022514038</v>
      </c>
      <c r="GE753">
        <v>0.4251475565538976</v>
      </c>
      <c r="GF753">
        <v>0</v>
      </c>
      <c r="GG753">
        <v>788.2960294117647</v>
      </c>
      <c r="GH753">
        <v>-1.834820477210579</v>
      </c>
      <c r="GI753">
        <v>0.2909693217398912</v>
      </c>
      <c r="GJ753">
        <v>0</v>
      </c>
      <c r="GK753">
        <v>1.16204175</v>
      </c>
      <c r="GL753">
        <v>0.01960356472795158</v>
      </c>
      <c r="GM753">
        <v>0.002403835359898842</v>
      </c>
      <c r="GN753">
        <v>1</v>
      </c>
      <c r="GO753">
        <v>1</v>
      </c>
      <c r="GP753">
        <v>3</v>
      </c>
      <c r="GQ753" t="s">
        <v>502</v>
      </c>
      <c r="GR753">
        <v>3.1352</v>
      </c>
      <c r="GS753">
        <v>2.76025</v>
      </c>
      <c r="GT753">
        <v>0.175774</v>
      </c>
      <c r="GU753">
        <v>0.177069</v>
      </c>
      <c r="GV753">
        <v>0.103283</v>
      </c>
      <c r="GW753">
        <v>0.09823510000000001</v>
      </c>
      <c r="GX753">
        <v>26082.2</v>
      </c>
      <c r="GY753">
        <v>26032.2</v>
      </c>
      <c r="GZ753">
        <v>29441.6</v>
      </c>
      <c r="HA753">
        <v>29251.9</v>
      </c>
      <c r="HB753">
        <v>34891.9</v>
      </c>
      <c r="HC753">
        <v>34948.7</v>
      </c>
      <c r="HD753">
        <v>41431.3</v>
      </c>
      <c r="HE753">
        <v>41565.9</v>
      </c>
      <c r="HF753">
        <v>1.90473</v>
      </c>
      <c r="HG753">
        <v>1.85805</v>
      </c>
      <c r="HH753">
        <v>0.008214269999999999</v>
      </c>
      <c r="HI753">
        <v>0</v>
      </c>
      <c r="HJ753">
        <v>24.3769</v>
      </c>
      <c r="HK753">
        <v>999.9</v>
      </c>
      <c r="HL753">
        <v>51.8</v>
      </c>
      <c r="HM753">
        <v>29</v>
      </c>
      <c r="HN753">
        <v>22.9538</v>
      </c>
      <c r="HO753">
        <v>62.2811</v>
      </c>
      <c r="HP753">
        <v>29.4671</v>
      </c>
      <c r="HQ753">
        <v>1</v>
      </c>
      <c r="HR753">
        <v>0.371164</v>
      </c>
      <c r="HS753">
        <v>4.75963</v>
      </c>
      <c r="HT753">
        <v>20.2763</v>
      </c>
      <c r="HU753">
        <v>5.21894</v>
      </c>
      <c r="HV753">
        <v>12.0162</v>
      </c>
      <c r="HW753">
        <v>4.98825</v>
      </c>
      <c r="HX753">
        <v>3.2877</v>
      </c>
      <c r="HY753">
        <v>9999</v>
      </c>
      <c r="HZ753">
        <v>9999</v>
      </c>
      <c r="IA753">
        <v>9999</v>
      </c>
      <c r="IB753">
        <v>999.9</v>
      </c>
      <c r="IC753">
        <v>4.9728</v>
      </c>
      <c r="ID753">
        <v>1.86646</v>
      </c>
      <c r="IE753">
        <v>1.86584</v>
      </c>
      <c r="IF753">
        <v>1.86579</v>
      </c>
      <c r="IG753">
        <v>1.86765</v>
      </c>
      <c r="IH753">
        <v>1.87012</v>
      </c>
      <c r="II753">
        <v>1.86874</v>
      </c>
      <c r="IJ753">
        <v>1.87023</v>
      </c>
      <c r="IK753">
        <v>0</v>
      </c>
      <c r="IL753">
        <v>0</v>
      </c>
      <c r="IM753">
        <v>0</v>
      </c>
      <c r="IN753">
        <v>0</v>
      </c>
      <c r="IO753" t="s">
        <v>441</v>
      </c>
      <c r="IP753" t="s">
        <v>442</v>
      </c>
      <c r="IQ753" t="s">
        <v>443</v>
      </c>
      <c r="IR753" t="s">
        <v>443</v>
      </c>
      <c r="IS753" t="s">
        <v>443</v>
      </c>
      <c r="IT753" t="s">
        <v>443</v>
      </c>
      <c r="IU753">
        <v>0</v>
      </c>
      <c r="IV753">
        <v>100</v>
      </c>
      <c r="IW753">
        <v>100</v>
      </c>
      <c r="IX753">
        <v>-0.85</v>
      </c>
      <c r="IY753">
        <v>0.0805</v>
      </c>
      <c r="IZ753">
        <v>-0.7832898091892299</v>
      </c>
      <c r="JA753">
        <v>-0.0002628084512485203</v>
      </c>
      <c r="JB753">
        <v>2.995354917081976E-07</v>
      </c>
      <c r="JC753">
        <v>-1.087754766273629E-10</v>
      </c>
      <c r="JD753">
        <v>-0.01666594074606723</v>
      </c>
      <c r="JE753">
        <v>-0.02438089335778848</v>
      </c>
      <c r="JF753">
        <v>0.001790740049955031</v>
      </c>
      <c r="JG753">
        <v>-2.386884331579614E-05</v>
      </c>
      <c r="JH753">
        <v>6</v>
      </c>
      <c r="JI753">
        <v>2407</v>
      </c>
      <c r="JJ753">
        <v>1</v>
      </c>
      <c r="JK753">
        <v>23</v>
      </c>
      <c r="JL753">
        <v>33317</v>
      </c>
      <c r="JM753">
        <v>29370165.6</v>
      </c>
      <c r="JN753">
        <v>1.62598</v>
      </c>
      <c r="JO753">
        <v>2.25098</v>
      </c>
      <c r="JP753">
        <v>1.39648</v>
      </c>
      <c r="JQ753">
        <v>2.34741</v>
      </c>
      <c r="JR753">
        <v>1.49536</v>
      </c>
      <c r="JS753">
        <v>2.53906</v>
      </c>
      <c r="JT753">
        <v>34.7379</v>
      </c>
      <c r="JU753">
        <v>24.0262</v>
      </c>
      <c r="JV753">
        <v>18</v>
      </c>
      <c r="JW753">
        <v>504.353</v>
      </c>
      <c r="JX753">
        <v>463.785</v>
      </c>
      <c r="JY753">
        <v>18.7111</v>
      </c>
      <c r="JZ753">
        <v>32.0439</v>
      </c>
      <c r="KA753">
        <v>30</v>
      </c>
      <c r="KB753">
        <v>31.9218</v>
      </c>
      <c r="KC753">
        <v>31.8524</v>
      </c>
      <c r="KD753">
        <v>32.548</v>
      </c>
      <c r="KE753">
        <v>0</v>
      </c>
      <c r="KF753">
        <v>100</v>
      </c>
      <c r="KG753">
        <v>18.7134</v>
      </c>
      <c r="KH753">
        <v>1088.95</v>
      </c>
      <c r="KI753">
        <v>63.4564</v>
      </c>
      <c r="KJ753">
        <v>100.625</v>
      </c>
      <c r="KK753">
        <v>99.9447</v>
      </c>
    </row>
    <row r="754" spans="1:297">
      <c r="A754">
        <v>738</v>
      </c>
      <c r="B754">
        <v>1762209941.6</v>
      </c>
      <c r="C754">
        <v>10363.5</v>
      </c>
      <c r="D754" t="s">
        <v>1926</v>
      </c>
      <c r="E754" t="s">
        <v>1927</v>
      </c>
      <c r="F754">
        <v>5</v>
      </c>
      <c r="G754" t="s">
        <v>1796</v>
      </c>
      <c r="H754" t="s">
        <v>436</v>
      </c>
      <c r="I754">
        <v>1762209939.1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1100.232284798404</v>
      </c>
      <c r="AK754">
        <v>1080.858424242424</v>
      </c>
      <c r="AL754">
        <v>3.445829248548779</v>
      </c>
      <c r="AM754">
        <v>66.0436554406318</v>
      </c>
      <c r="AN754">
        <f>(AP754 - AO754 + DY754*1E3/(8.314*(EA754+273.15)) * AR754/DX754 * AQ754) * DX754/(100*DL754) * 1000/(1000 - AP754)</f>
        <v>0</v>
      </c>
      <c r="AO754">
        <v>21.96262504649351</v>
      </c>
      <c r="AP754">
        <v>23.13296181818181</v>
      </c>
      <c r="AQ754">
        <v>3.589013622891649E-06</v>
      </c>
      <c r="AR754">
        <v>107.35</v>
      </c>
      <c r="AS754">
        <v>9</v>
      </c>
      <c r="AT754">
        <v>2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437</v>
      </c>
      <c r="AY754" t="s">
        <v>437</v>
      </c>
      <c r="AZ754">
        <v>0</v>
      </c>
      <c r="BA754">
        <v>0</v>
      </c>
      <c r="BB754">
        <f>1-AZ754/BA754</f>
        <v>0</v>
      </c>
      <c r="BC754">
        <v>0</v>
      </c>
      <c r="BD754" t="s">
        <v>437</v>
      </c>
      <c r="BE754" t="s">
        <v>437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437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438</v>
      </c>
      <c r="DO754">
        <v>2</v>
      </c>
      <c r="DP754" t="b">
        <v>1</v>
      </c>
      <c r="DQ754">
        <v>1762209939.1</v>
      </c>
      <c r="DR754">
        <v>1049.118888888889</v>
      </c>
      <c r="DS754">
        <v>1077.723333333333</v>
      </c>
      <c r="DT754">
        <v>23.13083333333334</v>
      </c>
      <c r="DU754">
        <v>21.96243333333334</v>
      </c>
      <c r="DV754">
        <v>1049.974444444445</v>
      </c>
      <c r="DW754">
        <v>23.05037777777778</v>
      </c>
      <c r="DX754">
        <v>499.9895555555556</v>
      </c>
      <c r="DY754">
        <v>90.75384444444444</v>
      </c>
      <c r="DZ754">
        <v>0.1000073333333333</v>
      </c>
      <c r="EA754">
        <v>24.51862222222222</v>
      </c>
      <c r="EB754">
        <v>24.51935555555556</v>
      </c>
      <c r="EC754">
        <v>999.9000000000001</v>
      </c>
      <c r="ED754">
        <v>0</v>
      </c>
      <c r="EE754">
        <v>0</v>
      </c>
      <c r="EF754">
        <v>9987.57</v>
      </c>
      <c r="EG754">
        <v>0</v>
      </c>
      <c r="EH754">
        <v>968.569888888889</v>
      </c>
      <c r="EI754">
        <v>-28.6039</v>
      </c>
      <c r="EJ754">
        <v>1073.96</v>
      </c>
      <c r="EK754">
        <v>1101.923333333333</v>
      </c>
      <c r="EL754">
        <v>1.168421111111111</v>
      </c>
      <c r="EM754">
        <v>1077.723333333333</v>
      </c>
      <c r="EN754">
        <v>21.96243333333334</v>
      </c>
      <c r="EO754">
        <v>2.099215555555556</v>
      </c>
      <c r="EP754">
        <v>1.993176666666667</v>
      </c>
      <c r="EQ754">
        <v>18.21321111111111</v>
      </c>
      <c r="ER754">
        <v>17.39023333333333</v>
      </c>
      <c r="ES754">
        <v>2000.043333333333</v>
      </c>
      <c r="ET754">
        <v>0.9799960000000001</v>
      </c>
      <c r="EU754">
        <v>0.0200037</v>
      </c>
      <c r="EV754">
        <v>0</v>
      </c>
      <c r="EW754">
        <v>787.885</v>
      </c>
      <c r="EX754">
        <v>5.00097</v>
      </c>
      <c r="EY754">
        <v>16100.96666666667</v>
      </c>
      <c r="EZ754">
        <v>16707.93333333333</v>
      </c>
      <c r="FA754">
        <v>42.062</v>
      </c>
      <c r="FB754">
        <v>43.125</v>
      </c>
      <c r="FC754">
        <v>42.187</v>
      </c>
      <c r="FD754">
        <v>42.625</v>
      </c>
      <c r="FE754">
        <v>42.062</v>
      </c>
      <c r="FF754">
        <v>1955.133333333333</v>
      </c>
      <c r="FG754">
        <v>39.91</v>
      </c>
      <c r="FH754">
        <v>0</v>
      </c>
      <c r="FI754">
        <v>13019.09999990463</v>
      </c>
      <c r="FJ754">
        <v>0</v>
      </c>
      <c r="FK754">
        <v>788.0173461538463</v>
      </c>
      <c r="FL754">
        <v>-2.019589745145586</v>
      </c>
      <c r="FM754">
        <v>-42.94358978420366</v>
      </c>
      <c r="FN754">
        <v>16104.27307692307</v>
      </c>
      <c r="FO754">
        <v>15</v>
      </c>
      <c r="FP754">
        <v>0</v>
      </c>
      <c r="FQ754" t="s">
        <v>439</v>
      </c>
      <c r="FR754">
        <v>1760210915.6</v>
      </c>
      <c r="FS754">
        <v>0</v>
      </c>
      <c r="FT754">
        <v>0</v>
      </c>
      <c r="FU754">
        <v>-0.215</v>
      </c>
      <c r="FV754">
        <v>0</v>
      </c>
      <c r="FW754">
        <v>-0.6919999999999999</v>
      </c>
      <c r="FX754">
        <v>0</v>
      </c>
      <c r="FY754">
        <v>400</v>
      </c>
      <c r="FZ754">
        <v>0</v>
      </c>
      <c r="GA754">
        <v>0.15</v>
      </c>
      <c r="GB754">
        <v>0</v>
      </c>
      <c r="GC754">
        <v>-28.5299725</v>
      </c>
      <c r="GD754">
        <v>1.499877298311478</v>
      </c>
      <c r="GE754">
        <v>0.3651440517025433</v>
      </c>
      <c r="GF754">
        <v>0</v>
      </c>
      <c r="GG754">
        <v>788.0885588235294</v>
      </c>
      <c r="GH754">
        <v>-2.008999236260798</v>
      </c>
      <c r="GI754">
        <v>0.32910781276376</v>
      </c>
      <c r="GJ754">
        <v>0</v>
      </c>
      <c r="GK754">
        <v>1.16432225</v>
      </c>
      <c r="GL754">
        <v>0.03265317073170768</v>
      </c>
      <c r="GM754">
        <v>0.003321394652476577</v>
      </c>
      <c r="GN754">
        <v>1</v>
      </c>
      <c r="GO754">
        <v>1</v>
      </c>
      <c r="GP754">
        <v>3</v>
      </c>
      <c r="GQ754" t="s">
        <v>502</v>
      </c>
      <c r="GR754">
        <v>3.1352</v>
      </c>
      <c r="GS754">
        <v>2.76014</v>
      </c>
      <c r="GT754">
        <v>0.177583</v>
      </c>
      <c r="GU754">
        <v>0.17887</v>
      </c>
      <c r="GV754">
        <v>0.103296</v>
      </c>
      <c r="GW754">
        <v>0.098236</v>
      </c>
      <c r="GX754">
        <v>26025.1</v>
      </c>
      <c r="GY754">
        <v>25975.1</v>
      </c>
      <c r="GZ754">
        <v>29442</v>
      </c>
      <c r="HA754">
        <v>29251.8</v>
      </c>
      <c r="HB754">
        <v>34891.5</v>
      </c>
      <c r="HC754">
        <v>34948.7</v>
      </c>
      <c r="HD754">
        <v>41431.4</v>
      </c>
      <c r="HE754">
        <v>41565.8</v>
      </c>
      <c r="HF754">
        <v>1.9048</v>
      </c>
      <c r="HG754">
        <v>1.85815</v>
      </c>
      <c r="HH754">
        <v>0.00858307</v>
      </c>
      <c r="HI754">
        <v>0</v>
      </c>
      <c r="HJ754">
        <v>24.379</v>
      </c>
      <c r="HK754">
        <v>999.9</v>
      </c>
      <c r="HL754">
        <v>51.8</v>
      </c>
      <c r="HM754">
        <v>29</v>
      </c>
      <c r="HN754">
        <v>22.9549</v>
      </c>
      <c r="HO754">
        <v>62.4411</v>
      </c>
      <c r="HP754">
        <v>29.4712</v>
      </c>
      <c r="HQ754">
        <v>1</v>
      </c>
      <c r="HR754">
        <v>0.371402</v>
      </c>
      <c r="HS754">
        <v>4.76682</v>
      </c>
      <c r="HT754">
        <v>20.276</v>
      </c>
      <c r="HU754">
        <v>5.21819</v>
      </c>
      <c r="HV754">
        <v>12.0167</v>
      </c>
      <c r="HW754">
        <v>4.9883</v>
      </c>
      <c r="HX754">
        <v>3.28772</v>
      </c>
      <c r="HY754">
        <v>9999</v>
      </c>
      <c r="HZ754">
        <v>9999</v>
      </c>
      <c r="IA754">
        <v>9999</v>
      </c>
      <c r="IB754">
        <v>999.9</v>
      </c>
      <c r="IC754">
        <v>4.97278</v>
      </c>
      <c r="ID754">
        <v>1.86647</v>
      </c>
      <c r="IE754">
        <v>1.86583</v>
      </c>
      <c r="IF754">
        <v>1.8658</v>
      </c>
      <c r="IG754">
        <v>1.86766</v>
      </c>
      <c r="IH754">
        <v>1.87012</v>
      </c>
      <c r="II754">
        <v>1.86874</v>
      </c>
      <c r="IJ754">
        <v>1.87022</v>
      </c>
      <c r="IK754">
        <v>0</v>
      </c>
      <c r="IL754">
        <v>0</v>
      </c>
      <c r="IM754">
        <v>0</v>
      </c>
      <c r="IN754">
        <v>0</v>
      </c>
      <c r="IO754" t="s">
        <v>441</v>
      </c>
      <c r="IP754" t="s">
        <v>442</v>
      </c>
      <c r="IQ754" t="s">
        <v>443</v>
      </c>
      <c r="IR754" t="s">
        <v>443</v>
      </c>
      <c r="IS754" t="s">
        <v>443</v>
      </c>
      <c r="IT754" t="s">
        <v>443</v>
      </c>
      <c r="IU754">
        <v>0</v>
      </c>
      <c r="IV754">
        <v>100</v>
      </c>
      <c r="IW754">
        <v>100</v>
      </c>
      <c r="IX754">
        <v>-0.85</v>
      </c>
      <c r="IY754">
        <v>0.0805</v>
      </c>
      <c r="IZ754">
        <v>-0.7832898091892299</v>
      </c>
      <c r="JA754">
        <v>-0.0002628084512485203</v>
      </c>
      <c r="JB754">
        <v>2.995354917081976E-07</v>
      </c>
      <c r="JC754">
        <v>-1.087754766273629E-10</v>
      </c>
      <c r="JD754">
        <v>-0.01666594074606723</v>
      </c>
      <c r="JE754">
        <v>-0.02438089335778848</v>
      </c>
      <c r="JF754">
        <v>0.001790740049955031</v>
      </c>
      <c r="JG754">
        <v>-2.386884331579614E-05</v>
      </c>
      <c r="JH754">
        <v>6</v>
      </c>
      <c r="JI754">
        <v>2407</v>
      </c>
      <c r="JJ754">
        <v>1</v>
      </c>
      <c r="JK754">
        <v>23</v>
      </c>
      <c r="JL754">
        <v>33317.1</v>
      </c>
      <c r="JM754">
        <v>29370165.7</v>
      </c>
      <c r="JN754">
        <v>1.65405</v>
      </c>
      <c r="JO754">
        <v>2.24365</v>
      </c>
      <c r="JP754">
        <v>1.39648</v>
      </c>
      <c r="JQ754">
        <v>2.34619</v>
      </c>
      <c r="JR754">
        <v>1.49536</v>
      </c>
      <c r="JS754">
        <v>2.72827</v>
      </c>
      <c r="JT754">
        <v>34.7379</v>
      </c>
      <c r="JU754">
        <v>24.035</v>
      </c>
      <c r="JV754">
        <v>18</v>
      </c>
      <c r="JW754">
        <v>504.384</v>
      </c>
      <c r="JX754">
        <v>463.85</v>
      </c>
      <c r="JY754">
        <v>18.7137</v>
      </c>
      <c r="JZ754">
        <v>32.0439</v>
      </c>
      <c r="KA754">
        <v>30.0002</v>
      </c>
      <c r="KB754">
        <v>31.9194</v>
      </c>
      <c r="KC754">
        <v>31.8524</v>
      </c>
      <c r="KD754">
        <v>33.0995</v>
      </c>
      <c r="KE754">
        <v>0</v>
      </c>
      <c r="KF754">
        <v>100</v>
      </c>
      <c r="KG754">
        <v>18.7135</v>
      </c>
      <c r="KH754">
        <v>1108.98</v>
      </c>
      <c r="KI754">
        <v>63.4564</v>
      </c>
      <c r="KJ754">
        <v>100.625</v>
      </c>
      <c r="KK754">
        <v>99.9444</v>
      </c>
    </row>
    <row r="755" spans="1:297">
      <c r="A755">
        <v>739</v>
      </c>
      <c r="B755">
        <v>1762209946.6</v>
      </c>
      <c r="C755">
        <v>10368.5</v>
      </c>
      <c r="D755" t="s">
        <v>1928</v>
      </c>
      <c r="E755" t="s">
        <v>1929</v>
      </c>
      <c r="F755">
        <v>5</v>
      </c>
      <c r="G755" t="s">
        <v>1796</v>
      </c>
      <c r="H755" t="s">
        <v>436</v>
      </c>
      <c r="I755">
        <v>1762209943.8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1117.634942728426</v>
      </c>
      <c r="AK755">
        <v>1098.08890909091</v>
      </c>
      <c r="AL755">
        <v>3.439713062642402</v>
      </c>
      <c r="AM755">
        <v>66.0436554406318</v>
      </c>
      <c r="AN755">
        <f>(AP755 - AO755 + DY755*1E3/(8.314*(EA755+273.15)) * AR755/DX755 * AQ755) * DX755/(100*DL755) * 1000/(1000 - AP755)</f>
        <v>0</v>
      </c>
      <c r="AO755">
        <v>21.96417492069265</v>
      </c>
      <c r="AP755">
        <v>23.1342303030303</v>
      </c>
      <c r="AQ755">
        <v>1.908921076240776E-06</v>
      </c>
      <c r="AR755">
        <v>107.35</v>
      </c>
      <c r="AS755">
        <v>9</v>
      </c>
      <c r="AT755">
        <v>2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437</v>
      </c>
      <c r="AY755" t="s">
        <v>437</v>
      </c>
      <c r="AZ755">
        <v>0</v>
      </c>
      <c r="BA755">
        <v>0</v>
      </c>
      <c r="BB755">
        <f>1-AZ755/BA755</f>
        <v>0</v>
      </c>
      <c r="BC755">
        <v>0</v>
      </c>
      <c r="BD755" t="s">
        <v>437</v>
      </c>
      <c r="BE755" t="s">
        <v>437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437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438</v>
      </c>
      <c r="DO755">
        <v>2</v>
      </c>
      <c r="DP755" t="b">
        <v>1</v>
      </c>
      <c r="DQ755">
        <v>1762209943.8</v>
      </c>
      <c r="DR755">
        <v>1064.953</v>
      </c>
      <c r="DS755">
        <v>1093.53</v>
      </c>
      <c r="DT755">
        <v>23.13324</v>
      </c>
      <c r="DU755">
        <v>21.96352</v>
      </c>
      <c r="DV755">
        <v>1065.809</v>
      </c>
      <c r="DW755">
        <v>23.05273</v>
      </c>
      <c r="DX755">
        <v>499.9603</v>
      </c>
      <c r="DY755">
        <v>90.75254999999999</v>
      </c>
      <c r="DZ755">
        <v>0.09990895</v>
      </c>
      <c r="EA755">
        <v>24.52279</v>
      </c>
      <c r="EB755">
        <v>24.52356</v>
      </c>
      <c r="EC755">
        <v>999.9</v>
      </c>
      <c r="ED755">
        <v>0</v>
      </c>
      <c r="EE755">
        <v>0</v>
      </c>
      <c r="EF755">
        <v>10004.245</v>
      </c>
      <c r="EG755">
        <v>0</v>
      </c>
      <c r="EH755">
        <v>968.5775</v>
      </c>
      <c r="EI755">
        <v>-28.57578</v>
      </c>
      <c r="EJ755">
        <v>1090.173</v>
      </c>
      <c r="EK755">
        <v>1118.086</v>
      </c>
      <c r="EL755">
        <v>1.16971</v>
      </c>
      <c r="EM755">
        <v>1093.53</v>
      </c>
      <c r="EN755">
        <v>21.96352</v>
      </c>
      <c r="EO755">
        <v>2.0994</v>
      </c>
      <c r="EP755">
        <v>1.993247</v>
      </c>
      <c r="EQ755">
        <v>18.21463</v>
      </c>
      <c r="ER755">
        <v>17.3908</v>
      </c>
      <c r="ES755">
        <v>2000.041</v>
      </c>
      <c r="ET755">
        <v>0.9799960000000001</v>
      </c>
      <c r="EU755">
        <v>0.0200037</v>
      </c>
      <c r="EV755">
        <v>0</v>
      </c>
      <c r="EW755">
        <v>787.7412</v>
      </c>
      <c r="EX755">
        <v>5.000970000000001</v>
      </c>
      <c r="EY755">
        <v>16097.37</v>
      </c>
      <c r="EZ755">
        <v>16707.9</v>
      </c>
      <c r="FA755">
        <v>42.062</v>
      </c>
      <c r="FB755">
        <v>43.125</v>
      </c>
      <c r="FC755">
        <v>42.1996</v>
      </c>
      <c r="FD755">
        <v>42.625</v>
      </c>
      <c r="FE755">
        <v>42.0434</v>
      </c>
      <c r="FF755">
        <v>1955.131</v>
      </c>
      <c r="FG755">
        <v>39.90999999999999</v>
      </c>
      <c r="FH755">
        <v>0</v>
      </c>
      <c r="FI755">
        <v>13024.5</v>
      </c>
      <c r="FJ755">
        <v>0</v>
      </c>
      <c r="FK755">
        <v>787.83744</v>
      </c>
      <c r="FL755">
        <v>-0.6969230641143868</v>
      </c>
      <c r="FM755">
        <v>-45.40769231313411</v>
      </c>
      <c r="FN755">
        <v>16100.164</v>
      </c>
      <c r="FO755">
        <v>15</v>
      </c>
      <c r="FP755">
        <v>0</v>
      </c>
      <c r="FQ755" t="s">
        <v>439</v>
      </c>
      <c r="FR755">
        <v>1760210915.6</v>
      </c>
      <c r="FS755">
        <v>0</v>
      </c>
      <c r="FT755">
        <v>0</v>
      </c>
      <c r="FU755">
        <v>-0.215</v>
      </c>
      <c r="FV755">
        <v>0</v>
      </c>
      <c r="FW755">
        <v>-0.6919999999999999</v>
      </c>
      <c r="FX755">
        <v>0</v>
      </c>
      <c r="FY755">
        <v>400</v>
      </c>
      <c r="FZ755">
        <v>0</v>
      </c>
      <c r="GA755">
        <v>0.15</v>
      </c>
      <c r="GB755">
        <v>0</v>
      </c>
      <c r="GC755">
        <v>-28.50624</v>
      </c>
      <c r="GD755">
        <v>-0.03850356472796996</v>
      </c>
      <c r="GE755">
        <v>0.3558907618919036</v>
      </c>
      <c r="GF755">
        <v>1</v>
      </c>
      <c r="GG755">
        <v>787.9825882352941</v>
      </c>
      <c r="GH755">
        <v>-1.955263557999589</v>
      </c>
      <c r="GI755">
        <v>0.3352348709265219</v>
      </c>
      <c r="GJ755">
        <v>0</v>
      </c>
      <c r="GK755">
        <v>1.1661235</v>
      </c>
      <c r="GL755">
        <v>0.03240472795497298</v>
      </c>
      <c r="GM755">
        <v>0.003310596283149012</v>
      </c>
      <c r="GN755">
        <v>1</v>
      </c>
      <c r="GO755">
        <v>2</v>
      </c>
      <c r="GP755">
        <v>3</v>
      </c>
      <c r="GQ755" t="s">
        <v>569</v>
      </c>
      <c r="GR755">
        <v>3.13531</v>
      </c>
      <c r="GS755">
        <v>2.76038</v>
      </c>
      <c r="GT755">
        <v>0.179373</v>
      </c>
      <c r="GU755">
        <v>0.18053</v>
      </c>
      <c r="GV755">
        <v>0.1033</v>
      </c>
      <c r="GW755">
        <v>0.0982421</v>
      </c>
      <c r="GX755">
        <v>25968.8</v>
      </c>
      <c r="GY755">
        <v>25922.7</v>
      </c>
      <c r="GZ755">
        <v>29442.5</v>
      </c>
      <c r="HA755">
        <v>29252.1</v>
      </c>
      <c r="HB755">
        <v>34892.1</v>
      </c>
      <c r="HC755">
        <v>34948.8</v>
      </c>
      <c r="HD755">
        <v>41432.3</v>
      </c>
      <c r="HE755">
        <v>41566.2</v>
      </c>
      <c r="HF755">
        <v>1.90492</v>
      </c>
      <c r="HG755">
        <v>1.85835</v>
      </c>
      <c r="HH755">
        <v>0.00946224</v>
      </c>
      <c r="HI755">
        <v>0</v>
      </c>
      <c r="HJ755">
        <v>24.379</v>
      </c>
      <c r="HK755">
        <v>999.9</v>
      </c>
      <c r="HL755">
        <v>51.8</v>
      </c>
      <c r="HM755">
        <v>29</v>
      </c>
      <c r="HN755">
        <v>22.9554</v>
      </c>
      <c r="HO755">
        <v>62.2711</v>
      </c>
      <c r="HP755">
        <v>29.4752</v>
      </c>
      <c r="HQ755">
        <v>1</v>
      </c>
      <c r="HR755">
        <v>0.370958</v>
      </c>
      <c r="HS755">
        <v>4.76462</v>
      </c>
      <c r="HT755">
        <v>20.2762</v>
      </c>
      <c r="HU755">
        <v>5.21819</v>
      </c>
      <c r="HV755">
        <v>12.0165</v>
      </c>
      <c r="HW755">
        <v>4.98865</v>
      </c>
      <c r="HX755">
        <v>3.2877</v>
      </c>
      <c r="HY755">
        <v>9999</v>
      </c>
      <c r="HZ755">
        <v>9999</v>
      </c>
      <c r="IA755">
        <v>9999</v>
      </c>
      <c r="IB755">
        <v>999.9</v>
      </c>
      <c r="IC755">
        <v>4.97281</v>
      </c>
      <c r="ID755">
        <v>1.86648</v>
      </c>
      <c r="IE755">
        <v>1.86584</v>
      </c>
      <c r="IF755">
        <v>1.86582</v>
      </c>
      <c r="IG755">
        <v>1.86768</v>
      </c>
      <c r="IH755">
        <v>1.87012</v>
      </c>
      <c r="II755">
        <v>1.86874</v>
      </c>
      <c r="IJ755">
        <v>1.87026</v>
      </c>
      <c r="IK755">
        <v>0</v>
      </c>
      <c r="IL755">
        <v>0</v>
      </c>
      <c r="IM755">
        <v>0</v>
      </c>
      <c r="IN755">
        <v>0</v>
      </c>
      <c r="IO755" t="s">
        <v>441</v>
      </c>
      <c r="IP755" t="s">
        <v>442</v>
      </c>
      <c r="IQ755" t="s">
        <v>443</v>
      </c>
      <c r="IR755" t="s">
        <v>443</v>
      </c>
      <c r="IS755" t="s">
        <v>443</v>
      </c>
      <c r="IT755" t="s">
        <v>443</v>
      </c>
      <c r="IU755">
        <v>0</v>
      </c>
      <c r="IV755">
        <v>100</v>
      </c>
      <c r="IW755">
        <v>100</v>
      </c>
      <c r="IX755">
        <v>-0.86</v>
      </c>
      <c r="IY755">
        <v>0.0806</v>
      </c>
      <c r="IZ755">
        <v>-0.7832898091892299</v>
      </c>
      <c r="JA755">
        <v>-0.0002628084512485203</v>
      </c>
      <c r="JB755">
        <v>2.995354917081976E-07</v>
      </c>
      <c r="JC755">
        <v>-1.087754766273629E-10</v>
      </c>
      <c r="JD755">
        <v>-0.01666594074606723</v>
      </c>
      <c r="JE755">
        <v>-0.02438089335778848</v>
      </c>
      <c r="JF755">
        <v>0.001790740049955031</v>
      </c>
      <c r="JG755">
        <v>-2.386884331579614E-05</v>
      </c>
      <c r="JH755">
        <v>6</v>
      </c>
      <c r="JI755">
        <v>2407</v>
      </c>
      <c r="JJ755">
        <v>1</v>
      </c>
      <c r="JK755">
        <v>23</v>
      </c>
      <c r="JL755">
        <v>33317.2</v>
      </c>
      <c r="JM755">
        <v>29370165.8</v>
      </c>
      <c r="JN755">
        <v>1.68457</v>
      </c>
      <c r="JO755">
        <v>2.2522</v>
      </c>
      <c r="JP755">
        <v>1.39771</v>
      </c>
      <c r="JQ755">
        <v>2.34619</v>
      </c>
      <c r="JR755">
        <v>1.49536</v>
      </c>
      <c r="JS755">
        <v>2.55737</v>
      </c>
      <c r="JT755">
        <v>34.7379</v>
      </c>
      <c r="JU755">
        <v>24.0262</v>
      </c>
      <c r="JV755">
        <v>18</v>
      </c>
      <c r="JW755">
        <v>504.463</v>
      </c>
      <c r="JX755">
        <v>463.974</v>
      </c>
      <c r="JY755">
        <v>18.715</v>
      </c>
      <c r="JZ755">
        <v>32.0439</v>
      </c>
      <c r="KA755">
        <v>30.0001</v>
      </c>
      <c r="KB755">
        <v>31.919</v>
      </c>
      <c r="KC755">
        <v>31.8515</v>
      </c>
      <c r="KD755">
        <v>33.7048</v>
      </c>
      <c r="KE755">
        <v>0</v>
      </c>
      <c r="KF755">
        <v>100</v>
      </c>
      <c r="KG755">
        <v>18.7156</v>
      </c>
      <c r="KH755">
        <v>1122.36</v>
      </c>
      <c r="KI755">
        <v>63.4564</v>
      </c>
      <c r="KJ755">
        <v>100.627</v>
      </c>
      <c r="KK755">
        <v>99.94540000000001</v>
      </c>
    </row>
    <row r="756" spans="1:297">
      <c r="A756">
        <v>740</v>
      </c>
      <c r="B756">
        <v>1762209951.6</v>
      </c>
      <c r="C756">
        <v>10373.5</v>
      </c>
      <c r="D756" t="s">
        <v>1930</v>
      </c>
      <c r="E756" t="s">
        <v>1931</v>
      </c>
      <c r="F756">
        <v>5</v>
      </c>
      <c r="G756" t="s">
        <v>1796</v>
      </c>
      <c r="H756" t="s">
        <v>436</v>
      </c>
      <c r="I756">
        <v>1762209949.1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1133.06466427778</v>
      </c>
      <c r="AK756">
        <v>1114.542545454545</v>
      </c>
      <c r="AL756">
        <v>3.253544601746672</v>
      </c>
      <c r="AM756">
        <v>66.0436554406318</v>
      </c>
      <c r="AN756">
        <f>(AP756 - AO756 + DY756*1E3/(8.314*(EA756+273.15)) * AR756/DX756 * AQ756) * DX756/(100*DL756) * 1000/(1000 - AP756)</f>
        <v>0</v>
      </c>
      <c r="AO756">
        <v>21.96441560991342</v>
      </c>
      <c r="AP756">
        <v>23.13455030303031</v>
      </c>
      <c r="AQ756">
        <v>-1.634967627055604E-06</v>
      </c>
      <c r="AR756">
        <v>107.35</v>
      </c>
      <c r="AS756">
        <v>9</v>
      </c>
      <c r="AT756">
        <v>2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437</v>
      </c>
      <c r="AY756" t="s">
        <v>437</v>
      </c>
      <c r="AZ756">
        <v>0</v>
      </c>
      <c r="BA756">
        <v>0</v>
      </c>
      <c r="BB756">
        <f>1-AZ756/BA756</f>
        <v>0</v>
      </c>
      <c r="BC756">
        <v>0</v>
      </c>
      <c r="BD756" t="s">
        <v>437</v>
      </c>
      <c r="BE756" t="s">
        <v>437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437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438</v>
      </c>
      <c r="DO756">
        <v>2</v>
      </c>
      <c r="DP756" t="b">
        <v>1</v>
      </c>
      <c r="DQ756">
        <v>1762209949.1</v>
      </c>
      <c r="DR756">
        <v>1082.43</v>
      </c>
      <c r="DS756">
        <v>1109.742222222222</v>
      </c>
      <c r="DT756">
        <v>23.13526666666667</v>
      </c>
      <c r="DU756">
        <v>21.96482222222222</v>
      </c>
      <c r="DV756">
        <v>1083.283333333333</v>
      </c>
      <c r="DW756">
        <v>23.05471111111111</v>
      </c>
      <c r="DX756">
        <v>500.0096666666666</v>
      </c>
      <c r="DY756">
        <v>90.75256666666668</v>
      </c>
      <c r="DZ756">
        <v>0.1000131333333333</v>
      </c>
      <c r="EA756">
        <v>24.52188888888889</v>
      </c>
      <c r="EB756">
        <v>24.53442222222222</v>
      </c>
      <c r="EC756">
        <v>999.9000000000001</v>
      </c>
      <c r="ED756">
        <v>0</v>
      </c>
      <c r="EE756">
        <v>0</v>
      </c>
      <c r="EF756">
        <v>10009.46666666667</v>
      </c>
      <c r="EG756">
        <v>0</v>
      </c>
      <c r="EH756">
        <v>968.5775555555556</v>
      </c>
      <c r="EI756">
        <v>-27.31272222222222</v>
      </c>
      <c r="EJ756">
        <v>1108.064444444444</v>
      </c>
      <c r="EK756">
        <v>1134.664444444444</v>
      </c>
      <c r="EL756">
        <v>1.170448888888889</v>
      </c>
      <c r="EM756">
        <v>1109.742222222222</v>
      </c>
      <c r="EN756">
        <v>21.96482222222222</v>
      </c>
      <c r="EO756">
        <v>2.099586666666666</v>
      </c>
      <c r="EP756">
        <v>1.993363333333334</v>
      </c>
      <c r="EQ756">
        <v>18.21605555555556</v>
      </c>
      <c r="ER756">
        <v>17.39173333333333</v>
      </c>
      <c r="ES756">
        <v>1999.978888888889</v>
      </c>
      <c r="ET756">
        <v>0.9799953333333333</v>
      </c>
      <c r="EU756">
        <v>0.02000435555555556</v>
      </c>
      <c r="EV756">
        <v>0</v>
      </c>
      <c r="EW756">
        <v>787.4266666666667</v>
      </c>
      <c r="EX756">
        <v>5.00097</v>
      </c>
      <c r="EY756">
        <v>16092.72222222222</v>
      </c>
      <c r="EZ756">
        <v>16707.4</v>
      </c>
      <c r="FA756">
        <v>42.062</v>
      </c>
      <c r="FB756">
        <v>43.125</v>
      </c>
      <c r="FC756">
        <v>42.20099999999999</v>
      </c>
      <c r="FD756">
        <v>42.625</v>
      </c>
      <c r="FE756">
        <v>42.04133333333333</v>
      </c>
      <c r="FF756">
        <v>1955.068888888889</v>
      </c>
      <c r="FG756">
        <v>39.91</v>
      </c>
      <c r="FH756">
        <v>0</v>
      </c>
      <c r="FI756">
        <v>13029.29999995232</v>
      </c>
      <c r="FJ756">
        <v>0</v>
      </c>
      <c r="FK756">
        <v>787.6804</v>
      </c>
      <c r="FL756">
        <v>-3.154307681310901</v>
      </c>
      <c r="FM756">
        <v>-46.42307682286573</v>
      </c>
      <c r="FN756">
        <v>16096.592</v>
      </c>
      <c r="FO756">
        <v>15</v>
      </c>
      <c r="FP756">
        <v>0</v>
      </c>
      <c r="FQ756" t="s">
        <v>439</v>
      </c>
      <c r="FR756">
        <v>1760210915.6</v>
      </c>
      <c r="FS756">
        <v>0</v>
      </c>
      <c r="FT756">
        <v>0</v>
      </c>
      <c r="FU756">
        <v>-0.215</v>
      </c>
      <c r="FV756">
        <v>0</v>
      </c>
      <c r="FW756">
        <v>-0.6919999999999999</v>
      </c>
      <c r="FX756">
        <v>0</v>
      </c>
      <c r="FY756">
        <v>400</v>
      </c>
      <c r="FZ756">
        <v>0</v>
      </c>
      <c r="GA756">
        <v>0.15</v>
      </c>
      <c r="GB756">
        <v>0</v>
      </c>
      <c r="GC756">
        <v>-28.145155</v>
      </c>
      <c r="GD756">
        <v>2.374948592870614</v>
      </c>
      <c r="GE756">
        <v>0.5394919994541161</v>
      </c>
      <c r="GF756">
        <v>0</v>
      </c>
      <c r="GG756">
        <v>787.7733823529411</v>
      </c>
      <c r="GH756">
        <v>-2.321023678262114</v>
      </c>
      <c r="GI756">
        <v>0.3701922405760294</v>
      </c>
      <c r="GJ756">
        <v>0</v>
      </c>
      <c r="GK756">
        <v>1.16875175</v>
      </c>
      <c r="GL756">
        <v>0.01559268292683074</v>
      </c>
      <c r="GM756">
        <v>0.00166033413429348</v>
      </c>
      <c r="GN756">
        <v>1</v>
      </c>
      <c r="GO756">
        <v>1</v>
      </c>
      <c r="GP756">
        <v>3</v>
      </c>
      <c r="GQ756" t="s">
        <v>502</v>
      </c>
      <c r="GR756">
        <v>3.13524</v>
      </c>
      <c r="GS756">
        <v>2.76037</v>
      </c>
      <c r="GT756">
        <v>0.181076</v>
      </c>
      <c r="GU756">
        <v>0.182154</v>
      </c>
      <c r="GV756">
        <v>0.103304</v>
      </c>
      <c r="GW756">
        <v>0.0982446</v>
      </c>
      <c r="GX756">
        <v>25914.5</v>
      </c>
      <c r="GY756">
        <v>25871.1</v>
      </c>
      <c r="GZ756">
        <v>29442.1</v>
      </c>
      <c r="HA756">
        <v>29252</v>
      </c>
      <c r="HB756">
        <v>34891.6</v>
      </c>
      <c r="HC756">
        <v>34948.4</v>
      </c>
      <c r="HD756">
        <v>41431.8</v>
      </c>
      <c r="HE756">
        <v>41565.8</v>
      </c>
      <c r="HF756">
        <v>1.90457</v>
      </c>
      <c r="HG756">
        <v>1.85795</v>
      </c>
      <c r="HH756">
        <v>0.00905246</v>
      </c>
      <c r="HI756">
        <v>0</v>
      </c>
      <c r="HJ756">
        <v>24.3801</v>
      </c>
      <c r="HK756">
        <v>999.9</v>
      </c>
      <c r="HL756">
        <v>51.8</v>
      </c>
      <c r="HM756">
        <v>29</v>
      </c>
      <c r="HN756">
        <v>22.9543</v>
      </c>
      <c r="HO756">
        <v>62.3111</v>
      </c>
      <c r="HP756">
        <v>29.5833</v>
      </c>
      <c r="HQ756">
        <v>1</v>
      </c>
      <c r="HR756">
        <v>0.371374</v>
      </c>
      <c r="HS756">
        <v>4.76717</v>
      </c>
      <c r="HT756">
        <v>20.2761</v>
      </c>
      <c r="HU756">
        <v>5.21774</v>
      </c>
      <c r="HV756">
        <v>12.0164</v>
      </c>
      <c r="HW756">
        <v>4.9881</v>
      </c>
      <c r="HX756">
        <v>3.28755</v>
      </c>
      <c r="HY756">
        <v>9999</v>
      </c>
      <c r="HZ756">
        <v>9999</v>
      </c>
      <c r="IA756">
        <v>9999</v>
      </c>
      <c r="IB756">
        <v>999.9</v>
      </c>
      <c r="IC756">
        <v>4.97276</v>
      </c>
      <c r="ID756">
        <v>1.86646</v>
      </c>
      <c r="IE756">
        <v>1.86584</v>
      </c>
      <c r="IF756">
        <v>1.86579</v>
      </c>
      <c r="IG756">
        <v>1.86767</v>
      </c>
      <c r="IH756">
        <v>1.87012</v>
      </c>
      <c r="II756">
        <v>1.86874</v>
      </c>
      <c r="IJ756">
        <v>1.87024</v>
      </c>
      <c r="IK756">
        <v>0</v>
      </c>
      <c r="IL756">
        <v>0</v>
      </c>
      <c r="IM756">
        <v>0</v>
      </c>
      <c r="IN756">
        <v>0</v>
      </c>
      <c r="IO756" t="s">
        <v>441</v>
      </c>
      <c r="IP756" t="s">
        <v>442</v>
      </c>
      <c r="IQ756" t="s">
        <v>443</v>
      </c>
      <c r="IR756" t="s">
        <v>443</v>
      </c>
      <c r="IS756" t="s">
        <v>443</v>
      </c>
      <c r="IT756" t="s">
        <v>443</v>
      </c>
      <c r="IU756">
        <v>0</v>
      </c>
      <c r="IV756">
        <v>100</v>
      </c>
      <c r="IW756">
        <v>100</v>
      </c>
      <c r="IX756">
        <v>-0.86</v>
      </c>
      <c r="IY756">
        <v>0.0806</v>
      </c>
      <c r="IZ756">
        <v>-0.7832898091892299</v>
      </c>
      <c r="JA756">
        <v>-0.0002628084512485203</v>
      </c>
      <c r="JB756">
        <v>2.995354917081976E-07</v>
      </c>
      <c r="JC756">
        <v>-1.087754766273629E-10</v>
      </c>
      <c r="JD756">
        <v>-0.01666594074606723</v>
      </c>
      <c r="JE756">
        <v>-0.02438089335778848</v>
      </c>
      <c r="JF756">
        <v>0.001790740049955031</v>
      </c>
      <c r="JG756">
        <v>-2.386884331579614E-05</v>
      </c>
      <c r="JH756">
        <v>6</v>
      </c>
      <c r="JI756">
        <v>2407</v>
      </c>
      <c r="JJ756">
        <v>1</v>
      </c>
      <c r="JK756">
        <v>23</v>
      </c>
      <c r="JL756">
        <v>33317.3</v>
      </c>
      <c r="JM756">
        <v>29370165.9</v>
      </c>
      <c r="JN756">
        <v>1.71265</v>
      </c>
      <c r="JO756">
        <v>2.23999</v>
      </c>
      <c r="JP756">
        <v>1.39648</v>
      </c>
      <c r="JQ756">
        <v>2.35229</v>
      </c>
      <c r="JR756">
        <v>1.49536</v>
      </c>
      <c r="JS756">
        <v>2.64771</v>
      </c>
      <c r="JT756">
        <v>34.7379</v>
      </c>
      <c r="JU756">
        <v>24.035</v>
      </c>
      <c r="JV756">
        <v>18</v>
      </c>
      <c r="JW756">
        <v>504.232</v>
      </c>
      <c r="JX756">
        <v>463.7</v>
      </c>
      <c r="JY756">
        <v>18.7166</v>
      </c>
      <c r="JZ756">
        <v>32.0439</v>
      </c>
      <c r="KA756">
        <v>30.0001</v>
      </c>
      <c r="KB756">
        <v>31.919</v>
      </c>
      <c r="KC756">
        <v>31.8496</v>
      </c>
      <c r="KD756">
        <v>34.2779</v>
      </c>
      <c r="KE756">
        <v>0</v>
      </c>
      <c r="KF756">
        <v>100</v>
      </c>
      <c r="KG756">
        <v>18.7167</v>
      </c>
      <c r="KH756">
        <v>1142.4</v>
      </c>
      <c r="KI756">
        <v>63.4564</v>
      </c>
      <c r="KJ756">
        <v>100.626</v>
      </c>
      <c r="KK756">
        <v>99.94459999999999</v>
      </c>
    </row>
    <row r="757" spans="1:297">
      <c r="A757">
        <v>741</v>
      </c>
      <c r="B757">
        <v>1762209956.6</v>
      </c>
      <c r="C757">
        <v>10378.5</v>
      </c>
      <c r="D757" t="s">
        <v>1932</v>
      </c>
      <c r="E757" t="s">
        <v>1933</v>
      </c>
      <c r="F757">
        <v>5</v>
      </c>
      <c r="G757" t="s">
        <v>1796</v>
      </c>
      <c r="H757" t="s">
        <v>436</v>
      </c>
      <c r="I757">
        <v>1762209953.8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1149.873385159954</v>
      </c>
      <c r="AK757">
        <v>1131.01103030303</v>
      </c>
      <c r="AL757">
        <v>3.323798860827088</v>
      </c>
      <c r="AM757">
        <v>66.0436554406318</v>
      </c>
      <c r="AN757">
        <f>(AP757 - AO757 + DY757*1E3/(8.314*(EA757+273.15)) * AR757/DX757 * AQ757) * DX757/(100*DL757) * 1000/(1000 - AP757)</f>
        <v>0</v>
      </c>
      <c r="AO757">
        <v>21.96406657731601</v>
      </c>
      <c r="AP757">
        <v>23.13641272727272</v>
      </c>
      <c r="AQ757">
        <v>2.147240728788089E-06</v>
      </c>
      <c r="AR757">
        <v>107.35</v>
      </c>
      <c r="AS757">
        <v>9</v>
      </c>
      <c r="AT757">
        <v>2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437</v>
      </c>
      <c r="AY757" t="s">
        <v>437</v>
      </c>
      <c r="AZ757">
        <v>0</v>
      </c>
      <c r="BA757">
        <v>0</v>
      </c>
      <c r="BB757">
        <f>1-AZ757/BA757</f>
        <v>0</v>
      </c>
      <c r="BC757">
        <v>0</v>
      </c>
      <c r="BD757" t="s">
        <v>437</v>
      </c>
      <c r="BE757" t="s">
        <v>437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437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438</v>
      </c>
      <c r="DO757">
        <v>2</v>
      </c>
      <c r="DP757" t="b">
        <v>1</v>
      </c>
      <c r="DQ757">
        <v>1762209953.8</v>
      </c>
      <c r="DR757">
        <v>1097.373</v>
      </c>
      <c r="DS757">
        <v>1125.187</v>
      </c>
      <c r="DT757">
        <v>23.13531</v>
      </c>
      <c r="DU757">
        <v>21.96433</v>
      </c>
      <c r="DV757">
        <v>1098.226</v>
      </c>
      <c r="DW757">
        <v>23.05475</v>
      </c>
      <c r="DX757">
        <v>500.0505</v>
      </c>
      <c r="DY757">
        <v>90.75507</v>
      </c>
      <c r="DZ757">
        <v>0.10009478</v>
      </c>
      <c r="EA757">
        <v>24.52302</v>
      </c>
      <c r="EB757">
        <v>24.52939</v>
      </c>
      <c r="EC757">
        <v>999.9</v>
      </c>
      <c r="ED757">
        <v>0</v>
      </c>
      <c r="EE757">
        <v>0</v>
      </c>
      <c r="EF757">
        <v>9997.306999999999</v>
      </c>
      <c r="EG757">
        <v>0</v>
      </c>
      <c r="EH757">
        <v>968.5753000000001</v>
      </c>
      <c r="EI757">
        <v>-27.81426</v>
      </c>
      <c r="EJ757">
        <v>1123.361</v>
      </c>
      <c r="EK757">
        <v>1150.457</v>
      </c>
      <c r="EL757">
        <v>1.170979</v>
      </c>
      <c r="EM757">
        <v>1125.187</v>
      </c>
      <c r="EN757">
        <v>21.96433</v>
      </c>
      <c r="EO757">
        <v>2.099646</v>
      </c>
      <c r="EP757">
        <v>1.993375</v>
      </c>
      <c r="EQ757">
        <v>18.21649</v>
      </c>
      <c r="ER757">
        <v>17.39179</v>
      </c>
      <c r="ES757">
        <v>2000</v>
      </c>
      <c r="ET757">
        <v>0.9799954</v>
      </c>
      <c r="EU757">
        <v>0.0200043</v>
      </c>
      <c r="EV757">
        <v>0</v>
      </c>
      <c r="EW757">
        <v>787.1659</v>
      </c>
      <c r="EX757">
        <v>5.000970000000001</v>
      </c>
      <c r="EY757">
        <v>16089.23</v>
      </c>
      <c r="EZ757">
        <v>16707.54</v>
      </c>
      <c r="FA757">
        <v>42.0496</v>
      </c>
      <c r="FB757">
        <v>43.125</v>
      </c>
      <c r="FC757">
        <v>42.1996</v>
      </c>
      <c r="FD757">
        <v>42.625</v>
      </c>
      <c r="FE757">
        <v>42.031</v>
      </c>
      <c r="FF757">
        <v>1955.09</v>
      </c>
      <c r="FG757">
        <v>39.90999999999999</v>
      </c>
      <c r="FH757">
        <v>0</v>
      </c>
      <c r="FI757">
        <v>13034.09999990463</v>
      </c>
      <c r="FJ757">
        <v>0</v>
      </c>
      <c r="FK757">
        <v>787.41952</v>
      </c>
      <c r="FL757">
        <v>-3.602461531785933</v>
      </c>
      <c r="FM757">
        <v>-48.48461545392683</v>
      </c>
      <c r="FN757">
        <v>16092.804</v>
      </c>
      <c r="FO757">
        <v>15</v>
      </c>
      <c r="FP757">
        <v>0</v>
      </c>
      <c r="FQ757" t="s">
        <v>439</v>
      </c>
      <c r="FR757">
        <v>1760210915.6</v>
      </c>
      <c r="FS757">
        <v>0</v>
      </c>
      <c r="FT757">
        <v>0</v>
      </c>
      <c r="FU757">
        <v>-0.215</v>
      </c>
      <c r="FV757">
        <v>0</v>
      </c>
      <c r="FW757">
        <v>-0.6919999999999999</v>
      </c>
      <c r="FX757">
        <v>0</v>
      </c>
      <c r="FY757">
        <v>400</v>
      </c>
      <c r="FZ757">
        <v>0</v>
      </c>
      <c r="GA757">
        <v>0.15</v>
      </c>
      <c r="GB757">
        <v>0</v>
      </c>
      <c r="GC757">
        <v>-28.10725</v>
      </c>
      <c r="GD757">
        <v>4.201375609756124</v>
      </c>
      <c r="GE757">
        <v>0.5590477738977233</v>
      </c>
      <c r="GF757">
        <v>0</v>
      </c>
      <c r="GG757">
        <v>787.5781764705882</v>
      </c>
      <c r="GH757">
        <v>-2.673155072714305</v>
      </c>
      <c r="GI757">
        <v>0.3866995695542361</v>
      </c>
      <c r="GJ757">
        <v>0</v>
      </c>
      <c r="GK757">
        <v>1.1695705</v>
      </c>
      <c r="GL757">
        <v>0.01098731707316914</v>
      </c>
      <c r="GM757">
        <v>0.001302422646455456</v>
      </c>
      <c r="GN757">
        <v>1</v>
      </c>
      <c r="GO757">
        <v>1</v>
      </c>
      <c r="GP757">
        <v>3</v>
      </c>
      <c r="GQ757" t="s">
        <v>502</v>
      </c>
      <c r="GR757">
        <v>3.13525</v>
      </c>
      <c r="GS757">
        <v>2.76027</v>
      </c>
      <c r="GT757">
        <v>0.182775</v>
      </c>
      <c r="GU757">
        <v>0.183889</v>
      </c>
      <c r="GV757">
        <v>0.103307</v>
      </c>
      <c r="GW757">
        <v>0.09824280000000001</v>
      </c>
      <c r="GX757">
        <v>25860.1</v>
      </c>
      <c r="GY757">
        <v>25816.3</v>
      </c>
      <c r="GZ757">
        <v>29441.5</v>
      </c>
      <c r="HA757">
        <v>29252.2</v>
      </c>
      <c r="HB757">
        <v>34890.6</v>
      </c>
      <c r="HC757">
        <v>34948.9</v>
      </c>
      <c r="HD757">
        <v>41430.8</v>
      </c>
      <c r="HE757">
        <v>41566.3</v>
      </c>
      <c r="HF757">
        <v>1.90488</v>
      </c>
      <c r="HG757">
        <v>1.85788</v>
      </c>
      <c r="HH757">
        <v>0.00944361</v>
      </c>
      <c r="HI757">
        <v>0</v>
      </c>
      <c r="HJ757">
        <v>24.381</v>
      </c>
      <c r="HK757">
        <v>999.9</v>
      </c>
      <c r="HL757">
        <v>51.8</v>
      </c>
      <c r="HM757">
        <v>29</v>
      </c>
      <c r="HN757">
        <v>22.9553</v>
      </c>
      <c r="HO757">
        <v>62.2911</v>
      </c>
      <c r="HP757">
        <v>29.4191</v>
      </c>
      <c r="HQ757">
        <v>1</v>
      </c>
      <c r="HR757">
        <v>0.371329</v>
      </c>
      <c r="HS757">
        <v>4.77282</v>
      </c>
      <c r="HT757">
        <v>20.276</v>
      </c>
      <c r="HU757">
        <v>5.21834</v>
      </c>
      <c r="HV757">
        <v>12.0173</v>
      </c>
      <c r="HW757">
        <v>4.98865</v>
      </c>
      <c r="HX757">
        <v>3.28758</v>
      </c>
      <c r="HY757">
        <v>9999</v>
      </c>
      <c r="HZ757">
        <v>9999</v>
      </c>
      <c r="IA757">
        <v>9999</v>
      </c>
      <c r="IB757">
        <v>999.9</v>
      </c>
      <c r="IC757">
        <v>4.9728</v>
      </c>
      <c r="ID757">
        <v>1.86646</v>
      </c>
      <c r="IE757">
        <v>1.86584</v>
      </c>
      <c r="IF757">
        <v>1.86578</v>
      </c>
      <c r="IG757">
        <v>1.86766</v>
      </c>
      <c r="IH757">
        <v>1.87012</v>
      </c>
      <c r="II757">
        <v>1.86874</v>
      </c>
      <c r="IJ757">
        <v>1.87023</v>
      </c>
      <c r="IK757">
        <v>0</v>
      </c>
      <c r="IL757">
        <v>0</v>
      </c>
      <c r="IM757">
        <v>0</v>
      </c>
      <c r="IN757">
        <v>0</v>
      </c>
      <c r="IO757" t="s">
        <v>441</v>
      </c>
      <c r="IP757" t="s">
        <v>442</v>
      </c>
      <c r="IQ757" t="s">
        <v>443</v>
      </c>
      <c r="IR757" t="s">
        <v>443</v>
      </c>
      <c r="IS757" t="s">
        <v>443</v>
      </c>
      <c r="IT757" t="s">
        <v>443</v>
      </c>
      <c r="IU757">
        <v>0</v>
      </c>
      <c r="IV757">
        <v>100</v>
      </c>
      <c r="IW757">
        <v>100</v>
      </c>
      <c r="IX757">
        <v>-0.86</v>
      </c>
      <c r="IY757">
        <v>0.0806</v>
      </c>
      <c r="IZ757">
        <v>-0.7832898091892299</v>
      </c>
      <c r="JA757">
        <v>-0.0002628084512485203</v>
      </c>
      <c r="JB757">
        <v>2.995354917081976E-07</v>
      </c>
      <c r="JC757">
        <v>-1.087754766273629E-10</v>
      </c>
      <c r="JD757">
        <v>-0.01666594074606723</v>
      </c>
      <c r="JE757">
        <v>-0.02438089335778848</v>
      </c>
      <c r="JF757">
        <v>0.001790740049955031</v>
      </c>
      <c r="JG757">
        <v>-2.386884331579614E-05</v>
      </c>
      <c r="JH757">
        <v>6</v>
      </c>
      <c r="JI757">
        <v>2407</v>
      </c>
      <c r="JJ757">
        <v>1</v>
      </c>
      <c r="JK757">
        <v>23</v>
      </c>
      <c r="JL757">
        <v>33317.3</v>
      </c>
      <c r="JM757">
        <v>29370165.9</v>
      </c>
      <c r="JN757">
        <v>1.74438</v>
      </c>
      <c r="JO757">
        <v>2.24609</v>
      </c>
      <c r="JP757">
        <v>1.39771</v>
      </c>
      <c r="JQ757">
        <v>2.35229</v>
      </c>
      <c r="JR757">
        <v>1.49536</v>
      </c>
      <c r="JS757">
        <v>2.55737</v>
      </c>
      <c r="JT757">
        <v>34.7379</v>
      </c>
      <c r="JU757">
        <v>24.0262</v>
      </c>
      <c r="JV757">
        <v>18</v>
      </c>
      <c r="JW757">
        <v>504.43</v>
      </c>
      <c r="JX757">
        <v>463.652</v>
      </c>
      <c r="JY757">
        <v>18.7172</v>
      </c>
      <c r="JZ757">
        <v>32.0439</v>
      </c>
      <c r="KA757">
        <v>30.0002</v>
      </c>
      <c r="KB757">
        <v>31.919</v>
      </c>
      <c r="KC757">
        <v>31.8496</v>
      </c>
      <c r="KD757">
        <v>34.9197</v>
      </c>
      <c r="KE757">
        <v>0</v>
      </c>
      <c r="KF757">
        <v>100</v>
      </c>
      <c r="KG757">
        <v>18.7165</v>
      </c>
      <c r="KH757">
        <v>1155.78</v>
      </c>
      <c r="KI757">
        <v>63.4564</v>
      </c>
      <c r="KJ757">
        <v>100.624</v>
      </c>
      <c r="KK757">
        <v>99.9456</v>
      </c>
    </row>
    <row r="758" spans="1:297">
      <c r="A758">
        <v>742</v>
      </c>
      <c r="B758">
        <v>1762209961.6</v>
      </c>
      <c r="C758">
        <v>10383.5</v>
      </c>
      <c r="D758" t="s">
        <v>1934</v>
      </c>
      <c r="E758" t="s">
        <v>1935</v>
      </c>
      <c r="F758">
        <v>5</v>
      </c>
      <c r="G758" t="s">
        <v>1796</v>
      </c>
      <c r="H758" t="s">
        <v>436</v>
      </c>
      <c r="I758">
        <v>1762209959.1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1167.54986781205</v>
      </c>
      <c r="AK758">
        <v>1148.187757575757</v>
      </c>
      <c r="AL758">
        <v>3.452520093038769</v>
      </c>
      <c r="AM758">
        <v>66.0436554406318</v>
      </c>
      <c r="AN758">
        <f>(AP758 - AO758 + DY758*1E3/(8.314*(EA758+273.15)) * AR758/DX758 * AQ758) * DX758/(100*DL758) * 1000/(1000 - AP758)</f>
        <v>0</v>
      </c>
      <c r="AO758">
        <v>21.96505623445888</v>
      </c>
      <c r="AP758">
        <v>23.13756666666665</v>
      </c>
      <c r="AQ758">
        <v>-1.082095387035856E-06</v>
      </c>
      <c r="AR758">
        <v>107.35</v>
      </c>
      <c r="AS758">
        <v>9</v>
      </c>
      <c r="AT758">
        <v>2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437</v>
      </c>
      <c r="AY758" t="s">
        <v>437</v>
      </c>
      <c r="AZ758">
        <v>0</v>
      </c>
      <c r="BA758">
        <v>0</v>
      </c>
      <c r="BB758">
        <f>1-AZ758/BA758</f>
        <v>0</v>
      </c>
      <c r="BC758">
        <v>0</v>
      </c>
      <c r="BD758" t="s">
        <v>437</v>
      </c>
      <c r="BE758" t="s">
        <v>437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437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438</v>
      </c>
      <c r="DO758">
        <v>2</v>
      </c>
      <c r="DP758" t="b">
        <v>1</v>
      </c>
      <c r="DQ758">
        <v>1762209959.1</v>
      </c>
      <c r="DR758">
        <v>1114.864444444444</v>
      </c>
      <c r="DS758">
        <v>1143.552222222222</v>
      </c>
      <c r="DT758">
        <v>23.13783333333333</v>
      </c>
      <c r="DU758">
        <v>21.9648</v>
      </c>
      <c r="DV758">
        <v>1115.718888888889</v>
      </c>
      <c r="DW758">
        <v>23.05722222222222</v>
      </c>
      <c r="DX758">
        <v>499.9668888888889</v>
      </c>
      <c r="DY758">
        <v>90.75287777777777</v>
      </c>
      <c r="DZ758">
        <v>0.09988612222222221</v>
      </c>
      <c r="EA758">
        <v>24.5244</v>
      </c>
      <c r="EB758">
        <v>24.53106666666666</v>
      </c>
      <c r="EC758">
        <v>999.9000000000001</v>
      </c>
      <c r="ED758">
        <v>0</v>
      </c>
      <c r="EE758">
        <v>0</v>
      </c>
      <c r="EF758">
        <v>10013.82222222222</v>
      </c>
      <c r="EG758">
        <v>0</v>
      </c>
      <c r="EH758">
        <v>968.593</v>
      </c>
      <c r="EI758">
        <v>-28.689</v>
      </c>
      <c r="EJ758">
        <v>1141.271111111111</v>
      </c>
      <c r="EK758">
        <v>1169.235555555556</v>
      </c>
      <c r="EL758">
        <v>1.173043333333333</v>
      </c>
      <c r="EM758">
        <v>1143.552222222222</v>
      </c>
      <c r="EN758">
        <v>21.9648</v>
      </c>
      <c r="EO758">
        <v>2.099825555555556</v>
      </c>
      <c r="EP758">
        <v>1.993368888888889</v>
      </c>
      <c r="EQ758">
        <v>18.21785555555555</v>
      </c>
      <c r="ER758">
        <v>17.39174444444444</v>
      </c>
      <c r="ES758">
        <v>1999.991111111111</v>
      </c>
      <c r="ET758">
        <v>0.9799953333333333</v>
      </c>
      <c r="EU758">
        <v>0.02000436666666667</v>
      </c>
      <c r="EV758">
        <v>0</v>
      </c>
      <c r="EW758">
        <v>787.0322222222222</v>
      </c>
      <c r="EX758">
        <v>5.00097</v>
      </c>
      <c r="EY758">
        <v>16084.9</v>
      </c>
      <c r="EZ758">
        <v>16707.46666666666</v>
      </c>
      <c r="FA758">
        <v>42.062</v>
      </c>
      <c r="FB758">
        <v>43.125</v>
      </c>
      <c r="FC758">
        <v>42.187</v>
      </c>
      <c r="FD758">
        <v>42.625</v>
      </c>
      <c r="FE758">
        <v>42.02755555555555</v>
      </c>
      <c r="FF758">
        <v>1955.081111111112</v>
      </c>
      <c r="FG758">
        <v>39.91</v>
      </c>
      <c r="FH758">
        <v>0</v>
      </c>
      <c r="FI758">
        <v>13039.5</v>
      </c>
      <c r="FJ758">
        <v>0</v>
      </c>
      <c r="FK758">
        <v>787.2053076923078</v>
      </c>
      <c r="FL758">
        <v>-2.503794861512868</v>
      </c>
      <c r="FM758">
        <v>-45.87692312863446</v>
      </c>
      <c r="FN758">
        <v>16088.64230769231</v>
      </c>
      <c r="FO758">
        <v>15</v>
      </c>
      <c r="FP758">
        <v>0</v>
      </c>
      <c r="FQ758" t="s">
        <v>439</v>
      </c>
      <c r="FR758">
        <v>1760210915.6</v>
      </c>
      <c r="FS758">
        <v>0</v>
      </c>
      <c r="FT758">
        <v>0</v>
      </c>
      <c r="FU758">
        <v>-0.215</v>
      </c>
      <c r="FV758">
        <v>0</v>
      </c>
      <c r="FW758">
        <v>-0.6919999999999999</v>
      </c>
      <c r="FX758">
        <v>0</v>
      </c>
      <c r="FY758">
        <v>400</v>
      </c>
      <c r="FZ758">
        <v>0</v>
      </c>
      <c r="GA758">
        <v>0.15</v>
      </c>
      <c r="GB758">
        <v>0</v>
      </c>
      <c r="GC758">
        <v>-28.101185</v>
      </c>
      <c r="GD758">
        <v>-0.7439707317072591</v>
      </c>
      <c r="GE758">
        <v>0.5848932370740834</v>
      </c>
      <c r="GF758">
        <v>0</v>
      </c>
      <c r="GG758">
        <v>787.3544411764706</v>
      </c>
      <c r="GH758">
        <v>-3.048265848523066</v>
      </c>
      <c r="GI758">
        <v>0.3849806863892519</v>
      </c>
      <c r="GJ758">
        <v>0</v>
      </c>
      <c r="GK758">
        <v>1.17100575</v>
      </c>
      <c r="GL758">
        <v>0.01193594746716716</v>
      </c>
      <c r="GM758">
        <v>0.001357092273023454</v>
      </c>
      <c r="GN758">
        <v>1</v>
      </c>
      <c r="GO758">
        <v>1</v>
      </c>
      <c r="GP758">
        <v>3</v>
      </c>
      <c r="GQ758" t="s">
        <v>502</v>
      </c>
      <c r="GR758">
        <v>3.13528</v>
      </c>
      <c r="GS758">
        <v>2.76045</v>
      </c>
      <c r="GT758">
        <v>0.184535</v>
      </c>
      <c r="GU758">
        <v>0.185691</v>
      </c>
      <c r="GV758">
        <v>0.103309</v>
      </c>
      <c r="GW758">
        <v>0.0982432</v>
      </c>
      <c r="GX758">
        <v>25805.2</v>
      </c>
      <c r="GY758">
        <v>25759.1</v>
      </c>
      <c r="GZ758">
        <v>29442.5</v>
      </c>
      <c r="HA758">
        <v>29252.2</v>
      </c>
      <c r="HB758">
        <v>34892</v>
      </c>
      <c r="HC758">
        <v>34949</v>
      </c>
      <c r="HD758">
        <v>41432.5</v>
      </c>
      <c r="HE758">
        <v>41566.3</v>
      </c>
      <c r="HF758">
        <v>1.905</v>
      </c>
      <c r="HG758">
        <v>1.8583</v>
      </c>
      <c r="HH758">
        <v>0.008985399999999999</v>
      </c>
      <c r="HI758">
        <v>0</v>
      </c>
      <c r="HJ758">
        <v>24.381</v>
      </c>
      <c r="HK758">
        <v>999.9</v>
      </c>
      <c r="HL758">
        <v>51.8</v>
      </c>
      <c r="HM758">
        <v>29</v>
      </c>
      <c r="HN758">
        <v>22.9552</v>
      </c>
      <c r="HO758">
        <v>62.3311</v>
      </c>
      <c r="HP758">
        <v>29.367</v>
      </c>
      <c r="HQ758">
        <v>1</v>
      </c>
      <c r="HR758">
        <v>0.371169</v>
      </c>
      <c r="HS758">
        <v>4.76677</v>
      </c>
      <c r="HT758">
        <v>20.2761</v>
      </c>
      <c r="HU758">
        <v>5.21789</v>
      </c>
      <c r="HV758">
        <v>12.017</v>
      </c>
      <c r="HW758">
        <v>4.98855</v>
      </c>
      <c r="HX758">
        <v>3.28768</v>
      </c>
      <c r="HY758">
        <v>9999</v>
      </c>
      <c r="HZ758">
        <v>9999</v>
      </c>
      <c r="IA758">
        <v>9999</v>
      </c>
      <c r="IB758">
        <v>999.9</v>
      </c>
      <c r="IC758">
        <v>4.97276</v>
      </c>
      <c r="ID758">
        <v>1.86647</v>
      </c>
      <c r="IE758">
        <v>1.86583</v>
      </c>
      <c r="IF758">
        <v>1.86581</v>
      </c>
      <c r="IG758">
        <v>1.86767</v>
      </c>
      <c r="IH758">
        <v>1.87012</v>
      </c>
      <c r="II758">
        <v>1.86874</v>
      </c>
      <c r="IJ758">
        <v>1.87021</v>
      </c>
      <c r="IK758">
        <v>0</v>
      </c>
      <c r="IL758">
        <v>0</v>
      </c>
      <c r="IM758">
        <v>0</v>
      </c>
      <c r="IN758">
        <v>0</v>
      </c>
      <c r="IO758" t="s">
        <v>441</v>
      </c>
      <c r="IP758" t="s">
        <v>442</v>
      </c>
      <c r="IQ758" t="s">
        <v>443</v>
      </c>
      <c r="IR758" t="s">
        <v>443</v>
      </c>
      <c r="IS758" t="s">
        <v>443</v>
      </c>
      <c r="IT758" t="s">
        <v>443</v>
      </c>
      <c r="IU758">
        <v>0</v>
      </c>
      <c r="IV758">
        <v>100</v>
      </c>
      <c r="IW758">
        <v>100</v>
      </c>
      <c r="IX758">
        <v>-0.85</v>
      </c>
      <c r="IY758">
        <v>0.0806</v>
      </c>
      <c r="IZ758">
        <v>-0.7832898091892299</v>
      </c>
      <c r="JA758">
        <v>-0.0002628084512485203</v>
      </c>
      <c r="JB758">
        <v>2.995354917081976E-07</v>
      </c>
      <c r="JC758">
        <v>-1.087754766273629E-10</v>
      </c>
      <c r="JD758">
        <v>-0.01666594074606723</v>
      </c>
      <c r="JE758">
        <v>-0.02438089335778848</v>
      </c>
      <c r="JF758">
        <v>0.001790740049955031</v>
      </c>
      <c r="JG758">
        <v>-2.386884331579614E-05</v>
      </c>
      <c r="JH758">
        <v>6</v>
      </c>
      <c r="JI758">
        <v>2407</v>
      </c>
      <c r="JJ758">
        <v>1</v>
      </c>
      <c r="JK758">
        <v>23</v>
      </c>
      <c r="JL758">
        <v>33317.4</v>
      </c>
      <c r="JM758">
        <v>29370166</v>
      </c>
      <c r="JN758">
        <v>1.77124</v>
      </c>
      <c r="JO758">
        <v>2.24243</v>
      </c>
      <c r="JP758">
        <v>1.39648</v>
      </c>
      <c r="JQ758">
        <v>2.35229</v>
      </c>
      <c r="JR758">
        <v>1.49536</v>
      </c>
      <c r="JS758">
        <v>2.63306</v>
      </c>
      <c r="JT758">
        <v>34.7379</v>
      </c>
      <c r="JU758">
        <v>24.0262</v>
      </c>
      <c r="JV758">
        <v>18</v>
      </c>
      <c r="JW758">
        <v>504.491</v>
      </c>
      <c r="JX758">
        <v>463.927</v>
      </c>
      <c r="JY758">
        <v>18.7177</v>
      </c>
      <c r="JZ758">
        <v>32.0439</v>
      </c>
      <c r="KA758">
        <v>30</v>
      </c>
      <c r="KB758">
        <v>31.9161</v>
      </c>
      <c r="KC758">
        <v>31.8496</v>
      </c>
      <c r="KD758">
        <v>35.4489</v>
      </c>
      <c r="KE758">
        <v>0</v>
      </c>
      <c r="KF758">
        <v>100</v>
      </c>
      <c r="KG758">
        <v>18.7187</v>
      </c>
      <c r="KH758">
        <v>1175.82</v>
      </c>
      <c r="KI758">
        <v>63.4564</v>
      </c>
      <c r="KJ758">
        <v>100.627</v>
      </c>
      <c r="KK758">
        <v>99.9457</v>
      </c>
    </row>
    <row r="759" spans="1:297">
      <c r="A759">
        <v>743</v>
      </c>
      <c r="B759">
        <v>1762209966.6</v>
      </c>
      <c r="C759">
        <v>10388.5</v>
      </c>
      <c r="D759" t="s">
        <v>1936</v>
      </c>
      <c r="E759" t="s">
        <v>1937</v>
      </c>
      <c r="F759">
        <v>5</v>
      </c>
      <c r="G759" t="s">
        <v>1796</v>
      </c>
      <c r="H759" t="s">
        <v>436</v>
      </c>
      <c r="I759">
        <v>1762209963.8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1185.07543903541</v>
      </c>
      <c r="AK759">
        <v>1165.529212121212</v>
      </c>
      <c r="AL759">
        <v>3.45862144649371</v>
      </c>
      <c r="AM759">
        <v>66.0436554406318</v>
      </c>
      <c r="AN759">
        <f>(AP759 - AO759 + DY759*1E3/(8.314*(EA759+273.15)) * AR759/DX759 * AQ759) * DX759/(100*DL759) * 1000/(1000 - AP759)</f>
        <v>0</v>
      </c>
      <c r="AO759">
        <v>21.96484960597403</v>
      </c>
      <c r="AP759">
        <v>23.13978787878789</v>
      </c>
      <c r="AQ759">
        <v>9.006747067213035E-07</v>
      </c>
      <c r="AR759">
        <v>107.35</v>
      </c>
      <c r="AS759">
        <v>9</v>
      </c>
      <c r="AT759">
        <v>2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437</v>
      </c>
      <c r="AY759" t="s">
        <v>437</v>
      </c>
      <c r="AZ759">
        <v>0</v>
      </c>
      <c r="BA759">
        <v>0</v>
      </c>
      <c r="BB759">
        <f>1-AZ759/BA759</f>
        <v>0</v>
      </c>
      <c r="BC759">
        <v>0</v>
      </c>
      <c r="BD759" t="s">
        <v>437</v>
      </c>
      <c r="BE759" t="s">
        <v>437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437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438</v>
      </c>
      <c r="DO759">
        <v>2</v>
      </c>
      <c r="DP759" t="b">
        <v>1</v>
      </c>
      <c r="DQ759">
        <v>1762209963.8</v>
      </c>
      <c r="DR759">
        <v>1130.783</v>
      </c>
      <c r="DS759">
        <v>1159.671</v>
      </c>
      <c r="DT759">
        <v>23.13889</v>
      </c>
      <c r="DU759">
        <v>21.96487</v>
      </c>
      <c r="DV759">
        <v>1131.638</v>
      </c>
      <c r="DW759">
        <v>23.05827</v>
      </c>
      <c r="DX759">
        <v>500.0066</v>
      </c>
      <c r="DY759">
        <v>90.75305</v>
      </c>
      <c r="DZ759">
        <v>0.10001881</v>
      </c>
      <c r="EA759">
        <v>24.52571</v>
      </c>
      <c r="EB759">
        <v>24.53218</v>
      </c>
      <c r="EC759">
        <v>999.9</v>
      </c>
      <c r="ED759">
        <v>0</v>
      </c>
      <c r="EE759">
        <v>0</v>
      </c>
      <c r="EF759">
        <v>10003.11</v>
      </c>
      <c r="EG759">
        <v>0</v>
      </c>
      <c r="EH759">
        <v>968.5852000000002</v>
      </c>
      <c r="EI759">
        <v>-28.88892</v>
      </c>
      <c r="EJ759">
        <v>1157.568</v>
      </c>
      <c r="EK759">
        <v>1185.715</v>
      </c>
      <c r="EL759">
        <v>1.174039</v>
      </c>
      <c r="EM759">
        <v>1159.671</v>
      </c>
      <c r="EN759">
        <v>21.96487</v>
      </c>
      <c r="EO759">
        <v>2.099926</v>
      </c>
      <c r="EP759">
        <v>1.99338</v>
      </c>
      <c r="EQ759">
        <v>18.21862</v>
      </c>
      <c r="ER759">
        <v>17.39183</v>
      </c>
      <c r="ES759">
        <v>2000.025</v>
      </c>
      <c r="ET759">
        <v>0.9799956999999999</v>
      </c>
      <c r="EU759">
        <v>0.020004</v>
      </c>
      <c r="EV759">
        <v>0</v>
      </c>
      <c r="EW759">
        <v>786.7275999999999</v>
      </c>
      <c r="EX759">
        <v>5.000970000000001</v>
      </c>
      <c r="EY759">
        <v>16080.4</v>
      </c>
      <c r="EZ759">
        <v>16707.78</v>
      </c>
      <c r="FA759">
        <v>42.062</v>
      </c>
      <c r="FB759">
        <v>43.125</v>
      </c>
      <c r="FC759">
        <v>42.187</v>
      </c>
      <c r="FD759">
        <v>42.625</v>
      </c>
      <c r="FE759">
        <v>42.0124</v>
      </c>
      <c r="FF759">
        <v>1955.115</v>
      </c>
      <c r="FG759">
        <v>39.90999999999999</v>
      </c>
      <c r="FH759">
        <v>0</v>
      </c>
      <c r="FI759">
        <v>13044.29999995232</v>
      </c>
      <c r="FJ759">
        <v>0</v>
      </c>
      <c r="FK759">
        <v>786.9842692307692</v>
      </c>
      <c r="FL759">
        <v>-2.265606824662764</v>
      </c>
      <c r="FM759">
        <v>-57.17264952430195</v>
      </c>
      <c r="FN759">
        <v>16084.47307692308</v>
      </c>
      <c r="FO759">
        <v>15</v>
      </c>
      <c r="FP759">
        <v>0</v>
      </c>
      <c r="FQ759" t="s">
        <v>439</v>
      </c>
      <c r="FR759">
        <v>1760210915.6</v>
      </c>
      <c r="FS759">
        <v>0</v>
      </c>
      <c r="FT759">
        <v>0</v>
      </c>
      <c r="FU759">
        <v>-0.215</v>
      </c>
      <c r="FV759">
        <v>0</v>
      </c>
      <c r="FW759">
        <v>-0.6919999999999999</v>
      </c>
      <c r="FX759">
        <v>0</v>
      </c>
      <c r="FY759">
        <v>400</v>
      </c>
      <c r="FZ759">
        <v>0</v>
      </c>
      <c r="GA759">
        <v>0.15</v>
      </c>
      <c r="GB759">
        <v>0</v>
      </c>
      <c r="GC759">
        <v>-28.13999</v>
      </c>
      <c r="GD759">
        <v>-5.533839399624823</v>
      </c>
      <c r="GE759">
        <v>0.6237690417133572</v>
      </c>
      <c r="GF759">
        <v>0</v>
      </c>
      <c r="GG759">
        <v>787.1609999999999</v>
      </c>
      <c r="GH759">
        <v>-2.768922837754731</v>
      </c>
      <c r="GI759">
        <v>0.3563307287272578</v>
      </c>
      <c r="GJ759">
        <v>0</v>
      </c>
      <c r="GK759">
        <v>1.171825</v>
      </c>
      <c r="GL759">
        <v>0.01482956848029978</v>
      </c>
      <c r="GM759">
        <v>0.001581492965523386</v>
      </c>
      <c r="GN759">
        <v>1</v>
      </c>
      <c r="GO759">
        <v>1</v>
      </c>
      <c r="GP759">
        <v>3</v>
      </c>
      <c r="GQ759" t="s">
        <v>502</v>
      </c>
      <c r="GR759">
        <v>3.13523</v>
      </c>
      <c r="GS759">
        <v>2.76019</v>
      </c>
      <c r="GT759">
        <v>0.18629</v>
      </c>
      <c r="GU759">
        <v>0.187405</v>
      </c>
      <c r="GV759">
        <v>0.103318</v>
      </c>
      <c r="GW759">
        <v>0.0982469</v>
      </c>
      <c r="GX759">
        <v>25749.5</v>
      </c>
      <c r="GY759">
        <v>25704.8</v>
      </c>
      <c r="GZ759">
        <v>29442.5</v>
      </c>
      <c r="HA759">
        <v>29252.2</v>
      </c>
      <c r="HB759">
        <v>34891.4</v>
      </c>
      <c r="HC759">
        <v>34948.8</v>
      </c>
      <c r="HD759">
        <v>41432.2</v>
      </c>
      <c r="HE759">
        <v>41566.2</v>
      </c>
      <c r="HF759">
        <v>1.9048</v>
      </c>
      <c r="HG759">
        <v>1.85805</v>
      </c>
      <c r="HH759">
        <v>0.00920147</v>
      </c>
      <c r="HI759">
        <v>0</v>
      </c>
      <c r="HJ759">
        <v>24.3827</v>
      </c>
      <c r="HK759">
        <v>999.9</v>
      </c>
      <c r="HL759">
        <v>51.8</v>
      </c>
      <c r="HM759">
        <v>29</v>
      </c>
      <c r="HN759">
        <v>22.9547</v>
      </c>
      <c r="HO759">
        <v>62.2511</v>
      </c>
      <c r="HP759">
        <v>29.5593</v>
      </c>
      <c r="HQ759">
        <v>1</v>
      </c>
      <c r="HR759">
        <v>0.37141</v>
      </c>
      <c r="HS759">
        <v>4.77013</v>
      </c>
      <c r="HT759">
        <v>20.276</v>
      </c>
      <c r="HU759">
        <v>5.21729</v>
      </c>
      <c r="HV759">
        <v>12.0174</v>
      </c>
      <c r="HW759">
        <v>4.9885</v>
      </c>
      <c r="HX759">
        <v>3.28755</v>
      </c>
      <c r="HY759">
        <v>9999</v>
      </c>
      <c r="HZ759">
        <v>9999</v>
      </c>
      <c r="IA759">
        <v>9999</v>
      </c>
      <c r="IB759">
        <v>999.9</v>
      </c>
      <c r="IC759">
        <v>4.97277</v>
      </c>
      <c r="ID759">
        <v>1.86647</v>
      </c>
      <c r="IE759">
        <v>1.86584</v>
      </c>
      <c r="IF759">
        <v>1.86582</v>
      </c>
      <c r="IG759">
        <v>1.86768</v>
      </c>
      <c r="IH759">
        <v>1.87012</v>
      </c>
      <c r="II759">
        <v>1.86874</v>
      </c>
      <c r="IJ759">
        <v>1.87021</v>
      </c>
      <c r="IK759">
        <v>0</v>
      </c>
      <c r="IL759">
        <v>0</v>
      </c>
      <c r="IM759">
        <v>0</v>
      </c>
      <c r="IN759">
        <v>0</v>
      </c>
      <c r="IO759" t="s">
        <v>441</v>
      </c>
      <c r="IP759" t="s">
        <v>442</v>
      </c>
      <c r="IQ759" t="s">
        <v>443</v>
      </c>
      <c r="IR759" t="s">
        <v>443</v>
      </c>
      <c r="IS759" t="s">
        <v>443</v>
      </c>
      <c r="IT759" t="s">
        <v>443</v>
      </c>
      <c r="IU759">
        <v>0</v>
      </c>
      <c r="IV759">
        <v>100</v>
      </c>
      <c r="IW759">
        <v>100</v>
      </c>
      <c r="IX759">
        <v>-0.85</v>
      </c>
      <c r="IY759">
        <v>0.08069999999999999</v>
      </c>
      <c r="IZ759">
        <v>-0.7832898091892299</v>
      </c>
      <c r="JA759">
        <v>-0.0002628084512485203</v>
      </c>
      <c r="JB759">
        <v>2.995354917081976E-07</v>
      </c>
      <c r="JC759">
        <v>-1.087754766273629E-10</v>
      </c>
      <c r="JD759">
        <v>-0.01666594074606723</v>
      </c>
      <c r="JE759">
        <v>-0.02438089335778848</v>
      </c>
      <c r="JF759">
        <v>0.001790740049955031</v>
      </c>
      <c r="JG759">
        <v>-2.386884331579614E-05</v>
      </c>
      <c r="JH759">
        <v>6</v>
      </c>
      <c r="JI759">
        <v>2407</v>
      </c>
      <c r="JJ759">
        <v>1</v>
      </c>
      <c r="JK759">
        <v>23</v>
      </c>
      <c r="JL759">
        <v>33317.5</v>
      </c>
      <c r="JM759">
        <v>29370166.1</v>
      </c>
      <c r="JN759">
        <v>1.80176</v>
      </c>
      <c r="JO759">
        <v>2.23267</v>
      </c>
      <c r="JP759">
        <v>1.39648</v>
      </c>
      <c r="JQ759">
        <v>2.35107</v>
      </c>
      <c r="JR759">
        <v>1.49536</v>
      </c>
      <c r="JS759">
        <v>2.64893</v>
      </c>
      <c r="JT759">
        <v>34.7379</v>
      </c>
      <c r="JU759">
        <v>24.0262</v>
      </c>
      <c r="JV759">
        <v>18</v>
      </c>
      <c r="JW759">
        <v>504.359</v>
      </c>
      <c r="JX759">
        <v>463.765</v>
      </c>
      <c r="JY759">
        <v>18.7192</v>
      </c>
      <c r="JZ759">
        <v>32.0439</v>
      </c>
      <c r="KA759">
        <v>30.0001</v>
      </c>
      <c r="KB759">
        <v>31.9161</v>
      </c>
      <c r="KC759">
        <v>31.8496</v>
      </c>
      <c r="KD759">
        <v>36.053</v>
      </c>
      <c r="KE759">
        <v>0</v>
      </c>
      <c r="KF759">
        <v>100</v>
      </c>
      <c r="KG759">
        <v>18.719</v>
      </c>
      <c r="KH759">
        <v>1189.2</v>
      </c>
      <c r="KI759">
        <v>63.4564</v>
      </c>
      <c r="KJ759">
        <v>100.627</v>
      </c>
      <c r="KK759">
        <v>99.9456</v>
      </c>
    </row>
    <row r="760" spans="1:297">
      <c r="A760">
        <v>744</v>
      </c>
      <c r="B760">
        <v>1762209971.6</v>
      </c>
      <c r="C760">
        <v>10393.5</v>
      </c>
      <c r="D760" t="s">
        <v>1938</v>
      </c>
      <c r="E760" t="s">
        <v>1939</v>
      </c>
      <c r="F760">
        <v>5</v>
      </c>
      <c r="G760" t="s">
        <v>1796</v>
      </c>
      <c r="H760" t="s">
        <v>436</v>
      </c>
      <c r="I760">
        <v>1762209969.1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1201.866790856173</v>
      </c>
      <c r="AK760">
        <v>1182.592969696969</v>
      </c>
      <c r="AL760">
        <v>3.395984383679894</v>
      </c>
      <c r="AM760">
        <v>66.0436554406318</v>
      </c>
      <c r="AN760">
        <f>(AP760 - AO760 + DY760*1E3/(8.314*(EA760+273.15)) * AR760/DX760 * AQ760) * DX760/(100*DL760) * 1000/(1000 - AP760)</f>
        <v>0</v>
      </c>
      <c r="AO760">
        <v>21.96570501454546</v>
      </c>
      <c r="AP760">
        <v>23.14269575757575</v>
      </c>
      <c r="AQ760">
        <v>1.746424988904383E-06</v>
      </c>
      <c r="AR760">
        <v>107.35</v>
      </c>
      <c r="AS760">
        <v>9</v>
      </c>
      <c r="AT760">
        <v>2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437</v>
      </c>
      <c r="AY760" t="s">
        <v>437</v>
      </c>
      <c r="AZ760">
        <v>0</v>
      </c>
      <c r="BA760">
        <v>0</v>
      </c>
      <c r="BB760">
        <f>1-AZ760/BA760</f>
        <v>0</v>
      </c>
      <c r="BC760">
        <v>0</v>
      </c>
      <c r="BD760" t="s">
        <v>437</v>
      </c>
      <c r="BE760" t="s">
        <v>437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437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438</v>
      </c>
      <c r="DO760">
        <v>2</v>
      </c>
      <c r="DP760" t="b">
        <v>1</v>
      </c>
      <c r="DQ760">
        <v>1762209969.1</v>
      </c>
      <c r="DR760">
        <v>1148.606666666667</v>
      </c>
      <c r="DS760">
        <v>1177.016666666667</v>
      </c>
      <c r="DT760">
        <v>23.14153333333333</v>
      </c>
      <c r="DU760">
        <v>21.96564444444444</v>
      </c>
      <c r="DV760">
        <v>1149.457777777778</v>
      </c>
      <c r="DW760">
        <v>23.06083333333333</v>
      </c>
      <c r="DX760">
        <v>499.9866666666667</v>
      </c>
      <c r="DY760">
        <v>90.75652222222223</v>
      </c>
      <c r="DZ760">
        <v>0.09993067777777778</v>
      </c>
      <c r="EA760">
        <v>24.55468888888889</v>
      </c>
      <c r="EB760">
        <v>24.51818888888889</v>
      </c>
      <c r="EC760">
        <v>999.9000000000001</v>
      </c>
      <c r="ED760">
        <v>0</v>
      </c>
      <c r="EE760">
        <v>0</v>
      </c>
      <c r="EF760">
        <v>10003.48333333333</v>
      </c>
      <c r="EG760">
        <v>0</v>
      </c>
      <c r="EH760">
        <v>968.5696666666665</v>
      </c>
      <c r="EI760">
        <v>-28.41221111111111</v>
      </c>
      <c r="EJ760">
        <v>1175.817777777778</v>
      </c>
      <c r="EK760">
        <v>1203.451111111111</v>
      </c>
      <c r="EL760">
        <v>1.175877777777778</v>
      </c>
      <c r="EM760">
        <v>1177.016666666667</v>
      </c>
      <c r="EN760">
        <v>21.96564444444444</v>
      </c>
      <c r="EO760">
        <v>2.100242222222222</v>
      </c>
      <c r="EP760">
        <v>1.993525555555556</v>
      </c>
      <c r="EQ760">
        <v>18.22103333333333</v>
      </c>
      <c r="ER760">
        <v>17.39301111111111</v>
      </c>
      <c r="ES760">
        <v>2000.02</v>
      </c>
      <c r="ET760">
        <v>0.9799956666666666</v>
      </c>
      <c r="EU760">
        <v>0.02000403333333333</v>
      </c>
      <c r="EV760">
        <v>0</v>
      </c>
      <c r="EW760">
        <v>786.2675555555556</v>
      </c>
      <c r="EX760">
        <v>5.00097</v>
      </c>
      <c r="EY760">
        <v>16071.35555555556</v>
      </c>
      <c r="EZ760">
        <v>16707.74444444444</v>
      </c>
      <c r="FA760">
        <v>42.05511111111111</v>
      </c>
      <c r="FB760">
        <v>43.125</v>
      </c>
      <c r="FC760">
        <v>42.187</v>
      </c>
      <c r="FD760">
        <v>42.625</v>
      </c>
      <c r="FE760">
        <v>42</v>
      </c>
      <c r="FF760">
        <v>1955.11</v>
      </c>
      <c r="FG760">
        <v>39.91</v>
      </c>
      <c r="FH760">
        <v>0</v>
      </c>
      <c r="FI760">
        <v>13049.09999990463</v>
      </c>
      <c r="FJ760">
        <v>0</v>
      </c>
      <c r="FK760">
        <v>786.7319230769232</v>
      </c>
      <c r="FL760">
        <v>-4.269538465647722</v>
      </c>
      <c r="FM760">
        <v>-78.29059834017241</v>
      </c>
      <c r="FN760">
        <v>16078.76153846154</v>
      </c>
      <c r="FO760">
        <v>15</v>
      </c>
      <c r="FP760">
        <v>0</v>
      </c>
      <c r="FQ760" t="s">
        <v>439</v>
      </c>
      <c r="FR760">
        <v>1760210915.6</v>
      </c>
      <c r="FS760">
        <v>0</v>
      </c>
      <c r="FT760">
        <v>0</v>
      </c>
      <c r="FU760">
        <v>-0.215</v>
      </c>
      <c r="FV760">
        <v>0</v>
      </c>
      <c r="FW760">
        <v>-0.6919999999999999</v>
      </c>
      <c r="FX760">
        <v>0</v>
      </c>
      <c r="FY760">
        <v>400</v>
      </c>
      <c r="FZ760">
        <v>0</v>
      </c>
      <c r="GA760">
        <v>0.15</v>
      </c>
      <c r="GB760">
        <v>0</v>
      </c>
      <c r="GC760">
        <v>-28.449385</v>
      </c>
      <c r="GD760">
        <v>-2.596568105065608</v>
      </c>
      <c r="GE760">
        <v>0.4435522661141524</v>
      </c>
      <c r="GF760">
        <v>0</v>
      </c>
      <c r="GG760">
        <v>786.8530588235293</v>
      </c>
      <c r="GH760">
        <v>-3.329442319883124</v>
      </c>
      <c r="GI760">
        <v>0.399913368646438</v>
      </c>
      <c r="GJ760">
        <v>0</v>
      </c>
      <c r="GK760">
        <v>1.17340625</v>
      </c>
      <c r="GL760">
        <v>0.01878787992495038</v>
      </c>
      <c r="GM760">
        <v>0.001906358685426226</v>
      </c>
      <c r="GN760">
        <v>1</v>
      </c>
      <c r="GO760">
        <v>1</v>
      </c>
      <c r="GP760">
        <v>3</v>
      </c>
      <c r="GQ760" t="s">
        <v>502</v>
      </c>
      <c r="GR760">
        <v>3.13526</v>
      </c>
      <c r="GS760">
        <v>2.76035</v>
      </c>
      <c r="GT760">
        <v>0.188003</v>
      </c>
      <c r="GU760">
        <v>0.189026</v>
      </c>
      <c r="GV760">
        <v>0.10333</v>
      </c>
      <c r="GW760">
        <v>0.0982495</v>
      </c>
      <c r="GX760">
        <v>25695.5</v>
      </c>
      <c r="GY760">
        <v>25653.1</v>
      </c>
      <c r="GZ760">
        <v>29442.8</v>
      </c>
      <c r="HA760">
        <v>29251.8</v>
      </c>
      <c r="HB760">
        <v>34891.3</v>
      </c>
      <c r="HC760">
        <v>34948.2</v>
      </c>
      <c r="HD760">
        <v>41432.6</v>
      </c>
      <c r="HE760">
        <v>41565.7</v>
      </c>
      <c r="HF760">
        <v>1.9046</v>
      </c>
      <c r="HG760">
        <v>1.85823</v>
      </c>
      <c r="HH760">
        <v>0.0070557</v>
      </c>
      <c r="HI760">
        <v>0</v>
      </c>
      <c r="HJ760">
        <v>24.3831</v>
      </c>
      <c r="HK760">
        <v>999.9</v>
      </c>
      <c r="HL760">
        <v>51.8</v>
      </c>
      <c r="HM760">
        <v>29</v>
      </c>
      <c r="HN760">
        <v>22.9531</v>
      </c>
      <c r="HO760">
        <v>62.2011</v>
      </c>
      <c r="HP760">
        <v>29.4191</v>
      </c>
      <c r="HQ760">
        <v>1</v>
      </c>
      <c r="HR760">
        <v>0.371359</v>
      </c>
      <c r="HS760">
        <v>4.76679</v>
      </c>
      <c r="HT760">
        <v>20.2762</v>
      </c>
      <c r="HU760">
        <v>5.21729</v>
      </c>
      <c r="HV760">
        <v>12.0167</v>
      </c>
      <c r="HW760">
        <v>4.9885</v>
      </c>
      <c r="HX760">
        <v>3.28765</v>
      </c>
      <c r="HY760">
        <v>9999</v>
      </c>
      <c r="HZ760">
        <v>9999</v>
      </c>
      <c r="IA760">
        <v>9999</v>
      </c>
      <c r="IB760">
        <v>999.9</v>
      </c>
      <c r="IC760">
        <v>4.97279</v>
      </c>
      <c r="ID760">
        <v>1.86646</v>
      </c>
      <c r="IE760">
        <v>1.86584</v>
      </c>
      <c r="IF760">
        <v>1.86581</v>
      </c>
      <c r="IG760">
        <v>1.86764</v>
      </c>
      <c r="IH760">
        <v>1.87012</v>
      </c>
      <c r="II760">
        <v>1.86874</v>
      </c>
      <c r="IJ760">
        <v>1.87019</v>
      </c>
      <c r="IK760">
        <v>0</v>
      </c>
      <c r="IL760">
        <v>0</v>
      </c>
      <c r="IM760">
        <v>0</v>
      </c>
      <c r="IN760">
        <v>0</v>
      </c>
      <c r="IO760" t="s">
        <v>441</v>
      </c>
      <c r="IP760" t="s">
        <v>442</v>
      </c>
      <c r="IQ760" t="s">
        <v>443</v>
      </c>
      <c r="IR760" t="s">
        <v>443</v>
      </c>
      <c r="IS760" t="s">
        <v>443</v>
      </c>
      <c r="IT760" t="s">
        <v>443</v>
      </c>
      <c r="IU760">
        <v>0</v>
      </c>
      <c r="IV760">
        <v>100</v>
      </c>
      <c r="IW760">
        <v>100</v>
      </c>
      <c r="IX760">
        <v>-0.86</v>
      </c>
      <c r="IY760">
        <v>0.0808</v>
      </c>
      <c r="IZ760">
        <v>-0.7832898091892299</v>
      </c>
      <c r="JA760">
        <v>-0.0002628084512485203</v>
      </c>
      <c r="JB760">
        <v>2.995354917081976E-07</v>
      </c>
      <c r="JC760">
        <v>-1.087754766273629E-10</v>
      </c>
      <c r="JD760">
        <v>-0.01666594074606723</v>
      </c>
      <c r="JE760">
        <v>-0.02438089335778848</v>
      </c>
      <c r="JF760">
        <v>0.001790740049955031</v>
      </c>
      <c r="JG760">
        <v>-2.386884331579614E-05</v>
      </c>
      <c r="JH760">
        <v>6</v>
      </c>
      <c r="JI760">
        <v>2407</v>
      </c>
      <c r="JJ760">
        <v>1</v>
      </c>
      <c r="JK760">
        <v>23</v>
      </c>
      <c r="JL760">
        <v>33317.6</v>
      </c>
      <c r="JM760">
        <v>29370166.2</v>
      </c>
      <c r="JN760">
        <v>1.82861</v>
      </c>
      <c r="JO760">
        <v>2.23267</v>
      </c>
      <c r="JP760">
        <v>1.39648</v>
      </c>
      <c r="JQ760">
        <v>2.35229</v>
      </c>
      <c r="JR760">
        <v>1.49536</v>
      </c>
      <c r="JS760">
        <v>2.68188</v>
      </c>
      <c r="JT760">
        <v>34.715</v>
      </c>
      <c r="JU760">
        <v>24.0437</v>
      </c>
      <c r="JV760">
        <v>18</v>
      </c>
      <c r="JW760">
        <v>504.227</v>
      </c>
      <c r="JX760">
        <v>463.858</v>
      </c>
      <c r="JY760">
        <v>18.7205</v>
      </c>
      <c r="JZ760">
        <v>32.0439</v>
      </c>
      <c r="KA760">
        <v>30.0001</v>
      </c>
      <c r="KB760">
        <v>31.9161</v>
      </c>
      <c r="KC760">
        <v>31.8468</v>
      </c>
      <c r="KD760">
        <v>36.6088</v>
      </c>
      <c r="KE760">
        <v>0</v>
      </c>
      <c r="KF760">
        <v>100</v>
      </c>
      <c r="KG760">
        <v>18.7216</v>
      </c>
      <c r="KH760">
        <v>1209.24</v>
      </c>
      <c r="KI760">
        <v>63.4564</v>
      </c>
      <c r="KJ760">
        <v>100.628</v>
      </c>
      <c r="KK760">
        <v>99.9442</v>
      </c>
    </row>
    <row r="761" spans="1:297">
      <c r="A761">
        <v>745</v>
      </c>
      <c r="B761">
        <v>1762209976.6</v>
      </c>
      <c r="C761">
        <v>10398.5</v>
      </c>
      <c r="D761" t="s">
        <v>1940</v>
      </c>
      <c r="E761" t="s">
        <v>1941</v>
      </c>
      <c r="F761">
        <v>5</v>
      </c>
      <c r="G761" t="s">
        <v>1796</v>
      </c>
      <c r="H761" t="s">
        <v>436</v>
      </c>
      <c r="I761">
        <v>1762209973.8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1218.660873835747</v>
      </c>
      <c r="AK761">
        <v>1199.545757575758</v>
      </c>
      <c r="AL761">
        <v>3.397026137494714</v>
      </c>
      <c r="AM761">
        <v>66.0436554406318</v>
      </c>
      <c r="AN761">
        <f>(AP761 - AO761 + DY761*1E3/(8.314*(EA761+273.15)) * AR761/DX761 * AQ761) * DX761/(100*DL761) * 1000/(1000 - AP761)</f>
        <v>0</v>
      </c>
      <c r="AO761">
        <v>21.96627688623376</v>
      </c>
      <c r="AP761">
        <v>23.14205878787878</v>
      </c>
      <c r="AQ761">
        <v>-1.956432159660551E-06</v>
      </c>
      <c r="AR761">
        <v>107.35</v>
      </c>
      <c r="AS761">
        <v>9</v>
      </c>
      <c r="AT761">
        <v>2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437</v>
      </c>
      <c r="AY761" t="s">
        <v>437</v>
      </c>
      <c r="AZ761">
        <v>0</v>
      </c>
      <c r="BA761">
        <v>0</v>
      </c>
      <c r="BB761">
        <f>1-AZ761/BA761</f>
        <v>0</v>
      </c>
      <c r="BC761">
        <v>0</v>
      </c>
      <c r="BD761" t="s">
        <v>437</v>
      </c>
      <c r="BE761" t="s">
        <v>437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437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438</v>
      </c>
      <c r="DO761">
        <v>2</v>
      </c>
      <c r="DP761" t="b">
        <v>1</v>
      </c>
      <c r="DQ761">
        <v>1762209973.8</v>
      </c>
      <c r="DR761">
        <v>1164.144</v>
      </c>
      <c r="DS761">
        <v>1192.599</v>
      </c>
      <c r="DT761">
        <v>23.14294</v>
      </c>
      <c r="DU761">
        <v>21.96598</v>
      </c>
      <c r="DV761">
        <v>1164.999</v>
      </c>
      <c r="DW761">
        <v>23.06223</v>
      </c>
      <c r="DX761">
        <v>500.0398</v>
      </c>
      <c r="DY761">
        <v>90.75766</v>
      </c>
      <c r="DZ761">
        <v>0.10007302</v>
      </c>
      <c r="EA761">
        <v>24.5632</v>
      </c>
      <c r="EB761">
        <v>24.47976</v>
      </c>
      <c r="EC761">
        <v>999.9</v>
      </c>
      <c r="ED761">
        <v>0</v>
      </c>
      <c r="EE761">
        <v>0</v>
      </c>
      <c r="EF761">
        <v>9998.563</v>
      </c>
      <c r="EG761">
        <v>0</v>
      </c>
      <c r="EH761">
        <v>968.5743999999999</v>
      </c>
      <c r="EI761">
        <v>-28.45429</v>
      </c>
      <c r="EJ761">
        <v>1191.725</v>
      </c>
      <c r="EK761">
        <v>1219.382</v>
      </c>
      <c r="EL761">
        <v>1.176977</v>
      </c>
      <c r="EM761">
        <v>1192.599</v>
      </c>
      <c r="EN761">
        <v>21.96598</v>
      </c>
      <c r="EO761">
        <v>2.100399</v>
      </c>
      <c r="EP761">
        <v>1.99358</v>
      </c>
      <c r="EQ761">
        <v>18.2222</v>
      </c>
      <c r="ER761">
        <v>17.39345</v>
      </c>
      <c r="ES761">
        <v>1999.961</v>
      </c>
      <c r="ET761">
        <v>0.9799951</v>
      </c>
      <c r="EU761">
        <v>0.02000459</v>
      </c>
      <c r="EV761">
        <v>0</v>
      </c>
      <c r="EW761">
        <v>786.0363000000001</v>
      </c>
      <c r="EX761">
        <v>5.000970000000001</v>
      </c>
      <c r="EY761">
        <v>16064.42</v>
      </c>
      <c r="EZ761">
        <v>16707.24</v>
      </c>
      <c r="FA761">
        <v>42.0496</v>
      </c>
      <c r="FB761">
        <v>43.125</v>
      </c>
      <c r="FC761">
        <v>42.1933</v>
      </c>
      <c r="FD761">
        <v>42.625</v>
      </c>
      <c r="FE761">
        <v>42</v>
      </c>
      <c r="FF761">
        <v>1955.051</v>
      </c>
      <c r="FG761">
        <v>39.90999999999999</v>
      </c>
      <c r="FH761">
        <v>0</v>
      </c>
      <c r="FI761">
        <v>13054.5</v>
      </c>
      <c r="FJ761">
        <v>0</v>
      </c>
      <c r="FK761">
        <v>786.35392</v>
      </c>
      <c r="FL761">
        <v>-4.238076926712912</v>
      </c>
      <c r="FM761">
        <v>-91.99999998165094</v>
      </c>
      <c r="FN761">
        <v>16071.024</v>
      </c>
      <c r="FO761">
        <v>15</v>
      </c>
      <c r="FP761">
        <v>0</v>
      </c>
      <c r="FQ761" t="s">
        <v>439</v>
      </c>
      <c r="FR761">
        <v>1760210915.6</v>
      </c>
      <c r="FS761">
        <v>0</v>
      </c>
      <c r="FT761">
        <v>0</v>
      </c>
      <c r="FU761">
        <v>-0.215</v>
      </c>
      <c r="FV761">
        <v>0</v>
      </c>
      <c r="FW761">
        <v>-0.6919999999999999</v>
      </c>
      <c r="FX761">
        <v>0</v>
      </c>
      <c r="FY761">
        <v>400</v>
      </c>
      <c r="FZ761">
        <v>0</v>
      </c>
      <c r="GA761">
        <v>0.15</v>
      </c>
      <c r="GB761">
        <v>0</v>
      </c>
      <c r="GC761">
        <v>-28.5681175</v>
      </c>
      <c r="GD761">
        <v>0.5672454033770866</v>
      </c>
      <c r="GE761">
        <v>0.3002150944635361</v>
      </c>
      <c r="GF761">
        <v>0</v>
      </c>
      <c r="GG761">
        <v>786.6417647058825</v>
      </c>
      <c r="GH761">
        <v>-3.844614206303512</v>
      </c>
      <c r="GI761">
        <v>0.4288603954136194</v>
      </c>
      <c r="GJ761">
        <v>0</v>
      </c>
      <c r="GK761">
        <v>1.1747455</v>
      </c>
      <c r="GL761">
        <v>0.01752968105065636</v>
      </c>
      <c r="GM761">
        <v>0.001801879504850423</v>
      </c>
      <c r="GN761">
        <v>1</v>
      </c>
      <c r="GO761">
        <v>1</v>
      </c>
      <c r="GP761">
        <v>3</v>
      </c>
      <c r="GQ761" t="s">
        <v>502</v>
      </c>
      <c r="GR761">
        <v>3.1353</v>
      </c>
      <c r="GS761">
        <v>2.76026</v>
      </c>
      <c r="GT761">
        <v>0.189702</v>
      </c>
      <c r="GU761">
        <v>0.190758</v>
      </c>
      <c r="GV761">
        <v>0.10333</v>
      </c>
      <c r="GW761">
        <v>0.0982534</v>
      </c>
      <c r="GX761">
        <v>25641.6</v>
      </c>
      <c r="GY761">
        <v>25598.1</v>
      </c>
      <c r="GZ761">
        <v>29442.8</v>
      </c>
      <c r="HA761">
        <v>29251.7</v>
      </c>
      <c r="HB761">
        <v>34890.9</v>
      </c>
      <c r="HC761">
        <v>34947.9</v>
      </c>
      <c r="HD761">
        <v>41432.1</v>
      </c>
      <c r="HE761">
        <v>41565.4</v>
      </c>
      <c r="HF761">
        <v>1.905</v>
      </c>
      <c r="HG761">
        <v>1.85853</v>
      </c>
      <c r="HH761">
        <v>0.00497326</v>
      </c>
      <c r="HI761">
        <v>0</v>
      </c>
      <c r="HJ761">
        <v>24.3838</v>
      </c>
      <c r="HK761">
        <v>999.9</v>
      </c>
      <c r="HL761">
        <v>51.8</v>
      </c>
      <c r="HM761">
        <v>29</v>
      </c>
      <c r="HN761">
        <v>22.9545</v>
      </c>
      <c r="HO761">
        <v>62.2711</v>
      </c>
      <c r="HP761">
        <v>29.5272</v>
      </c>
      <c r="HQ761">
        <v>1</v>
      </c>
      <c r="HR761">
        <v>0.371202</v>
      </c>
      <c r="HS761">
        <v>4.76119</v>
      </c>
      <c r="HT761">
        <v>20.2763</v>
      </c>
      <c r="HU761">
        <v>5.21729</v>
      </c>
      <c r="HV761">
        <v>12.0174</v>
      </c>
      <c r="HW761">
        <v>4.98845</v>
      </c>
      <c r="HX761">
        <v>3.2876</v>
      </c>
      <c r="HY761">
        <v>9999</v>
      </c>
      <c r="HZ761">
        <v>9999</v>
      </c>
      <c r="IA761">
        <v>9999</v>
      </c>
      <c r="IB761">
        <v>999.9</v>
      </c>
      <c r="IC761">
        <v>4.97277</v>
      </c>
      <c r="ID761">
        <v>1.86646</v>
      </c>
      <c r="IE761">
        <v>1.86583</v>
      </c>
      <c r="IF761">
        <v>1.86581</v>
      </c>
      <c r="IG761">
        <v>1.86764</v>
      </c>
      <c r="IH761">
        <v>1.87012</v>
      </c>
      <c r="II761">
        <v>1.86874</v>
      </c>
      <c r="IJ761">
        <v>1.87021</v>
      </c>
      <c r="IK761">
        <v>0</v>
      </c>
      <c r="IL761">
        <v>0</v>
      </c>
      <c r="IM761">
        <v>0</v>
      </c>
      <c r="IN761">
        <v>0</v>
      </c>
      <c r="IO761" t="s">
        <v>441</v>
      </c>
      <c r="IP761" t="s">
        <v>442</v>
      </c>
      <c r="IQ761" t="s">
        <v>443</v>
      </c>
      <c r="IR761" t="s">
        <v>443</v>
      </c>
      <c r="IS761" t="s">
        <v>443</v>
      </c>
      <c r="IT761" t="s">
        <v>443</v>
      </c>
      <c r="IU761">
        <v>0</v>
      </c>
      <c r="IV761">
        <v>100</v>
      </c>
      <c r="IW761">
        <v>100</v>
      </c>
      <c r="IX761">
        <v>-0.86</v>
      </c>
      <c r="IY761">
        <v>0.08069999999999999</v>
      </c>
      <c r="IZ761">
        <v>-0.7832898091892299</v>
      </c>
      <c r="JA761">
        <v>-0.0002628084512485203</v>
      </c>
      <c r="JB761">
        <v>2.995354917081976E-07</v>
      </c>
      <c r="JC761">
        <v>-1.087754766273629E-10</v>
      </c>
      <c r="JD761">
        <v>-0.01666594074606723</v>
      </c>
      <c r="JE761">
        <v>-0.02438089335778848</v>
      </c>
      <c r="JF761">
        <v>0.001790740049955031</v>
      </c>
      <c r="JG761">
        <v>-2.386884331579614E-05</v>
      </c>
      <c r="JH761">
        <v>6</v>
      </c>
      <c r="JI761">
        <v>2407</v>
      </c>
      <c r="JJ761">
        <v>1</v>
      </c>
      <c r="JK761">
        <v>23</v>
      </c>
      <c r="JL761">
        <v>33317.7</v>
      </c>
      <c r="JM761">
        <v>29370166.3</v>
      </c>
      <c r="JN761">
        <v>1.85913</v>
      </c>
      <c r="JO761">
        <v>2.24487</v>
      </c>
      <c r="JP761">
        <v>1.39648</v>
      </c>
      <c r="JQ761">
        <v>2.35229</v>
      </c>
      <c r="JR761">
        <v>1.49536</v>
      </c>
      <c r="JS761">
        <v>2.53174</v>
      </c>
      <c r="JT761">
        <v>34.7379</v>
      </c>
      <c r="JU761">
        <v>24.035</v>
      </c>
      <c r="JV761">
        <v>18</v>
      </c>
      <c r="JW761">
        <v>504.49</v>
      </c>
      <c r="JX761">
        <v>464.052</v>
      </c>
      <c r="JY761">
        <v>18.7229</v>
      </c>
      <c r="JZ761">
        <v>32.0439</v>
      </c>
      <c r="KA761">
        <v>30.0001</v>
      </c>
      <c r="KB761">
        <v>31.9161</v>
      </c>
      <c r="KC761">
        <v>31.8468</v>
      </c>
      <c r="KD761">
        <v>37.2096</v>
      </c>
      <c r="KE761">
        <v>0</v>
      </c>
      <c r="KF761">
        <v>100</v>
      </c>
      <c r="KG761">
        <v>18.7243</v>
      </c>
      <c r="KH761">
        <v>1222.6</v>
      </c>
      <c r="KI761">
        <v>63.4564</v>
      </c>
      <c r="KJ761">
        <v>100.627</v>
      </c>
      <c r="KK761">
        <v>99.94370000000001</v>
      </c>
    </row>
    <row r="762" spans="1:297">
      <c r="A762">
        <v>746</v>
      </c>
      <c r="B762">
        <v>1762209981.6</v>
      </c>
      <c r="C762">
        <v>10403.5</v>
      </c>
      <c r="D762" t="s">
        <v>1942</v>
      </c>
      <c r="E762" t="s">
        <v>1943</v>
      </c>
      <c r="F762">
        <v>5</v>
      </c>
      <c r="G762" t="s">
        <v>1796</v>
      </c>
      <c r="H762" t="s">
        <v>436</v>
      </c>
      <c r="I762">
        <v>1762209979.1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1236.491948331796</v>
      </c>
      <c r="AK762">
        <v>1216.708303030303</v>
      </c>
      <c r="AL762">
        <v>3.422891983662753</v>
      </c>
      <c r="AM762">
        <v>66.0436554406318</v>
      </c>
      <c r="AN762">
        <f>(AP762 - AO762 + DY762*1E3/(8.314*(EA762+273.15)) * AR762/DX762 * AQ762) * DX762/(100*DL762) * 1000/(1000 - AP762)</f>
        <v>0</v>
      </c>
      <c r="AO762">
        <v>21.96607284792207</v>
      </c>
      <c r="AP762">
        <v>23.14771393939392</v>
      </c>
      <c r="AQ762">
        <v>2.331426470903433E-06</v>
      </c>
      <c r="AR762">
        <v>107.35</v>
      </c>
      <c r="AS762">
        <v>9</v>
      </c>
      <c r="AT762">
        <v>2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437</v>
      </c>
      <c r="AY762" t="s">
        <v>437</v>
      </c>
      <c r="AZ762">
        <v>0</v>
      </c>
      <c r="BA762">
        <v>0</v>
      </c>
      <c r="BB762">
        <f>1-AZ762/BA762</f>
        <v>0</v>
      </c>
      <c r="BC762">
        <v>0</v>
      </c>
      <c r="BD762" t="s">
        <v>437</v>
      </c>
      <c r="BE762" t="s">
        <v>437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437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438</v>
      </c>
      <c r="DO762">
        <v>2</v>
      </c>
      <c r="DP762" t="b">
        <v>1</v>
      </c>
      <c r="DQ762">
        <v>1762209979.1</v>
      </c>
      <c r="DR762">
        <v>1181.876666666667</v>
      </c>
      <c r="DS762">
        <v>1210.761111111111</v>
      </c>
      <c r="DT762">
        <v>23.14566666666667</v>
      </c>
      <c r="DU762">
        <v>21.96633333333333</v>
      </c>
      <c r="DV762">
        <v>1182.734444444444</v>
      </c>
      <c r="DW762">
        <v>23.06491111111111</v>
      </c>
      <c r="DX762">
        <v>500.0001111111112</v>
      </c>
      <c r="DY762">
        <v>90.75579999999999</v>
      </c>
      <c r="DZ762">
        <v>0.09995217777777779</v>
      </c>
      <c r="EA762">
        <v>24.56763333333333</v>
      </c>
      <c r="EB762">
        <v>24.44935555555556</v>
      </c>
      <c r="EC762">
        <v>999.9000000000001</v>
      </c>
      <c r="ED762">
        <v>0</v>
      </c>
      <c r="EE762">
        <v>0</v>
      </c>
      <c r="EF762">
        <v>10008.53555555555</v>
      </c>
      <c r="EG762">
        <v>0</v>
      </c>
      <c r="EH762">
        <v>968.5837777777779</v>
      </c>
      <c r="EI762">
        <v>-28.88541111111111</v>
      </c>
      <c r="EJ762">
        <v>1209.881111111111</v>
      </c>
      <c r="EK762">
        <v>1237.956666666667</v>
      </c>
      <c r="EL762">
        <v>1.179343333333333</v>
      </c>
      <c r="EM762">
        <v>1210.761111111111</v>
      </c>
      <c r="EN762">
        <v>21.96633333333333</v>
      </c>
      <c r="EO762">
        <v>2.100604444444444</v>
      </c>
      <c r="EP762">
        <v>1.993571111111111</v>
      </c>
      <c r="EQ762">
        <v>18.22374444444445</v>
      </c>
      <c r="ER762">
        <v>17.39338888888889</v>
      </c>
      <c r="ES762">
        <v>1999.953333333334</v>
      </c>
      <c r="ET762">
        <v>0.9799950000000001</v>
      </c>
      <c r="EU762">
        <v>0.02000467777777777</v>
      </c>
      <c r="EV762">
        <v>0</v>
      </c>
      <c r="EW762">
        <v>785.6645555555556</v>
      </c>
      <c r="EX762">
        <v>5.00097</v>
      </c>
      <c r="EY762">
        <v>16058.75555555555</v>
      </c>
      <c r="EZ762">
        <v>16707.17777777778</v>
      </c>
      <c r="FA762">
        <v>42.05511111111111</v>
      </c>
      <c r="FB762">
        <v>43.125</v>
      </c>
      <c r="FC762">
        <v>42.187</v>
      </c>
      <c r="FD762">
        <v>42.625</v>
      </c>
      <c r="FE762">
        <v>42</v>
      </c>
      <c r="FF762">
        <v>1955.043333333333</v>
      </c>
      <c r="FG762">
        <v>39.91</v>
      </c>
      <c r="FH762">
        <v>0</v>
      </c>
      <c r="FI762">
        <v>13059.29999995232</v>
      </c>
      <c r="FJ762">
        <v>0</v>
      </c>
      <c r="FK762">
        <v>785.9896799999999</v>
      </c>
      <c r="FL762">
        <v>-4.312384613515324</v>
      </c>
      <c r="FM762">
        <v>-71.83076914885167</v>
      </c>
      <c r="FN762">
        <v>16064.404</v>
      </c>
      <c r="FO762">
        <v>15</v>
      </c>
      <c r="FP762">
        <v>0</v>
      </c>
      <c r="FQ762" t="s">
        <v>439</v>
      </c>
      <c r="FR762">
        <v>1760210915.6</v>
      </c>
      <c r="FS762">
        <v>0</v>
      </c>
      <c r="FT762">
        <v>0</v>
      </c>
      <c r="FU762">
        <v>-0.215</v>
      </c>
      <c r="FV762">
        <v>0</v>
      </c>
      <c r="FW762">
        <v>-0.6919999999999999</v>
      </c>
      <c r="FX762">
        <v>0</v>
      </c>
      <c r="FY762">
        <v>400</v>
      </c>
      <c r="FZ762">
        <v>0</v>
      </c>
      <c r="GA762">
        <v>0.15</v>
      </c>
      <c r="GB762">
        <v>0</v>
      </c>
      <c r="GC762">
        <v>-28.69061951219512</v>
      </c>
      <c r="GD762">
        <v>0.2390717770035112</v>
      </c>
      <c r="GE762">
        <v>0.2820427248550554</v>
      </c>
      <c r="GF762">
        <v>1</v>
      </c>
      <c r="GG762">
        <v>786.2815000000001</v>
      </c>
      <c r="GH762">
        <v>-4.219663864958179</v>
      </c>
      <c r="GI762">
        <v>0.4566254257175937</v>
      </c>
      <c r="GJ762">
        <v>0</v>
      </c>
      <c r="GK762">
        <v>1.176131463414634</v>
      </c>
      <c r="GL762">
        <v>0.01967247386759639</v>
      </c>
      <c r="GM762">
        <v>0.002176296429970076</v>
      </c>
      <c r="GN762">
        <v>1</v>
      </c>
      <c r="GO762">
        <v>2</v>
      </c>
      <c r="GP762">
        <v>3</v>
      </c>
      <c r="GQ762" t="s">
        <v>569</v>
      </c>
      <c r="GR762">
        <v>3.13523</v>
      </c>
      <c r="GS762">
        <v>2.76041</v>
      </c>
      <c r="GT762">
        <v>0.191393</v>
      </c>
      <c r="GU762">
        <v>0.192361</v>
      </c>
      <c r="GV762">
        <v>0.103345</v>
      </c>
      <c r="GW762">
        <v>0.0982473</v>
      </c>
      <c r="GX762">
        <v>25587.7</v>
      </c>
      <c r="GY762">
        <v>25547.9</v>
      </c>
      <c r="GZ762">
        <v>29442.5</v>
      </c>
      <c r="HA762">
        <v>29252.5</v>
      </c>
      <c r="HB762">
        <v>34890.5</v>
      </c>
      <c r="HC762">
        <v>34949</v>
      </c>
      <c r="HD762">
        <v>41432.2</v>
      </c>
      <c r="HE762">
        <v>41566.4</v>
      </c>
      <c r="HF762">
        <v>1.90485</v>
      </c>
      <c r="HG762">
        <v>1.85853</v>
      </c>
      <c r="HH762">
        <v>0.003241</v>
      </c>
      <c r="HI762">
        <v>0</v>
      </c>
      <c r="HJ762">
        <v>24.3853</v>
      </c>
      <c r="HK762">
        <v>999.9</v>
      </c>
      <c r="HL762">
        <v>51.8</v>
      </c>
      <c r="HM762">
        <v>29</v>
      </c>
      <c r="HN762">
        <v>22.954</v>
      </c>
      <c r="HO762">
        <v>62.4611</v>
      </c>
      <c r="HP762">
        <v>29.395</v>
      </c>
      <c r="HQ762">
        <v>1</v>
      </c>
      <c r="HR762">
        <v>0.371235</v>
      </c>
      <c r="HS762">
        <v>4.77435</v>
      </c>
      <c r="HT762">
        <v>20.2759</v>
      </c>
      <c r="HU762">
        <v>5.21819</v>
      </c>
      <c r="HV762">
        <v>12.0179</v>
      </c>
      <c r="HW762">
        <v>4.98855</v>
      </c>
      <c r="HX762">
        <v>3.28772</v>
      </c>
      <c r="HY762">
        <v>9999</v>
      </c>
      <c r="HZ762">
        <v>9999</v>
      </c>
      <c r="IA762">
        <v>9999</v>
      </c>
      <c r="IB762">
        <v>999.9</v>
      </c>
      <c r="IC762">
        <v>4.97277</v>
      </c>
      <c r="ID762">
        <v>1.86646</v>
      </c>
      <c r="IE762">
        <v>1.86584</v>
      </c>
      <c r="IF762">
        <v>1.86581</v>
      </c>
      <c r="IG762">
        <v>1.86765</v>
      </c>
      <c r="IH762">
        <v>1.87012</v>
      </c>
      <c r="II762">
        <v>1.86874</v>
      </c>
      <c r="IJ762">
        <v>1.8702</v>
      </c>
      <c r="IK762">
        <v>0</v>
      </c>
      <c r="IL762">
        <v>0</v>
      </c>
      <c r="IM762">
        <v>0</v>
      </c>
      <c r="IN762">
        <v>0</v>
      </c>
      <c r="IO762" t="s">
        <v>441</v>
      </c>
      <c r="IP762" t="s">
        <v>442</v>
      </c>
      <c r="IQ762" t="s">
        <v>443</v>
      </c>
      <c r="IR762" t="s">
        <v>443</v>
      </c>
      <c r="IS762" t="s">
        <v>443</v>
      </c>
      <c r="IT762" t="s">
        <v>443</v>
      </c>
      <c r="IU762">
        <v>0</v>
      </c>
      <c r="IV762">
        <v>100</v>
      </c>
      <c r="IW762">
        <v>100</v>
      </c>
      <c r="IX762">
        <v>-0.85</v>
      </c>
      <c r="IY762">
        <v>0.0808</v>
      </c>
      <c r="IZ762">
        <v>-0.7832898091892299</v>
      </c>
      <c r="JA762">
        <v>-0.0002628084512485203</v>
      </c>
      <c r="JB762">
        <v>2.995354917081976E-07</v>
      </c>
      <c r="JC762">
        <v>-1.087754766273629E-10</v>
      </c>
      <c r="JD762">
        <v>-0.01666594074606723</v>
      </c>
      <c r="JE762">
        <v>-0.02438089335778848</v>
      </c>
      <c r="JF762">
        <v>0.001790740049955031</v>
      </c>
      <c r="JG762">
        <v>-2.386884331579614E-05</v>
      </c>
      <c r="JH762">
        <v>6</v>
      </c>
      <c r="JI762">
        <v>2407</v>
      </c>
      <c r="JJ762">
        <v>1</v>
      </c>
      <c r="JK762">
        <v>23</v>
      </c>
      <c r="JL762">
        <v>33317.8</v>
      </c>
      <c r="JM762">
        <v>29370166.4</v>
      </c>
      <c r="JN762">
        <v>1.88599</v>
      </c>
      <c r="JO762">
        <v>2.23999</v>
      </c>
      <c r="JP762">
        <v>1.39648</v>
      </c>
      <c r="JQ762">
        <v>2.35107</v>
      </c>
      <c r="JR762">
        <v>1.49536</v>
      </c>
      <c r="JS762">
        <v>2.65015</v>
      </c>
      <c r="JT762">
        <v>34.715</v>
      </c>
      <c r="JU762">
        <v>24.035</v>
      </c>
      <c r="JV762">
        <v>18</v>
      </c>
      <c r="JW762">
        <v>504.384</v>
      </c>
      <c r="JX762">
        <v>464.053</v>
      </c>
      <c r="JY762">
        <v>18.7246</v>
      </c>
      <c r="JZ762">
        <v>32.0439</v>
      </c>
      <c r="KA762">
        <v>30.0001</v>
      </c>
      <c r="KB762">
        <v>31.9151</v>
      </c>
      <c r="KC762">
        <v>31.8468</v>
      </c>
      <c r="KD762">
        <v>37.7634</v>
      </c>
      <c r="KE762">
        <v>0</v>
      </c>
      <c r="KF762">
        <v>100</v>
      </c>
      <c r="KG762">
        <v>18.7229</v>
      </c>
      <c r="KH762">
        <v>1242.63</v>
      </c>
      <c r="KI762">
        <v>63.4564</v>
      </c>
      <c r="KJ762">
        <v>100.627</v>
      </c>
      <c r="KK762">
        <v>99.9462</v>
      </c>
    </row>
    <row r="763" spans="1:297">
      <c r="A763">
        <v>747</v>
      </c>
      <c r="B763">
        <v>1762209986.6</v>
      </c>
      <c r="C763">
        <v>10408.5</v>
      </c>
      <c r="D763" t="s">
        <v>1944</v>
      </c>
      <c r="E763" t="s">
        <v>1945</v>
      </c>
      <c r="F763">
        <v>5</v>
      </c>
      <c r="G763" t="s">
        <v>1796</v>
      </c>
      <c r="H763" t="s">
        <v>436</v>
      </c>
      <c r="I763">
        <v>1762209983.8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1252.547548394247</v>
      </c>
      <c r="AK763">
        <v>1233.55696969697</v>
      </c>
      <c r="AL763">
        <v>3.377302161743182</v>
      </c>
      <c r="AM763">
        <v>66.0436554406318</v>
      </c>
      <c r="AN763">
        <f>(AP763 - AO763 + DY763*1E3/(8.314*(EA763+273.15)) * AR763/DX763 * AQ763) * DX763/(100*DL763) * 1000/(1000 - AP763)</f>
        <v>0</v>
      </c>
      <c r="AO763">
        <v>21.9659776104329</v>
      </c>
      <c r="AP763">
        <v>23.15158606060606</v>
      </c>
      <c r="AQ763">
        <v>3.816038488711648E-06</v>
      </c>
      <c r="AR763">
        <v>107.35</v>
      </c>
      <c r="AS763">
        <v>9</v>
      </c>
      <c r="AT763">
        <v>2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437</v>
      </c>
      <c r="AY763" t="s">
        <v>437</v>
      </c>
      <c r="AZ763">
        <v>0</v>
      </c>
      <c r="BA763">
        <v>0</v>
      </c>
      <c r="BB763">
        <f>1-AZ763/BA763</f>
        <v>0</v>
      </c>
      <c r="BC763">
        <v>0</v>
      </c>
      <c r="BD763" t="s">
        <v>437</v>
      </c>
      <c r="BE763" t="s">
        <v>437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437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438</v>
      </c>
      <c r="DO763">
        <v>2</v>
      </c>
      <c r="DP763" t="b">
        <v>1</v>
      </c>
      <c r="DQ763">
        <v>1762209983.8</v>
      </c>
      <c r="DR763">
        <v>1197.404</v>
      </c>
      <c r="DS763">
        <v>1225.708</v>
      </c>
      <c r="DT763">
        <v>23.14917</v>
      </c>
      <c r="DU763">
        <v>21.96523</v>
      </c>
      <c r="DV763">
        <v>1198.262</v>
      </c>
      <c r="DW763">
        <v>23.06833</v>
      </c>
      <c r="DX763">
        <v>499.9851</v>
      </c>
      <c r="DY763">
        <v>90.75417</v>
      </c>
      <c r="DZ763">
        <v>0.10001314</v>
      </c>
      <c r="EA763">
        <v>24.57083</v>
      </c>
      <c r="EB763">
        <v>24.43774</v>
      </c>
      <c r="EC763">
        <v>999.9</v>
      </c>
      <c r="ED763">
        <v>0</v>
      </c>
      <c r="EE763">
        <v>0</v>
      </c>
      <c r="EF763">
        <v>10001.3</v>
      </c>
      <c r="EG763">
        <v>0</v>
      </c>
      <c r="EH763">
        <v>968.5913999999999</v>
      </c>
      <c r="EI763">
        <v>-28.30216</v>
      </c>
      <c r="EJ763">
        <v>1225.78</v>
      </c>
      <c r="EK763">
        <v>1253.234</v>
      </c>
      <c r="EL763">
        <v>1.183927</v>
      </c>
      <c r="EM763">
        <v>1225.708</v>
      </c>
      <c r="EN763">
        <v>21.96523</v>
      </c>
      <c r="EO763">
        <v>2.100883</v>
      </c>
      <c r="EP763">
        <v>1.993437</v>
      </c>
      <c r="EQ763">
        <v>18.22588</v>
      </c>
      <c r="ER763">
        <v>17.39232</v>
      </c>
      <c r="ES763">
        <v>1999.966</v>
      </c>
      <c r="ET763">
        <v>0.9799951</v>
      </c>
      <c r="EU763">
        <v>0.02000458</v>
      </c>
      <c r="EV763">
        <v>0</v>
      </c>
      <c r="EW763">
        <v>785.5508000000001</v>
      </c>
      <c r="EX763">
        <v>5.000970000000001</v>
      </c>
      <c r="EY763">
        <v>16055.56</v>
      </c>
      <c r="EZ763">
        <v>16707.27</v>
      </c>
      <c r="FA763">
        <v>42.0372</v>
      </c>
      <c r="FB763">
        <v>43.125</v>
      </c>
      <c r="FC763">
        <v>42.187</v>
      </c>
      <c r="FD763">
        <v>42.6124</v>
      </c>
      <c r="FE763">
        <v>42.0124</v>
      </c>
      <c r="FF763">
        <v>1955.056</v>
      </c>
      <c r="FG763">
        <v>39.90999999999999</v>
      </c>
      <c r="FH763">
        <v>0</v>
      </c>
      <c r="FI763">
        <v>13064.09999990463</v>
      </c>
      <c r="FJ763">
        <v>0</v>
      </c>
      <c r="FK763">
        <v>785.7295599999999</v>
      </c>
      <c r="FL763">
        <v>-3.374153846535756</v>
      </c>
      <c r="FM763">
        <v>-47.22307702462778</v>
      </c>
      <c r="FN763">
        <v>16059.496</v>
      </c>
      <c r="FO763">
        <v>15</v>
      </c>
      <c r="FP763">
        <v>0</v>
      </c>
      <c r="FQ763" t="s">
        <v>439</v>
      </c>
      <c r="FR763">
        <v>1760210915.6</v>
      </c>
      <c r="FS763">
        <v>0</v>
      </c>
      <c r="FT763">
        <v>0</v>
      </c>
      <c r="FU763">
        <v>-0.215</v>
      </c>
      <c r="FV763">
        <v>0</v>
      </c>
      <c r="FW763">
        <v>-0.6919999999999999</v>
      </c>
      <c r="FX763">
        <v>0</v>
      </c>
      <c r="FY763">
        <v>400</v>
      </c>
      <c r="FZ763">
        <v>0</v>
      </c>
      <c r="GA763">
        <v>0.15</v>
      </c>
      <c r="GB763">
        <v>0</v>
      </c>
      <c r="GC763">
        <v>-28.54643170731707</v>
      </c>
      <c r="GD763">
        <v>0.4017951219512133</v>
      </c>
      <c r="GE763">
        <v>0.2939136238130836</v>
      </c>
      <c r="GF763">
        <v>1</v>
      </c>
      <c r="GG763">
        <v>785.9437647058824</v>
      </c>
      <c r="GH763">
        <v>-3.726875478803978</v>
      </c>
      <c r="GI763">
        <v>0.4242789079078825</v>
      </c>
      <c r="GJ763">
        <v>0</v>
      </c>
      <c r="GK763">
        <v>1.178622926829268</v>
      </c>
      <c r="GL763">
        <v>0.03089205574912943</v>
      </c>
      <c r="GM763">
        <v>0.003357643805032827</v>
      </c>
      <c r="GN763">
        <v>1</v>
      </c>
      <c r="GO763">
        <v>2</v>
      </c>
      <c r="GP763">
        <v>3</v>
      </c>
      <c r="GQ763" t="s">
        <v>569</v>
      </c>
      <c r="GR763">
        <v>3.13521</v>
      </c>
      <c r="GS763">
        <v>2.76029</v>
      </c>
      <c r="GT763">
        <v>0.193042</v>
      </c>
      <c r="GU763">
        <v>0.193976</v>
      </c>
      <c r="GV763">
        <v>0.103351</v>
      </c>
      <c r="GW763">
        <v>0.0982494</v>
      </c>
      <c r="GX763">
        <v>25535.6</v>
      </c>
      <c r="GY763">
        <v>25496.5</v>
      </c>
      <c r="GZ763">
        <v>29442.8</v>
      </c>
      <c r="HA763">
        <v>29252.3</v>
      </c>
      <c r="HB763">
        <v>34890.8</v>
      </c>
      <c r="HC763">
        <v>34948.6</v>
      </c>
      <c r="HD763">
        <v>41432.8</v>
      </c>
      <c r="HE763">
        <v>41566</v>
      </c>
      <c r="HF763">
        <v>1.9048</v>
      </c>
      <c r="HG763">
        <v>1.85863</v>
      </c>
      <c r="HH763">
        <v>0.00305474</v>
      </c>
      <c r="HI763">
        <v>0</v>
      </c>
      <c r="HJ763">
        <v>24.3878</v>
      </c>
      <c r="HK763">
        <v>999.9</v>
      </c>
      <c r="HL763">
        <v>51.8</v>
      </c>
      <c r="HM763">
        <v>29</v>
      </c>
      <c r="HN763">
        <v>22.9557</v>
      </c>
      <c r="HO763">
        <v>62.3211</v>
      </c>
      <c r="HP763">
        <v>29.6074</v>
      </c>
      <c r="HQ763">
        <v>1</v>
      </c>
      <c r="HR763">
        <v>0.371202</v>
      </c>
      <c r="HS763">
        <v>4.76416</v>
      </c>
      <c r="HT763">
        <v>20.2762</v>
      </c>
      <c r="HU763">
        <v>5.21819</v>
      </c>
      <c r="HV763">
        <v>12.0164</v>
      </c>
      <c r="HW763">
        <v>4.98875</v>
      </c>
      <c r="HX763">
        <v>3.2878</v>
      </c>
      <c r="HY763">
        <v>9999</v>
      </c>
      <c r="HZ763">
        <v>9999</v>
      </c>
      <c r="IA763">
        <v>9999</v>
      </c>
      <c r="IB763">
        <v>999.9</v>
      </c>
      <c r="IC763">
        <v>4.97279</v>
      </c>
      <c r="ID763">
        <v>1.86646</v>
      </c>
      <c r="IE763">
        <v>1.86584</v>
      </c>
      <c r="IF763">
        <v>1.8658</v>
      </c>
      <c r="IG763">
        <v>1.86763</v>
      </c>
      <c r="IH763">
        <v>1.87012</v>
      </c>
      <c r="II763">
        <v>1.86874</v>
      </c>
      <c r="IJ763">
        <v>1.87021</v>
      </c>
      <c r="IK763">
        <v>0</v>
      </c>
      <c r="IL763">
        <v>0</v>
      </c>
      <c r="IM763">
        <v>0</v>
      </c>
      <c r="IN763">
        <v>0</v>
      </c>
      <c r="IO763" t="s">
        <v>441</v>
      </c>
      <c r="IP763" t="s">
        <v>442</v>
      </c>
      <c r="IQ763" t="s">
        <v>443</v>
      </c>
      <c r="IR763" t="s">
        <v>443</v>
      </c>
      <c r="IS763" t="s">
        <v>443</v>
      </c>
      <c r="IT763" t="s">
        <v>443</v>
      </c>
      <c r="IU763">
        <v>0</v>
      </c>
      <c r="IV763">
        <v>100</v>
      </c>
      <c r="IW763">
        <v>100</v>
      </c>
      <c r="IX763">
        <v>-0.86</v>
      </c>
      <c r="IY763">
        <v>0.0809</v>
      </c>
      <c r="IZ763">
        <v>-0.7832898091892299</v>
      </c>
      <c r="JA763">
        <v>-0.0002628084512485203</v>
      </c>
      <c r="JB763">
        <v>2.995354917081976E-07</v>
      </c>
      <c r="JC763">
        <v>-1.087754766273629E-10</v>
      </c>
      <c r="JD763">
        <v>-0.01666594074606723</v>
      </c>
      <c r="JE763">
        <v>-0.02438089335778848</v>
      </c>
      <c r="JF763">
        <v>0.001790740049955031</v>
      </c>
      <c r="JG763">
        <v>-2.386884331579614E-05</v>
      </c>
      <c r="JH763">
        <v>6</v>
      </c>
      <c r="JI763">
        <v>2407</v>
      </c>
      <c r="JJ763">
        <v>1</v>
      </c>
      <c r="JK763">
        <v>23</v>
      </c>
      <c r="JL763">
        <v>33317.8</v>
      </c>
      <c r="JM763">
        <v>29370166.4</v>
      </c>
      <c r="JN763">
        <v>1.91895</v>
      </c>
      <c r="JO763">
        <v>2.23389</v>
      </c>
      <c r="JP763">
        <v>1.39648</v>
      </c>
      <c r="JQ763">
        <v>2.35107</v>
      </c>
      <c r="JR763">
        <v>1.49536</v>
      </c>
      <c r="JS763">
        <v>2.73438</v>
      </c>
      <c r="JT763">
        <v>34.715</v>
      </c>
      <c r="JU763">
        <v>24.0437</v>
      </c>
      <c r="JV763">
        <v>18</v>
      </c>
      <c r="JW763">
        <v>504.337</v>
      </c>
      <c r="JX763">
        <v>464.116</v>
      </c>
      <c r="JY763">
        <v>18.7251</v>
      </c>
      <c r="JZ763">
        <v>32.0439</v>
      </c>
      <c r="KA763">
        <v>30.0001</v>
      </c>
      <c r="KB763">
        <v>31.9134</v>
      </c>
      <c r="KC763">
        <v>31.8466</v>
      </c>
      <c r="KD763">
        <v>38.4013</v>
      </c>
      <c r="KE763">
        <v>0</v>
      </c>
      <c r="KF763">
        <v>100</v>
      </c>
      <c r="KG763">
        <v>18.7268</v>
      </c>
      <c r="KH763">
        <v>1256</v>
      </c>
      <c r="KI763">
        <v>63.4564</v>
      </c>
      <c r="KJ763">
        <v>100.628</v>
      </c>
      <c r="KK763">
        <v>99.94540000000001</v>
      </c>
    </row>
    <row r="764" spans="1:297">
      <c r="A764">
        <v>748</v>
      </c>
      <c r="B764">
        <v>1762209991.6</v>
      </c>
      <c r="C764">
        <v>10413.5</v>
      </c>
      <c r="D764" t="s">
        <v>1946</v>
      </c>
      <c r="E764" t="s">
        <v>1947</v>
      </c>
      <c r="F764">
        <v>5</v>
      </c>
      <c r="G764" t="s">
        <v>1796</v>
      </c>
      <c r="H764" t="s">
        <v>436</v>
      </c>
      <c r="I764">
        <v>1762209989.1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1269.410475021429</v>
      </c>
      <c r="AK764">
        <v>1250.196909090909</v>
      </c>
      <c r="AL764">
        <v>3.306732929188954</v>
      </c>
      <c r="AM764">
        <v>66.0436554406318</v>
      </c>
      <c r="AN764">
        <f>(AP764 - AO764 + DY764*1E3/(8.314*(EA764+273.15)) * AR764/DX764 * AQ764) * DX764/(100*DL764) * 1000/(1000 - AP764)</f>
        <v>0</v>
      </c>
      <c r="AO764">
        <v>21.96707721406927</v>
      </c>
      <c r="AP764">
        <v>23.15086303030302</v>
      </c>
      <c r="AQ764">
        <v>5.793559168509546E-09</v>
      </c>
      <c r="AR764">
        <v>107.35</v>
      </c>
      <c r="AS764">
        <v>9</v>
      </c>
      <c r="AT764">
        <v>2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437</v>
      </c>
      <c r="AY764" t="s">
        <v>437</v>
      </c>
      <c r="AZ764">
        <v>0</v>
      </c>
      <c r="BA764">
        <v>0</v>
      </c>
      <c r="BB764">
        <f>1-AZ764/BA764</f>
        <v>0</v>
      </c>
      <c r="BC764">
        <v>0</v>
      </c>
      <c r="BD764" t="s">
        <v>437</v>
      </c>
      <c r="BE764" t="s">
        <v>437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437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438</v>
      </c>
      <c r="DO764">
        <v>2</v>
      </c>
      <c r="DP764" t="b">
        <v>1</v>
      </c>
      <c r="DQ764">
        <v>1762209989.1</v>
      </c>
      <c r="DR764">
        <v>1214.804444444445</v>
      </c>
      <c r="DS764">
        <v>1243.158888888889</v>
      </c>
      <c r="DT764">
        <v>23.15113333333333</v>
      </c>
      <c r="DU764">
        <v>21.96726666666667</v>
      </c>
      <c r="DV764">
        <v>1215.658888888889</v>
      </c>
      <c r="DW764">
        <v>23.07025555555556</v>
      </c>
      <c r="DX764">
        <v>499.9897777777778</v>
      </c>
      <c r="DY764">
        <v>90.75364444444445</v>
      </c>
      <c r="DZ764">
        <v>0.1000420666666667</v>
      </c>
      <c r="EA764">
        <v>24.55068888888889</v>
      </c>
      <c r="EB764">
        <v>24.45894444444444</v>
      </c>
      <c r="EC764">
        <v>999.9000000000001</v>
      </c>
      <c r="ED764">
        <v>0</v>
      </c>
      <c r="EE764">
        <v>0</v>
      </c>
      <c r="EF764">
        <v>10001.80444444445</v>
      </c>
      <c r="EG764">
        <v>0</v>
      </c>
      <c r="EH764">
        <v>968.5835555555556</v>
      </c>
      <c r="EI764">
        <v>-28.35551111111111</v>
      </c>
      <c r="EJ764">
        <v>1243.594444444444</v>
      </c>
      <c r="EK764">
        <v>1271.081111111111</v>
      </c>
      <c r="EL764">
        <v>1.18387</v>
      </c>
      <c r="EM764">
        <v>1243.158888888889</v>
      </c>
      <c r="EN764">
        <v>21.96726666666667</v>
      </c>
      <c r="EO764">
        <v>2.10105</v>
      </c>
      <c r="EP764">
        <v>1.993611111111111</v>
      </c>
      <c r="EQ764">
        <v>18.22714444444444</v>
      </c>
      <c r="ER764">
        <v>17.39367777777777</v>
      </c>
      <c r="ES764">
        <v>1999.996666666667</v>
      </c>
      <c r="ET764">
        <v>0.9799953333333333</v>
      </c>
      <c r="EU764">
        <v>0.02000436666666667</v>
      </c>
      <c r="EV764">
        <v>0</v>
      </c>
      <c r="EW764">
        <v>785.6015555555555</v>
      </c>
      <c r="EX764">
        <v>5.00097</v>
      </c>
      <c r="EY764">
        <v>16056.22222222222</v>
      </c>
      <c r="EZ764">
        <v>16707.51111111111</v>
      </c>
      <c r="FA764">
        <v>42.03444444444445</v>
      </c>
      <c r="FB764">
        <v>43.125</v>
      </c>
      <c r="FC764">
        <v>42.187</v>
      </c>
      <c r="FD764">
        <v>42.625</v>
      </c>
      <c r="FE764">
        <v>42.03444444444445</v>
      </c>
      <c r="FF764">
        <v>1955.086666666667</v>
      </c>
      <c r="FG764">
        <v>39.91</v>
      </c>
      <c r="FH764">
        <v>0</v>
      </c>
      <c r="FI764">
        <v>13069.5</v>
      </c>
      <c r="FJ764">
        <v>0</v>
      </c>
      <c r="FK764">
        <v>785.5596923076924</v>
      </c>
      <c r="FL764">
        <v>-0.501059822143493</v>
      </c>
      <c r="FM764">
        <v>-16.06153848991008</v>
      </c>
      <c r="FN764">
        <v>16056.9</v>
      </c>
      <c r="FO764">
        <v>15</v>
      </c>
      <c r="FP764">
        <v>0</v>
      </c>
      <c r="FQ764" t="s">
        <v>439</v>
      </c>
      <c r="FR764">
        <v>1760210915.6</v>
      </c>
      <c r="FS764">
        <v>0</v>
      </c>
      <c r="FT764">
        <v>0</v>
      </c>
      <c r="FU764">
        <v>-0.215</v>
      </c>
      <c r="FV764">
        <v>0</v>
      </c>
      <c r="FW764">
        <v>-0.6919999999999999</v>
      </c>
      <c r="FX764">
        <v>0</v>
      </c>
      <c r="FY764">
        <v>400</v>
      </c>
      <c r="FZ764">
        <v>0</v>
      </c>
      <c r="GA764">
        <v>0.15</v>
      </c>
      <c r="GB764">
        <v>0</v>
      </c>
      <c r="GC764">
        <v>-28.49930000000001</v>
      </c>
      <c r="GD764">
        <v>0.9291354596624022</v>
      </c>
      <c r="GE764">
        <v>0.2806054293843938</v>
      </c>
      <c r="GF764">
        <v>0</v>
      </c>
      <c r="GG764">
        <v>785.7103235294117</v>
      </c>
      <c r="GH764">
        <v>-2.264278074500097</v>
      </c>
      <c r="GI764">
        <v>0.3200211133281375</v>
      </c>
      <c r="GJ764">
        <v>0</v>
      </c>
      <c r="GK764">
        <v>1.1809975</v>
      </c>
      <c r="GL764">
        <v>0.03002026266416464</v>
      </c>
      <c r="GM764">
        <v>0.003271452085848127</v>
      </c>
      <c r="GN764">
        <v>1</v>
      </c>
      <c r="GO764">
        <v>1</v>
      </c>
      <c r="GP764">
        <v>3</v>
      </c>
      <c r="GQ764" t="s">
        <v>502</v>
      </c>
      <c r="GR764">
        <v>3.13524</v>
      </c>
      <c r="GS764">
        <v>2.76025</v>
      </c>
      <c r="GT764">
        <v>0.194676</v>
      </c>
      <c r="GU764">
        <v>0.195615</v>
      </c>
      <c r="GV764">
        <v>0.103357</v>
      </c>
      <c r="GW764">
        <v>0.0982528</v>
      </c>
      <c r="GX764">
        <v>25483.6</v>
      </c>
      <c r="GY764">
        <v>25444.7</v>
      </c>
      <c r="GZ764">
        <v>29442.6</v>
      </c>
      <c r="HA764">
        <v>29252.4</v>
      </c>
      <c r="HB764">
        <v>34889.9</v>
      </c>
      <c r="HC764">
        <v>34948.8</v>
      </c>
      <c r="HD764">
        <v>41432</v>
      </c>
      <c r="HE764">
        <v>41566.3</v>
      </c>
      <c r="HF764">
        <v>1.90492</v>
      </c>
      <c r="HG764">
        <v>1.8583</v>
      </c>
      <c r="HH764">
        <v>0.00506639</v>
      </c>
      <c r="HI764">
        <v>0</v>
      </c>
      <c r="HJ764">
        <v>24.3909</v>
      </c>
      <c r="HK764">
        <v>999.9</v>
      </c>
      <c r="HL764">
        <v>51.8</v>
      </c>
      <c r="HM764">
        <v>29</v>
      </c>
      <c r="HN764">
        <v>22.9543</v>
      </c>
      <c r="HO764">
        <v>62.3611</v>
      </c>
      <c r="HP764">
        <v>29.391</v>
      </c>
      <c r="HQ764">
        <v>1</v>
      </c>
      <c r="HR764">
        <v>0.371186</v>
      </c>
      <c r="HS764">
        <v>4.76132</v>
      </c>
      <c r="HT764">
        <v>20.2764</v>
      </c>
      <c r="HU764">
        <v>5.21849</v>
      </c>
      <c r="HV764">
        <v>12.0171</v>
      </c>
      <c r="HW764">
        <v>4.98885</v>
      </c>
      <c r="HX764">
        <v>3.28768</v>
      </c>
      <c r="HY764">
        <v>9999</v>
      </c>
      <c r="HZ764">
        <v>9999</v>
      </c>
      <c r="IA764">
        <v>9999</v>
      </c>
      <c r="IB764">
        <v>999.9</v>
      </c>
      <c r="IC764">
        <v>4.9728</v>
      </c>
      <c r="ID764">
        <v>1.86646</v>
      </c>
      <c r="IE764">
        <v>1.86584</v>
      </c>
      <c r="IF764">
        <v>1.86582</v>
      </c>
      <c r="IG764">
        <v>1.86766</v>
      </c>
      <c r="IH764">
        <v>1.87012</v>
      </c>
      <c r="II764">
        <v>1.86874</v>
      </c>
      <c r="IJ764">
        <v>1.87022</v>
      </c>
      <c r="IK764">
        <v>0</v>
      </c>
      <c r="IL764">
        <v>0</v>
      </c>
      <c r="IM764">
        <v>0</v>
      </c>
      <c r="IN764">
        <v>0</v>
      </c>
      <c r="IO764" t="s">
        <v>441</v>
      </c>
      <c r="IP764" t="s">
        <v>442</v>
      </c>
      <c r="IQ764" t="s">
        <v>443</v>
      </c>
      <c r="IR764" t="s">
        <v>443</v>
      </c>
      <c r="IS764" t="s">
        <v>443</v>
      </c>
      <c r="IT764" t="s">
        <v>443</v>
      </c>
      <c r="IU764">
        <v>0</v>
      </c>
      <c r="IV764">
        <v>100</v>
      </c>
      <c r="IW764">
        <v>100</v>
      </c>
      <c r="IX764">
        <v>-0.86</v>
      </c>
      <c r="IY764">
        <v>0.0809</v>
      </c>
      <c r="IZ764">
        <v>-0.7832898091892299</v>
      </c>
      <c r="JA764">
        <v>-0.0002628084512485203</v>
      </c>
      <c r="JB764">
        <v>2.995354917081976E-07</v>
      </c>
      <c r="JC764">
        <v>-1.087754766273629E-10</v>
      </c>
      <c r="JD764">
        <v>-0.01666594074606723</v>
      </c>
      <c r="JE764">
        <v>-0.02438089335778848</v>
      </c>
      <c r="JF764">
        <v>0.001790740049955031</v>
      </c>
      <c r="JG764">
        <v>-2.386884331579614E-05</v>
      </c>
      <c r="JH764">
        <v>6</v>
      </c>
      <c r="JI764">
        <v>2407</v>
      </c>
      <c r="JJ764">
        <v>1</v>
      </c>
      <c r="JK764">
        <v>23</v>
      </c>
      <c r="JL764">
        <v>33317.9</v>
      </c>
      <c r="JM764">
        <v>29370166.5</v>
      </c>
      <c r="JN764">
        <v>1.9458</v>
      </c>
      <c r="JO764">
        <v>2.23755</v>
      </c>
      <c r="JP764">
        <v>1.39648</v>
      </c>
      <c r="JQ764">
        <v>2.34985</v>
      </c>
      <c r="JR764">
        <v>1.49536</v>
      </c>
      <c r="JS764">
        <v>2.56714</v>
      </c>
      <c r="JT764">
        <v>34.715</v>
      </c>
      <c r="JU764">
        <v>24.035</v>
      </c>
      <c r="JV764">
        <v>18</v>
      </c>
      <c r="JW764">
        <v>504.419</v>
      </c>
      <c r="JX764">
        <v>463.891</v>
      </c>
      <c r="JY764">
        <v>18.7277</v>
      </c>
      <c r="JZ764">
        <v>32.0439</v>
      </c>
      <c r="KA764">
        <v>30.0001</v>
      </c>
      <c r="KB764">
        <v>31.9134</v>
      </c>
      <c r="KC764">
        <v>31.8447</v>
      </c>
      <c r="KD764">
        <v>38.9651</v>
      </c>
      <c r="KE764">
        <v>0</v>
      </c>
      <c r="KF764">
        <v>100</v>
      </c>
      <c r="KG764">
        <v>18.729</v>
      </c>
      <c r="KH764">
        <v>1276.04</v>
      </c>
      <c r="KI764">
        <v>63.4564</v>
      </c>
      <c r="KJ764">
        <v>100.627</v>
      </c>
      <c r="KK764">
        <v>99.946</v>
      </c>
    </row>
    <row r="765" spans="1:297">
      <c r="A765">
        <v>749</v>
      </c>
      <c r="B765">
        <v>1762209996.6</v>
      </c>
      <c r="C765">
        <v>10418.5</v>
      </c>
      <c r="D765" t="s">
        <v>1948</v>
      </c>
      <c r="E765" t="s">
        <v>1949</v>
      </c>
      <c r="F765">
        <v>5</v>
      </c>
      <c r="G765" t="s">
        <v>1796</v>
      </c>
      <c r="H765" t="s">
        <v>436</v>
      </c>
      <c r="I765">
        <v>1762209993.8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1287.298463171339</v>
      </c>
      <c r="AK765">
        <v>1267.48496969697</v>
      </c>
      <c r="AL765">
        <v>3.494442917407294</v>
      </c>
      <c r="AM765">
        <v>66.0436554406318</v>
      </c>
      <c r="AN765">
        <f>(AP765 - AO765 + DY765*1E3/(8.314*(EA765+273.15)) * AR765/DX765 * AQ765) * DX765/(100*DL765) * 1000/(1000 - AP765)</f>
        <v>0</v>
      </c>
      <c r="AO765">
        <v>21.9682797574459</v>
      </c>
      <c r="AP765">
        <v>23.15467090909091</v>
      </c>
      <c r="AQ765">
        <v>2.208594469521221E-06</v>
      </c>
      <c r="AR765">
        <v>107.35</v>
      </c>
      <c r="AS765">
        <v>9</v>
      </c>
      <c r="AT765">
        <v>2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437</v>
      </c>
      <c r="AY765" t="s">
        <v>437</v>
      </c>
      <c r="AZ765">
        <v>0</v>
      </c>
      <c r="BA765">
        <v>0</v>
      </c>
      <c r="BB765">
        <f>1-AZ765/BA765</f>
        <v>0</v>
      </c>
      <c r="BC765">
        <v>0</v>
      </c>
      <c r="BD765" t="s">
        <v>437</v>
      </c>
      <c r="BE765" t="s">
        <v>437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437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438</v>
      </c>
      <c r="DO765">
        <v>2</v>
      </c>
      <c r="DP765" t="b">
        <v>1</v>
      </c>
      <c r="DQ765">
        <v>1762209993.8</v>
      </c>
      <c r="DR765">
        <v>1230.285</v>
      </c>
      <c r="DS765">
        <v>1259.652</v>
      </c>
      <c r="DT765">
        <v>23.15273</v>
      </c>
      <c r="DU765">
        <v>21.9674</v>
      </c>
      <c r="DV765">
        <v>1231.14</v>
      </c>
      <c r="DW765">
        <v>23.0718</v>
      </c>
      <c r="DX765">
        <v>500.0358</v>
      </c>
      <c r="DY765">
        <v>90.75683000000001</v>
      </c>
      <c r="DZ765">
        <v>0.09998288</v>
      </c>
      <c r="EA765">
        <v>24.54711</v>
      </c>
      <c r="EB765">
        <v>24.47642</v>
      </c>
      <c r="EC765">
        <v>999.9</v>
      </c>
      <c r="ED765">
        <v>0</v>
      </c>
      <c r="EE765">
        <v>0</v>
      </c>
      <c r="EF765">
        <v>10000.242</v>
      </c>
      <c r="EG765">
        <v>0</v>
      </c>
      <c r="EH765">
        <v>968.5625</v>
      </c>
      <c r="EI765">
        <v>-29.36819</v>
      </c>
      <c r="EJ765">
        <v>1259.445</v>
      </c>
      <c r="EK765">
        <v>1287.944</v>
      </c>
      <c r="EL765">
        <v>1.185334</v>
      </c>
      <c r="EM765">
        <v>1259.652</v>
      </c>
      <c r="EN765">
        <v>21.9674</v>
      </c>
      <c r="EO765">
        <v>2.101269</v>
      </c>
      <c r="EP765">
        <v>1.993692</v>
      </c>
      <c r="EQ765">
        <v>18.22881</v>
      </c>
      <c r="ER765">
        <v>17.39434</v>
      </c>
      <c r="ES765">
        <v>1999.973</v>
      </c>
      <c r="ET765">
        <v>0.9799951</v>
      </c>
      <c r="EU765">
        <v>0.02000458</v>
      </c>
      <c r="EV765">
        <v>0</v>
      </c>
      <c r="EW765">
        <v>785.2394</v>
      </c>
      <c r="EX765">
        <v>5.000970000000001</v>
      </c>
      <c r="EY765">
        <v>16051.99</v>
      </c>
      <c r="EZ765">
        <v>16707.33</v>
      </c>
      <c r="FA765">
        <v>42.0124</v>
      </c>
      <c r="FB765">
        <v>43.125</v>
      </c>
      <c r="FC765">
        <v>42.187</v>
      </c>
      <c r="FD765">
        <v>42.6124</v>
      </c>
      <c r="FE765">
        <v>42</v>
      </c>
      <c r="FF765">
        <v>1955.063000000001</v>
      </c>
      <c r="FG765">
        <v>39.90999999999999</v>
      </c>
      <c r="FH765">
        <v>0</v>
      </c>
      <c r="FI765">
        <v>13074.29999995232</v>
      </c>
      <c r="FJ765">
        <v>0</v>
      </c>
      <c r="FK765">
        <v>785.421076923077</v>
      </c>
      <c r="FL765">
        <v>-1.530803418195378</v>
      </c>
      <c r="FM765">
        <v>-24.53675211247631</v>
      </c>
      <c r="FN765">
        <v>16054.45</v>
      </c>
      <c r="FO765">
        <v>15</v>
      </c>
      <c r="FP765">
        <v>0</v>
      </c>
      <c r="FQ765" t="s">
        <v>439</v>
      </c>
      <c r="FR765">
        <v>1760210915.6</v>
      </c>
      <c r="FS765">
        <v>0</v>
      </c>
      <c r="FT765">
        <v>0</v>
      </c>
      <c r="FU765">
        <v>-0.215</v>
      </c>
      <c r="FV765">
        <v>0</v>
      </c>
      <c r="FW765">
        <v>-0.6919999999999999</v>
      </c>
      <c r="FX765">
        <v>0</v>
      </c>
      <c r="FY765">
        <v>400</v>
      </c>
      <c r="FZ765">
        <v>0</v>
      </c>
      <c r="GA765">
        <v>0.15</v>
      </c>
      <c r="GB765">
        <v>0</v>
      </c>
      <c r="GC765">
        <v>-28.67959</v>
      </c>
      <c r="GD765">
        <v>-0.8242131332082322</v>
      </c>
      <c r="GE765">
        <v>0.4261422255538638</v>
      </c>
      <c r="GF765">
        <v>0</v>
      </c>
      <c r="GG765">
        <v>785.5459411764705</v>
      </c>
      <c r="GH765">
        <v>-1.5793430089541</v>
      </c>
      <c r="GI765">
        <v>0.2748686254298133</v>
      </c>
      <c r="GJ765">
        <v>0</v>
      </c>
      <c r="GK765">
        <v>1.18260075</v>
      </c>
      <c r="GL765">
        <v>0.02678240150093675</v>
      </c>
      <c r="GM765">
        <v>0.00302999701938798</v>
      </c>
      <c r="GN765">
        <v>1</v>
      </c>
      <c r="GO765">
        <v>1</v>
      </c>
      <c r="GP765">
        <v>3</v>
      </c>
      <c r="GQ765" t="s">
        <v>502</v>
      </c>
      <c r="GR765">
        <v>3.13531</v>
      </c>
      <c r="GS765">
        <v>2.76034</v>
      </c>
      <c r="GT765">
        <v>0.196359</v>
      </c>
      <c r="GU765">
        <v>0.197363</v>
      </c>
      <c r="GV765">
        <v>0.103369</v>
      </c>
      <c r="GW765">
        <v>0.0982584</v>
      </c>
      <c r="GX765">
        <v>25429.7</v>
      </c>
      <c r="GY765">
        <v>25389.1</v>
      </c>
      <c r="GZ765">
        <v>29441.9</v>
      </c>
      <c r="HA765">
        <v>29252.2</v>
      </c>
      <c r="HB765">
        <v>34889</v>
      </c>
      <c r="HC765">
        <v>34948.5</v>
      </c>
      <c r="HD765">
        <v>41431.4</v>
      </c>
      <c r="HE765">
        <v>41566.2</v>
      </c>
      <c r="HF765">
        <v>1.9051</v>
      </c>
      <c r="HG765">
        <v>1.85872</v>
      </c>
      <c r="HH765">
        <v>0.00493601</v>
      </c>
      <c r="HI765">
        <v>0</v>
      </c>
      <c r="HJ765">
        <v>24.3935</v>
      </c>
      <c r="HK765">
        <v>999.9</v>
      </c>
      <c r="HL765">
        <v>51.8</v>
      </c>
      <c r="HM765">
        <v>29</v>
      </c>
      <c r="HN765">
        <v>22.9556</v>
      </c>
      <c r="HO765">
        <v>62.2511</v>
      </c>
      <c r="HP765">
        <v>29.4471</v>
      </c>
      <c r="HQ765">
        <v>1</v>
      </c>
      <c r="HR765">
        <v>0.371265</v>
      </c>
      <c r="HS765">
        <v>4.77117</v>
      </c>
      <c r="HT765">
        <v>20.276</v>
      </c>
      <c r="HU765">
        <v>5.21759</v>
      </c>
      <c r="HV765">
        <v>12.0182</v>
      </c>
      <c r="HW765">
        <v>4.98845</v>
      </c>
      <c r="HX765">
        <v>3.2875</v>
      </c>
      <c r="HY765">
        <v>9999</v>
      </c>
      <c r="HZ765">
        <v>9999</v>
      </c>
      <c r="IA765">
        <v>9999</v>
      </c>
      <c r="IB765">
        <v>999.9</v>
      </c>
      <c r="IC765">
        <v>4.97279</v>
      </c>
      <c r="ID765">
        <v>1.86646</v>
      </c>
      <c r="IE765">
        <v>1.86584</v>
      </c>
      <c r="IF765">
        <v>1.8658</v>
      </c>
      <c r="IG765">
        <v>1.86767</v>
      </c>
      <c r="IH765">
        <v>1.87013</v>
      </c>
      <c r="II765">
        <v>1.86874</v>
      </c>
      <c r="IJ765">
        <v>1.87026</v>
      </c>
      <c r="IK765">
        <v>0</v>
      </c>
      <c r="IL765">
        <v>0</v>
      </c>
      <c r="IM765">
        <v>0</v>
      </c>
      <c r="IN765">
        <v>0</v>
      </c>
      <c r="IO765" t="s">
        <v>441</v>
      </c>
      <c r="IP765" t="s">
        <v>442</v>
      </c>
      <c r="IQ765" t="s">
        <v>443</v>
      </c>
      <c r="IR765" t="s">
        <v>443</v>
      </c>
      <c r="IS765" t="s">
        <v>443</v>
      </c>
      <c r="IT765" t="s">
        <v>443</v>
      </c>
      <c r="IU765">
        <v>0</v>
      </c>
      <c r="IV765">
        <v>100</v>
      </c>
      <c r="IW765">
        <v>100</v>
      </c>
      <c r="IX765">
        <v>-0.86</v>
      </c>
      <c r="IY765">
        <v>0.081</v>
      </c>
      <c r="IZ765">
        <v>-0.7832898091892299</v>
      </c>
      <c r="JA765">
        <v>-0.0002628084512485203</v>
      </c>
      <c r="JB765">
        <v>2.995354917081976E-07</v>
      </c>
      <c r="JC765">
        <v>-1.087754766273629E-10</v>
      </c>
      <c r="JD765">
        <v>-0.01666594074606723</v>
      </c>
      <c r="JE765">
        <v>-0.02438089335778848</v>
      </c>
      <c r="JF765">
        <v>0.001790740049955031</v>
      </c>
      <c r="JG765">
        <v>-2.386884331579614E-05</v>
      </c>
      <c r="JH765">
        <v>6</v>
      </c>
      <c r="JI765">
        <v>2407</v>
      </c>
      <c r="JJ765">
        <v>1</v>
      </c>
      <c r="JK765">
        <v>23</v>
      </c>
      <c r="JL765">
        <v>33318</v>
      </c>
      <c r="JM765">
        <v>29370166.6</v>
      </c>
      <c r="JN765">
        <v>1.97632</v>
      </c>
      <c r="JO765">
        <v>2.2168</v>
      </c>
      <c r="JP765">
        <v>1.39648</v>
      </c>
      <c r="JQ765">
        <v>2.34619</v>
      </c>
      <c r="JR765">
        <v>1.49536</v>
      </c>
      <c r="JS765">
        <v>2.61963</v>
      </c>
      <c r="JT765">
        <v>34.715</v>
      </c>
      <c r="JU765">
        <v>24.0262</v>
      </c>
      <c r="JV765">
        <v>18</v>
      </c>
      <c r="JW765">
        <v>504.534</v>
      </c>
      <c r="JX765">
        <v>464.162</v>
      </c>
      <c r="JY765">
        <v>18.7294</v>
      </c>
      <c r="JZ765">
        <v>32.0439</v>
      </c>
      <c r="KA765">
        <v>30.0002</v>
      </c>
      <c r="KB765">
        <v>31.9134</v>
      </c>
      <c r="KC765">
        <v>31.844</v>
      </c>
      <c r="KD765">
        <v>39.5529</v>
      </c>
      <c r="KE765">
        <v>0</v>
      </c>
      <c r="KF765">
        <v>100</v>
      </c>
      <c r="KG765">
        <v>18.7282</v>
      </c>
      <c r="KH765">
        <v>1289.41</v>
      </c>
      <c r="KI765">
        <v>63.4564</v>
      </c>
      <c r="KJ765">
        <v>100.625</v>
      </c>
      <c r="KK765">
        <v>99.9455</v>
      </c>
    </row>
    <row r="766" spans="1:297">
      <c r="A766">
        <v>750</v>
      </c>
      <c r="B766">
        <v>1762210001.6</v>
      </c>
      <c r="C766">
        <v>10423.5</v>
      </c>
      <c r="D766" t="s">
        <v>1950</v>
      </c>
      <c r="E766" t="s">
        <v>1951</v>
      </c>
      <c r="F766">
        <v>5</v>
      </c>
      <c r="G766" t="s">
        <v>1796</v>
      </c>
      <c r="H766" t="s">
        <v>436</v>
      </c>
      <c r="I766">
        <v>1762209999.1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1304.814791127886</v>
      </c>
      <c r="AK766">
        <v>1284.930181818182</v>
      </c>
      <c r="AL766">
        <v>3.462533296703485</v>
      </c>
      <c r="AM766">
        <v>66.0436554406318</v>
      </c>
      <c r="AN766">
        <f>(AP766 - AO766 + DY766*1E3/(8.314*(EA766+273.15)) * AR766/DX766 * AQ766) * DX766/(100*DL766) * 1000/(1000 - AP766)</f>
        <v>0</v>
      </c>
      <c r="AO766">
        <v>21.96596706731602</v>
      </c>
      <c r="AP766">
        <v>23.15660484848484</v>
      </c>
      <c r="AQ766">
        <v>3.010948335435553E-06</v>
      </c>
      <c r="AR766">
        <v>107.35</v>
      </c>
      <c r="AS766">
        <v>9</v>
      </c>
      <c r="AT766">
        <v>2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437</v>
      </c>
      <c r="AY766" t="s">
        <v>437</v>
      </c>
      <c r="AZ766">
        <v>0</v>
      </c>
      <c r="BA766">
        <v>0</v>
      </c>
      <c r="BB766">
        <f>1-AZ766/BA766</f>
        <v>0</v>
      </c>
      <c r="BC766">
        <v>0</v>
      </c>
      <c r="BD766" t="s">
        <v>437</v>
      </c>
      <c r="BE766" t="s">
        <v>437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437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438</v>
      </c>
      <c r="DO766">
        <v>2</v>
      </c>
      <c r="DP766" t="b">
        <v>1</v>
      </c>
      <c r="DQ766">
        <v>1762209999.1</v>
      </c>
      <c r="DR766">
        <v>1248.441111111111</v>
      </c>
      <c r="DS766">
        <v>1277.737777777778</v>
      </c>
      <c r="DT766">
        <v>23.15528888888889</v>
      </c>
      <c r="DU766">
        <v>21.96644444444444</v>
      </c>
      <c r="DV766">
        <v>1249.296666666667</v>
      </c>
      <c r="DW766">
        <v>23.07432222222222</v>
      </c>
      <c r="DX766">
        <v>499.9781111111111</v>
      </c>
      <c r="DY766">
        <v>90.75462222222222</v>
      </c>
      <c r="DZ766">
        <v>0.09999406666666667</v>
      </c>
      <c r="EA766">
        <v>24.55405555555556</v>
      </c>
      <c r="EB766">
        <v>24.46692222222222</v>
      </c>
      <c r="EC766">
        <v>999.9000000000001</v>
      </c>
      <c r="ED766">
        <v>0</v>
      </c>
      <c r="EE766">
        <v>0</v>
      </c>
      <c r="EF766">
        <v>10009.53555555556</v>
      </c>
      <c r="EG766">
        <v>0</v>
      </c>
      <c r="EH766">
        <v>968.5556666666666</v>
      </c>
      <c r="EI766">
        <v>-29.2957</v>
      </c>
      <c r="EJ766">
        <v>1278.033333333333</v>
      </c>
      <c r="EK766">
        <v>1306.435555555555</v>
      </c>
      <c r="EL766">
        <v>1.188851111111111</v>
      </c>
      <c r="EM766">
        <v>1277.737777777778</v>
      </c>
      <c r="EN766">
        <v>21.96644444444444</v>
      </c>
      <c r="EO766">
        <v>2.101447777777778</v>
      </c>
      <c r="EP766">
        <v>1.993555555555556</v>
      </c>
      <c r="EQ766">
        <v>18.23017777777778</v>
      </c>
      <c r="ER766">
        <v>17.39322222222222</v>
      </c>
      <c r="ES766">
        <v>2000.034444444444</v>
      </c>
      <c r="ET766">
        <v>0.9799956666666666</v>
      </c>
      <c r="EU766">
        <v>0.02000403333333333</v>
      </c>
      <c r="EV766">
        <v>0</v>
      </c>
      <c r="EW766">
        <v>785.1953333333333</v>
      </c>
      <c r="EX766">
        <v>5.00097</v>
      </c>
      <c r="EY766">
        <v>16049.63333333334</v>
      </c>
      <c r="EZ766">
        <v>16707.82222222222</v>
      </c>
      <c r="FA766">
        <v>42.04133333333333</v>
      </c>
      <c r="FB766">
        <v>43.125</v>
      </c>
      <c r="FC766">
        <v>42.187</v>
      </c>
      <c r="FD766">
        <v>42.618</v>
      </c>
      <c r="FE766">
        <v>42.02755555555555</v>
      </c>
      <c r="FF766">
        <v>1955.124444444445</v>
      </c>
      <c r="FG766">
        <v>39.91</v>
      </c>
      <c r="FH766">
        <v>0</v>
      </c>
      <c r="FI766">
        <v>13079.70000004768</v>
      </c>
      <c r="FJ766">
        <v>0</v>
      </c>
      <c r="FK766">
        <v>785.3154400000001</v>
      </c>
      <c r="FL766">
        <v>-2.135461536131935</v>
      </c>
      <c r="FM766">
        <v>-41.69230760516493</v>
      </c>
      <c r="FN766">
        <v>16052.096</v>
      </c>
      <c r="FO766">
        <v>15</v>
      </c>
      <c r="FP766">
        <v>0</v>
      </c>
      <c r="FQ766" t="s">
        <v>439</v>
      </c>
      <c r="FR766">
        <v>1760210915.6</v>
      </c>
      <c r="FS766">
        <v>0</v>
      </c>
      <c r="FT766">
        <v>0</v>
      </c>
      <c r="FU766">
        <v>-0.215</v>
      </c>
      <c r="FV766">
        <v>0</v>
      </c>
      <c r="FW766">
        <v>-0.6919999999999999</v>
      </c>
      <c r="FX766">
        <v>0</v>
      </c>
      <c r="FY766">
        <v>400</v>
      </c>
      <c r="FZ766">
        <v>0</v>
      </c>
      <c r="GA766">
        <v>0.15</v>
      </c>
      <c r="GB766">
        <v>0</v>
      </c>
      <c r="GC766">
        <v>-28.82466829268292</v>
      </c>
      <c r="GD766">
        <v>-4.614928222996515</v>
      </c>
      <c r="GE766">
        <v>0.5662609557176408</v>
      </c>
      <c r="GF766">
        <v>0</v>
      </c>
      <c r="GG766">
        <v>785.3721470588234</v>
      </c>
      <c r="GH766">
        <v>-1.285637894105931</v>
      </c>
      <c r="GI766">
        <v>0.2488104797718325</v>
      </c>
      <c r="GJ766">
        <v>0</v>
      </c>
      <c r="GK766">
        <v>1.185217804878049</v>
      </c>
      <c r="GL766">
        <v>0.01842334494773529</v>
      </c>
      <c r="GM766">
        <v>0.00211051318715305</v>
      </c>
      <c r="GN766">
        <v>1</v>
      </c>
      <c r="GO766">
        <v>1</v>
      </c>
      <c r="GP766">
        <v>3</v>
      </c>
      <c r="GQ766" t="s">
        <v>502</v>
      </c>
      <c r="GR766">
        <v>3.13526</v>
      </c>
      <c r="GS766">
        <v>2.76037</v>
      </c>
      <c r="GT766">
        <v>0.198025</v>
      </c>
      <c r="GU766">
        <v>0.198929</v>
      </c>
      <c r="GV766">
        <v>0.10337</v>
      </c>
      <c r="GW766">
        <v>0.0982497</v>
      </c>
      <c r="GX766">
        <v>25377</v>
      </c>
      <c r="GY766">
        <v>25339.3</v>
      </c>
      <c r="GZ766">
        <v>29442.2</v>
      </c>
      <c r="HA766">
        <v>29252.1</v>
      </c>
      <c r="HB766">
        <v>34888.8</v>
      </c>
      <c r="HC766">
        <v>34948.6</v>
      </c>
      <c r="HD766">
        <v>41431.2</v>
      </c>
      <c r="HE766">
        <v>41566</v>
      </c>
      <c r="HF766">
        <v>1.90505</v>
      </c>
      <c r="HG766">
        <v>1.85882</v>
      </c>
      <c r="HH766">
        <v>0.0048615</v>
      </c>
      <c r="HI766">
        <v>0</v>
      </c>
      <c r="HJ766">
        <v>24.3955</v>
      </c>
      <c r="HK766">
        <v>999.9</v>
      </c>
      <c r="HL766">
        <v>51.8</v>
      </c>
      <c r="HM766">
        <v>29</v>
      </c>
      <c r="HN766">
        <v>22.9561</v>
      </c>
      <c r="HO766">
        <v>62.3511</v>
      </c>
      <c r="HP766">
        <v>29.363</v>
      </c>
      <c r="HQ766">
        <v>1</v>
      </c>
      <c r="HR766">
        <v>0.371019</v>
      </c>
      <c r="HS766">
        <v>4.7606</v>
      </c>
      <c r="HT766">
        <v>20.2764</v>
      </c>
      <c r="HU766">
        <v>5.21834</v>
      </c>
      <c r="HV766">
        <v>12.0167</v>
      </c>
      <c r="HW766">
        <v>4.9889</v>
      </c>
      <c r="HX766">
        <v>3.28755</v>
      </c>
      <c r="HY766">
        <v>9999</v>
      </c>
      <c r="HZ766">
        <v>9999</v>
      </c>
      <c r="IA766">
        <v>9999</v>
      </c>
      <c r="IB766">
        <v>999.9</v>
      </c>
      <c r="IC766">
        <v>4.9728</v>
      </c>
      <c r="ID766">
        <v>1.86647</v>
      </c>
      <c r="IE766">
        <v>1.86584</v>
      </c>
      <c r="IF766">
        <v>1.86581</v>
      </c>
      <c r="IG766">
        <v>1.86766</v>
      </c>
      <c r="IH766">
        <v>1.87012</v>
      </c>
      <c r="II766">
        <v>1.86874</v>
      </c>
      <c r="IJ766">
        <v>1.87024</v>
      </c>
      <c r="IK766">
        <v>0</v>
      </c>
      <c r="IL766">
        <v>0</v>
      </c>
      <c r="IM766">
        <v>0</v>
      </c>
      <c r="IN766">
        <v>0</v>
      </c>
      <c r="IO766" t="s">
        <v>441</v>
      </c>
      <c r="IP766" t="s">
        <v>442</v>
      </c>
      <c r="IQ766" t="s">
        <v>443</v>
      </c>
      <c r="IR766" t="s">
        <v>443</v>
      </c>
      <c r="IS766" t="s">
        <v>443</v>
      </c>
      <c r="IT766" t="s">
        <v>443</v>
      </c>
      <c r="IU766">
        <v>0</v>
      </c>
      <c r="IV766">
        <v>100</v>
      </c>
      <c r="IW766">
        <v>100</v>
      </c>
      <c r="IX766">
        <v>-0.85</v>
      </c>
      <c r="IY766">
        <v>0.081</v>
      </c>
      <c r="IZ766">
        <v>-0.7832898091892299</v>
      </c>
      <c r="JA766">
        <v>-0.0002628084512485203</v>
      </c>
      <c r="JB766">
        <v>2.995354917081976E-07</v>
      </c>
      <c r="JC766">
        <v>-1.087754766273629E-10</v>
      </c>
      <c r="JD766">
        <v>-0.01666594074606723</v>
      </c>
      <c r="JE766">
        <v>-0.02438089335778848</v>
      </c>
      <c r="JF766">
        <v>0.001790740049955031</v>
      </c>
      <c r="JG766">
        <v>-2.386884331579614E-05</v>
      </c>
      <c r="JH766">
        <v>6</v>
      </c>
      <c r="JI766">
        <v>2407</v>
      </c>
      <c r="JJ766">
        <v>1</v>
      </c>
      <c r="JK766">
        <v>23</v>
      </c>
      <c r="JL766">
        <v>33318.1</v>
      </c>
      <c r="JM766">
        <v>29370166.7</v>
      </c>
      <c r="JN766">
        <v>2.00317</v>
      </c>
      <c r="JO766">
        <v>2.23145</v>
      </c>
      <c r="JP766">
        <v>1.39648</v>
      </c>
      <c r="JQ766">
        <v>2.34619</v>
      </c>
      <c r="JR766">
        <v>1.49536</v>
      </c>
      <c r="JS766">
        <v>2.7002</v>
      </c>
      <c r="JT766">
        <v>34.715</v>
      </c>
      <c r="JU766">
        <v>24.0437</v>
      </c>
      <c r="JV766">
        <v>18</v>
      </c>
      <c r="JW766">
        <v>504.501</v>
      </c>
      <c r="JX766">
        <v>464.226</v>
      </c>
      <c r="JY766">
        <v>18.73</v>
      </c>
      <c r="JZ766">
        <v>32.0439</v>
      </c>
      <c r="KA766">
        <v>30.0001</v>
      </c>
      <c r="KB766">
        <v>31.9134</v>
      </c>
      <c r="KC766">
        <v>31.844</v>
      </c>
      <c r="KD766">
        <v>40.082</v>
      </c>
      <c r="KE766">
        <v>0</v>
      </c>
      <c r="KF766">
        <v>100</v>
      </c>
      <c r="KG766">
        <v>18.7317</v>
      </c>
      <c r="KH766">
        <v>1309.45</v>
      </c>
      <c r="KI766">
        <v>63.4564</v>
      </c>
      <c r="KJ766">
        <v>100.625</v>
      </c>
      <c r="KK766">
        <v>99.94499999999999</v>
      </c>
    </row>
    <row r="767" spans="1:297">
      <c r="A767">
        <v>751</v>
      </c>
      <c r="B767">
        <v>1762210006.6</v>
      </c>
      <c r="C767">
        <v>10428.5</v>
      </c>
      <c r="D767" t="s">
        <v>1952</v>
      </c>
      <c r="E767" t="s">
        <v>1953</v>
      </c>
      <c r="F767">
        <v>5</v>
      </c>
      <c r="G767" t="s">
        <v>1796</v>
      </c>
      <c r="H767" t="s">
        <v>436</v>
      </c>
      <c r="I767">
        <v>1762210003.8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1321.837637770394</v>
      </c>
      <c r="AK767">
        <v>1302.070424242424</v>
      </c>
      <c r="AL767">
        <v>3.425459648479961</v>
      </c>
      <c r="AM767">
        <v>66.0436554406318</v>
      </c>
      <c r="AN767">
        <f>(AP767 - AO767 + DY767*1E3/(8.314*(EA767+273.15)) * AR767/DX767 * AQ767) * DX767/(100*DL767) * 1000/(1000 - AP767)</f>
        <v>0</v>
      </c>
      <c r="AO767">
        <v>21.96859450731601</v>
      </c>
      <c r="AP767">
        <v>23.15886424242423</v>
      </c>
      <c r="AQ767">
        <v>1.377692188490592E-06</v>
      </c>
      <c r="AR767">
        <v>107.35</v>
      </c>
      <c r="AS767">
        <v>9</v>
      </c>
      <c r="AT767">
        <v>2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437</v>
      </c>
      <c r="AY767" t="s">
        <v>437</v>
      </c>
      <c r="AZ767">
        <v>0</v>
      </c>
      <c r="BA767">
        <v>0</v>
      </c>
      <c r="BB767">
        <f>1-AZ767/BA767</f>
        <v>0</v>
      </c>
      <c r="BC767">
        <v>0</v>
      </c>
      <c r="BD767" t="s">
        <v>437</v>
      </c>
      <c r="BE767" t="s">
        <v>437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437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438</v>
      </c>
      <c r="DO767">
        <v>2</v>
      </c>
      <c r="DP767" t="b">
        <v>1</v>
      </c>
      <c r="DQ767">
        <v>1762210003.8</v>
      </c>
      <c r="DR767">
        <v>1264.222</v>
      </c>
      <c r="DS767">
        <v>1293.363</v>
      </c>
      <c r="DT767">
        <v>23.15796</v>
      </c>
      <c r="DU767">
        <v>21.96801</v>
      </c>
      <c r="DV767">
        <v>1265.08</v>
      </c>
      <c r="DW767">
        <v>23.07694</v>
      </c>
      <c r="DX767">
        <v>500.0337000000001</v>
      </c>
      <c r="DY767">
        <v>90.75045</v>
      </c>
      <c r="DZ767">
        <v>0.1000757</v>
      </c>
      <c r="EA767">
        <v>24.5364</v>
      </c>
      <c r="EB767">
        <v>24.49282</v>
      </c>
      <c r="EC767">
        <v>999.9</v>
      </c>
      <c r="ED767">
        <v>0</v>
      </c>
      <c r="EE767">
        <v>0</v>
      </c>
      <c r="EF767">
        <v>9990.558000000001</v>
      </c>
      <c r="EG767">
        <v>0</v>
      </c>
      <c r="EH767">
        <v>968.5581</v>
      </c>
      <c r="EI767">
        <v>-29.13978999999999</v>
      </c>
      <c r="EJ767">
        <v>1294.194</v>
      </c>
      <c r="EK767">
        <v>1322.413</v>
      </c>
      <c r="EL767">
        <v>1.189931</v>
      </c>
      <c r="EM767">
        <v>1293.363</v>
      </c>
      <c r="EN767">
        <v>21.96801</v>
      </c>
      <c r="EO767">
        <v>2.101594</v>
      </c>
      <c r="EP767">
        <v>1.993606</v>
      </c>
      <c r="EQ767">
        <v>18.23129</v>
      </c>
      <c r="ER767">
        <v>17.39366</v>
      </c>
      <c r="ES767">
        <v>1999.974</v>
      </c>
      <c r="ET767">
        <v>0.9799951</v>
      </c>
      <c r="EU767">
        <v>0.02000459</v>
      </c>
      <c r="EV767">
        <v>0</v>
      </c>
      <c r="EW767">
        <v>785.1127</v>
      </c>
      <c r="EX767">
        <v>5.000970000000001</v>
      </c>
      <c r="EY767">
        <v>16047.69</v>
      </c>
      <c r="EZ767">
        <v>16707.35</v>
      </c>
      <c r="FA767">
        <v>42.031</v>
      </c>
      <c r="FB767">
        <v>43.125</v>
      </c>
      <c r="FC767">
        <v>42.187</v>
      </c>
      <c r="FD767">
        <v>42.5935</v>
      </c>
      <c r="FE767">
        <v>42</v>
      </c>
      <c r="FF767">
        <v>1955.064</v>
      </c>
      <c r="FG767">
        <v>39.90999999999999</v>
      </c>
      <c r="FH767">
        <v>0</v>
      </c>
      <c r="FI767">
        <v>13084.5</v>
      </c>
      <c r="FJ767">
        <v>0</v>
      </c>
      <c r="FK767">
        <v>785.1942</v>
      </c>
      <c r="FL767">
        <v>0.1736923017873872</v>
      </c>
      <c r="FM767">
        <v>-24.52307694380992</v>
      </c>
      <c r="FN767">
        <v>16049.228</v>
      </c>
      <c r="FO767">
        <v>15</v>
      </c>
      <c r="FP767">
        <v>0</v>
      </c>
      <c r="FQ767" t="s">
        <v>439</v>
      </c>
      <c r="FR767">
        <v>1760210915.6</v>
      </c>
      <c r="FS767">
        <v>0</v>
      </c>
      <c r="FT767">
        <v>0</v>
      </c>
      <c r="FU767">
        <v>-0.215</v>
      </c>
      <c r="FV767">
        <v>0</v>
      </c>
      <c r="FW767">
        <v>-0.6919999999999999</v>
      </c>
      <c r="FX767">
        <v>0</v>
      </c>
      <c r="FY767">
        <v>400</v>
      </c>
      <c r="FZ767">
        <v>0</v>
      </c>
      <c r="GA767">
        <v>0.15</v>
      </c>
      <c r="GB767">
        <v>0</v>
      </c>
      <c r="GC767">
        <v>-29.02049756097561</v>
      </c>
      <c r="GD767">
        <v>-3.050855749128845</v>
      </c>
      <c r="GE767">
        <v>0.4921297471631153</v>
      </c>
      <c r="GF767">
        <v>0</v>
      </c>
      <c r="GG767">
        <v>785.2917352941176</v>
      </c>
      <c r="GH767">
        <v>-1.664430863445112</v>
      </c>
      <c r="GI767">
        <v>0.2700302062431796</v>
      </c>
      <c r="GJ767">
        <v>0</v>
      </c>
      <c r="GK767">
        <v>1.18677243902439</v>
      </c>
      <c r="GL767">
        <v>0.024176236933798</v>
      </c>
      <c r="GM767">
        <v>0.002562289163712228</v>
      </c>
      <c r="GN767">
        <v>1</v>
      </c>
      <c r="GO767">
        <v>1</v>
      </c>
      <c r="GP767">
        <v>3</v>
      </c>
      <c r="GQ767" t="s">
        <v>502</v>
      </c>
      <c r="GR767">
        <v>3.13532</v>
      </c>
      <c r="GS767">
        <v>2.76016</v>
      </c>
      <c r="GT767">
        <v>0.19965</v>
      </c>
      <c r="GU767">
        <v>0.200528</v>
      </c>
      <c r="GV767">
        <v>0.103373</v>
      </c>
      <c r="GW767">
        <v>0.0982519</v>
      </c>
      <c r="GX767">
        <v>25325.5</v>
      </c>
      <c r="GY767">
        <v>25288.6</v>
      </c>
      <c r="GZ767">
        <v>29442.2</v>
      </c>
      <c r="HA767">
        <v>29252.1</v>
      </c>
      <c r="HB767">
        <v>34888.9</v>
      </c>
      <c r="HC767">
        <v>34948.7</v>
      </c>
      <c r="HD767">
        <v>41431.4</v>
      </c>
      <c r="HE767">
        <v>41566</v>
      </c>
      <c r="HF767">
        <v>1.90517</v>
      </c>
      <c r="HG767">
        <v>1.85875</v>
      </c>
      <c r="HH767">
        <v>0.00659376</v>
      </c>
      <c r="HI767">
        <v>0</v>
      </c>
      <c r="HJ767">
        <v>24.3976</v>
      </c>
      <c r="HK767">
        <v>999.9</v>
      </c>
      <c r="HL767">
        <v>51.8</v>
      </c>
      <c r="HM767">
        <v>29</v>
      </c>
      <c r="HN767">
        <v>22.9552</v>
      </c>
      <c r="HO767">
        <v>62.3011</v>
      </c>
      <c r="HP767">
        <v>29.4351</v>
      </c>
      <c r="HQ767">
        <v>1</v>
      </c>
      <c r="HR767">
        <v>0.371181</v>
      </c>
      <c r="HS767">
        <v>4.76551</v>
      </c>
      <c r="HT767">
        <v>20.2763</v>
      </c>
      <c r="HU767">
        <v>5.21879</v>
      </c>
      <c r="HV767">
        <v>12.0162</v>
      </c>
      <c r="HW767">
        <v>4.9887</v>
      </c>
      <c r="HX767">
        <v>3.28758</v>
      </c>
      <c r="HY767">
        <v>9999</v>
      </c>
      <c r="HZ767">
        <v>9999</v>
      </c>
      <c r="IA767">
        <v>9999</v>
      </c>
      <c r="IB767">
        <v>999.9</v>
      </c>
      <c r="IC767">
        <v>4.97278</v>
      </c>
      <c r="ID767">
        <v>1.86646</v>
      </c>
      <c r="IE767">
        <v>1.86584</v>
      </c>
      <c r="IF767">
        <v>1.86579</v>
      </c>
      <c r="IG767">
        <v>1.86766</v>
      </c>
      <c r="IH767">
        <v>1.87012</v>
      </c>
      <c r="II767">
        <v>1.86874</v>
      </c>
      <c r="IJ767">
        <v>1.87025</v>
      </c>
      <c r="IK767">
        <v>0</v>
      </c>
      <c r="IL767">
        <v>0</v>
      </c>
      <c r="IM767">
        <v>0</v>
      </c>
      <c r="IN767">
        <v>0</v>
      </c>
      <c r="IO767" t="s">
        <v>441</v>
      </c>
      <c r="IP767" t="s">
        <v>442</v>
      </c>
      <c r="IQ767" t="s">
        <v>443</v>
      </c>
      <c r="IR767" t="s">
        <v>443</v>
      </c>
      <c r="IS767" t="s">
        <v>443</v>
      </c>
      <c r="IT767" t="s">
        <v>443</v>
      </c>
      <c r="IU767">
        <v>0</v>
      </c>
      <c r="IV767">
        <v>100</v>
      </c>
      <c r="IW767">
        <v>100</v>
      </c>
      <c r="IX767">
        <v>-0.86</v>
      </c>
      <c r="IY767">
        <v>0.081</v>
      </c>
      <c r="IZ767">
        <v>-0.7832898091892299</v>
      </c>
      <c r="JA767">
        <v>-0.0002628084512485203</v>
      </c>
      <c r="JB767">
        <v>2.995354917081976E-07</v>
      </c>
      <c r="JC767">
        <v>-1.087754766273629E-10</v>
      </c>
      <c r="JD767">
        <v>-0.01666594074606723</v>
      </c>
      <c r="JE767">
        <v>-0.02438089335778848</v>
      </c>
      <c r="JF767">
        <v>0.001790740049955031</v>
      </c>
      <c r="JG767">
        <v>-2.386884331579614E-05</v>
      </c>
      <c r="JH767">
        <v>6</v>
      </c>
      <c r="JI767">
        <v>2407</v>
      </c>
      <c r="JJ767">
        <v>1</v>
      </c>
      <c r="JK767">
        <v>23</v>
      </c>
      <c r="JL767">
        <v>33318.2</v>
      </c>
      <c r="JM767">
        <v>29370166.8</v>
      </c>
      <c r="JN767">
        <v>2.03247</v>
      </c>
      <c r="JO767">
        <v>2.23633</v>
      </c>
      <c r="JP767">
        <v>1.39648</v>
      </c>
      <c r="JQ767">
        <v>2.34619</v>
      </c>
      <c r="JR767">
        <v>1.49536</v>
      </c>
      <c r="JS767">
        <v>2.58667</v>
      </c>
      <c r="JT767">
        <v>34.715</v>
      </c>
      <c r="JU767">
        <v>24.0262</v>
      </c>
      <c r="JV767">
        <v>18</v>
      </c>
      <c r="JW767">
        <v>504.583</v>
      </c>
      <c r="JX767">
        <v>464.178</v>
      </c>
      <c r="JY767">
        <v>18.7324</v>
      </c>
      <c r="JZ767">
        <v>32.0439</v>
      </c>
      <c r="KA767">
        <v>30</v>
      </c>
      <c r="KB767">
        <v>31.9134</v>
      </c>
      <c r="KC767">
        <v>31.844</v>
      </c>
      <c r="KD767">
        <v>40.6859</v>
      </c>
      <c r="KE767">
        <v>0</v>
      </c>
      <c r="KF767">
        <v>100</v>
      </c>
      <c r="KG767">
        <v>18.7324</v>
      </c>
      <c r="KH767">
        <v>1322.83</v>
      </c>
      <c r="KI767">
        <v>63.4564</v>
      </c>
      <c r="KJ767">
        <v>100.626</v>
      </c>
      <c r="KK767">
        <v>99.9451</v>
      </c>
    </row>
    <row r="768" spans="1:297">
      <c r="A768">
        <v>752</v>
      </c>
      <c r="B768">
        <v>1762210011.6</v>
      </c>
      <c r="C768">
        <v>10433.5</v>
      </c>
      <c r="D768" t="s">
        <v>1954</v>
      </c>
      <c r="E768" t="s">
        <v>1955</v>
      </c>
      <c r="F768">
        <v>5</v>
      </c>
      <c r="G768" t="s">
        <v>1796</v>
      </c>
      <c r="H768" t="s">
        <v>436</v>
      </c>
      <c r="I768">
        <v>1762210009.1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1338.544510648156</v>
      </c>
      <c r="AK768">
        <v>1319.015818181817</v>
      </c>
      <c r="AL768">
        <v>3.376743058429384</v>
      </c>
      <c r="AM768">
        <v>66.0436554406318</v>
      </c>
      <c r="AN768">
        <f>(AP768 - AO768 + DY768*1E3/(8.314*(EA768+273.15)) * AR768/DX768 * AQ768) * DX768/(100*DL768) * 1000/(1000 - AP768)</f>
        <v>0</v>
      </c>
      <c r="AO768">
        <v>21.96829671199135</v>
      </c>
      <c r="AP768">
        <v>23.15988303030302</v>
      </c>
      <c r="AQ768">
        <v>2.770914364808035E-06</v>
      </c>
      <c r="AR768">
        <v>107.35</v>
      </c>
      <c r="AS768">
        <v>8</v>
      </c>
      <c r="AT768">
        <v>2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437</v>
      </c>
      <c r="AY768" t="s">
        <v>437</v>
      </c>
      <c r="AZ768">
        <v>0</v>
      </c>
      <c r="BA768">
        <v>0</v>
      </c>
      <c r="BB768">
        <f>1-AZ768/BA768</f>
        <v>0</v>
      </c>
      <c r="BC768">
        <v>0</v>
      </c>
      <c r="BD768" t="s">
        <v>437</v>
      </c>
      <c r="BE768" t="s">
        <v>437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437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438</v>
      </c>
      <c r="DO768">
        <v>2</v>
      </c>
      <c r="DP768" t="b">
        <v>1</v>
      </c>
      <c r="DQ768">
        <v>1762210009.1</v>
      </c>
      <c r="DR768">
        <v>1281.888888888889</v>
      </c>
      <c r="DS768">
        <v>1310.676666666667</v>
      </c>
      <c r="DT768">
        <v>23.15863333333333</v>
      </c>
      <c r="DU768">
        <v>21.96831111111111</v>
      </c>
      <c r="DV768">
        <v>1282.747777777778</v>
      </c>
      <c r="DW768">
        <v>23.07761111111111</v>
      </c>
      <c r="DX768">
        <v>499.9457777777777</v>
      </c>
      <c r="DY768">
        <v>90.75004444444446</v>
      </c>
      <c r="DZ768">
        <v>0.09992288888888888</v>
      </c>
      <c r="EA768">
        <v>24.53531111111111</v>
      </c>
      <c r="EB768">
        <v>24.51031111111111</v>
      </c>
      <c r="EC768">
        <v>999.9000000000001</v>
      </c>
      <c r="ED768">
        <v>0</v>
      </c>
      <c r="EE768">
        <v>0</v>
      </c>
      <c r="EF768">
        <v>9982.293333333333</v>
      </c>
      <c r="EG768">
        <v>0</v>
      </c>
      <c r="EH768">
        <v>968.5441111111112</v>
      </c>
      <c r="EI768">
        <v>-28.79008888888889</v>
      </c>
      <c r="EJ768">
        <v>1312.278888888889</v>
      </c>
      <c r="EK768">
        <v>1340.118888888889</v>
      </c>
      <c r="EL768">
        <v>1.19031</v>
      </c>
      <c r="EM768">
        <v>1310.676666666667</v>
      </c>
      <c r="EN768">
        <v>21.96831111111111</v>
      </c>
      <c r="EO768">
        <v>2.101648888888889</v>
      </c>
      <c r="EP768">
        <v>1.993626666666666</v>
      </c>
      <c r="EQ768">
        <v>18.23166666666667</v>
      </c>
      <c r="ER768">
        <v>17.39382222222222</v>
      </c>
      <c r="ES768">
        <v>2000.024444444444</v>
      </c>
      <c r="ET768">
        <v>0.9799956666666666</v>
      </c>
      <c r="EU768">
        <v>0.02000403333333333</v>
      </c>
      <c r="EV768">
        <v>0</v>
      </c>
      <c r="EW768">
        <v>785.0425555555555</v>
      </c>
      <c r="EX768">
        <v>5.00097</v>
      </c>
      <c r="EY768">
        <v>16045.17777777778</v>
      </c>
      <c r="EZ768">
        <v>16707.76666666667</v>
      </c>
      <c r="FA768">
        <v>42.02066666666666</v>
      </c>
      <c r="FB768">
        <v>43.125</v>
      </c>
      <c r="FC768">
        <v>42.187</v>
      </c>
      <c r="FD768">
        <v>42.57599999999999</v>
      </c>
      <c r="FE768">
        <v>42</v>
      </c>
      <c r="FF768">
        <v>1955.114444444445</v>
      </c>
      <c r="FG768">
        <v>39.91</v>
      </c>
      <c r="FH768">
        <v>0</v>
      </c>
      <c r="FI768">
        <v>13089.29999995232</v>
      </c>
      <c r="FJ768">
        <v>0</v>
      </c>
      <c r="FK768">
        <v>785.1386000000001</v>
      </c>
      <c r="FL768">
        <v>-0.960461531021884</v>
      </c>
      <c r="FM768">
        <v>-26.02307689923228</v>
      </c>
      <c r="FN768">
        <v>16047.248</v>
      </c>
      <c r="FO768">
        <v>15</v>
      </c>
      <c r="FP768">
        <v>0</v>
      </c>
      <c r="FQ768" t="s">
        <v>439</v>
      </c>
      <c r="FR768">
        <v>1760210915.6</v>
      </c>
      <c r="FS768">
        <v>0</v>
      </c>
      <c r="FT768">
        <v>0</v>
      </c>
      <c r="FU768">
        <v>-0.215</v>
      </c>
      <c r="FV768">
        <v>0</v>
      </c>
      <c r="FW768">
        <v>-0.6919999999999999</v>
      </c>
      <c r="FX768">
        <v>0</v>
      </c>
      <c r="FY768">
        <v>400</v>
      </c>
      <c r="FZ768">
        <v>0</v>
      </c>
      <c r="GA768">
        <v>0.15</v>
      </c>
      <c r="GB768">
        <v>0</v>
      </c>
      <c r="GC768">
        <v>-29.171895</v>
      </c>
      <c r="GD768">
        <v>2.12759999999997</v>
      </c>
      <c r="GE768">
        <v>0.3281575573943102</v>
      </c>
      <c r="GF768">
        <v>0</v>
      </c>
      <c r="GG768">
        <v>785.1781176470587</v>
      </c>
      <c r="GH768">
        <v>-0.7123911392699384</v>
      </c>
      <c r="GI768">
        <v>0.2294531561453233</v>
      </c>
      <c r="GJ768">
        <v>1</v>
      </c>
      <c r="GK768">
        <v>1.18859425</v>
      </c>
      <c r="GL768">
        <v>0.01937189493433183</v>
      </c>
      <c r="GM768">
        <v>0.002125452760590095</v>
      </c>
      <c r="GN768">
        <v>1</v>
      </c>
      <c r="GO768">
        <v>2</v>
      </c>
      <c r="GP768">
        <v>3</v>
      </c>
      <c r="GQ768" t="s">
        <v>569</v>
      </c>
      <c r="GR768">
        <v>3.13518</v>
      </c>
      <c r="GS768">
        <v>2.76015</v>
      </c>
      <c r="GT768">
        <v>0.201265</v>
      </c>
      <c r="GU768">
        <v>0.202071</v>
      </c>
      <c r="GV768">
        <v>0.103379</v>
      </c>
      <c r="GW768">
        <v>0.098255</v>
      </c>
      <c r="GX768">
        <v>25274.4</v>
      </c>
      <c r="GY768">
        <v>25239.5</v>
      </c>
      <c r="GZ768">
        <v>29442.3</v>
      </c>
      <c r="HA768">
        <v>29251.8</v>
      </c>
      <c r="HB768">
        <v>34888.8</v>
      </c>
      <c r="HC768">
        <v>34948.2</v>
      </c>
      <c r="HD768">
        <v>41431.5</v>
      </c>
      <c r="HE768">
        <v>41565.6</v>
      </c>
      <c r="HF768">
        <v>1.90513</v>
      </c>
      <c r="HG768">
        <v>1.85885</v>
      </c>
      <c r="HH768">
        <v>0.00713393</v>
      </c>
      <c r="HI768">
        <v>0</v>
      </c>
      <c r="HJ768">
        <v>24.3995</v>
      </c>
      <c r="HK768">
        <v>999.9</v>
      </c>
      <c r="HL768">
        <v>51.8</v>
      </c>
      <c r="HM768">
        <v>29</v>
      </c>
      <c r="HN768">
        <v>22.9561</v>
      </c>
      <c r="HO768">
        <v>62.3411</v>
      </c>
      <c r="HP768">
        <v>29.4952</v>
      </c>
      <c r="HQ768">
        <v>1</v>
      </c>
      <c r="HR768">
        <v>0.371204</v>
      </c>
      <c r="HS768">
        <v>4.77245</v>
      </c>
      <c r="HT768">
        <v>20.2759</v>
      </c>
      <c r="HU768">
        <v>5.21834</v>
      </c>
      <c r="HV768">
        <v>12.0162</v>
      </c>
      <c r="HW768">
        <v>4.9883</v>
      </c>
      <c r="HX768">
        <v>3.28753</v>
      </c>
      <c r="HY768">
        <v>9999</v>
      </c>
      <c r="HZ768">
        <v>9999</v>
      </c>
      <c r="IA768">
        <v>9999</v>
      </c>
      <c r="IB768">
        <v>999.9</v>
      </c>
      <c r="IC768">
        <v>4.97277</v>
      </c>
      <c r="ID768">
        <v>1.86646</v>
      </c>
      <c r="IE768">
        <v>1.86583</v>
      </c>
      <c r="IF768">
        <v>1.86581</v>
      </c>
      <c r="IG768">
        <v>1.86767</v>
      </c>
      <c r="IH768">
        <v>1.87012</v>
      </c>
      <c r="II768">
        <v>1.86873</v>
      </c>
      <c r="IJ768">
        <v>1.87024</v>
      </c>
      <c r="IK768">
        <v>0</v>
      </c>
      <c r="IL768">
        <v>0</v>
      </c>
      <c r="IM768">
        <v>0</v>
      </c>
      <c r="IN768">
        <v>0</v>
      </c>
      <c r="IO768" t="s">
        <v>441</v>
      </c>
      <c r="IP768" t="s">
        <v>442</v>
      </c>
      <c r="IQ768" t="s">
        <v>443</v>
      </c>
      <c r="IR768" t="s">
        <v>443</v>
      </c>
      <c r="IS768" t="s">
        <v>443</v>
      </c>
      <c r="IT768" t="s">
        <v>443</v>
      </c>
      <c r="IU768">
        <v>0</v>
      </c>
      <c r="IV768">
        <v>100</v>
      </c>
      <c r="IW768">
        <v>100</v>
      </c>
      <c r="IX768">
        <v>-0.85</v>
      </c>
      <c r="IY768">
        <v>0.08110000000000001</v>
      </c>
      <c r="IZ768">
        <v>-0.7832898091892299</v>
      </c>
      <c r="JA768">
        <v>-0.0002628084512485203</v>
      </c>
      <c r="JB768">
        <v>2.995354917081976E-07</v>
      </c>
      <c r="JC768">
        <v>-1.087754766273629E-10</v>
      </c>
      <c r="JD768">
        <v>-0.01666594074606723</v>
      </c>
      <c r="JE768">
        <v>-0.02438089335778848</v>
      </c>
      <c r="JF768">
        <v>0.001790740049955031</v>
      </c>
      <c r="JG768">
        <v>-2.386884331579614E-05</v>
      </c>
      <c r="JH768">
        <v>6</v>
      </c>
      <c r="JI768">
        <v>2407</v>
      </c>
      <c r="JJ768">
        <v>1</v>
      </c>
      <c r="JK768">
        <v>23</v>
      </c>
      <c r="JL768">
        <v>33318.3</v>
      </c>
      <c r="JM768">
        <v>29370166.9</v>
      </c>
      <c r="JN768">
        <v>2.06055</v>
      </c>
      <c r="JO768">
        <v>2.22656</v>
      </c>
      <c r="JP768">
        <v>1.39648</v>
      </c>
      <c r="JQ768">
        <v>2.34741</v>
      </c>
      <c r="JR768">
        <v>1.49536</v>
      </c>
      <c r="JS768">
        <v>2.72583</v>
      </c>
      <c r="JT768">
        <v>34.7379</v>
      </c>
      <c r="JU768">
        <v>24.035</v>
      </c>
      <c r="JV768">
        <v>18</v>
      </c>
      <c r="JW768">
        <v>504.537</v>
      </c>
      <c r="JX768">
        <v>464.243</v>
      </c>
      <c r="JY768">
        <v>18.7328</v>
      </c>
      <c r="JZ768">
        <v>32.0439</v>
      </c>
      <c r="KA768">
        <v>30.0001</v>
      </c>
      <c r="KB768">
        <v>31.9116</v>
      </c>
      <c r="KC768">
        <v>31.844</v>
      </c>
      <c r="KD768">
        <v>41.2369</v>
      </c>
      <c r="KE768">
        <v>0</v>
      </c>
      <c r="KF768">
        <v>100</v>
      </c>
      <c r="KG768">
        <v>18.7317</v>
      </c>
      <c r="KH768">
        <v>1342.86</v>
      </c>
      <c r="KI768">
        <v>63.4564</v>
      </c>
      <c r="KJ768">
        <v>100.626</v>
      </c>
      <c r="KK768">
        <v>99.9442</v>
      </c>
    </row>
    <row r="769" spans="1:297">
      <c r="A769">
        <v>753</v>
      </c>
      <c r="B769">
        <v>1762210016.6</v>
      </c>
      <c r="C769">
        <v>10438.5</v>
      </c>
      <c r="D769" t="s">
        <v>1956</v>
      </c>
      <c r="E769" t="s">
        <v>1957</v>
      </c>
      <c r="F769">
        <v>5</v>
      </c>
      <c r="G769" t="s">
        <v>1796</v>
      </c>
      <c r="H769" t="s">
        <v>436</v>
      </c>
      <c r="I769">
        <v>1762210013.8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1355.404442703758</v>
      </c>
      <c r="AK769">
        <v>1335.898848484848</v>
      </c>
      <c r="AL769">
        <v>3.391794941484617</v>
      </c>
      <c r="AM769">
        <v>66.0436554406318</v>
      </c>
      <c r="AN769">
        <f>(AP769 - AO769 + DY769*1E3/(8.314*(EA769+273.15)) * AR769/DX769 * AQ769) * DX769/(100*DL769) * 1000/(1000 - AP769)</f>
        <v>0</v>
      </c>
      <c r="AO769">
        <v>21.96867441142858</v>
      </c>
      <c r="AP769">
        <v>23.15968666666665</v>
      </c>
      <c r="AQ769">
        <v>-1.366930645568563E-06</v>
      </c>
      <c r="AR769">
        <v>107.35</v>
      </c>
      <c r="AS769">
        <v>9</v>
      </c>
      <c r="AT769">
        <v>2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437</v>
      </c>
      <c r="AY769" t="s">
        <v>437</v>
      </c>
      <c r="AZ769">
        <v>0</v>
      </c>
      <c r="BA769">
        <v>0</v>
      </c>
      <c r="BB769">
        <f>1-AZ769/BA769</f>
        <v>0</v>
      </c>
      <c r="BC769">
        <v>0</v>
      </c>
      <c r="BD769" t="s">
        <v>437</v>
      </c>
      <c r="BE769" t="s">
        <v>437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437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438</v>
      </c>
      <c r="DO769">
        <v>2</v>
      </c>
      <c r="DP769" t="b">
        <v>1</v>
      </c>
      <c r="DQ769">
        <v>1762210013.8</v>
      </c>
      <c r="DR769">
        <v>1297.34</v>
      </c>
      <c r="DS769">
        <v>1326.245</v>
      </c>
      <c r="DT769">
        <v>23.16041</v>
      </c>
      <c r="DU769">
        <v>21.96853</v>
      </c>
      <c r="DV769">
        <v>1298.198</v>
      </c>
      <c r="DW769">
        <v>23.07933</v>
      </c>
      <c r="DX769">
        <v>499.9946</v>
      </c>
      <c r="DY769">
        <v>90.75247999999999</v>
      </c>
      <c r="DZ769">
        <v>0.09998733999999999</v>
      </c>
      <c r="EA769">
        <v>24.53292</v>
      </c>
      <c r="EB769">
        <v>24.52062</v>
      </c>
      <c r="EC769">
        <v>999.9</v>
      </c>
      <c r="ED769">
        <v>0</v>
      </c>
      <c r="EE769">
        <v>0</v>
      </c>
      <c r="EF769">
        <v>10001.556</v>
      </c>
      <c r="EG769">
        <v>0</v>
      </c>
      <c r="EH769">
        <v>968.5429</v>
      </c>
      <c r="EI769">
        <v>-28.90463</v>
      </c>
      <c r="EJ769">
        <v>1328.1</v>
      </c>
      <c r="EK769">
        <v>1356.034</v>
      </c>
      <c r="EL769">
        <v>1.191876</v>
      </c>
      <c r="EM769">
        <v>1326.245</v>
      </c>
      <c r="EN769">
        <v>21.96853</v>
      </c>
      <c r="EO769">
        <v>2.101865</v>
      </c>
      <c r="EP769">
        <v>1.993697</v>
      </c>
      <c r="EQ769">
        <v>18.23332</v>
      </c>
      <c r="ER769">
        <v>17.39439</v>
      </c>
      <c r="ES769">
        <v>2000.057</v>
      </c>
      <c r="ET769">
        <v>0.9799960000000001</v>
      </c>
      <c r="EU769">
        <v>0.0200037</v>
      </c>
      <c r="EV769">
        <v>0</v>
      </c>
      <c r="EW769">
        <v>784.8611000000001</v>
      </c>
      <c r="EX769">
        <v>5.000970000000001</v>
      </c>
      <c r="EY769">
        <v>16042.69</v>
      </c>
      <c r="EZ769">
        <v>16708.06</v>
      </c>
      <c r="FA769">
        <v>42.03099999999999</v>
      </c>
      <c r="FB769">
        <v>43.125</v>
      </c>
      <c r="FC769">
        <v>42.187</v>
      </c>
      <c r="FD769">
        <v>42.5872</v>
      </c>
      <c r="FE769">
        <v>42</v>
      </c>
      <c r="FF769">
        <v>1955.147</v>
      </c>
      <c r="FG769">
        <v>39.90999999999999</v>
      </c>
      <c r="FH769">
        <v>0</v>
      </c>
      <c r="FI769">
        <v>13094.09999990463</v>
      </c>
      <c r="FJ769">
        <v>0</v>
      </c>
      <c r="FK769">
        <v>785.04188</v>
      </c>
      <c r="FL769">
        <v>-1.938384621009965</v>
      </c>
      <c r="FM769">
        <v>-30.96153851888367</v>
      </c>
      <c r="FN769">
        <v>16044.848</v>
      </c>
      <c r="FO769">
        <v>15</v>
      </c>
      <c r="FP769">
        <v>0</v>
      </c>
      <c r="FQ769" t="s">
        <v>439</v>
      </c>
      <c r="FR769">
        <v>1760210915.6</v>
      </c>
      <c r="FS769">
        <v>0</v>
      </c>
      <c r="FT769">
        <v>0</v>
      </c>
      <c r="FU769">
        <v>-0.215</v>
      </c>
      <c r="FV769">
        <v>0</v>
      </c>
      <c r="FW769">
        <v>-0.6919999999999999</v>
      </c>
      <c r="FX769">
        <v>0</v>
      </c>
      <c r="FY769">
        <v>400</v>
      </c>
      <c r="FZ769">
        <v>0</v>
      </c>
      <c r="GA769">
        <v>0.15</v>
      </c>
      <c r="GB769">
        <v>0</v>
      </c>
      <c r="GC769">
        <v>-29.09055</v>
      </c>
      <c r="GD769">
        <v>2.68229943714827</v>
      </c>
      <c r="GE769">
        <v>0.3122112225721554</v>
      </c>
      <c r="GF769">
        <v>0</v>
      </c>
      <c r="GG769">
        <v>785.0998529411763</v>
      </c>
      <c r="GH769">
        <v>-0.9676547007852004</v>
      </c>
      <c r="GI769">
        <v>0.2253978355176709</v>
      </c>
      <c r="GJ769">
        <v>1</v>
      </c>
      <c r="GK769">
        <v>1.1899165</v>
      </c>
      <c r="GL769">
        <v>0.01433403377110279</v>
      </c>
      <c r="GM769">
        <v>0.001662533533496392</v>
      </c>
      <c r="GN769">
        <v>1</v>
      </c>
      <c r="GO769">
        <v>2</v>
      </c>
      <c r="GP769">
        <v>3</v>
      </c>
      <c r="GQ769" t="s">
        <v>569</v>
      </c>
      <c r="GR769">
        <v>3.13527</v>
      </c>
      <c r="GS769">
        <v>2.76026</v>
      </c>
      <c r="GT769">
        <v>0.202862</v>
      </c>
      <c r="GU769">
        <v>0.203675</v>
      </c>
      <c r="GV769">
        <v>0.103382</v>
      </c>
      <c r="GW769">
        <v>0.0982546</v>
      </c>
      <c r="GX769">
        <v>25223.4</v>
      </c>
      <c r="GY769">
        <v>25188.6</v>
      </c>
      <c r="GZ769">
        <v>29441.9</v>
      </c>
      <c r="HA769">
        <v>29251.8</v>
      </c>
      <c r="HB769">
        <v>34888.2</v>
      </c>
      <c r="HC769">
        <v>34948.2</v>
      </c>
      <c r="HD769">
        <v>41430.9</v>
      </c>
      <c r="HE769">
        <v>41565.6</v>
      </c>
      <c r="HF769">
        <v>1.90515</v>
      </c>
      <c r="HG769">
        <v>1.85893</v>
      </c>
      <c r="HH769">
        <v>0.00750646</v>
      </c>
      <c r="HI769">
        <v>0</v>
      </c>
      <c r="HJ769">
        <v>24.4016</v>
      </c>
      <c r="HK769">
        <v>999.9</v>
      </c>
      <c r="HL769">
        <v>51.8</v>
      </c>
      <c r="HM769">
        <v>29</v>
      </c>
      <c r="HN769">
        <v>22.956</v>
      </c>
      <c r="HO769">
        <v>62.2911</v>
      </c>
      <c r="HP769">
        <v>29.4752</v>
      </c>
      <c r="HQ769">
        <v>1</v>
      </c>
      <c r="HR769">
        <v>0.371161</v>
      </c>
      <c r="HS769">
        <v>4.76122</v>
      </c>
      <c r="HT769">
        <v>20.2764</v>
      </c>
      <c r="HU769">
        <v>5.21834</v>
      </c>
      <c r="HV769">
        <v>12.0164</v>
      </c>
      <c r="HW769">
        <v>4.98855</v>
      </c>
      <c r="HX769">
        <v>3.28758</v>
      </c>
      <c r="HY769">
        <v>9999</v>
      </c>
      <c r="HZ769">
        <v>9999</v>
      </c>
      <c r="IA769">
        <v>9999</v>
      </c>
      <c r="IB769">
        <v>999.9</v>
      </c>
      <c r="IC769">
        <v>4.97278</v>
      </c>
      <c r="ID769">
        <v>1.86646</v>
      </c>
      <c r="IE769">
        <v>1.86584</v>
      </c>
      <c r="IF769">
        <v>1.86577</v>
      </c>
      <c r="IG769">
        <v>1.86764</v>
      </c>
      <c r="IH769">
        <v>1.87012</v>
      </c>
      <c r="II769">
        <v>1.86874</v>
      </c>
      <c r="IJ769">
        <v>1.87024</v>
      </c>
      <c r="IK769">
        <v>0</v>
      </c>
      <c r="IL769">
        <v>0</v>
      </c>
      <c r="IM769">
        <v>0</v>
      </c>
      <c r="IN769">
        <v>0</v>
      </c>
      <c r="IO769" t="s">
        <v>441</v>
      </c>
      <c r="IP769" t="s">
        <v>442</v>
      </c>
      <c r="IQ769" t="s">
        <v>443</v>
      </c>
      <c r="IR769" t="s">
        <v>443</v>
      </c>
      <c r="IS769" t="s">
        <v>443</v>
      </c>
      <c r="IT769" t="s">
        <v>443</v>
      </c>
      <c r="IU769">
        <v>0</v>
      </c>
      <c r="IV769">
        <v>100</v>
      </c>
      <c r="IW769">
        <v>100</v>
      </c>
      <c r="IX769">
        <v>-0.85</v>
      </c>
      <c r="IY769">
        <v>0.081</v>
      </c>
      <c r="IZ769">
        <v>-0.7832898091892299</v>
      </c>
      <c r="JA769">
        <v>-0.0002628084512485203</v>
      </c>
      <c r="JB769">
        <v>2.995354917081976E-07</v>
      </c>
      <c r="JC769">
        <v>-1.087754766273629E-10</v>
      </c>
      <c r="JD769">
        <v>-0.01666594074606723</v>
      </c>
      <c r="JE769">
        <v>-0.02438089335778848</v>
      </c>
      <c r="JF769">
        <v>0.001790740049955031</v>
      </c>
      <c r="JG769">
        <v>-2.386884331579614E-05</v>
      </c>
      <c r="JH769">
        <v>6</v>
      </c>
      <c r="JI769">
        <v>2407</v>
      </c>
      <c r="JJ769">
        <v>1</v>
      </c>
      <c r="JK769">
        <v>23</v>
      </c>
      <c r="JL769">
        <v>33318.3</v>
      </c>
      <c r="JM769">
        <v>29370166.9</v>
      </c>
      <c r="JN769">
        <v>2.08984</v>
      </c>
      <c r="JO769">
        <v>2.229</v>
      </c>
      <c r="JP769">
        <v>1.39648</v>
      </c>
      <c r="JQ769">
        <v>2.34741</v>
      </c>
      <c r="JR769">
        <v>1.49536</v>
      </c>
      <c r="JS769">
        <v>2.55371</v>
      </c>
      <c r="JT769">
        <v>34.7379</v>
      </c>
      <c r="JU769">
        <v>24.035</v>
      </c>
      <c r="JV769">
        <v>18</v>
      </c>
      <c r="JW769">
        <v>504.546</v>
      </c>
      <c r="JX769">
        <v>464.28</v>
      </c>
      <c r="JY769">
        <v>18.7333</v>
      </c>
      <c r="JZ769">
        <v>32.0439</v>
      </c>
      <c r="KA769">
        <v>30.0001</v>
      </c>
      <c r="KB769">
        <v>31.9106</v>
      </c>
      <c r="KC769">
        <v>31.8424</v>
      </c>
      <c r="KD769">
        <v>41.85</v>
      </c>
      <c r="KE769">
        <v>0</v>
      </c>
      <c r="KF769">
        <v>100</v>
      </c>
      <c r="KG769">
        <v>18.7352</v>
      </c>
      <c r="KH769">
        <v>1356.22</v>
      </c>
      <c r="KI769">
        <v>63.4564</v>
      </c>
      <c r="KJ769">
        <v>100.625</v>
      </c>
      <c r="KK769">
        <v>99.94410000000001</v>
      </c>
    </row>
    <row r="770" spans="1:297">
      <c r="A770">
        <v>754</v>
      </c>
      <c r="B770">
        <v>1762210021.6</v>
      </c>
      <c r="C770">
        <v>10443.5</v>
      </c>
      <c r="D770" t="s">
        <v>1958</v>
      </c>
      <c r="E770" t="s">
        <v>1959</v>
      </c>
      <c r="F770">
        <v>5</v>
      </c>
      <c r="G770" t="s">
        <v>1796</v>
      </c>
      <c r="H770" t="s">
        <v>436</v>
      </c>
      <c r="I770">
        <v>1762210019.1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1372.894373215402</v>
      </c>
      <c r="AK770">
        <v>1353.129393939394</v>
      </c>
      <c r="AL770">
        <v>3.436127099015292</v>
      </c>
      <c r="AM770">
        <v>66.0436554406318</v>
      </c>
      <c r="AN770">
        <f>(AP770 - AO770 + DY770*1E3/(8.314*(EA770+273.15)) * AR770/DX770 * AQ770) * DX770/(100*DL770) * 1000/(1000 - AP770)</f>
        <v>0</v>
      </c>
      <c r="AO770">
        <v>21.96845477233766</v>
      </c>
      <c r="AP770">
        <v>23.16310484848483</v>
      </c>
      <c r="AQ770">
        <v>-4.699460653947308E-07</v>
      </c>
      <c r="AR770">
        <v>107.35</v>
      </c>
      <c r="AS770">
        <v>9</v>
      </c>
      <c r="AT770">
        <v>2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437</v>
      </c>
      <c r="AY770" t="s">
        <v>437</v>
      </c>
      <c r="AZ770">
        <v>0</v>
      </c>
      <c r="BA770">
        <v>0</v>
      </c>
      <c r="BB770">
        <f>1-AZ770/BA770</f>
        <v>0</v>
      </c>
      <c r="BC770">
        <v>0</v>
      </c>
      <c r="BD770" t="s">
        <v>437</v>
      </c>
      <c r="BE770" t="s">
        <v>437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437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438</v>
      </c>
      <c r="DO770">
        <v>2</v>
      </c>
      <c r="DP770" t="b">
        <v>1</v>
      </c>
      <c r="DQ770">
        <v>1762210019.1</v>
      </c>
      <c r="DR770">
        <v>1315.072222222222</v>
      </c>
      <c r="DS770">
        <v>1344.366666666667</v>
      </c>
      <c r="DT770">
        <v>23.16265555555556</v>
      </c>
      <c r="DU770">
        <v>21.96847777777778</v>
      </c>
      <c r="DV770">
        <v>1315.931111111111</v>
      </c>
      <c r="DW770">
        <v>23.08155555555556</v>
      </c>
      <c r="DX770">
        <v>500.0151111111111</v>
      </c>
      <c r="DY770">
        <v>90.74947777777778</v>
      </c>
      <c r="DZ770">
        <v>0.1000191333333333</v>
      </c>
      <c r="EA770">
        <v>24.53142222222222</v>
      </c>
      <c r="EB770">
        <v>24.53546666666666</v>
      </c>
      <c r="EC770">
        <v>999.9000000000001</v>
      </c>
      <c r="ED770">
        <v>0</v>
      </c>
      <c r="EE770">
        <v>0</v>
      </c>
      <c r="EF770">
        <v>9997.912222222221</v>
      </c>
      <c r="EG770">
        <v>0</v>
      </c>
      <c r="EH770">
        <v>968.5588888888888</v>
      </c>
      <c r="EI770">
        <v>-29.29247777777778</v>
      </c>
      <c r="EJ770">
        <v>1346.254444444445</v>
      </c>
      <c r="EK770">
        <v>1374.562222222222</v>
      </c>
      <c r="EL770">
        <v>1.194163333333333</v>
      </c>
      <c r="EM770">
        <v>1344.366666666667</v>
      </c>
      <c r="EN770">
        <v>21.96847777777778</v>
      </c>
      <c r="EO770">
        <v>2.101998888888889</v>
      </c>
      <c r="EP770">
        <v>1.99363</v>
      </c>
      <c r="EQ770">
        <v>18.23431111111111</v>
      </c>
      <c r="ER770">
        <v>17.39382222222222</v>
      </c>
      <c r="ES770">
        <v>1999.992222222222</v>
      </c>
      <c r="ET770">
        <v>0.9799953333333333</v>
      </c>
      <c r="EU770">
        <v>0.02000435555555556</v>
      </c>
      <c r="EV770">
        <v>0</v>
      </c>
      <c r="EW770">
        <v>784.5700000000001</v>
      </c>
      <c r="EX770">
        <v>5.00097</v>
      </c>
      <c r="EY770">
        <v>16038.43333333333</v>
      </c>
      <c r="EZ770">
        <v>16707.51111111111</v>
      </c>
      <c r="FA770">
        <v>42.01377777777778</v>
      </c>
      <c r="FB770">
        <v>43.125</v>
      </c>
      <c r="FC770">
        <v>42.187</v>
      </c>
      <c r="FD770">
        <v>42.611</v>
      </c>
      <c r="FE770">
        <v>42</v>
      </c>
      <c r="FF770">
        <v>1955.082222222222</v>
      </c>
      <c r="FG770">
        <v>39.91</v>
      </c>
      <c r="FH770">
        <v>0</v>
      </c>
      <c r="FI770">
        <v>13099.5</v>
      </c>
      <c r="FJ770">
        <v>0</v>
      </c>
      <c r="FK770">
        <v>784.8450384615385</v>
      </c>
      <c r="FL770">
        <v>-3.050358981333842</v>
      </c>
      <c r="FM770">
        <v>-42.49572649371564</v>
      </c>
      <c r="FN770">
        <v>16041.7</v>
      </c>
      <c r="FO770">
        <v>15</v>
      </c>
      <c r="FP770">
        <v>0</v>
      </c>
      <c r="FQ770" t="s">
        <v>439</v>
      </c>
      <c r="FR770">
        <v>1760210915.6</v>
      </c>
      <c r="FS770">
        <v>0</v>
      </c>
      <c r="FT770">
        <v>0</v>
      </c>
      <c r="FU770">
        <v>-0.215</v>
      </c>
      <c r="FV770">
        <v>0</v>
      </c>
      <c r="FW770">
        <v>-0.6919999999999999</v>
      </c>
      <c r="FX770">
        <v>0</v>
      </c>
      <c r="FY770">
        <v>400</v>
      </c>
      <c r="FZ770">
        <v>0</v>
      </c>
      <c r="GA770">
        <v>0.15</v>
      </c>
      <c r="GB770">
        <v>0</v>
      </c>
      <c r="GC770">
        <v>-29.02858292682927</v>
      </c>
      <c r="GD770">
        <v>-0.3522188153310673</v>
      </c>
      <c r="GE770">
        <v>0.2026519206127074</v>
      </c>
      <c r="GF770">
        <v>1</v>
      </c>
      <c r="GG770">
        <v>784.9473823529413</v>
      </c>
      <c r="GH770">
        <v>-1.986417114716373</v>
      </c>
      <c r="GI770">
        <v>0.3042109383021823</v>
      </c>
      <c r="GJ770">
        <v>0</v>
      </c>
      <c r="GK770">
        <v>1.191393902439024</v>
      </c>
      <c r="GL770">
        <v>0.01441337979093817</v>
      </c>
      <c r="GM770">
        <v>0.001673296553613695</v>
      </c>
      <c r="GN770">
        <v>1</v>
      </c>
      <c r="GO770">
        <v>2</v>
      </c>
      <c r="GP770">
        <v>3</v>
      </c>
      <c r="GQ770" t="s">
        <v>569</v>
      </c>
      <c r="GR770">
        <v>3.1353</v>
      </c>
      <c r="GS770">
        <v>2.76024</v>
      </c>
      <c r="GT770">
        <v>0.204469</v>
      </c>
      <c r="GU770">
        <v>0.205285</v>
      </c>
      <c r="GV770">
        <v>0.103387</v>
      </c>
      <c r="GW770">
        <v>0.0982552</v>
      </c>
      <c r="GX770">
        <v>25172.1</v>
      </c>
      <c r="GY770">
        <v>25137.6</v>
      </c>
      <c r="GZ770">
        <v>29441.6</v>
      </c>
      <c r="HA770">
        <v>29251.9</v>
      </c>
      <c r="HB770">
        <v>34887.7</v>
      </c>
      <c r="HC770">
        <v>34948.3</v>
      </c>
      <c r="HD770">
        <v>41430.6</v>
      </c>
      <c r="HE770">
        <v>41565.6</v>
      </c>
      <c r="HF770">
        <v>1.90523</v>
      </c>
      <c r="HG770">
        <v>1.85888</v>
      </c>
      <c r="HH770">
        <v>0.0083074</v>
      </c>
      <c r="HI770">
        <v>0</v>
      </c>
      <c r="HJ770">
        <v>24.4017</v>
      </c>
      <c r="HK770">
        <v>999.9</v>
      </c>
      <c r="HL770">
        <v>51.8</v>
      </c>
      <c r="HM770">
        <v>29</v>
      </c>
      <c r="HN770">
        <v>22.9573</v>
      </c>
      <c r="HO770">
        <v>62.2411</v>
      </c>
      <c r="HP770">
        <v>29.4351</v>
      </c>
      <c r="HQ770">
        <v>1</v>
      </c>
      <c r="HR770">
        <v>0.371359</v>
      </c>
      <c r="HS770">
        <v>4.77332</v>
      </c>
      <c r="HT770">
        <v>20.2759</v>
      </c>
      <c r="HU770">
        <v>5.21849</v>
      </c>
      <c r="HV770">
        <v>12.0168</v>
      </c>
      <c r="HW770">
        <v>4.98855</v>
      </c>
      <c r="HX770">
        <v>3.28748</v>
      </c>
      <c r="HY770">
        <v>9999</v>
      </c>
      <c r="HZ770">
        <v>9999</v>
      </c>
      <c r="IA770">
        <v>9999</v>
      </c>
      <c r="IB770">
        <v>999.9</v>
      </c>
      <c r="IC770">
        <v>4.97278</v>
      </c>
      <c r="ID770">
        <v>1.86646</v>
      </c>
      <c r="IE770">
        <v>1.86584</v>
      </c>
      <c r="IF770">
        <v>1.86582</v>
      </c>
      <c r="IG770">
        <v>1.86766</v>
      </c>
      <c r="IH770">
        <v>1.87012</v>
      </c>
      <c r="II770">
        <v>1.86874</v>
      </c>
      <c r="IJ770">
        <v>1.87026</v>
      </c>
      <c r="IK770">
        <v>0</v>
      </c>
      <c r="IL770">
        <v>0</v>
      </c>
      <c r="IM770">
        <v>0</v>
      </c>
      <c r="IN770">
        <v>0</v>
      </c>
      <c r="IO770" t="s">
        <v>441</v>
      </c>
      <c r="IP770" t="s">
        <v>442</v>
      </c>
      <c r="IQ770" t="s">
        <v>443</v>
      </c>
      <c r="IR770" t="s">
        <v>443</v>
      </c>
      <c r="IS770" t="s">
        <v>443</v>
      </c>
      <c r="IT770" t="s">
        <v>443</v>
      </c>
      <c r="IU770">
        <v>0</v>
      </c>
      <c r="IV770">
        <v>100</v>
      </c>
      <c r="IW770">
        <v>100</v>
      </c>
      <c r="IX770">
        <v>-0.86</v>
      </c>
      <c r="IY770">
        <v>0.08110000000000001</v>
      </c>
      <c r="IZ770">
        <v>-0.7832898091892299</v>
      </c>
      <c r="JA770">
        <v>-0.0002628084512485203</v>
      </c>
      <c r="JB770">
        <v>2.995354917081976E-07</v>
      </c>
      <c r="JC770">
        <v>-1.087754766273629E-10</v>
      </c>
      <c r="JD770">
        <v>-0.01666594074606723</v>
      </c>
      <c r="JE770">
        <v>-0.02438089335778848</v>
      </c>
      <c r="JF770">
        <v>0.001790740049955031</v>
      </c>
      <c r="JG770">
        <v>-2.386884331579614E-05</v>
      </c>
      <c r="JH770">
        <v>6</v>
      </c>
      <c r="JI770">
        <v>2407</v>
      </c>
      <c r="JJ770">
        <v>1</v>
      </c>
      <c r="JK770">
        <v>23</v>
      </c>
      <c r="JL770">
        <v>33318.4</v>
      </c>
      <c r="JM770">
        <v>29370167</v>
      </c>
      <c r="JN770">
        <v>2.1167</v>
      </c>
      <c r="JO770">
        <v>2.2229</v>
      </c>
      <c r="JP770">
        <v>1.39648</v>
      </c>
      <c r="JQ770">
        <v>2.34619</v>
      </c>
      <c r="JR770">
        <v>1.49536</v>
      </c>
      <c r="JS770">
        <v>2.71851</v>
      </c>
      <c r="JT770">
        <v>34.715</v>
      </c>
      <c r="JU770">
        <v>24.035</v>
      </c>
      <c r="JV770">
        <v>18</v>
      </c>
      <c r="JW770">
        <v>504.595</v>
      </c>
      <c r="JX770">
        <v>464.238</v>
      </c>
      <c r="JY770">
        <v>18.7352</v>
      </c>
      <c r="JZ770">
        <v>32.0439</v>
      </c>
      <c r="KA770">
        <v>30.0001</v>
      </c>
      <c r="KB770">
        <v>31.9106</v>
      </c>
      <c r="KC770">
        <v>31.8413</v>
      </c>
      <c r="KD770">
        <v>42.3726</v>
      </c>
      <c r="KE770">
        <v>0</v>
      </c>
      <c r="KF770">
        <v>100</v>
      </c>
      <c r="KG770">
        <v>18.7341</v>
      </c>
      <c r="KH770">
        <v>1376.25</v>
      </c>
      <c r="KI770">
        <v>63.4564</v>
      </c>
      <c r="KJ770">
        <v>100.624</v>
      </c>
      <c r="KK770">
        <v>99.9443</v>
      </c>
    </row>
    <row r="771" spans="1:297">
      <c r="A771">
        <v>755</v>
      </c>
      <c r="B771">
        <v>1762210026.6</v>
      </c>
      <c r="C771">
        <v>10448.5</v>
      </c>
      <c r="D771" t="s">
        <v>1960</v>
      </c>
      <c r="E771" t="s">
        <v>1961</v>
      </c>
      <c r="F771">
        <v>5</v>
      </c>
      <c r="G771" t="s">
        <v>1796</v>
      </c>
      <c r="H771" t="s">
        <v>436</v>
      </c>
      <c r="I771">
        <v>1762210023.8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1390.378054503001</v>
      </c>
      <c r="AK771">
        <v>1370.479393939394</v>
      </c>
      <c r="AL771">
        <v>3.457122787738471</v>
      </c>
      <c r="AM771">
        <v>66.0436554406318</v>
      </c>
      <c r="AN771">
        <f>(AP771 - AO771 + DY771*1E3/(8.314*(EA771+273.15)) * AR771/DX771 * AQ771) * DX771/(100*DL771) * 1000/(1000 - AP771)</f>
        <v>0</v>
      </c>
      <c r="AO771">
        <v>21.96855770385282</v>
      </c>
      <c r="AP771">
        <v>23.16393030303029</v>
      </c>
      <c r="AQ771">
        <v>1.466933350514953E-06</v>
      </c>
      <c r="AR771">
        <v>107.35</v>
      </c>
      <c r="AS771">
        <v>9</v>
      </c>
      <c r="AT771">
        <v>2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437</v>
      </c>
      <c r="AY771" t="s">
        <v>437</v>
      </c>
      <c r="AZ771">
        <v>0</v>
      </c>
      <c r="BA771">
        <v>0</v>
      </c>
      <c r="BB771">
        <f>1-AZ771/BA771</f>
        <v>0</v>
      </c>
      <c r="BC771">
        <v>0</v>
      </c>
      <c r="BD771" t="s">
        <v>437</v>
      </c>
      <c r="BE771" t="s">
        <v>437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437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438</v>
      </c>
      <c r="DO771">
        <v>2</v>
      </c>
      <c r="DP771" t="b">
        <v>1</v>
      </c>
      <c r="DQ771">
        <v>1762210023.8</v>
      </c>
      <c r="DR771">
        <v>1330.974</v>
      </c>
      <c r="DS771">
        <v>1360.438</v>
      </c>
      <c r="DT771">
        <v>23.16331</v>
      </c>
      <c r="DU771">
        <v>21.96889</v>
      </c>
      <c r="DV771">
        <v>1331.833</v>
      </c>
      <c r="DW771">
        <v>23.0822</v>
      </c>
      <c r="DX771">
        <v>499.9991</v>
      </c>
      <c r="DY771">
        <v>90.74847</v>
      </c>
      <c r="DZ771">
        <v>0.09998659</v>
      </c>
      <c r="EA771">
        <v>24.53054</v>
      </c>
      <c r="EB771">
        <v>24.53736</v>
      </c>
      <c r="EC771">
        <v>999.9</v>
      </c>
      <c r="ED771">
        <v>0</v>
      </c>
      <c r="EE771">
        <v>0</v>
      </c>
      <c r="EF771">
        <v>10001.377</v>
      </c>
      <c r="EG771">
        <v>0</v>
      </c>
      <c r="EH771">
        <v>968.5679999999999</v>
      </c>
      <c r="EI771">
        <v>-29.46463000000001</v>
      </c>
      <c r="EJ771">
        <v>1362.535</v>
      </c>
      <c r="EK771">
        <v>1390.998</v>
      </c>
      <c r="EL771">
        <v>1.194404</v>
      </c>
      <c r="EM771">
        <v>1360.438</v>
      </c>
      <c r="EN771">
        <v>21.96889</v>
      </c>
      <c r="EO771">
        <v>2.102034</v>
      </c>
      <c r="EP771">
        <v>1.993643</v>
      </c>
      <c r="EQ771">
        <v>18.2346</v>
      </c>
      <c r="ER771">
        <v>17.39394</v>
      </c>
      <c r="ES771">
        <v>1999.978</v>
      </c>
      <c r="ET771">
        <v>0.9799951</v>
      </c>
      <c r="EU771">
        <v>0.02000459</v>
      </c>
      <c r="EV771">
        <v>0</v>
      </c>
      <c r="EW771">
        <v>784.3857</v>
      </c>
      <c r="EX771">
        <v>5.000970000000001</v>
      </c>
      <c r="EY771">
        <v>16034.88</v>
      </c>
      <c r="EZ771">
        <v>16707.37</v>
      </c>
      <c r="FA771">
        <v>42.0062</v>
      </c>
      <c r="FB771">
        <v>43.125</v>
      </c>
      <c r="FC771">
        <v>42.187</v>
      </c>
      <c r="FD771">
        <v>42.562</v>
      </c>
      <c r="FE771">
        <v>42</v>
      </c>
      <c r="FF771">
        <v>1955.068</v>
      </c>
      <c r="FG771">
        <v>39.90999999999999</v>
      </c>
      <c r="FH771">
        <v>0</v>
      </c>
      <c r="FI771">
        <v>13104.29999995232</v>
      </c>
      <c r="FJ771">
        <v>0</v>
      </c>
      <c r="FK771">
        <v>784.6221538461539</v>
      </c>
      <c r="FL771">
        <v>-2.602051300085304</v>
      </c>
      <c r="FM771">
        <v>-44.55726484540297</v>
      </c>
      <c r="FN771">
        <v>16038.42692307692</v>
      </c>
      <c r="FO771">
        <v>15</v>
      </c>
      <c r="FP771">
        <v>0</v>
      </c>
      <c r="FQ771" t="s">
        <v>439</v>
      </c>
      <c r="FR771">
        <v>1760210915.6</v>
      </c>
      <c r="FS771">
        <v>0</v>
      </c>
      <c r="FT771">
        <v>0</v>
      </c>
      <c r="FU771">
        <v>-0.215</v>
      </c>
      <c r="FV771">
        <v>0</v>
      </c>
      <c r="FW771">
        <v>-0.6919999999999999</v>
      </c>
      <c r="FX771">
        <v>0</v>
      </c>
      <c r="FY771">
        <v>400</v>
      </c>
      <c r="FZ771">
        <v>0</v>
      </c>
      <c r="GA771">
        <v>0.15</v>
      </c>
      <c r="GB771">
        <v>0</v>
      </c>
      <c r="GC771">
        <v>-29.1173325</v>
      </c>
      <c r="GD771">
        <v>-2.666819887429505</v>
      </c>
      <c r="GE771">
        <v>0.2884803107557775</v>
      </c>
      <c r="GF771">
        <v>0</v>
      </c>
      <c r="GG771">
        <v>784.7677058823529</v>
      </c>
      <c r="GH771">
        <v>-2.910954932877711</v>
      </c>
      <c r="GI771">
        <v>0.368629698574706</v>
      </c>
      <c r="GJ771">
        <v>0</v>
      </c>
      <c r="GK771">
        <v>1.19263025</v>
      </c>
      <c r="GL771">
        <v>0.01687688555347107</v>
      </c>
      <c r="GM771">
        <v>0.001809826631890465</v>
      </c>
      <c r="GN771">
        <v>1</v>
      </c>
      <c r="GO771">
        <v>1</v>
      </c>
      <c r="GP771">
        <v>3</v>
      </c>
      <c r="GQ771" t="s">
        <v>502</v>
      </c>
      <c r="GR771">
        <v>3.13528</v>
      </c>
      <c r="GS771">
        <v>2.7603</v>
      </c>
      <c r="GT771">
        <v>0.206083</v>
      </c>
      <c r="GU771">
        <v>0.206876</v>
      </c>
      <c r="GV771">
        <v>0.103389</v>
      </c>
      <c r="GW771">
        <v>0.0982523</v>
      </c>
      <c r="GX771">
        <v>25121.2</v>
      </c>
      <c r="GY771">
        <v>25086.8</v>
      </c>
      <c r="GZ771">
        <v>29441.9</v>
      </c>
      <c r="HA771">
        <v>29251.4</v>
      </c>
      <c r="HB771">
        <v>34888.1</v>
      </c>
      <c r="HC771">
        <v>34947.9</v>
      </c>
      <c r="HD771">
        <v>41431.1</v>
      </c>
      <c r="HE771">
        <v>41565.1</v>
      </c>
      <c r="HF771">
        <v>1.9052</v>
      </c>
      <c r="HG771">
        <v>1.85872</v>
      </c>
      <c r="HH771">
        <v>0.0083074</v>
      </c>
      <c r="HI771">
        <v>0</v>
      </c>
      <c r="HJ771">
        <v>24.4036</v>
      </c>
      <c r="HK771">
        <v>999.9</v>
      </c>
      <c r="HL771">
        <v>51.8</v>
      </c>
      <c r="HM771">
        <v>29</v>
      </c>
      <c r="HN771">
        <v>22.9557</v>
      </c>
      <c r="HO771">
        <v>62.3111</v>
      </c>
      <c r="HP771">
        <v>29.4551</v>
      </c>
      <c r="HQ771">
        <v>1</v>
      </c>
      <c r="HR771">
        <v>0.371141</v>
      </c>
      <c r="HS771">
        <v>4.77169</v>
      </c>
      <c r="HT771">
        <v>20.276</v>
      </c>
      <c r="HU771">
        <v>5.21924</v>
      </c>
      <c r="HV771">
        <v>12.0168</v>
      </c>
      <c r="HW771">
        <v>4.98885</v>
      </c>
      <c r="HX771">
        <v>3.28765</v>
      </c>
      <c r="HY771">
        <v>9999</v>
      </c>
      <c r="HZ771">
        <v>9999</v>
      </c>
      <c r="IA771">
        <v>9999</v>
      </c>
      <c r="IB771">
        <v>999.9</v>
      </c>
      <c r="IC771">
        <v>4.97279</v>
      </c>
      <c r="ID771">
        <v>1.86646</v>
      </c>
      <c r="IE771">
        <v>1.86584</v>
      </c>
      <c r="IF771">
        <v>1.86582</v>
      </c>
      <c r="IG771">
        <v>1.86766</v>
      </c>
      <c r="IH771">
        <v>1.87012</v>
      </c>
      <c r="II771">
        <v>1.86874</v>
      </c>
      <c r="IJ771">
        <v>1.87024</v>
      </c>
      <c r="IK771">
        <v>0</v>
      </c>
      <c r="IL771">
        <v>0</v>
      </c>
      <c r="IM771">
        <v>0</v>
      </c>
      <c r="IN771">
        <v>0</v>
      </c>
      <c r="IO771" t="s">
        <v>441</v>
      </c>
      <c r="IP771" t="s">
        <v>442</v>
      </c>
      <c r="IQ771" t="s">
        <v>443</v>
      </c>
      <c r="IR771" t="s">
        <v>443</v>
      </c>
      <c r="IS771" t="s">
        <v>443</v>
      </c>
      <c r="IT771" t="s">
        <v>443</v>
      </c>
      <c r="IU771">
        <v>0</v>
      </c>
      <c r="IV771">
        <v>100</v>
      </c>
      <c r="IW771">
        <v>100</v>
      </c>
      <c r="IX771">
        <v>-0.86</v>
      </c>
      <c r="IY771">
        <v>0.08119999999999999</v>
      </c>
      <c r="IZ771">
        <v>-0.7832898091892299</v>
      </c>
      <c r="JA771">
        <v>-0.0002628084512485203</v>
      </c>
      <c r="JB771">
        <v>2.995354917081976E-07</v>
      </c>
      <c r="JC771">
        <v>-1.087754766273629E-10</v>
      </c>
      <c r="JD771">
        <v>-0.01666594074606723</v>
      </c>
      <c r="JE771">
        <v>-0.02438089335778848</v>
      </c>
      <c r="JF771">
        <v>0.001790740049955031</v>
      </c>
      <c r="JG771">
        <v>-2.386884331579614E-05</v>
      </c>
      <c r="JH771">
        <v>6</v>
      </c>
      <c r="JI771">
        <v>2407</v>
      </c>
      <c r="JJ771">
        <v>1</v>
      </c>
      <c r="JK771">
        <v>23</v>
      </c>
      <c r="JL771">
        <v>33318.5</v>
      </c>
      <c r="JM771">
        <v>29370167.1</v>
      </c>
      <c r="JN771">
        <v>2.146</v>
      </c>
      <c r="JO771">
        <v>2.229</v>
      </c>
      <c r="JP771">
        <v>1.39648</v>
      </c>
      <c r="JQ771">
        <v>2.34619</v>
      </c>
      <c r="JR771">
        <v>1.49536</v>
      </c>
      <c r="JS771">
        <v>2.5293</v>
      </c>
      <c r="JT771">
        <v>34.715</v>
      </c>
      <c r="JU771">
        <v>24.0262</v>
      </c>
      <c r="JV771">
        <v>18</v>
      </c>
      <c r="JW771">
        <v>504.578</v>
      </c>
      <c r="JX771">
        <v>464.141</v>
      </c>
      <c r="JY771">
        <v>18.7351</v>
      </c>
      <c r="JZ771">
        <v>32.0439</v>
      </c>
      <c r="KA771">
        <v>30.0001</v>
      </c>
      <c r="KB771">
        <v>31.9106</v>
      </c>
      <c r="KC771">
        <v>31.8413</v>
      </c>
      <c r="KD771">
        <v>42.954</v>
      </c>
      <c r="KE771">
        <v>0</v>
      </c>
      <c r="KF771">
        <v>100</v>
      </c>
      <c r="KG771">
        <v>18.735</v>
      </c>
      <c r="KH771">
        <v>1389.66</v>
      </c>
      <c r="KI771">
        <v>63.4564</v>
      </c>
      <c r="KJ771">
        <v>100.625</v>
      </c>
      <c r="KK771">
        <v>99.94280000000001</v>
      </c>
    </row>
    <row r="772" spans="1:297">
      <c r="A772">
        <v>756</v>
      </c>
      <c r="B772">
        <v>1762210031.6</v>
      </c>
      <c r="C772">
        <v>10453.5</v>
      </c>
      <c r="D772" t="s">
        <v>1962</v>
      </c>
      <c r="E772" t="s">
        <v>1963</v>
      </c>
      <c r="F772">
        <v>5</v>
      </c>
      <c r="G772" t="s">
        <v>1796</v>
      </c>
      <c r="H772" t="s">
        <v>436</v>
      </c>
      <c r="I772">
        <v>1762210029.1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1407.568275999684</v>
      </c>
      <c r="AK772">
        <v>1387.784303030303</v>
      </c>
      <c r="AL772">
        <v>3.445028428050235</v>
      </c>
      <c r="AM772">
        <v>66.0436554406318</v>
      </c>
      <c r="AN772">
        <f>(AP772 - AO772 + DY772*1E3/(8.314*(EA772+273.15)) * AR772/DX772 * AQ772) * DX772/(100*DL772) * 1000/(1000 - AP772)</f>
        <v>0</v>
      </c>
      <c r="AO772">
        <v>21.96966910813853</v>
      </c>
      <c r="AP772">
        <v>23.16407575757576</v>
      </c>
      <c r="AQ772">
        <v>3.189612830225613E-07</v>
      </c>
      <c r="AR772">
        <v>107.35</v>
      </c>
      <c r="AS772">
        <v>8</v>
      </c>
      <c r="AT772">
        <v>2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437</v>
      </c>
      <c r="AY772" t="s">
        <v>437</v>
      </c>
      <c r="AZ772">
        <v>0</v>
      </c>
      <c r="BA772">
        <v>0</v>
      </c>
      <c r="BB772">
        <f>1-AZ772/BA772</f>
        <v>0</v>
      </c>
      <c r="BC772">
        <v>0</v>
      </c>
      <c r="BD772" t="s">
        <v>437</v>
      </c>
      <c r="BE772" t="s">
        <v>437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437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438</v>
      </c>
      <c r="DO772">
        <v>2</v>
      </c>
      <c r="DP772" t="b">
        <v>1</v>
      </c>
      <c r="DQ772">
        <v>1762210029.1</v>
      </c>
      <c r="DR772">
        <v>1348.931111111111</v>
      </c>
      <c r="DS772">
        <v>1378.124444444445</v>
      </c>
      <c r="DT772">
        <v>23.16398888888888</v>
      </c>
      <c r="DU772">
        <v>21.96921111111111</v>
      </c>
      <c r="DV772">
        <v>1349.791111111111</v>
      </c>
      <c r="DW772">
        <v>23.08286666666666</v>
      </c>
      <c r="DX772">
        <v>500.0187777777778</v>
      </c>
      <c r="DY772">
        <v>90.74973333333332</v>
      </c>
      <c r="DZ772">
        <v>0.1000265111111111</v>
      </c>
      <c r="EA772">
        <v>24.53436666666667</v>
      </c>
      <c r="EB772">
        <v>24.54841111111111</v>
      </c>
      <c r="EC772">
        <v>999.9000000000001</v>
      </c>
      <c r="ED772">
        <v>0</v>
      </c>
      <c r="EE772">
        <v>0</v>
      </c>
      <c r="EF772">
        <v>10004.73111111111</v>
      </c>
      <c r="EG772">
        <v>0</v>
      </c>
      <c r="EH772">
        <v>968.5569999999999</v>
      </c>
      <c r="EI772">
        <v>-29.19435555555556</v>
      </c>
      <c r="EJ772">
        <v>1380.918888888889</v>
      </c>
      <c r="EK772">
        <v>1409.081111111111</v>
      </c>
      <c r="EL772">
        <v>1.194788888888889</v>
      </c>
      <c r="EM772">
        <v>1378.124444444445</v>
      </c>
      <c r="EN772">
        <v>21.96921111111111</v>
      </c>
      <c r="EO772">
        <v>2.102127777777778</v>
      </c>
      <c r="EP772">
        <v>1.9937</v>
      </c>
      <c r="EQ772">
        <v>18.2353</v>
      </c>
      <c r="ER772">
        <v>17.3944</v>
      </c>
      <c r="ES772">
        <v>2000.008888888889</v>
      </c>
      <c r="ET772">
        <v>0.9799953333333333</v>
      </c>
      <c r="EU772">
        <v>0.02000435555555556</v>
      </c>
      <c r="EV772">
        <v>0</v>
      </c>
      <c r="EW772">
        <v>784.2632222222222</v>
      </c>
      <c r="EX772">
        <v>5.00097</v>
      </c>
      <c r="EY772">
        <v>16030.95555555556</v>
      </c>
      <c r="EZ772">
        <v>16707.62222222222</v>
      </c>
      <c r="FA772">
        <v>42.01377777777778</v>
      </c>
      <c r="FB772">
        <v>43.125</v>
      </c>
      <c r="FC772">
        <v>42.187</v>
      </c>
      <c r="FD772">
        <v>42.597</v>
      </c>
      <c r="FE772">
        <v>42</v>
      </c>
      <c r="FF772">
        <v>1955.098888888889</v>
      </c>
      <c r="FG772">
        <v>39.91</v>
      </c>
      <c r="FH772">
        <v>0</v>
      </c>
      <c r="FI772">
        <v>13109.09999990463</v>
      </c>
      <c r="FJ772">
        <v>0</v>
      </c>
      <c r="FK772">
        <v>784.4236153846153</v>
      </c>
      <c r="FL772">
        <v>-1.778803437525308</v>
      </c>
      <c r="FM772">
        <v>-45.22393164070697</v>
      </c>
      <c r="FN772">
        <v>16034.82307692308</v>
      </c>
      <c r="FO772">
        <v>15</v>
      </c>
      <c r="FP772">
        <v>0</v>
      </c>
      <c r="FQ772" t="s">
        <v>439</v>
      </c>
      <c r="FR772">
        <v>1760210915.6</v>
      </c>
      <c r="FS772">
        <v>0</v>
      </c>
      <c r="FT772">
        <v>0</v>
      </c>
      <c r="FU772">
        <v>-0.215</v>
      </c>
      <c r="FV772">
        <v>0</v>
      </c>
      <c r="FW772">
        <v>-0.6919999999999999</v>
      </c>
      <c r="FX772">
        <v>0</v>
      </c>
      <c r="FY772">
        <v>400</v>
      </c>
      <c r="FZ772">
        <v>0</v>
      </c>
      <c r="GA772">
        <v>0.15</v>
      </c>
      <c r="GB772">
        <v>0</v>
      </c>
      <c r="GC772">
        <v>-29.20121707317073</v>
      </c>
      <c r="GD772">
        <v>-1.881282229965267</v>
      </c>
      <c r="GE772">
        <v>0.2698659476638481</v>
      </c>
      <c r="GF772">
        <v>0</v>
      </c>
      <c r="GG772">
        <v>784.5651470588234</v>
      </c>
      <c r="GH772">
        <v>-2.469136756583362</v>
      </c>
      <c r="GI772">
        <v>0.3363370274304602</v>
      </c>
      <c r="GJ772">
        <v>0</v>
      </c>
      <c r="GK772">
        <v>1.193632926829268</v>
      </c>
      <c r="GL772">
        <v>0.01199456445993086</v>
      </c>
      <c r="GM772">
        <v>0.001484674956464665</v>
      </c>
      <c r="GN772">
        <v>1</v>
      </c>
      <c r="GO772">
        <v>1</v>
      </c>
      <c r="GP772">
        <v>3</v>
      </c>
      <c r="GQ772" t="s">
        <v>502</v>
      </c>
      <c r="GR772">
        <v>3.13528</v>
      </c>
      <c r="GS772">
        <v>2.76037</v>
      </c>
      <c r="GT772">
        <v>0.207682</v>
      </c>
      <c r="GU772">
        <v>0.208368</v>
      </c>
      <c r="GV772">
        <v>0.103392</v>
      </c>
      <c r="GW772">
        <v>0.09825970000000001</v>
      </c>
      <c r="GX772">
        <v>25070.2</v>
      </c>
      <c r="GY772">
        <v>25039.7</v>
      </c>
      <c r="GZ772">
        <v>29441.6</v>
      </c>
      <c r="HA772">
        <v>29251.8</v>
      </c>
      <c r="HB772">
        <v>34887.8</v>
      </c>
      <c r="HC772">
        <v>34948.1</v>
      </c>
      <c r="HD772">
        <v>41430.8</v>
      </c>
      <c r="HE772">
        <v>41565.6</v>
      </c>
      <c r="HF772">
        <v>1.90537</v>
      </c>
      <c r="HG772">
        <v>1.85868</v>
      </c>
      <c r="HH772">
        <v>0.009015199999999999</v>
      </c>
      <c r="HI772">
        <v>0</v>
      </c>
      <c r="HJ772">
        <v>24.4043</v>
      </c>
      <c r="HK772">
        <v>999.9</v>
      </c>
      <c r="HL772">
        <v>51.8</v>
      </c>
      <c r="HM772">
        <v>29</v>
      </c>
      <c r="HN772">
        <v>22.9555</v>
      </c>
      <c r="HO772">
        <v>62.4111</v>
      </c>
      <c r="HP772">
        <v>29.5112</v>
      </c>
      <c r="HQ772">
        <v>1</v>
      </c>
      <c r="HR772">
        <v>0.371428</v>
      </c>
      <c r="HS772">
        <v>4.77389</v>
      </c>
      <c r="HT772">
        <v>20.2758</v>
      </c>
      <c r="HU772">
        <v>5.21864</v>
      </c>
      <c r="HV772">
        <v>12.0164</v>
      </c>
      <c r="HW772">
        <v>4.98865</v>
      </c>
      <c r="HX772">
        <v>3.28753</v>
      </c>
      <c r="HY772">
        <v>9999</v>
      </c>
      <c r="HZ772">
        <v>9999</v>
      </c>
      <c r="IA772">
        <v>9999</v>
      </c>
      <c r="IB772">
        <v>999.9</v>
      </c>
      <c r="IC772">
        <v>4.97282</v>
      </c>
      <c r="ID772">
        <v>1.86646</v>
      </c>
      <c r="IE772">
        <v>1.86584</v>
      </c>
      <c r="IF772">
        <v>1.86579</v>
      </c>
      <c r="IG772">
        <v>1.86764</v>
      </c>
      <c r="IH772">
        <v>1.87012</v>
      </c>
      <c r="II772">
        <v>1.86874</v>
      </c>
      <c r="IJ772">
        <v>1.87025</v>
      </c>
      <c r="IK772">
        <v>0</v>
      </c>
      <c r="IL772">
        <v>0</v>
      </c>
      <c r="IM772">
        <v>0</v>
      </c>
      <c r="IN772">
        <v>0</v>
      </c>
      <c r="IO772" t="s">
        <v>441</v>
      </c>
      <c r="IP772" t="s">
        <v>442</v>
      </c>
      <c r="IQ772" t="s">
        <v>443</v>
      </c>
      <c r="IR772" t="s">
        <v>443</v>
      </c>
      <c r="IS772" t="s">
        <v>443</v>
      </c>
      <c r="IT772" t="s">
        <v>443</v>
      </c>
      <c r="IU772">
        <v>0</v>
      </c>
      <c r="IV772">
        <v>100</v>
      </c>
      <c r="IW772">
        <v>100</v>
      </c>
      <c r="IX772">
        <v>-0.86</v>
      </c>
      <c r="IY772">
        <v>0.08110000000000001</v>
      </c>
      <c r="IZ772">
        <v>-0.7832898091892299</v>
      </c>
      <c r="JA772">
        <v>-0.0002628084512485203</v>
      </c>
      <c r="JB772">
        <v>2.995354917081976E-07</v>
      </c>
      <c r="JC772">
        <v>-1.087754766273629E-10</v>
      </c>
      <c r="JD772">
        <v>-0.01666594074606723</v>
      </c>
      <c r="JE772">
        <v>-0.02438089335778848</v>
      </c>
      <c r="JF772">
        <v>0.001790740049955031</v>
      </c>
      <c r="JG772">
        <v>-2.386884331579614E-05</v>
      </c>
      <c r="JH772">
        <v>6</v>
      </c>
      <c r="JI772">
        <v>2407</v>
      </c>
      <c r="JJ772">
        <v>1</v>
      </c>
      <c r="JK772">
        <v>23</v>
      </c>
      <c r="JL772">
        <v>33318.6</v>
      </c>
      <c r="JM772">
        <v>29370167.2</v>
      </c>
      <c r="JN772">
        <v>2.17285</v>
      </c>
      <c r="JO772">
        <v>2.22778</v>
      </c>
      <c r="JP772">
        <v>1.39648</v>
      </c>
      <c r="JQ772">
        <v>2.34619</v>
      </c>
      <c r="JR772">
        <v>1.49536</v>
      </c>
      <c r="JS772">
        <v>2.7063</v>
      </c>
      <c r="JT772">
        <v>34.715</v>
      </c>
      <c r="JU772">
        <v>24.0437</v>
      </c>
      <c r="JV772">
        <v>18</v>
      </c>
      <c r="JW772">
        <v>504.693</v>
      </c>
      <c r="JX772">
        <v>464.108</v>
      </c>
      <c r="JY772">
        <v>18.7355</v>
      </c>
      <c r="JZ772">
        <v>32.0439</v>
      </c>
      <c r="KA772">
        <v>30</v>
      </c>
      <c r="KB772">
        <v>31.9106</v>
      </c>
      <c r="KC772">
        <v>31.8413</v>
      </c>
      <c r="KD772">
        <v>43.4935</v>
      </c>
      <c r="KE772">
        <v>0</v>
      </c>
      <c r="KF772">
        <v>100</v>
      </c>
      <c r="KG772">
        <v>18.7353</v>
      </c>
      <c r="KH772">
        <v>1403.02</v>
      </c>
      <c r="KI772">
        <v>63.4564</v>
      </c>
      <c r="KJ772">
        <v>100.624</v>
      </c>
      <c r="KK772">
        <v>99.94410000000001</v>
      </c>
    </row>
    <row r="773" spans="1:297">
      <c r="A773">
        <v>757</v>
      </c>
      <c r="B773">
        <v>1762210036.6</v>
      </c>
      <c r="C773">
        <v>10458.5</v>
      </c>
      <c r="D773" t="s">
        <v>1964</v>
      </c>
      <c r="E773" t="s">
        <v>1965</v>
      </c>
      <c r="F773">
        <v>5</v>
      </c>
      <c r="G773" t="s">
        <v>1796</v>
      </c>
      <c r="H773" t="s">
        <v>436</v>
      </c>
      <c r="I773">
        <v>1762210033.8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1423.709559839679</v>
      </c>
      <c r="AK773">
        <v>1404.470666666666</v>
      </c>
      <c r="AL773">
        <v>3.31512435547542</v>
      </c>
      <c r="AM773">
        <v>66.0436554406318</v>
      </c>
      <c r="AN773">
        <f>(AP773 - AO773 + DY773*1E3/(8.314*(EA773+273.15)) * AR773/DX773 * AQ773) * DX773/(100*DL773) * 1000/(1000 - AP773)</f>
        <v>0</v>
      </c>
      <c r="AO773">
        <v>21.96948431056277</v>
      </c>
      <c r="AP773">
        <v>23.16452060606059</v>
      </c>
      <c r="AQ773">
        <v>-1.06520771042662E-06</v>
      </c>
      <c r="AR773">
        <v>107.35</v>
      </c>
      <c r="AS773">
        <v>8</v>
      </c>
      <c r="AT773">
        <v>2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437</v>
      </c>
      <c r="AY773" t="s">
        <v>437</v>
      </c>
      <c r="AZ773">
        <v>0</v>
      </c>
      <c r="BA773">
        <v>0</v>
      </c>
      <c r="BB773">
        <f>1-AZ773/BA773</f>
        <v>0</v>
      </c>
      <c r="BC773">
        <v>0</v>
      </c>
      <c r="BD773" t="s">
        <v>437</v>
      </c>
      <c r="BE773" t="s">
        <v>437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437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438</v>
      </c>
      <c r="DO773">
        <v>2</v>
      </c>
      <c r="DP773" t="b">
        <v>1</v>
      </c>
      <c r="DQ773">
        <v>1762210033.8</v>
      </c>
      <c r="DR773">
        <v>1364.487</v>
      </c>
      <c r="DS773">
        <v>1393.126</v>
      </c>
      <c r="DT773">
        <v>23.16495</v>
      </c>
      <c r="DU773">
        <v>21.96947</v>
      </c>
      <c r="DV773">
        <v>1365.347</v>
      </c>
      <c r="DW773">
        <v>23.0838</v>
      </c>
      <c r="DX773">
        <v>499.9982</v>
      </c>
      <c r="DY773">
        <v>90.75193999999999</v>
      </c>
      <c r="DZ773">
        <v>0.09997842</v>
      </c>
      <c r="EA773">
        <v>24.53219</v>
      </c>
      <c r="EB773">
        <v>24.55782</v>
      </c>
      <c r="EC773">
        <v>999.9</v>
      </c>
      <c r="ED773">
        <v>0</v>
      </c>
      <c r="EE773">
        <v>0</v>
      </c>
      <c r="EF773">
        <v>10009.12</v>
      </c>
      <c r="EG773">
        <v>0</v>
      </c>
      <c r="EH773">
        <v>968.5593000000001</v>
      </c>
      <c r="EI773">
        <v>-28.64023</v>
      </c>
      <c r="EJ773">
        <v>1396.844</v>
      </c>
      <c r="EK773">
        <v>1424.42</v>
      </c>
      <c r="EL773">
        <v>1.195481</v>
      </c>
      <c r="EM773">
        <v>1393.126</v>
      </c>
      <c r="EN773">
        <v>21.96947</v>
      </c>
      <c r="EO773">
        <v>2.102266</v>
      </c>
      <c r="EP773">
        <v>1.993774</v>
      </c>
      <c r="EQ773">
        <v>18.23635</v>
      </c>
      <c r="ER773">
        <v>17.39497</v>
      </c>
      <c r="ES773">
        <v>2000.019</v>
      </c>
      <c r="ET773">
        <v>0.9799954</v>
      </c>
      <c r="EU773">
        <v>0.0200043</v>
      </c>
      <c r="EV773">
        <v>0</v>
      </c>
      <c r="EW773">
        <v>784.217</v>
      </c>
      <c r="EX773">
        <v>5.000970000000001</v>
      </c>
      <c r="EY773">
        <v>16027.36</v>
      </c>
      <c r="EZ773">
        <v>16707.7</v>
      </c>
      <c r="FA773">
        <v>42.0124</v>
      </c>
      <c r="FB773">
        <v>43.125</v>
      </c>
      <c r="FC773">
        <v>42.187</v>
      </c>
      <c r="FD773">
        <v>42.5809</v>
      </c>
      <c r="FE773">
        <v>42</v>
      </c>
      <c r="FF773">
        <v>1955.109</v>
      </c>
      <c r="FG773">
        <v>39.90999999999999</v>
      </c>
      <c r="FH773">
        <v>0</v>
      </c>
      <c r="FI773">
        <v>13114.5</v>
      </c>
      <c r="FJ773">
        <v>0</v>
      </c>
      <c r="FK773">
        <v>784.26516</v>
      </c>
      <c r="FL773">
        <v>-1.287384635790275</v>
      </c>
      <c r="FM773">
        <v>-46.56923082544151</v>
      </c>
      <c r="FN773">
        <v>16030.568</v>
      </c>
      <c r="FO773">
        <v>15</v>
      </c>
      <c r="FP773">
        <v>0</v>
      </c>
      <c r="FQ773" t="s">
        <v>439</v>
      </c>
      <c r="FR773">
        <v>1760210915.6</v>
      </c>
      <c r="FS773">
        <v>0</v>
      </c>
      <c r="FT773">
        <v>0</v>
      </c>
      <c r="FU773">
        <v>-0.215</v>
      </c>
      <c r="FV773">
        <v>0</v>
      </c>
      <c r="FW773">
        <v>-0.6919999999999999</v>
      </c>
      <c r="FX773">
        <v>0</v>
      </c>
      <c r="FY773">
        <v>400</v>
      </c>
      <c r="FZ773">
        <v>0</v>
      </c>
      <c r="GA773">
        <v>0.15</v>
      </c>
      <c r="GB773">
        <v>0</v>
      </c>
      <c r="GC773">
        <v>-29.1487725</v>
      </c>
      <c r="GD773">
        <v>2.433835272045096</v>
      </c>
      <c r="GE773">
        <v>0.3485522593439181</v>
      </c>
      <c r="GF773">
        <v>0</v>
      </c>
      <c r="GG773">
        <v>784.3675588235295</v>
      </c>
      <c r="GH773">
        <v>-1.581436220815216</v>
      </c>
      <c r="GI773">
        <v>0.2935410775118968</v>
      </c>
      <c r="GJ773">
        <v>0</v>
      </c>
      <c r="GK773">
        <v>1.1946795</v>
      </c>
      <c r="GL773">
        <v>0.006074296435269012</v>
      </c>
      <c r="GM773">
        <v>0.0009498024794661284</v>
      </c>
      <c r="GN773">
        <v>1</v>
      </c>
      <c r="GO773">
        <v>1</v>
      </c>
      <c r="GP773">
        <v>3</v>
      </c>
      <c r="GQ773" t="s">
        <v>502</v>
      </c>
      <c r="GR773">
        <v>3.1352</v>
      </c>
      <c r="GS773">
        <v>2.76026</v>
      </c>
      <c r="GT773">
        <v>0.209209</v>
      </c>
      <c r="GU773">
        <v>0.209895</v>
      </c>
      <c r="GV773">
        <v>0.103393</v>
      </c>
      <c r="GW773">
        <v>0.0982594</v>
      </c>
      <c r="GX773">
        <v>25021.9</v>
      </c>
      <c r="GY773">
        <v>24991.7</v>
      </c>
      <c r="GZ773">
        <v>29441.7</v>
      </c>
      <c r="HA773">
        <v>29252.3</v>
      </c>
      <c r="HB773">
        <v>34888.2</v>
      </c>
      <c r="HC773">
        <v>34948.6</v>
      </c>
      <c r="HD773">
        <v>41431.3</v>
      </c>
      <c r="HE773">
        <v>41566.1</v>
      </c>
      <c r="HF773">
        <v>1.90535</v>
      </c>
      <c r="HG773">
        <v>1.85877</v>
      </c>
      <c r="HH773">
        <v>0.00946224</v>
      </c>
      <c r="HI773">
        <v>0</v>
      </c>
      <c r="HJ773">
        <v>24.4057</v>
      </c>
      <c r="HK773">
        <v>999.9</v>
      </c>
      <c r="HL773">
        <v>51.8</v>
      </c>
      <c r="HM773">
        <v>29</v>
      </c>
      <c r="HN773">
        <v>22.9597</v>
      </c>
      <c r="HO773">
        <v>62.3011</v>
      </c>
      <c r="HP773">
        <v>29.5873</v>
      </c>
      <c r="HQ773">
        <v>1</v>
      </c>
      <c r="HR773">
        <v>0.371308</v>
      </c>
      <c r="HS773">
        <v>4.76414</v>
      </c>
      <c r="HT773">
        <v>20.2764</v>
      </c>
      <c r="HU773">
        <v>5.21864</v>
      </c>
      <c r="HV773">
        <v>12.0164</v>
      </c>
      <c r="HW773">
        <v>4.9889</v>
      </c>
      <c r="HX773">
        <v>3.28753</v>
      </c>
      <c r="HY773">
        <v>9999</v>
      </c>
      <c r="HZ773">
        <v>9999</v>
      </c>
      <c r="IA773">
        <v>9999</v>
      </c>
      <c r="IB773">
        <v>999.9</v>
      </c>
      <c r="IC773">
        <v>4.97282</v>
      </c>
      <c r="ID773">
        <v>1.86647</v>
      </c>
      <c r="IE773">
        <v>1.86584</v>
      </c>
      <c r="IF773">
        <v>1.86581</v>
      </c>
      <c r="IG773">
        <v>1.86764</v>
      </c>
      <c r="IH773">
        <v>1.87012</v>
      </c>
      <c r="II773">
        <v>1.86874</v>
      </c>
      <c r="IJ773">
        <v>1.87026</v>
      </c>
      <c r="IK773">
        <v>0</v>
      </c>
      <c r="IL773">
        <v>0</v>
      </c>
      <c r="IM773">
        <v>0</v>
      </c>
      <c r="IN773">
        <v>0</v>
      </c>
      <c r="IO773" t="s">
        <v>441</v>
      </c>
      <c r="IP773" t="s">
        <v>442</v>
      </c>
      <c r="IQ773" t="s">
        <v>443</v>
      </c>
      <c r="IR773" t="s">
        <v>443</v>
      </c>
      <c r="IS773" t="s">
        <v>443</v>
      </c>
      <c r="IT773" t="s">
        <v>443</v>
      </c>
      <c r="IU773">
        <v>0</v>
      </c>
      <c r="IV773">
        <v>100</v>
      </c>
      <c r="IW773">
        <v>100</v>
      </c>
      <c r="IX773">
        <v>-0.86</v>
      </c>
      <c r="IY773">
        <v>0.08110000000000001</v>
      </c>
      <c r="IZ773">
        <v>-0.7832898091892299</v>
      </c>
      <c r="JA773">
        <v>-0.0002628084512485203</v>
      </c>
      <c r="JB773">
        <v>2.995354917081976E-07</v>
      </c>
      <c r="JC773">
        <v>-1.087754766273629E-10</v>
      </c>
      <c r="JD773">
        <v>-0.01666594074606723</v>
      </c>
      <c r="JE773">
        <v>-0.02438089335778848</v>
      </c>
      <c r="JF773">
        <v>0.001790740049955031</v>
      </c>
      <c r="JG773">
        <v>-2.386884331579614E-05</v>
      </c>
      <c r="JH773">
        <v>6</v>
      </c>
      <c r="JI773">
        <v>2407</v>
      </c>
      <c r="JJ773">
        <v>1</v>
      </c>
      <c r="JK773">
        <v>23</v>
      </c>
      <c r="JL773">
        <v>33318.7</v>
      </c>
      <c r="JM773">
        <v>29370167.3</v>
      </c>
      <c r="JN773">
        <v>2.20337</v>
      </c>
      <c r="JO773">
        <v>2.22412</v>
      </c>
      <c r="JP773">
        <v>1.39648</v>
      </c>
      <c r="JQ773">
        <v>2.34985</v>
      </c>
      <c r="JR773">
        <v>1.49536</v>
      </c>
      <c r="JS773">
        <v>2.63306</v>
      </c>
      <c r="JT773">
        <v>34.715</v>
      </c>
      <c r="JU773">
        <v>24.0437</v>
      </c>
      <c r="JV773">
        <v>18</v>
      </c>
      <c r="JW773">
        <v>504.677</v>
      </c>
      <c r="JX773">
        <v>464.173</v>
      </c>
      <c r="JY773">
        <v>18.7365</v>
      </c>
      <c r="JZ773">
        <v>32.0439</v>
      </c>
      <c r="KA773">
        <v>30.0001</v>
      </c>
      <c r="KB773">
        <v>31.9106</v>
      </c>
      <c r="KC773">
        <v>31.8413</v>
      </c>
      <c r="KD773">
        <v>44.1099</v>
      </c>
      <c r="KE773">
        <v>0</v>
      </c>
      <c r="KF773">
        <v>100</v>
      </c>
      <c r="KG773">
        <v>18.7383</v>
      </c>
      <c r="KH773">
        <v>1423.05</v>
      </c>
      <c r="KI773">
        <v>63.4564</v>
      </c>
      <c r="KJ773">
        <v>100.625</v>
      </c>
      <c r="KK773">
        <v>99.9455</v>
      </c>
    </row>
    <row r="774" spans="1:297">
      <c r="A774">
        <v>758</v>
      </c>
      <c r="B774">
        <v>1762210041.6</v>
      </c>
      <c r="C774">
        <v>10463.5</v>
      </c>
      <c r="D774" t="s">
        <v>1966</v>
      </c>
      <c r="E774" t="s">
        <v>1967</v>
      </c>
      <c r="F774">
        <v>5</v>
      </c>
      <c r="G774" t="s">
        <v>1796</v>
      </c>
      <c r="H774" t="s">
        <v>436</v>
      </c>
      <c r="I774">
        <v>1762210039.1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1441.101280363823</v>
      </c>
      <c r="AK774">
        <v>1421.335939393939</v>
      </c>
      <c r="AL774">
        <v>3.369366856528798</v>
      </c>
      <c r="AM774">
        <v>66.0436554406318</v>
      </c>
      <c r="AN774">
        <f>(AP774 - AO774 + DY774*1E3/(8.314*(EA774+273.15)) * AR774/DX774 * AQ774) * DX774/(100*DL774) * 1000/(1000 - AP774)</f>
        <v>0</v>
      </c>
      <c r="AO774">
        <v>21.96862431735931</v>
      </c>
      <c r="AP774">
        <v>23.16731515151515</v>
      </c>
      <c r="AQ774">
        <v>1.398277423284214E-06</v>
      </c>
      <c r="AR774">
        <v>107.35</v>
      </c>
      <c r="AS774">
        <v>9</v>
      </c>
      <c r="AT774">
        <v>2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437</v>
      </c>
      <c r="AY774" t="s">
        <v>437</v>
      </c>
      <c r="AZ774">
        <v>0</v>
      </c>
      <c r="BA774">
        <v>0</v>
      </c>
      <c r="BB774">
        <f>1-AZ774/BA774</f>
        <v>0</v>
      </c>
      <c r="BC774">
        <v>0</v>
      </c>
      <c r="BD774" t="s">
        <v>437</v>
      </c>
      <c r="BE774" t="s">
        <v>437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437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438</v>
      </c>
      <c r="DO774">
        <v>2</v>
      </c>
      <c r="DP774" t="b">
        <v>1</v>
      </c>
      <c r="DQ774">
        <v>1762210039.1</v>
      </c>
      <c r="DR774">
        <v>1381.83</v>
      </c>
      <c r="DS774">
        <v>1411.137777777778</v>
      </c>
      <c r="DT774">
        <v>23.16613333333333</v>
      </c>
      <c r="DU774">
        <v>21.96915555555556</v>
      </c>
      <c r="DV774">
        <v>1382.691111111111</v>
      </c>
      <c r="DW774">
        <v>23.08497777777778</v>
      </c>
      <c r="DX774">
        <v>499.9628888888889</v>
      </c>
      <c r="DY774">
        <v>90.7513888888889</v>
      </c>
      <c r="DZ774">
        <v>0.09998108888888889</v>
      </c>
      <c r="EA774">
        <v>24.53764444444444</v>
      </c>
      <c r="EB774">
        <v>24.557</v>
      </c>
      <c r="EC774">
        <v>999.9000000000001</v>
      </c>
      <c r="ED774">
        <v>0</v>
      </c>
      <c r="EE774">
        <v>0</v>
      </c>
      <c r="EF774">
        <v>9991.869999999999</v>
      </c>
      <c r="EG774">
        <v>0</v>
      </c>
      <c r="EH774">
        <v>968.565111111111</v>
      </c>
      <c r="EI774">
        <v>-29.30833333333334</v>
      </c>
      <c r="EJ774">
        <v>1414.601111111111</v>
      </c>
      <c r="EK774">
        <v>1442.835555555555</v>
      </c>
      <c r="EL774">
        <v>1.196998888888889</v>
      </c>
      <c r="EM774">
        <v>1411.137777777778</v>
      </c>
      <c r="EN774">
        <v>21.96915555555556</v>
      </c>
      <c r="EO774">
        <v>2.102362222222222</v>
      </c>
      <c r="EP774">
        <v>1.993732222222222</v>
      </c>
      <c r="EQ774">
        <v>18.23707777777778</v>
      </c>
      <c r="ER774">
        <v>17.39463333333333</v>
      </c>
      <c r="ES774">
        <v>1999.945555555555</v>
      </c>
      <c r="ET774">
        <v>0.9799946666666668</v>
      </c>
      <c r="EU774">
        <v>0.02000501111111111</v>
      </c>
      <c r="EV774">
        <v>0</v>
      </c>
      <c r="EW774">
        <v>783.9283333333333</v>
      </c>
      <c r="EX774">
        <v>5.00097</v>
      </c>
      <c r="EY774">
        <v>16022.62222222222</v>
      </c>
      <c r="EZ774">
        <v>16707.07777777778</v>
      </c>
      <c r="FA774">
        <v>42</v>
      </c>
      <c r="FB774">
        <v>43.125</v>
      </c>
      <c r="FC774">
        <v>42.187</v>
      </c>
      <c r="FD774">
        <v>42.562</v>
      </c>
      <c r="FE774">
        <v>42</v>
      </c>
      <c r="FF774">
        <v>1955.035555555555</v>
      </c>
      <c r="FG774">
        <v>39.91</v>
      </c>
      <c r="FH774">
        <v>0</v>
      </c>
      <c r="FI774">
        <v>13119.29999995232</v>
      </c>
      <c r="FJ774">
        <v>0</v>
      </c>
      <c r="FK774">
        <v>784.1045200000001</v>
      </c>
      <c r="FL774">
        <v>-2.232923082126421</v>
      </c>
      <c r="FM774">
        <v>-49.57692311924617</v>
      </c>
      <c r="FN774">
        <v>16026.548</v>
      </c>
      <c r="FO774">
        <v>15</v>
      </c>
      <c r="FP774">
        <v>0</v>
      </c>
      <c r="FQ774" t="s">
        <v>439</v>
      </c>
      <c r="FR774">
        <v>1760210915.6</v>
      </c>
      <c r="FS774">
        <v>0</v>
      </c>
      <c r="FT774">
        <v>0</v>
      </c>
      <c r="FU774">
        <v>-0.215</v>
      </c>
      <c r="FV774">
        <v>0</v>
      </c>
      <c r="FW774">
        <v>-0.6919999999999999</v>
      </c>
      <c r="FX774">
        <v>0</v>
      </c>
      <c r="FY774">
        <v>400</v>
      </c>
      <c r="FZ774">
        <v>0</v>
      </c>
      <c r="GA774">
        <v>0.15</v>
      </c>
      <c r="GB774">
        <v>0</v>
      </c>
      <c r="GC774">
        <v>-29.1375475</v>
      </c>
      <c r="GD774">
        <v>1.953306191369645</v>
      </c>
      <c r="GE774">
        <v>0.3495608344676931</v>
      </c>
      <c r="GF774">
        <v>0</v>
      </c>
      <c r="GG774">
        <v>784.2466176470588</v>
      </c>
      <c r="GH774">
        <v>-1.534713530956952</v>
      </c>
      <c r="GI774">
        <v>0.2726841541488475</v>
      </c>
      <c r="GJ774">
        <v>0</v>
      </c>
      <c r="GK774">
        <v>1.195159</v>
      </c>
      <c r="GL774">
        <v>0.007159924953097456</v>
      </c>
      <c r="GM774">
        <v>0.001060256572721896</v>
      </c>
      <c r="GN774">
        <v>1</v>
      </c>
      <c r="GO774">
        <v>1</v>
      </c>
      <c r="GP774">
        <v>3</v>
      </c>
      <c r="GQ774" t="s">
        <v>502</v>
      </c>
      <c r="GR774">
        <v>3.1352</v>
      </c>
      <c r="GS774">
        <v>2.7602</v>
      </c>
      <c r="GT774">
        <v>0.210751</v>
      </c>
      <c r="GU774">
        <v>0.211481</v>
      </c>
      <c r="GV774">
        <v>0.103404</v>
      </c>
      <c r="GW774">
        <v>0.0982563</v>
      </c>
      <c r="GX774">
        <v>24973</v>
      </c>
      <c r="GY774">
        <v>24941.2</v>
      </c>
      <c r="GZ774">
        <v>29441.7</v>
      </c>
      <c r="HA774">
        <v>29252.1</v>
      </c>
      <c r="HB774">
        <v>34887.7</v>
      </c>
      <c r="HC774">
        <v>34948.6</v>
      </c>
      <c r="HD774">
        <v>41431.2</v>
      </c>
      <c r="HE774">
        <v>41566</v>
      </c>
      <c r="HF774">
        <v>1.9051</v>
      </c>
      <c r="HG774">
        <v>1.85868</v>
      </c>
      <c r="HH774">
        <v>0.00936911</v>
      </c>
      <c r="HI774">
        <v>0</v>
      </c>
      <c r="HJ774">
        <v>24.4057</v>
      </c>
      <c r="HK774">
        <v>999.9</v>
      </c>
      <c r="HL774">
        <v>51.8</v>
      </c>
      <c r="HM774">
        <v>29</v>
      </c>
      <c r="HN774">
        <v>22.9552</v>
      </c>
      <c r="HO774">
        <v>62.3711</v>
      </c>
      <c r="HP774">
        <v>29.4912</v>
      </c>
      <c r="HQ774">
        <v>1</v>
      </c>
      <c r="HR774">
        <v>0.371433</v>
      </c>
      <c r="HS774">
        <v>4.77528</v>
      </c>
      <c r="HT774">
        <v>20.2759</v>
      </c>
      <c r="HU774">
        <v>5.21834</v>
      </c>
      <c r="HV774">
        <v>12.0173</v>
      </c>
      <c r="HW774">
        <v>4.9886</v>
      </c>
      <c r="HX774">
        <v>3.2875</v>
      </c>
      <c r="HY774">
        <v>9999</v>
      </c>
      <c r="HZ774">
        <v>9999</v>
      </c>
      <c r="IA774">
        <v>9999</v>
      </c>
      <c r="IB774">
        <v>999.9</v>
      </c>
      <c r="IC774">
        <v>4.97281</v>
      </c>
      <c r="ID774">
        <v>1.86646</v>
      </c>
      <c r="IE774">
        <v>1.86584</v>
      </c>
      <c r="IF774">
        <v>1.8658</v>
      </c>
      <c r="IG774">
        <v>1.86763</v>
      </c>
      <c r="IH774">
        <v>1.87012</v>
      </c>
      <c r="II774">
        <v>1.86874</v>
      </c>
      <c r="IJ774">
        <v>1.87026</v>
      </c>
      <c r="IK774">
        <v>0</v>
      </c>
      <c r="IL774">
        <v>0</v>
      </c>
      <c r="IM774">
        <v>0</v>
      </c>
      <c r="IN774">
        <v>0</v>
      </c>
      <c r="IO774" t="s">
        <v>441</v>
      </c>
      <c r="IP774" t="s">
        <v>442</v>
      </c>
      <c r="IQ774" t="s">
        <v>443</v>
      </c>
      <c r="IR774" t="s">
        <v>443</v>
      </c>
      <c r="IS774" t="s">
        <v>443</v>
      </c>
      <c r="IT774" t="s">
        <v>443</v>
      </c>
      <c r="IU774">
        <v>0</v>
      </c>
      <c r="IV774">
        <v>100</v>
      </c>
      <c r="IW774">
        <v>100</v>
      </c>
      <c r="IX774">
        <v>-0.86</v>
      </c>
      <c r="IY774">
        <v>0.08119999999999999</v>
      </c>
      <c r="IZ774">
        <v>-0.7832898091892299</v>
      </c>
      <c r="JA774">
        <v>-0.0002628084512485203</v>
      </c>
      <c r="JB774">
        <v>2.995354917081976E-07</v>
      </c>
      <c r="JC774">
        <v>-1.087754766273629E-10</v>
      </c>
      <c r="JD774">
        <v>-0.01666594074606723</v>
      </c>
      <c r="JE774">
        <v>-0.02438089335778848</v>
      </c>
      <c r="JF774">
        <v>0.001790740049955031</v>
      </c>
      <c r="JG774">
        <v>-2.386884331579614E-05</v>
      </c>
      <c r="JH774">
        <v>6</v>
      </c>
      <c r="JI774">
        <v>2407</v>
      </c>
      <c r="JJ774">
        <v>1</v>
      </c>
      <c r="JK774">
        <v>23</v>
      </c>
      <c r="JL774">
        <v>33318.8</v>
      </c>
      <c r="JM774">
        <v>29370167.4</v>
      </c>
      <c r="JN774">
        <v>2.229</v>
      </c>
      <c r="JO774">
        <v>2.22778</v>
      </c>
      <c r="JP774">
        <v>1.39648</v>
      </c>
      <c r="JQ774">
        <v>2.35229</v>
      </c>
      <c r="JR774">
        <v>1.49536</v>
      </c>
      <c r="JS774">
        <v>2.58057</v>
      </c>
      <c r="JT774">
        <v>34.715</v>
      </c>
      <c r="JU774">
        <v>24.035</v>
      </c>
      <c r="JV774">
        <v>18</v>
      </c>
      <c r="JW774">
        <v>504.513</v>
      </c>
      <c r="JX774">
        <v>464.109</v>
      </c>
      <c r="JY774">
        <v>18.7382</v>
      </c>
      <c r="JZ774">
        <v>32.0439</v>
      </c>
      <c r="KA774">
        <v>30.0001</v>
      </c>
      <c r="KB774">
        <v>31.9106</v>
      </c>
      <c r="KC774">
        <v>31.8413</v>
      </c>
      <c r="KD774">
        <v>44.6259</v>
      </c>
      <c r="KE774">
        <v>0</v>
      </c>
      <c r="KF774">
        <v>100</v>
      </c>
      <c r="KG774">
        <v>18.7369</v>
      </c>
      <c r="KH774">
        <v>1436.41</v>
      </c>
      <c r="KI774">
        <v>63.4564</v>
      </c>
      <c r="KJ774">
        <v>100.625</v>
      </c>
      <c r="KK774">
        <v>99.94499999999999</v>
      </c>
    </row>
    <row r="775" spans="1:297">
      <c r="A775">
        <v>759</v>
      </c>
      <c r="B775">
        <v>1762210046.6</v>
      </c>
      <c r="C775">
        <v>10468.5</v>
      </c>
      <c r="D775" t="s">
        <v>1968</v>
      </c>
      <c r="E775" t="s">
        <v>1969</v>
      </c>
      <c r="F775">
        <v>5</v>
      </c>
      <c r="G775" t="s">
        <v>1796</v>
      </c>
      <c r="H775" t="s">
        <v>436</v>
      </c>
      <c r="I775">
        <v>1762210043.8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1458.788171109916</v>
      </c>
      <c r="AK775">
        <v>1438.749515151515</v>
      </c>
      <c r="AL775">
        <v>3.472870941313442</v>
      </c>
      <c r="AM775">
        <v>66.0436554406318</v>
      </c>
      <c r="AN775">
        <f>(AP775 - AO775 + DY775*1E3/(8.314*(EA775+273.15)) * AR775/DX775 * AQ775) * DX775/(100*DL775) * 1000/(1000 - AP775)</f>
        <v>0</v>
      </c>
      <c r="AO775">
        <v>21.96957080450217</v>
      </c>
      <c r="AP775">
        <v>23.16933636363635</v>
      </c>
      <c r="AQ775">
        <v>5.408954973905618E-07</v>
      </c>
      <c r="AR775">
        <v>107.35</v>
      </c>
      <c r="AS775">
        <v>9</v>
      </c>
      <c r="AT775">
        <v>2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437</v>
      </c>
      <c r="AY775" t="s">
        <v>437</v>
      </c>
      <c r="AZ775">
        <v>0</v>
      </c>
      <c r="BA775">
        <v>0</v>
      </c>
      <c r="BB775">
        <f>1-AZ775/BA775</f>
        <v>0</v>
      </c>
      <c r="BC775">
        <v>0</v>
      </c>
      <c r="BD775" t="s">
        <v>437</v>
      </c>
      <c r="BE775" t="s">
        <v>437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437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438</v>
      </c>
      <c r="DO775">
        <v>2</v>
      </c>
      <c r="DP775" t="b">
        <v>1</v>
      </c>
      <c r="DQ775">
        <v>1762210043.8</v>
      </c>
      <c r="DR775">
        <v>1397.619</v>
      </c>
      <c r="DS775">
        <v>1427.304</v>
      </c>
      <c r="DT775">
        <v>23.16875</v>
      </c>
      <c r="DU775">
        <v>21.96973</v>
      </c>
      <c r="DV775">
        <v>1398.481</v>
      </c>
      <c r="DW775">
        <v>23.08754</v>
      </c>
      <c r="DX775">
        <v>500.0327</v>
      </c>
      <c r="DY775">
        <v>90.75147</v>
      </c>
      <c r="DZ775">
        <v>0.10004107</v>
      </c>
      <c r="EA775">
        <v>24.5391</v>
      </c>
      <c r="EB775">
        <v>24.56008</v>
      </c>
      <c r="EC775">
        <v>999.9</v>
      </c>
      <c r="ED775">
        <v>0</v>
      </c>
      <c r="EE775">
        <v>0</v>
      </c>
      <c r="EF775">
        <v>9989.934999999999</v>
      </c>
      <c r="EG775">
        <v>0</v>
      </c>
      <c r="EH775">
        <v>968.5679999999999</v>
      </c>
      <c r="EI775">
        <v>-29.68648</v>
      </c>
      <c r="EJ775">
        <v>1430.769</v>
      </c>
      <c r="EK775">
        <v>1459.366</v>
      </c>
      <c r="EL775">
        <v>1.199023</v>
      </c>
      <c r="EM775">
        <v>1427.304</v>
      </c>
      <c r="EN775">
        <v>21.96973</v>
      </c>
      <c r="EO775">
        <v>2.102599</v>
      </c>
      <c r="EP775">
        <v>1.993786</v>
      </c>
      <c r="EQ775">
        <v>18.23889</v>
      </c>
      <c r="ER775">
        <v>17.39507</v>
      </c>
      <c r="ES775">
        <v>2000.018</v>
      </c>
      <c r="ET775">
        <v>0.9799954</v>
      </c>
      <c r="EU775">
        <v>0.0200043</v>
      </c>
      <c r="EV775">
        <v>0</v>
      </c>
      <c r="EW775">
        <v>783.7101</v>
      </c>
      <c r="EX775">
        <v>5.000970000000001</v>
      </c>
      <c r="EY775">
        <v>16019.45</v>
      </c>
      <c r="EZ775">
        <v>16707.7</v>
      </c>
      <c r="FA775">
        <v>42.0124</v>
      </c>
      <c r="FB775">
        <v>43.125</v>
      </c>
      <c r="FC775">
        <v>42.187</v>
      </c>
      <c r="FD775">
        <v>42.562</v>
      </c>
      <c r="FE775">
        <v>42</v>
      </c>
      <c r="FF775">
        <v>1955.108</v>
      </c>
      <c r="FG775">
        <v>39.90999999999999</v>
      </c>
      <c r="FH775">
        <v>0</v>
      </c>
      <c r="FI775">
        <v>13124.09999990463</v>
      </c>
      <c r="FJ775">
        <v>0</v>
      </c>
      <c r="FK775">
        <v>783.9580000000001</v>
      </c>
      <c r="FL775">
        <v>-2.093461557483335</v>
      </c>
      <c r="FM775">
        <v>-46.40769250090722</v>
      </c>
      <c r="FN775">
        <v>16022.84</v>
      </c>
      <c r="FO775">
        <v>15</v>
      </c>
      <c r="FP775">
        <v>0</v>
      </c>
      <c r="FQ775" t="s">
        <v>439</v>
      </c>
      <c r="FR775">
        <v>1760210915.6</v>
      </c>
      <c r="FS775">
        <v>0</v>
      </c>
      <c r="FT775">
        <v>0</v>
      </c>
      <c r="FU775">
        <v>-0.215</v>
      </c>
      <c r="FV775">
        <v>0</v>
      </c>
      <c r="FW775">
        <v>-0.6919999999999999</v>
      </c>
      <c r="FX775">
        <v>0</v>
      </c>
      <c r="FY775">
        <v>400</v>
      </c>
      <c r="FZ775">
        <v>0</v>
      </c>
      <c r="GA775">
        <v>0.15</v>
      </c>
      <c r="GB775">
        <v>0</v>
      </c>
      <c r="GC775">
        <v>-29.207355</v>
      </c>
      <c r="GD775">
        <v>-2.290333958724168</v>
      </c>
      <c r="GE775">
        <v>0.4244551383538665</v>
      </c>
      <c r="GF775">
        <v>0</v>
      </c>
      <c r="GG775">
        <v>784.0475882352943</v>
      </c>
      <c r="GH775">
        <v>-2.068326974624018</v>
      </c>
      <c r="GI775">
        <v>0.296579035954122</v>
      </c>
      <c r="GJ775">
        <v>0</v>
      </c>
      <c r="GK775">
        <v>1.19654875</v>
      </c>
      <c r="GL775">
        <v>0.01646060037523389</v>
      </c>
      <c r="GM775">
        <v>0.001864118005250744</v>
      </c>
      <c r="GN775">
        <v>1</v>
      </c>
      <c r="GO775">
        <v>1</v>
      </c>
      <c r="GP775">
        <v>3</v>
      </c>
      <c r="GQ775" t="s">
        <v>502</v>
      </c>
      <c r="GR775">
        <v>3.13528</v>
      </c>
      <c r="GS775">
        <v>2.76022</v>
      </c>
      <c r="GT775">
        <v>0.212325</v>
      </c>
      <c r="GU775">
        <v>0.213006</v>
      </c>
      <c r="GV775">
        <v>0.103406</v>
      </c>
      <c r="GW775">
        <v>0.0982566</v>
      </c>
      <c r="GX775">
        <v>24922.8</v>
      </c>
      <c r="GY775">
        <v>24893.3</v>
      </c>
      <c r="GZ775">
        <v>29441.4</v>
      </c>
      <c r="HA775">
        <v>29252.5</v>
      </c>
      <c r="HB775">
        <v>34887.6</v>
      </c>
      <c r="HC775">
        <v>34949</v>
      </c>
      <c r="HD775">
        <v>41431.1</v>
      </c>
      <c r="HE775">
        <v>41566.4</v>
      </c>
      <c r="HF775">
        <v>1.90508</v>
      </c>
      <c r="HG775">
        <v>1.85872</v>
      </c>
      <c r="HH775">
        <v>0.0092946</v>
      </c>
      <c r="HI775">
        <v>0</v>
      </c>
      <c r="HJ775">
        <v>24.4077</v>
      </c>
      <c r="HK775">
        <v>999.9</v>
      </c>
      <c r="HL775">
        <v>51.8</v>
      </c>
      <c r="HM775">
        <v>29</v>
      </c>
      <c r="HN775">
        <v>22.9569</v>
      </c>
      <c r="HO775">
        <v>62.5011</v>
      </c>
      <c r="HP775">
        <v>29.5713</v>
      </c>
      <c r="HQ775">
        <v>1</v>
      </c>
      <c r="HR775">
        <v>0.371418</v>
      </c>
      <c r="HS775">
        <v>4.76599</v>
      </c>
      <c r="HT775">
        <v>20.2762</v>
      </c>
      <c r="HU775">
        <v>5.21954</v>
      </c>
      <c r="HV775">
        <v>12.0165</v>
      </c>
      <c r="HW775">
        <v>4.98915</v>
      </c>
      <c r="HX775">
        <v>3.2876</v>
      </c>
      <c r="HY775">
        <v>9999</v>
      </c>
      <c r="HZ775">
        <v>9999</v>
      </c>
      <c r="IA775">
        <v>9999</v>
      </c>
      <c r="IB775">
        <v>999.9</v>
      </c>
      <c r="IC775">
        <v>4.97279</v>
      </c>
      <c r="ID775">
        <v>1.86647</v>
      </c>
      <c r="IE775">
        <v>1.86584</v>
      </c>
      <c r="IF775">
        <v>1.86582</v>
      </c>
      <c r="IG775">
        <v>1.86765</v>
      </c>
      <c r="IH775">
        <v>1.87012</v>
      </c>
      <c r="II775">
        <v>1.86873</v>
      </c>
      <c r="IJ775">
        <v>1.87026</v>
      </c>
      <c r="IK775">
        <v>0</v>
      </c>
      <c r="IL775">
        <v>0</v>
      </c>
      <c r="IM775">
        <v>0</v>
      </c>
      <c r="IN775">
        <v>0</v>
      </c>
      <c r="IO775" t="s">
        <v>441</v>
      </c>
      <c r="IP775" t="s">
        <v>442</v>
      </c>
      <c r="IQ775" t="s">
        <v>443</v>
      </c>
      <c r="IR775" t="s">
        <v>443</v>
      </c>
      <c r="IS775" t="s">
        <v>443</v>
      </c>
      <c r="IT775" t="s">
        <v>443</v>
      </c>
      <c r="IU775">
        <v>0</v>
      </c>
      <c r="IV775">
        <v>100</v>
      </c>
      <c r="IW775">
        <v>100</v>
      </c>
      <c r="IX775">
        <v>-0.86</v>
      </c>
      <c r="IY775">
        <v>0.08119999999999999</v>
      </c>
      <c r="IZ775">
        <v>-0.7832898091892299</v>
      </c>
      <c r="JA775">
        <v>-0.0002628084512485203</v>
      </c>
      <c r="JB775">
        <v>2.995354917081976E-07</v>
      </c>
      <c r="JC775">
        <v>-1.087754766273629E-10</v>
      </c>
      <c r="JD775">
        <v>-0.01666594074606723</v>
      </c>
      <c r="JE775">
        <v>-0.02438089335778848</v>
      </c>
      <c r="JF775">
        <v>0.001790740049955031</v>
      </c>
      <c r="JG775">
        <v>-2.386884331579614E-05</v>
      </c>
      <c r="JH775">
        <v>6</v>
      </c>
      <c r="JI775">
        <v>2407</v>
      </c>
      <c r="JJ775">
        <v>1</v>
      </c>
      <c r="JK775">
        <v>23</v>
      </c>
      <c r="JL775">
        <v>33318.8</v>
      </c>
      <c r="JM775">
        <v>29370167.4</v>
      </c>
      <c r="JN775">
        <v>2.25952</v>
      </c>
      <c r="JO775">
        <v>2.22656</v>
      </c>
      <c r="JP775">
        <v>1.39771</v>
      </c>
      <c r="JQ775">
        <v>2.34863</v>
      </c>
      <c r="JR775">
        <v>1.49536</v>
      </c>
      <c r="JS775">
        <v>2.71484</v>
      </c>
      <c r="JT775">
        <v>34.715</v>
      </c>
      <c r="JU775">
        <v>24.035</v>
      </c>
      <c r="JV775">
        <v>18</v>
      </c>
      <c r="JW775">
        <v>504.483</v>
      </c>
      <c r="JX775">
        <v>464.141</v>
      </c>
      <c r="JY775">
        <v>18.7385</v>
      </c>
      <c r="JZ775">
        <v>32.0439</v>
      </c>
      <c r="KA775">
        <v>30.0002</v>
      </c>
      <c r="KB775">
        <v>31.9088</v>
      </c>
      <c r="KC775">
        <v>31.8413</v>
      </c>
      <c r="KD775">
        <v>45.215</v>
      </c>
      <c r="KE775">
        <v>0</v>
      </c>
      <c r="KF775">
        <v>100</v>
      </c>
      <c r="KG775">
        <v>18.7401</v>
      </c>
      <c r="KH775">
        <v>1456.46</v>
      </c>
      <c r="KI775">
        <v>63.4564</v>
      </c>
      <c r="KJ775">
        <v>100.624</v>
      </c>
      <c r="KK775">
        <v>99.9462</v>
      </c>
    </row>
    <row r="776" spans="1:297">
      <c r="A776">
        <v>760</v>
      </c>
      <c r="B776">
        <v>1762210051.6</v>
      </c>
      <c r="C776">
        <v>10473.5</v>
      </c>
      <c r="D776" t="s">
        <v>1970</v>
      </c>
      <c r="E776" t="s">
        <v>1971</v>
      </c>
      <c r="F776">
        <v>5</v>
      </c>
      <c r="G776" t="s">
        <v>1796</v>
      </c>
      <c r="H776" t="s">
        <v>436</v>
      </c>
      <c r="I776">
        <v>1762210049.1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1475.864532370853</v>
      </c>
      <c r="AK776">
        <v>1455.995818181818</v>
      </c>
      <c r="AL776">
        <v>3.45422923633866</v>
      </c>
      <c r="AM776">
        <v>66.0436554406318</v>
      </c>
      <c r="AN776">
        <f>(AP776 - AO776 + DY776*1E3/(8.314*(EA776+273.15)) * AR776/DX776 * AQ776) * DX776/(100*DL776) * 1000/(1000 - AP776)</f>
        <v>0</v>
      </c>
      <c r="AO776">
        <v>21.96873205116883</v>
      </c>
      <c r="AP776">
        <v>23.1684012121212</v>
      </c>
      <c r="AQ776">
        <v>-4.137329431025566E-08</v>
      </c>
      <c r="AR776">
        <v>107.35</v>
      </c>
      <c r="AS776">
        <v>9</v>
      </c>
      <c r="AT776">
        <v>2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437</v>
      </c>
      <c r="AY776" t="s">
        <v>437</v>
      </c>
      <c r="AZ776">
        <v>0</v>
      </c>
      <c r="BA776">
        <v>0</v>
      </c>
      <c r="BB776">
        <f>1-AZ776/BA776</f>
        <v>0</v>
      </c>
      <c r="BC776">
        <v>0</v>
      </c>
      <c r="BD776" t="s">
        <v>437</v>
      </c>
      <c r="BE776" t="s">
        <v>437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437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438</v>
      </c>
      <c r="DO776">
        <v>2</v>
      </c>
      <c r="DP776" t="b">
        <v>1</v>
      </c>
      <c r="DQ776">
        <v>1762210049.1</v>
      </c>
      <c r="DR776">
        <v>1415.516666666667</v>
      </c>
      <c r="DS776">
        <v>1444.99</v>
      </c>
      <c r="DT776">
        <v>23.16853333333334</v>
      </c>
      <c r="DU776">
        <v>21.9687</v>
      </c>
      <c r="DV776">
        <v>1416.38</v>
      </c>
      <c r="DW776">
        <v>23.08733333333333</v>
      </c>
      <c r="DX776">
        <v>500.0055555555556</v>
      </c>
      <c r="DY776">
        <v>90.75304444444446</v>
      </c>
      <c r="DZ776">
        <v>0.09993222222222224</v>
      </c>
      <c r="EA776">
        <v>24.53824444444444</v>
      </c>
      <c r="EB776">
        <v>24.56375555555556</v>
      </c>
      <c r="EC776">
        <v>999.9000000000001</v>
      </c>
      <c r="ED776">
        <v>0</v>
      </c>
      <c r="EE776">
        <v>0</v>
      </c>
      <c r="EF776">
        <v>10006.04444444444</v>
      </c>
      <c r="EG776">
        <v>0</v>
      </c>
      <c r="EH776">
        <v>968.5691111111113</v>
      </c>
      <c r="EI776">
        <v>-29.47358888888889</v>
      </c>
      <c r="EJ776">
        <v>1449.09</v>
      </c>
      <c r="EK776">
        <v>1477.445555555555</v>
      </c>
      <c r="EL776">
        <v>1.199825555555555</v>
      </c>
      <c r="EM776">
        <v>1444.99</v>
      </c>
      <c r="EN776">
        <v>21.9687</v>
      </c>
      <c r="EO776">
        <v>2.102615555555556</v>
      </c>
      <c r="EP776">
        <v>1.993726666666666</v>
      </c>
      <c r="EQ776">
        <v>18.23901111111111</v>
      </c>
      <c r="ER776">
        <v>17.39462222222222</v>
      </c>
      <c r="ES776">
        <v>1999.974444444444</v>
      </c>
      <c r="ET776">
        <v>0.9799950000000001</v>
      </c>
      <c r="EU776">
        <v>0.02000468888888889</v>
      </c>
      <c r="EV776">
        <v>0</v>
      </c>
      <c r="EW776">
        <v>783.4391111111112</v>
      </c>
      <c r="EX776">
        <v>5.00097</v>
      </c>
      <c r="EY776">
        <v>16014.75555555555</v>
      </c>
      <c r="EZ776">
        <v>16707.33333333333</v>
      </c>
      <c r="FA776">
        <v>42</v>
      </c>
      <c r="FB776">
        <v>43.125</v>
      </c>
      <c r="FC776">
        <v>42.187</v>
      </c>
      <c r="FD776">
        <v>42.562</v>
      </c>
      <c r="FE776">
        <v>42</v>
      </c>
      <c r="FF776">
        <v>1955.064444444445</v>
      </c>
      <c r="FG776">
        <v>39.91</v>
      </c>
      <c r="FH776">
        <v>0</v>
      </c>
      <c r="FI776">
        <v>13129.5</v>
      </c>
      <c r="FJ776">
        <v>0</v>
      </c>
      <c r="FK776">
        <v>783.7206153846154</v>
      </c>
      <c r="FL776">
        <v>-2.417572660876319</v>
      </c>
      <c r="FM776">
        <v>-47.21367535706699</v>
      </c>
      <c r="FN776">
        <v>16018.67692307692</v>
      </c>
      <c r="FO776">
        <v>15</v>
      </c>
      <c r="FP776">
        <v>0</v>
      </c>
      <c r="FQ776" t="s">
        <v>439</v>
      </c>
      <c r="FR776">
        <v>1760210915.6</v>
      </c>
      <c r="FS776">
        <v>0</v>
      </c>
      <c r="FT776">
        <v>0</v>
      </c>
      <c r="FU776">
        <v>-0.215</v>
      </c>
      <c r="FV776">
        <v>0</v>
      </c>
      <c r="FW776">
        <v>-0.6919999999999999</v>
      </c>
      <c r="FX776">
        <v>0</v>
      </c>
      <c r="FY776">
        <v>400</v>
      </c>
      <c r="FZ776">
        <v>0</v>
      </c>
      <c r="GA776">
        <v>0.15</v>
      </c>
      <c r="GB776">
        <v>0</v>
      </c>
      <c r="GC776">
        <v>-29.2499875</v>
      </c>
      <c r="GD776">
        <v>-3.758858161350839</v>
      </c>
      <c r="GE776">
        <v>0.438324495771968</v>
      </c>
      <c r="GF776">
        <v>0</v>
      </c>
      <c r="GG776">
        <v>783.9081764705882</v>
      </c>
      <c r="GH776">
        <v>-2.161405655617707</v>
      </c>
      <c r="GI776">
        <v>0.3083276971959128</v>
      </c>
      <c r="GJ776">
        <v>0</v>
      </c>
      <c r="GK776">
        <v>1.1975115</v>
      </c>
      <c r="GL776">
        <v>0.01927632270168765</v>
      </c>
      <c r="GM776">
        <v>0.00202757558428781</v>
      </c>
      <c r="GN776">
        <v>1</v>
      </c>
      <c r="GO776">
        <v>1</v>
      </c>
      <c r="GP776">
        <v>3</v>
      </c>
      <c r="GQ776" t="s">
        <v>502</v>
      </c>
      <c r="GR776">
        <v>3.13521</v>
      </c>
      <c r="GS776">
        <v>2.76031</v>
      </c>
      <c r="GT776">
        <v>0.213878</v>
      </c>
      <c r="GU776">
        <v>0.214505</v>
      </c>
      <c r="GV776">
        <v>0.10341</v>
      </c>
      <c r="GW776">
        <v>0.0982594</v>
      </c>
      <c r="GX776">
        <v>24874.1</v>
      </c>
      <c r="GY776">
        <v>24845.9</v>
      </c>
      <c r="GZ776">
        <v>29442.1</v>
      </c>
      <c r="HA776">
        <v>29252.7</v>
      </c>
      <c r="HB776">
        <v>34887.8</v>
      </c>
      <c r="HC776">
        <v>34949.2</v>
      </c>
      <c r="HD776">
        <v>41431.6</v>
      </c>
      <c r="HE776">
        <v>41566.7</v>
      </c>
      <c r="HF776">
        <v>1.90503</v>
      </c>
      <c r="HG776">
        <v>1.85917</v>
      </c>
      <c r="HH776">
        <v>0.009555370000000001</v>
      </c>
      <c r="HI776">
        <v>0</v>
      </c>
      <c r="HJ776">
        <v>24.4089</v>
      </c>
      <c r="HK776">
        <v>999.9</v>
      </c>
      <c r="HL776">
        <v>51.8</v>
      </c>
      <c r="HM776">
        <v>29</v>
      </c>
      <c r="HN776">
        <v>22.9572</v>
      </c>
      <c r="HO776">
        <v>62.2711</v>
      </c>
      <c r="HP776">
        <v>29.4391</v>
      </c>
      <c r="HQ776">
        <v>1</v>
      </c>
      <c r="HR776">
        <v>0.371174</v>
      </c>
      <c r="HS776">
        <v>4.77531</v>
      </c>
      <c r="HT776">
        <v>20.2759</v>
      </c>
      <c r="HU776">
        <v>5.21954</v>
      </c>
      <c r="HV776">
        <v>12.0168</v>
      </c>
      <c r="HW776">
        <v>4.9889</v>
      </c>
      <c r="HX776">
        <v>3.2877</v>
      </c>
      <c r="HY776">
        <v>9999</v>
      </c>
      <c r="HZ776">
        <v>9999</v>
      </c>
      <c r="IA776">
        <v>9999</v>
      </c>
      <c r="IB776">
        <v>999.9</v>
      </c>
      <c r="IC776">
        <v>4.9728</v>
      </c>
      <c r="ID776">
        <v>1.86646</v>
      </c>
      <c r="IE776">
        <v>1.86584</v>
      </c>
      <c r="IF776">
        <v>1.86581</v>
      </c>
      <c r="IG776">
        <v>1.86764</v>
      </c>
      <c r="IH776">
        <v>1.87012</v>
      </c>
      <c r="II776">
        <v>1.86874</v>
      </c>
      <c r="IJ776">
        <v>1.87026</v>
      </c>
      <c r="IK776">
        <v>0</v>
      </c>
      <c r="IL776">
        <v>0</v>
      </c>
      <c r="IM776">
        <v>0</v>
      </c>
      <c r="IN776">
        <v>0</v>
      </c>
      <c r="IO776" t="s">
        <v>441</v>
      </c>
      <c r="IP776" t="s">
        <v>442</v>
      </c>
      <c r="IQ776" t="s">
        <v>443</v>
      </c>
      <c r="IR776" t="s">
        <v>443</v>
      </c>
      <c r="IS776" t="s">
        <v>443</v>
      </c>
      <c r="IT776" t="s">
        <v>443</v>
      </c>
      <c r="IU776">
        <v>0</v>
      </c>
      <c r="IV776">
        <v>100</v>
      </c>
      <c r="IW776">
        <v>100</v>
      </c>
      <c r="IX776">
        <v>-0.87</v>
      </c>
      <c r="IY776">
        <v>0.0813</v>
      </c>
      <c r="IZ776">
        <v>-0.7832898091892299</v>
      </c>
      <c r="JA776">
        <v>-0.0002628084512485203</v>
      </c>
      <c r="JB776">
        <v>2.995354917081976E-07</v>
      </c>
      <c r="JC776">
        <v>-1.087754766273629E-10</v>
      </c>
      <c r="JD776">
        <v>-0.01666594074606723</v>
      </c>
      <c r="JE776">
        <v>-0.02438089335778848</v>
      </c>
      <c r="JF776">
        <v>0.001790740049955031</v>
      </c>
      <c r="JG776">
        <v>-2.386884331579614E-05</v>
      </c>
      <c r="JH776">
        <v>6</v>
      </c>
      <c r="JI776">
        <v>2407</v>
      </c>
      <c r="JJ776">
        <v>1</v>
      </c>
      <c r="JK776">
        <v>23</v>
      </c>
      <c r="JL776">
        <v>33318.9</v>
      </c>
      <c r="JM776">
        <v>29370167.5</v>
      </c>
      <c r="JN776">
        <v>2.28516</v>
      </c>
      <c r="JO776">
        <v>2.22534</v>
      </c>
      <c r="JP776">
        <v>1.39648</v>
      </c>
      <c r="JQ776">
        <v>2.34619</v>
      </c>
      <c r="JR776">
        <v>1.49536</v>
      </c>
      <c r="JS776">
        <v>2.53174</v>
      </c>
      <c r="JT776">
        <v>34.715</v>
      </c>
      <c r="JU776">
        <v>24.035</v>
      </c>
      <c r="JV776">
        <v>18</v>
      </c>
      <c r="JW776">
        <v>504.446</v>
      </c>
      <c r="JX776">
        <v>464.417</v>
      </c>
      <c r="JY776">
        <v>18.7405</v>
      </c>
      <c r="JZ776">
        <v>32.0439</v>
      </c>
      <c r="KA776">
        <v>30.0001</v>
      </c>
      <c r="KB776">
        <v>31.9085</v>
      </c>
      <c r="KC776">
        <v>31.8392</v>
      </c>
      <c r="KD776">
        <v>45.7395</v>
      </c>
      <c r="KE776">
        <v>0</v>
      </c>
      <c r="KF776">
        <v>100</v>
      </c>
      <c r="KG776">
        <v>18.7396</v>
      </c>
      <c r="KH776">
        <v>1469.94</v>
      </c>
      <c r="KI776">
        <v>63.4564</v>
      </c>
      <c r="KJ776">
        <v>100.626</v>
      </c>
      <c r="KK776">
        <v>99.947</v>
      </c>
    </row>
    <row r="777" spans="1:297">
      <c r="A777">
        <v>761</v>
      </c>
      <c r="B777">
        <v>1762210056.6</v>
      </c>
      <c r="C777">
        <v>10478.5</v>
      </c>
      <c r="D777" t="s">
        <v>1972</v>
      </c>
      <c r="E777" t="s">
        <v>1973</v>
      </c>
      <c r="F777">
        <v>5</v>
      </c>
      <c r="G777" t="s">
        <v>1796</v>
      </c>
      <c r="H777" t="s">
        <v>436</v>
      </c>
      <c r="I777">
        <v>1762210053.8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1492.928347808053</v>
      </c>
      <c r="AK777">
        <v>1473.135939393939</v>
      </c>
      <c r="AL777">
        <v>3.428965301001559</v>
      </c>
      <c r="AM777">
        <v>66.0436554406318</v>
      </c>
      <c r="AN777">
        <f>(AP777 - AO777 + DY777*1E3/(8.314*(EA777+273.15)) * AR777/DX777 * AQ777) * DX777/(100*DL777) * 1000/(1000 - AP777)</f>
        <v>0</v>
      </c>
      <c r="AO777">
        <v>21.96886191753248</v>
      </c>
      <c r="AP777">
        <v>23.16990909090909</v>
      </c>
      <c r="AQ777">
        <v>-4.779173628952245E-07</v>
      </c>
      <c r="AR777">
        <v>107.35</v>
      </c>
      <c r="AS777">
        <v>9</v>
      </c>
      <c r="AT777">
        <v>2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437</v>
      </c>
      <c r="AY777" t="s">
        <v>437</v>
      </c>
      <c r="AZ777">
        <v>0</v>
      </c>
      <c r="BA777">
        <v>0</v>
      </c>
      <c r="BB777">
        <f>1-AZ777/BA777</f>
        <v>0</v>
      </c>
      <c r="BC777">
        <v>0</v>
      </c>
      <c r="BD777" t="s">
        <v>437</v>
      </c>
      <c r="BE777" t="s">
        <v>437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437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438</v>
      </c>
      <c r="DO777">
        <v>2</v>
      </c>
      <c r="DP777" t="b">
        <v>1</v>
      </c>
      <c r="DQ777">
        <v>1762210053.8</v>
      </c>
      <c r="DR777">
        <v>1431.3</v>
      </c>
      <c r="DS777">
        <v>1460.638</v>
      </c>
      <c r="DT777">
        <v>23.16986</v>
      </c>
      <c r="DU777">
        <v>21.96958</v>
      </c>
      <c r="DV777">
        <v>1432.166</v>
      </c>
      <c r="DW777">
        <v>23.08863</v>
      </c>
      <c r="DX777">
        <v>499.9811</v>
      </c>
      <c r="DY777">
        <v>90.75190000000001</v>
      </c>
      <c r="DZ777">
        <v>0.0999379</v>
      </c>
      <c r="EA777">
        <v>24.53916</v>
      </c>
      <c r="EB777">
        <v>24.56494</v>
      </c>
      <c r="EC777">
        <v>999.9</v>
      </c>
      <c r="ED777">
        <v>0</v>
      </c>
      <c r="EE777">
        <v>0</v>
      </c>
      <c r="EF777">
        <v>10011.99</v>
      </c>
      <c r="EG777">
        <v>0</v>
      </c>
      <c r="EH777">
        <v>968.5486999999999</v>
      </c>
      <c r="EI777">
        <v>-29.33786</v>
      </c>
      <c r="EJ777">
        <v>1465.25</v>
      </c>
      <c r="EK777">
        <v>1493.449</v>
      </c>
      <c r="EL777">
        <v>1.200289</v>
      </c>
      <c r="EM777">
        <v>1460.638</v>
      </c>
      <c r="EN777">
        <v>21.96958</v>
      </c>
      <c r="EO777">
        <v>2.102709</v>
      </c>
      <c r="EP777">
        <v>1.99378</v>
      </c>
      <c r="EQ777">
        <v>18.23974</v>
      </c>
      <c r="ER777">
        <v>17.39501</v>
      </c>
      <c r="ES777">
        <v>2000.054</v>
      </c>
      <c r="ET777">
        <v>0.9799956999999999</v>
      </c>
      <c r="EU777">
        <v>0.020004</v>
      </c>
      <c r="EV777">
        <v>0</v>
      </c>
      <c r="EW777">
        <v>783.2469</v>
      </c>
      <c r="EX777">
        <v>5.000970000000001</v>
      </c>
      <c r="EY777">
        <v>16011.65</v>
      </c>
      <c r="EZ777">
        <v>16708.03</v>
      </c>
      <c r="FA777">
        <v>42</v>
      </c>
      <c r="FB777">
        <v>43.125</v>
      </c>
      <c r="FC777">
        <v>42.187</v>
      </c>
      <c r="FD777">
        <v>42.5746</v>
      </c>
      <c r="FE777">
        <v>42</v>
      </c>
      <c r="FF777">
        <v>1955.144</v>
      </c>
      <c r="FG777">
        <v>39.90999999999999</v>
      </c>
      <c r="FH777">
        <v>0</v>
      </c>
      <c r="FI777">
        <v>13134.29999995232</v>
      </c>
      <c r="FJ777">
        <v>0</v>
      </c>
      <c r="FK777">
        <v>783.5173076923077</v>
      </c>
      <c r="FL777">
        <v>-2.93962394695342</v>
      </c>
      <c r="FM777">
        <v>-50.01367521414213</v>
      </c>
      <c r="FN777">
        <v>16015.01923076923</v>
      </c>
      <c r="FO777">
        <v>15</v>
      </c>
      <c r="FP777">
        <v>0</v>
      </c>
      <c r="FQ777" t="s">
        <v>439</v>
      </c>
      <c r="FR777">
        <v>1760210915.6</v>
      </c>
      <c r="FS777">
        <v>0</v>
      </c>
      <c r="FT777">
        <v>0</v>
      </c>
      <c r="FU777">
        <v>-0.215</v>
      </c>
      <c r="FV777">
        <v>0</v>
      </c>
      <c r="FW777">
        <v>-0.6919999999999999</v>
      </c>
      <c r="FX777">
        <v>0</v>
      </c>
      <c r="FY777">
        <v>400</v>
      </c>
      <c r="FZ777">
        <v>0</v>
      </c>
      <c r="GA777">
        <v>0.15</v>
      </c>
      <c r="GB777">
        <v>0</v>
      </c>
      <c r="GC777">
        <v>-29.4488725</v>
      </c>
      <c r="GD777">
        <v>0.0206015009381502</v>
      </c>
      <c r="GE777">
        <v>0.2175860105653624</v>
      </c>
      <c r="GF777">
        <v>1</v>
      </c>
      <c r="GG777">
        <v>783.6454411764706</v>
      </c>
      <c r="GH777">
        <v>-2.979236067283297</v>
      </c>
      <c r="GI777">
        <v>0.4060005209484043</v>
      </c>
      <c r="GJ777">
        <v>0</v>
      </c>
      <c r="GK777">
        <v>1.1989915</v>
      </c>
      <c r="GL777">
        <v>0.01464000000000024</v>
      </c>
      <c r="GM777">
        <v>0.001687608589098801</v>
      </c>
      <c r="GN777">
        <v>1</v>
      </c>
      <c r="GO777">
        <v>2</v>
      </c>
      <c r="GP777">
        <v>3</v>
      </c>
      <c r="GQ777" t="s">
        <v>569</v>
      </c>
      <c r="GR777">
        <v>3.13528</v>
      </c>
      <c r="GS777">
        <v>2.76036</v>
      </c>
      <c r="GT777">
        <v>0.215401</v>
      </c>
      <c r="GU777">
        <v>0.215992</v>
      </c>
      <c r="GV777">
        <v>0.103411</v>
      </c>
      <c r="GW777">
        <v>0.0982513</v>
      </c>
      <c r="GX777">
        <v>24825.8</v>
      </c>
      <c r="GY777">
        <v>24798.8</v>
      </c>
      <c r="GZ777">
        <v>29442.1</v>
      </c>
      <c r="HA777">
        <v>29252.8</v>
      </c>
      <c r="HB777">
        <v>34887.8</v>
      </c>
      <c r="HC777">
        <v>34949.3</v>
      </c>
      <c r="HD777">
        <v>41431.6</v>
      </c>
      <c r="HE777">
        <v>41566.5</v>
      </c>
      <c r="HF777">
        <v>1.90527</v>
      </c>
      <c r="HG777">
        <v>1.85917</v>
      </c>
      <c r="HH777">
        <v>0.009480860000000001</v>
      </c>
      <c r="HI777">
        <v>0</v>
      </c>
      <c r="HJ777">
        <v>24.4099</v>
      </c>
      <c r="HK777">
        <v>999.9</v>
      </c>
      <c r="HL777">
        <v>51.8</v>
      </c>
      <c r="HM777">
        <v>29</v>
      </c>
      <c r="HN777">
        <v>22.9536</v>
      </c>
      <c r="HO777">
        <v>62.2811</v>
      </c>
      <c r="HP777">
        <v>29.4712</v>
      </c>
      <c r="HQ777">
        <v>1</v>
      </c>
      <c r="HR777">
        <v>0.371479</v>
      </c>
      <c r="HS777">
        <v>4.77648</v>
      </c>
      <c r="HT777">
        <v>20.2758</v>
      </c>
      <c r="HU777">
        <v>5.21744</v>
      </c>
      <c r="HV777">
        <v>12.0176</v>
      </c>
      <c r="HW777">
        <v>4.98845</v>
      </c>
      <c r="HX777">
        <v>3.28733</v>
      </c>
      <c r="HY777">
        <v>9999</v>
      </c>
      <c r="HZ777">
        <v>9999</v>
      </c>
      <c r="IA777">
        <v>9999</v>
      </c>
      <c r="IB777">
        <v>999.9</v>
      </c>
      <c r="IC777">
        <v>4.9728</v>
      </c>
      <c r="ID777">
        <v>1.86646</v>
      </c>
      <c r="IE777">
        <v>1.86584</v>
      </c>
      <c r="IF777">
        <v>1.8658</v>
      </c>
      <c r="IG777">
        <v>1.86766</v>
      </c>
      <c r="IH777">
        <v>1.87012</v>
      </c>
      <c r="II777">
        <v>1.86874</v>
      </c>
      <c r="IJ777">
        <v>1.87027</v>
      </c>
      <c r="IK777">
        <v>0</v>
      </c>
      <c r="IL777">
        <v>0</v>
      </c>
      <c r="IM777">
        <v>0</v>
      </c>
      <c r="IN777">
        <v>0</v>
      </c>
      <c r="IO777" t="s">
        <v>441</v>
      </c>
      <c r="IP777" t="s">
        <v>442</v>
      </c>
      <c r="IQ777" t="s">
        <v>443</v>
      </c>
      <c r="IR777" t="s">
        <v>443</v>
      </c>
      <c r="IS777" t="s">
        <v>443</v>
      </c>
      <c r="IT777" t="s">
        <v>443</v>
      </c>
      <c r="IU777">
        <v>0</v>
      </c>
      <c r="IV777">
        <v>100</v>
      </c>
      <c r="IW777">
        <v>100</v>
      </c>
      <c r="IX777">
        <v>-0.87</v>
      </c>
      <c r="IY777">
        <v>0.0813</v>
      </c>
      <c r="IZ777">
        <v>-0.7832898091892299</v>
      </c>
      <c r="JA777">
        <v>-0.0002628084512485203</v>
      </c>
      <c r="JB777">
        <v>2.995354917081976E-07</v>
      </c>
      <c r="JC777">
        <v>-1.087754766273629E-10</v>
      </c>
      <c r="JD777">
        <v>-0.01666594074606723</v>
      </c>
      <c r="JE777">
        <v>-0.02438089335778848</v>
      </c>
      <c r="JF777">
        <v>0.001790740049955031</v>
      </c>
      <c r="JG777">
        <v>-2.386884331579614E-05</v>
      </c>
      <c r="JH777">
        <v>6</v>
      </c>
      <c r="JI777">
        <v>2407</v>
      </c>
      <c r="JJ777">
        <v>1</v>
      </c>
      <c r="JK777">
        <v>23</v>
      </c>
      <c r="JL777">
        <v>33319</v>
      </c>
      <c r="JM777">
        <v>29370167.6</v>
      </c>
      <c r="JN777">
        <v>2.31445</v>
      </c>
      <c r="JO777">
        <v>2.21313</v>
      </c>
      <c r="JP777">
        <v>1.39648</v>
      </c>
      <c r="JQ777">
        <v>2.34741</v>
      </c>
      <c r="JR777">
        <v>1.49536</v>
      </c>
      <c r="JS777">
        <v>2.54395</v>
      </c>
      <c r="JT777">
        <v>34.715</v>
      </c>
      <c r="JU777">
        <v>24.0262</v>
      </c>
      <c r="JV777">
        <v>18</v>
      </c>
      <c r="JW777">
        <v>504.606</v>
      </c>
      <c r="JX777">
        <v>464.412</v>
      </c>
      <c r="JY777">
        <v>18.7402</v>
      </c>
      <c r="JZ777">
        <v>32.0439</v>
      </c>
      <c r="KA777">
        <v>30.0001</v>
      </c>
      <c r="KB777">
        <v>31.9078</v>
      </c>
      <c r="KC777">
        <v>31.8385</v>
      </c>
      <c r="KD777">
        <v>46.3267</v>
      </c>
      <c r="KE777">
        <v>0</v>
      </c>
      <c r="KF777">
        <v>100</v>
      </c>
      <c r="KG777">
        <v>18.7399</v>
      </c>
      <c r="KH777">
        <v>1490.24</v>
      </c>
      <c r="KI777">
        <v>63.4564</v>
      </c>
      <c r="KJ777">
        <v>100.626</v>
      </c>
      <c r="KK777">
        <v>99.9468</v>
      </c>
    </row>
    <row r="778" spans="1:297">
      <c r="A778">
        <v>762</v>
      </c>
      <c r="B778">
        <v>1762210061.6</v>
      </c>
      <c r="C778">
        <v>10483.5</v>
      </c>
      <c r="D778" t="s">
        <v>1974</v>
      </c>
      <c r="E778" t="s">
        <v>1975</v>
      </c>
      <c r="F778">
        <v>5</v>
      </c>
      <c r="G778" t="s">
        <v>1796</v>
      </c>
      <c r="H778" t="s">
        <v>436</v>
      </c>
      <c r="I778">
        <v>1762210059.1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1509.777412295193</v>
      </c>
      <c r="AK778">
        <v>1490.046484848484</v>
      </c>
      <c r="AL778">
        <v>3.410607458960265</v>
      </c>
      <c r="AM778">
        <v>66.0436554406318</v>
      </c>
      <c r="AN778">
        <f>(AP778 - AO778 + DY778*1E3/(8.314*(EA778+273.15)) * AR778/DX778 * AQ778) * DX778/(100*DL778) * 1000/(1000 - AP778)</f>
        <v>0</v>
      </c>
      <c r="AO778">
        <v>21.96791127502165</v>
      </c>
      <c r="AP778">
        <v>23.17055212121213</v>
      </c>
      <c r="AQ778">
        <v>2.445550842949324E-07</v>
      </c>
      <c r="AR778">
        <v>107.35</v>
      </c>
      <c r="AS778">
        <v>8</v>
      </c>
      <c r="AT778">
        <v>2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437</v>
      </c>
      <c r="AY778" t="s">
        <v>437</v>
      </c>
      <c r="AZ778">
        <v>0</v>
      </c>
      <c r="BA778">
        <v>0</v>
      </c>
      <c r="BB778">
        <f>1-AZ778/BA778</f>
        <v>0</v>
      </c>
      <c r="BC778">
        <v>0</v>
      </c>
      <c r="BD778" t="s">
        <v>437</v>
      </c>
      <c r="BE778" t="s">
        <v>437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437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438</v>
      </c>
      <c r="DO778">
        <v>2</v>
      </c>
      <c r="DP778" t="b">
        <v>1</v>
      </c>
      <c r="DQ778">
        <v>1762210059.1</v>
      </c>
      <c r="DR778">
        <v>1448.818888888889</v>
      </c>
      <c r="DS778">
        <v>1478.34</v>
      </c>
      <c r="DT778">
        <v>23.17041111111111</v>
      </c>
      <c r="DU778">
        <v>21.96733333333333</v>
      </c>
      <c r="DV778">
        <v>1449.685555555555</v>
      </c>
      <c r="DW778">
        <v>23.08915555555555</v>
      </c>
      <c r="DX778">
        <v>500.0694444444445</v>
      </c>
      <c r="DY778">
        <v>90.7522888888889</v>
      </c>
      <c r="DZ778">
        <v>0.1000371111111111</v>
      </c>
      <c r="EA778">
        <v>24.53973333333333</v>
      </c>
      <c r="EB778">
        <v>24.56386666666667</v>
      </c>
      <c r="EC778">
        <v>999.9000000000001</v>
      </c>
      <c r="ED778">
        <v>0</v>
      </c>
      <c r="EE778">
        <v>0</v>
      </c>
      <c r="EF778">
        <v>10003.33333333333</v>
      </c>
      <c r="EG778">
        <v>0</v>
      </c>
      <c r="EH778">
        <v>968.5732222222222</v>
      </c>
      <c r="EI778">
        <v>-29.52097777777778</v>
      </c>
      <c r="EJ778">
        <v>1483.185555555555</v>
      </c>
      <c r="EK778">
        <v>1511.545555555555</v>
      </c>
      <c r="EL778">
        <v>1.203086666666667</v>
      </c>
      <c r="EM778">
        <v>1478.34</v>
      </c>
      <c r="EN778">
        <v>21.96733333333333</v>
      </c>
      <c r="EO778">
        <v>2.102768888888889</v>
      </c>
      <c r="EP778">
        <v>1.993584444444444</v>
      </c>
      <c r="EQ778">
        <v>18.24016666666667</v>
      </c>
      <c r="ER778">
        <v>17.39347777777778</v>
      </c>
      <c r="ES778">
        <v>2000.046666666666</v>
      </c>
      <c r="ET778">
        <v>0.9799956666666666</v>
      </c>
      <c r="EU778">
        <v>0.02000404444444444</v>
      </c>
      <c r="EV778">
        <v>0</v>
      </c>
      <c r="EW778">
        <v>783.0216666666666</v>
      </c>
      <c r="EX778">
        <v>5.00097</v>
      </c>
      <c r="EY778">
        <v>16007.3</v>
      </c>
      <c r="EZ778">
        <v>16707.94444444445</v>
      </c>
      <c r="FA778">
        <v>42</v>
      </c>
      <c r="FB778">
        <v>43.125</v>
      </c>
      <c r="FC778">
        <v>42.187</v>
      </c>
      <c r="FD778">
        <v>42.562</v>
      </c>
      <c r="FE778">
        <v>42</v>
      </c>
      <c r="FF778">
        <v>1955.136666666667</v>
      </c>
      <c r="FG778">
        <v>39.91</v>
      </c>
      <c r="FH778">
        <v>0</v>
      </c>
      <c r="FI778">
        <v>13139.09999990463</v>
      </c>
      <c r="FJ778">
        <v>0</v>
      </c>
      <c r="FK778">
        <v>783.3075769230769</v>
      </c>
      <c r="FL778">
        <v>-2.867589759618786</v>
      </c>
      <c r="FM778">
        <v>-46.45470096387688</v>
      </c>
      <c r="FN778">
        <v>16011.13076923077</v>
      </c>
      <c r="FO778">
        <v>15</v>
      </c>
      <c r="FP778">
        <v>0</v>
      </c>
      <c r="FQ778" t="s">
        <v>439</v>
      </c>
      <c r="FR778">
        <v>1760210915.6</v>
      </c>
      <c r="FS778">
        <v>0</v>
      </c>
      <c r="FT778">
        <v>0</v>
      </c>
      <c r="FU778">
        <v>-0.215</v>
      </c>
      <c r="FV778">
        <v>0</v>
      </c>
      <c r="FW778">
        <v>-0.6919999999999999</v>
      </c>
      <c r="FX778">
        <v>0</v>
      </c>
      <c r="FY778">
        <v>400</v>
      </c>
      <c r="FZ778">
        <v>0</v>
      </c>
      <c r="GA778">
        <v>0.15</v>
      </c>
      <c r="GB778">
        <v>0</v>
      </c>
      <c r="GC778">
        <v>-29.5020025</v>
      </c>
      <c r="GD778">
        <v>0.8266457786116364</v>
      </c>
      <c r="GE778">
        <v>0.2088849665336162</v>
      </c>
      <c r="GF778">
        <v>0</v>
      </c>
      <c r="GG778">
        <v>783.4218529411764</v>
      </c>
      <c r="GH778">
        <v>-2.745164258250812</v>
      </c>
      <c r="GI778">
        <v>0.3855771939461035</v>
      </c>
      <c r="GJ778">
        <v>0</v>
      </c>
      <c r="GK778">
        <v>1.20057575</v>
      </c>
      <c r="GL778">
        <v>0.01465429643526931</v>
      </c>
      <c r="GM778">
        <v>0.001674362397302335</v>
      </c>
      <c r="GN778">
        <v>1</v>
      </c>
      <c r="GO778">
        <v>1</v>
      </c>
      <c r="GP778">
        <v>3</v>
      </c>
      <c r="GQ778" t="s">
        <v>502</v>
      </c>
      <c r="GR778">
        <v>3.13518</v>
      </c>
      <c r="GS778">
        <v>2.76023</v>
      </c>
      <c r="GT778">
        <v>0.216905</v>
      </c>
      <c r="GU778">
        <v>0.217531</v>
      </c>
      <c r="GV778">
        <v>0.103414</v>
      </c>
      <c r="GW778">
        <v>0.0982531</v>
      </c>
      <c r="GX778">
        <v>24777.6</v>
      </c>
      <c r="GY778">
        <v>24750</v>
      </c>
      <c r="GZ778">
        <v>29441.5</v>
      </c>
      <c r="HA778">
        <v>29252.8</v>
      </c>
      <c r="HB778">
        <v>34887.2</v>
      </c>
      <c r="HC778">
        <v>34949.5</v>
      </c>
      <c r="HD778">
        <v>41430.9</v>
      </c>
      <c r="HE778">
        <v>41566.7</v>
      </c>
      <c r="HF778">
        <v>1.90517</v>
      </c>
      <c r="HG778">
        <v>1.8593</v>
      </c>
      <c r="HH778">
        <v>0.00879169</v>
      </c>
      <c r="HI778">
        <v>0</v>
      </c>
      <c r="HJ778">
        <v>24.4118</v>
      </c>
      <c r="HK778">
        <v>999.9</v>
      </c>
      <c r="HL778">
        <v>51.8</v>
      </c>
      <c r="HM778">
        <v>29</v>
      </c>
      <c r="HN778">
        <v>22.956</v>
      </c>
      <c r="HO778">
        <v>62.2311</v>
      </c>
      <c r="HP778">
        <v>29.5152</v>
      </c>
      <c r="HQ778">
        <v>1</v>
      </c>
      <c r="HR778">
        <v>0.371352</v>
      </c>
      <c r="HS778">
        <v>4.77634</v>
      </c>
      <c r="HT778">
        <v>20.2759</v>
      </c>
      <c r="HU778">
        <v>5.21834</v>
      </c>
      <c r="HV778">
        <v>12.017</v>
      </c>
      <c r="HW778">
        <v>4.9886</v>
      </c>
      <c r="HX778">
        <v>3.28745</v>
      </c>
      <c r="HY778">
        <v>9999</v>
      </c>
      <c r="HZ778">
        <v>9999</v>
      </c>
      <c r="IA778">
        <v>9999</v>
      </c>
      <c r="IB778">
        <v>999.9</v>
      </c>
      <c r="IC778">
        <v>4.97278</v>
      </c>
      <c r="ID778">
        <v>1.86647</v>
      </c>
      <c r="IE778">
        <v>1.86584</v>
      </c>
      <c r="IF778">
        <v>1.86581</v>
      </c>
      <c r="IG778">
        <v>1.86766</v>
      </c>
      <c r="IH778">
        <v>1.87012</v>
      </c>
      <c r="II778">
        <v>1.86874</v>
      </c>
      <c r="IJ778">
        <v>1.87027</v>
      </c>
      <c r="IK778">
        <v>0</v>
      </c>
      <c r="IL778">
        <v>0</v>
      </c>
      <c r="IM778">
        <v>0</v>
      </c>
      <c r="IN778">
        <v>0</v>
      </c>
      <c r="IO778" t="s">
        <v>441</v>
      </c>
      <c r="IP778" t="s">
        <v>442</v>
      </c>
      <c r="IQ778" t="s">
        <v>443</v>
      </c>
      <c r="IR778" t="s">
        <v>443</v>
      </c>
      <c r="IS778" t="s">
        <v>443</v>
      </c>
      <c r="IT778" t="s">
        <v>443</v>
      </c>
      <c r="IU778">
        <v>0</v>
      </c>
      <c r="IV778">
        <v>100</v>
      </c>
      <c r="IW778">
        <v>100</v>
      </c>
      <c r="IX778">
        <v>-0.87</v>
      </c>
      <c r="IY778">
        <v>0.0813</v>
      </c>
      <c r="IZ778">
        <v>-0.7832898091892299</v>
      </c>
      <c r="JA778">
        <v>-0.0002628084512485203</v>
      </c>
      <c r="JB778">
        <v>2.995354917081976E-07</v>
      </c>
      <c r="JC778">
        <v>-1.087754766273629E-10</v>
      </c>
      <c r="JD778">
        <v>-0.01666594074606723</v>
      </c>
      <c r="JE778">
        <v>-0.02438089335778848</v>
      </c>
      <c r="JF778">
        <v>0.001790740049955031</v>
      </c>
      <c r="JG778">
        <v>-2.386884331579614E-05</v>
      </c>
      <c r="JH778">
        <v>6</v>
      </c>
      <c r="JI778">
        <v>2407</v>
      </c>
      <c r="JJ778">
        <v>1</v>
      </c>
      <c r="JK778">
        <v>23</v>
      </c>
      <c r="JL778">
        <v>33319.1</v>
      </c>
      <c r="JM778">
        <v>29370167.7</v>
      </c>
      <c r="JN778">
        <v>2.34009</v>
      </c>
      <c r="JO778">
        <v>2.21558</v>
      </c>
      <c r="JP778">
        <v>1.39648</v>
      </c>
      <c r="JQ778">
        <v>2.34741</v>
      </c>
      <c r="JR778">
        <v>1.49536</v>
      </c>
      <c r="JS778">
        <v>2.64038</v>
      </c>
      <c r="JT778">
        <v>34.715</v>
      </c>
      <c r="JU778">
        <v>24.035</v>
      </c>
      <c r="JV778">
        <v>18</v>
      </c>
      <c r="JW778">
        <v>504.54</v>
      </c>
      <c r="JX778">
        <v>464.493</v>
      </c>
      <c r="JY778">
        <v>18.7405</v>
      </c>
      <c r="JZ778">
        <v>32.0439</v>
      </c>
      <c r="KA778">
        <v>30.0001</v>
      </c>
      <c r="KB778">
        <v>31.9078</v>
      </c>
      <c r="KC778">
        <v>31.8385</v>
      </c>
      <c r="KD778">
        <v>46.8394</v>
      </c>
      <c r="KE778">
        <v>0</v>
      </c>
      <c r="KF778">
        <v>100</v>
      </c>
      <c r="KG778">
        <v>18.7406</v>
      </c>
      <c r="KH778">
        <v>1503.61</v>
      </c>
      <c r="KI778">
        <v>63.4564</v>
      </c>
      <c r="KJ778">
        <v>100.624</v>
      </c>
      <c r="KK778">
        <v>99.9472</v>
      </c>
    </row>
    <row r="779" spans="1:297">
      <c r="A779">
        <v>763</v>
      </c>
      <c r="B779">
        <v>1762210066.6</v>
      </c>
      <c r="C779">
        <v>10488.5</v>
      </c>
      <c r="D779" t="s">
        <v>1976</v>
      </c>
      <c r="E779" t="s">
        <v>1977</v>
      </c>
      <c r="F779">
        <v>5</v>
      </c>
      <c r="G779" t="s">
        <v>1796</v>
      </c>
      <c r="H779" t="s">
        <v>436</v>
      </c>
      <c r="I779">
        <v>1762210063.8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1527.441004691974</v>
      </c>
      <c r="AK779">
        <v>1507.266121212121</v>
      </c>
      <c r="AL779">
        <v>3.431916553420633</v>
      </c>
      <c r="AM779">
        <v>66.0436554406318</v>
      </c>
      <c r="AN779">
        <f>(AP779 - AO779 + DY779*1E3/(8.314*(EA779+273.15)) * AR779/DX779 * AQ779) * DX779/(100*DL779) * 1000/(1000 - AP779)</f>
        <v>0</v>
      </c>
      <c r="AO779">
        <v>21.96732886320346</v>
      </c>
      <c r="AP779">
        <v>23.17133515151515</v>
      </c>
      <c r="AQ779">
        <v>-2.289598469603328E-06</v>
      </c>
      <c r="AR779">
        <v>107.35</v>
      </c>
      <c r="AS779">
        <v>9</v>
      </c>
      <c r="AT779">
        <v>2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437</v>
      </c>
      <c r="AY779" t="s">
        <v>437</v>
      </c>
      <c r="AZ779">
        <v>0</v>
      </c>
      <c r="BA779">
        <v>0</v>
      </c>
      <c r="BB779">
        <f>1-AZ779/BA779</f>
        <v>0</v>
      </c>
      <c r="BC779">
        <v>0</v>
      </c>
      <c r="BD779" t="s">
        <v>437</v>
      </c>
      <c r="BE779" t="s">
        <v>437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437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438</v>
      </c>
      <c r="DO779">
        <v>2</v>
      </c>
      <c r="DP779" t="b">
        <v>1</v>
      </c>
      <c r="DQ779">
        <v>1762210063.8</v>
      </c>
      <c r="DR779">
        <v>1464.637</v>
      </c>
      <c r="DS779">
        <v>1494.36</v>
      </c>
      <c r="DT779">
        <v>23.17196</v>
      </c>
      <c r="DU779">
        <v>21.96774</v>
      </c>
      <c r="DV779">
        <v>1465.5</v>
      </c>
      <c r="DW779">
        <v>23.09068</v>
      </c>
      <c r="DX779">
        <v>499.9818</v>
      </c>
      <c r="DY779">
        <v>90.75051999999999</v>
      </c>
      <c r="DZ779">
        <v>0.10000562</v>
      </c>
      <c r="EA779">
        <v>24.53987</v>
      </c>
      <c r="EB779">
        <v>24.56686</v>
      </c>
      <c r="EC779">
        <v>999.9</v>
      </c>
      <c r="ED779">
        <v>0</v>
      </c>
      <c r="EE779">
        <v>0</v>
      </c>
      <c r="EF779">
        <v>9985.870000000001</v>
      </c>
      <c r="EG779">
        <v>0</v>
      </c>
      <c r="EH779">
        <v>968.5617</v>
      </c>
      <c r="EI779">
        <v>-29.7261</v>
      </c>
      <c r="EJ779">
        <v>1499.378</v>
      </c>
      <c r="EK779">
        <v>1527.925</v>
      </c>
      <c r="EL779">
        <v>1.204212</v>
      </c>
      <c r="EM779">
        <v>1494.36</v>
      </c>
      <c r="EN779">
        <v>21.96774</v>
      </c>
      <c r="EO779">
        <v>2.102868</v>
      </c>
      <c r="EP779">
        <v>1.993585</v>
      </c>
      <c r="EQ779">
        <v>18.24091</v>
      </c>
      <c r="ER779">
        <v>17.39347</v>
      </c>
      <c r="ES779">
        <v>1999.994</v>
      </c>
      <c r="ET779">
        <v>0.9799951</v>
      </c>
      <c r="EU779">
        <v>0.02000459</v>
      </c>
      <c r="EV779">
        <v>0</v>
      </c>
      <c r="EW779">
        <v>782.8045</v>
      </c>
      <c r="EX779">
        <v>5.000970000000001</v>
      </c>
      <c r="EY779">
        <v>16002.93</v>
      </c>
      <c r="EZ779">
        <v>16707.49</v>
      </c>
      <c r="FA779">
        <v>42</v>
      </c>
      <c r="FB779">
        <v>43.125</v>
      </c>
      <c r="FC779">
        <v>42.187</v>
      </c>
      <c r="FD779">
        <v>42.5746</v>
      </c>
      <c r="FE779">
        <v>42</v>
      </c>
      <c r="FF779">
        <v>1955.084</v>
      </c>
      <c r="FG779">
        <v>39.90999999999999</v>
      </c>
      <c r="FH779">
        <v>0</v>
      </c>
      <c r="FI779">
        <v>13144.5</v>
      </c>
      <c r="FJ779">
        <v>0</v>
      </c>
      <c r="FK779">
        <v>783.0372400000001</v>
      </c>
      <c r="FL779">
        <v>-2.650461544592416</v>
      </c>
      <c r="FM779">
        <v>-49.78461543104444</v>
      </c>
      <c r="FN779">
        <v>16006.5</v>
      </c>
      <c r="FO779">
        <v>15</v>
      </c>
      <c r="FP779">
        <v>0</v>
      </c>
      <c r="FQ779" t="s">
        <v>439</v>
      </c>
      <c r="FR779">
        <v>1760210915.6</v>
      </c>
      <c r="FS779">
        <v>0</v>
      </c>
      <c r="FT779">
        <v>0</v>
      </c>
      <c r="FU779">
        <v>-0.215</v>
      </c>
      <c r="FV779">
        <v>0</v>
      </c>
      <c r="FW779">
        <v>-0.6919999999999999</v>
      </c>
      <c r="FX779">
        <v>0</v>
      </c>
      <c r="FY779">
        <v>400</v>
      </c>
      <c r="FZ779">
        <v>0</v>
      </c>
      <c r="GA779">
        <v>0.15</v>
      </c>
      <c r="GB779">
        <v>0</v>
      </c>
      <c r="GC779">
        <v>-29.52003</v>
      </c>
      <c r="GD779">
        <v>-1.022359474671643</v>
      </c>
      <c r="GE779">
        <v>0.2360705765232083</v>
      </c>
      <c r="GF779">
        <v>0</v>
      </c>
      <c r="GG779">
        <v>783.259705882353</v>
      </c>
      <c r="GH779">
        <v>-3.205653170991289</v>
      </c>
      <c r="GI779">
        <v>0.4265300161433961</v>
      </c>
      <c r="GJ779">
        <v>0</v>
      </c>
      <c r="GK779">
        <v>1.2016695</v>
      </c>
      <c r="GL779">
        <v>0.01794078799249093</v>
      </c>
      <c r="GM779">
        <v>0.001956596470915757</v>
      </c>
      <c r="GN779">
        <v>1</v>
      </c>
      <c r="GO779">
        <v>1</v>
      </c>
      <c r="GP779">
        <v>3</v>
      </c>
      <c r="GQ779" t="s">
        <v>502</v>
      </c>
      <c r="GR779">
        <v>3.13523</v>
      </c>
      <c r="GS779">
        <v>2.76015</v>
      </c>
      <c r="GT779">
        <v>0.218421</v>
      </c>
      <c r="GU779">
        <v>0.21896</v>
      </c>
      <c r="GV779">
        <v>0.103416</v>
      </c>
      <c r="GW779">
        <v>0.0982498</v>
      </c>
      <c r="GX779">
        <v>24729.4</v>
      </c>
      <c r="GY779">
        <v>24704.7</v>
      </c>
      <c r="GZ779">
        <v>29441.4</v>
      </c>
      <c r="HA779">
        <v>29252.9</v>
      </c>
      <c r="HB779">
        <v>34887</v>
      </c>
      <c r="HC779">
        <v>34949.6</v>
      </c>
      <c r="HD779">
        <v>41430.8</v>
      </c>
      <c r="HE779">
        <v>41566.6</v>
      </c>
      <c r="HF779">
        <v>1.905</v>
      </c>
      <c r="HG779">
        <v>1.8596</v>
      </c>
      <c r="HH779">
        <v>0.009499489999999999</v>
      </c>
      <c r="HI779">
        <v>0</v>
      </c>
      <c r="HJ779">
        <v>24.4135</v>
      </c>
      <c r="HK779">
        <v>999.9</v>
      </c>
      <c r="HL779">
        <v>51.8</v>
      </c>
      <c r="HM779">
        <v>29</v>
      </c>
      <c r="HN779">
        <v>22.9569</v>
      </c>
      <c r="HO779">
        <v>62.4811</v>
      </c>
      <c r="HP779">
        <v>29.4111</v>
      </c>
      <c r="HQ779">
        <v>1</v>
      </c>
      <c r="HR779">
        <v>0.371494</v>
      </c>
      <c r="HS779">
        <v>4.77398</v>
      </c>
      <c r="HT779">
        <v>20.276</v>
      </c>
      <c r="HU779">
        <v>5.21879</v>
      </c>
      <c r="HV779">
        <v>12.0161</v>
      </c>
      <c r="HW779">
        <v>4.9889</v>
      </c>
      <c r="HX779">
        <v>3.28758</v>
      </c>
      <c r="HY779">
        <v>9999</v>
      </c>
      <c r="HZ779">
        <v>9999</v>
      </c>
      <c r="IA779">
        <v>9999</v>
      </c>
      <c r="IB779">
        <v>999.9</v>
      </c>
      <c r="IC779">
        <v>4.97278</v>
      </c>
      <c r="ID779">
        <v>1.86646</v>
      </c>
      <c r="IE779">
        <v>1.86584</v>
      </c>
      <c r="IF779">
        <v>1.86581</v>
      </c>
      <c r="IG779">
        <v>1.86766</v>
      </c>
      <c r="IH779">
        <v>1.87012</v>
      </c>
      <c r="II779">
        <v>1.86874</v>
      </c>
      <c r="IJ779">
        <v>1.87027</v>
      </c>
      <c r="IK779">
        <v>0</v>
      </c>
      <c r="IL779">
        <v>0</v>
      </c>
      <c r="IM779">
        <v>0</v>
      </c>
      <c r="IN779">
        <v>0</v>
      </c>
      <c r="IO779" t="s">
        <v>441</v>
      </c>
      <c r="IP779" t="s">
        <v>442</v>
      </c>
      <c r="IQ779" t="s">
        <v>443</v>
      </c>
      <c r="IR779" t="s">
        <v>443</v>
      </c>
      <c r="IS779" t="s">
        <v>443</v>
      </c>
      <c r="IT779" t="s">
        <v>443</v>
      </c>
      <c r="IU779">
        <v>0</v>
      </c>
      <c r="IV779">
        <v>100</v>
      </c>
      <c r="IW779">
        <v>100</v>
      </c>
      <c r="IX779">
        <v>-0.87</v>
      </c>
      <c r="IY779">
        <v>0.0813</v>
      </c>
      <c r="IZ779">
        <v>-0.7832898091892299</v>
      </c>
      <c r="JA779">
        <v>-0.0002628084512485203</v>
      </c>
      <c r="JB779">
        <v>2.995354917081976E-07</v>
      </c>
      <c r="JC779">
        <v>-1.087754766273629E-10</v>
      </c>
      <c r="JD779">
        <v>-0.01666594074606723</v>
      </c>
      <c r="JE779">
        <v>-0.02438089335778848</v>
      </c>
      <c r="JF779">
        <v>0.001790740049955031</v>
      </c>
      <c r="JG779">
        <v>-2.386884331579614E-05</v>
      </c>
      <c r="JH779">
        <v>6</v>
      </c>
      <c r="JI779">
        <v>2407</v>
      </c>
      <c r="JJ779">
        <v>1</v>
      </c>
      <c r="JK779">
        <v>23</v>
      </c>
      <c r="JL779">
        <v>33319.2</v>
      </c>
      <c r="JM779">
        <v>29370167.8</v>
      </c>
      <c r="JN779">
        <v>2.37061</v>
      </c>
      <c r="JO779">
        <v>2.229</v>
      </c>
      <c r="JP779">
        <v>1.39648</v>
      </c>
      <c r="JQ779">
        <v>2.34741</v>
      </c>
      <c r="JR779">
        <v>1.49536</v>
      </c>
      <c r="JS779">
        <v>2.61108</v>
      </c>
      <c r="JT779">
        <v>34.715</v>
      </c>
      <c r="JU779">
        <v>24.035</v>
      </c>
      <c r="JV779">
        <v>18</v>
      </c>
      <c r="JW779">
        <v>504.424</v>
      </c>
      <c r="JX779">
        <v>464.688</v>
      </c>
      <c r="JY779">
        <v>18.7414</v>
      </c>
      <c r="JZ779">
        <v>32.0439</v>
      </c>
      <c r="KA779">
        <v>30.0001</v>
      </c>
      <c r="KB779">
        <v>31.9078</v>
      </c>
      <c r="KC779">
        <v>31.8385</v>
      </c>
      <c r="KD779">
        <v>47.4274</v>
      </c>
      <c r="KE779">
        <v>0</v>
      </c>
      <c r="KF779">
        <v>100</v>
      </c>
      <c r="KG779">
        <v>18.7419</v>
      </c>
      <c r="KH779">
        <v>1523.66</v>
      </c>
      <c r="KI779">
        <v>63.4564</v>
      </c>
      <c r="KJ779">
        <v>100.624</v>
      </c>
      <c r="KK779">
        <v>99.94710000000001</v>
      </c>
    </row>
    <row r="780" spans="1:297">
      <c r="A780">
        <v>764</v>
      </c>
      <c r="B780">
        <v>1762210071.6</v>
      </c>
      <c r="C780">
        <v>10493.5</v>
      </c>
      <c r="D780" t="s">
        <v>1978</v>
      </c>
      <c r="E780" t="s">
        <v>1979</v>
      </c>
      <c r="F780">
        <v>5</v>
      </c>
      <c r="G780" t="s">
        <v>1796</v>
      </c>
      <c r="H780" t="s">
        <v>436</v>
      </c>
      <c r="I780">
        <v>1762210069.1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1544.071844923909</v>
      </c>
      <c r="AK780">
        <v>1524.194606060605</v>
      </c>
      <c r="AL780">
        <v>3.388315034523309</v>
      </c>
      <c r="AM780">
        <v>66.0436554406318</v>
      </c>
      <c r="AN780">
        <f>(AP780 - AO780 + DY780*1E3/(8.314*(EA780+273.15)) * AR780/DX780 * AQ780) * DX780/(100*DL780) * 1000/(1000 - AP780)</f>
        <v>0</v>
      </c>
      <c r="AO780">
        <v>21.96615030246753</v>
      </c>
      <c r="AP780">
        <v>23.17327636363636</v>
      </c>
      <c r="AQ780">
        <v>3.413993166953158E-07</v>
      </c>
      <c r="AR780">
        <v>107.35</v>
      </c>
      <c r="AS780">
        <v>9</v>
      </c>
      <c r="AT780">
        <v>2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437</v>
      </c>
      <c r="AY780" t="s">
        <v>437</v>
      </c>
      <c r="AZ780">
        <v>0</v>
      </c>
      <c r="BA780">
        <v>0</v>
      </c>
      <c r="BB780">
        <f>1-AZ780/BA780</f>
        <v>0</v>
      </c>
      <c r="BC780">
        <v>0</v>
      </c>
      <c r="BD780" t="s">
        <v>437</v>
      </c>
      <c r="BE780" t="s">
        <v>437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437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438</v>
      </c>
      <c r="DO780">
        <v>2</v>
      </c>
      <c r="DP780" t="b">
        <v>1</v>
      </c>
      <c r="DQ780">
        <v>1762210069.1</v>
      </c>
      <c r="DR780">
        <v>1482.235555555555</v>
      </c>
      <c r="DS780">
        <v>1511.824444444444</v>
      </c>
      <c r="DT780">
        <v>23.17268888888889</v>
      </c>
      <c r="DU780">
        <v>21.96632222222222</v>
      </c>
      <c r="DV780">
        <v>1483.105555555556</v>
      </c>
      <c r="DW780">
        <v>23.09138888888889</v>
      </c>
      <c r="DX780">
        <v>499.8884444444445</v>
      </c>
      <c r="DY780">
        <v>90.75136666666667</v>
      </c>
      <c r="DZ780">
        <v>0.09982767777777778</v>
      </c>
      <c r="EA780">
        <v>24.54592222222222</v>
      </c>
      <c r="EB780">
        <v>24.56454444444444</v>
      </c>
      <c r="EC780">
        <v>999.9000000000001</v>
      </c>
      <c r="ED780">
        <v>0</v>
      </c>
      <c r="EE780">
        <v>0</v>
      </c>
      <c r="EF780">
        <v>10007.01666666667</v>
      </c>
      <c r="EG780">
        <v>0</v>
      </c>
      <c r="EH780">
        <v>968.5569999999999</v>
      </c>
      <c r="EI780">
        <v>-29.58734444444444</v>
      </c>
      <c r="EJ780">
        <v>1517.398888888889</v>
      </c>
      <c r="EK780">
        <v>1545.777777777778</v>
      </c>
      <c r="EL780">
        <v>1.206387777777778</v>
      </c>
      <c r="EM780">
        <v>1511.824444444444</v>
      </c>
      <c r="EN780">
        <v>21.96632222222222</v>
      </c>
      <c r="EO780">
        <v>2.102954444444444</v>
      </c>
      <c r="EP780">
        <v>1.993472222222222</v>
      </c>
      <c r="EQ780">
        <v>18.24156666666666</v>
      </c>
      <c r="ER780">
        <v>17.39258888888889</v>
      </c>
      <c r="ES780">
        <v>2000.016666666666</v>
      </c>
      <c r="ET780">
        <v>0.9799953333333333</v>
      </c>
      <c r="EU780">
        <v>0.02000436666666667</v>
      </c>
      <c r="EV780">
        <v>0</v>
      </c>
      <c r="EW780">
        <v>782.6431111111111</v>
      </c>
      <c r="EX780">
        <v>5.00097</v>
      </c>
      <c r="EY780">
        <v>15998.15555555556</v>
      </c>
      <c r="EZ780">
        <v>16707.67777777778</v>
      </c>
      <c r="FA780">
        <v>42</v>
      </c>
      <c r="FB780">
        <v>43.125</v>
      </c>
      <c r="FC780">
        <v>42.187</v>
      </c>
      <c r="FD780">
        <v>42.57599999999999</v>
      </c>
      <c r="FE780">
        <v>42</v>
      </c>
      <c r="FF780">
        <v>1955.106666666667</v>
      </c>
      <c r="FG780">
        <v>39.91</v>
      </c>
      <c r="FH780">
        <v>0</v>
      </c>
      <c r="FI780">
        <v>13149.29999995232</v>
      </c>
      <c r="FJ780">
        <v>0</v>
      </c>
      <c r="FK780">
        <v>782.8192800000002</v>
      </c>
      <c r="FL780">
        <v>-2.878923063602499</v>
      </c>
      <c r="FM780">
        <v>-56.7538461895361</v>
      </c>
      <c r="FN780">
        <v>16002.212</v>
      </c>
      <c r="FO780">
        <v>15</v>
      </c>
      <c r="FP780">
        <v>0</v>
      </c>
      <c r="FQ780" t="s">
        <v>439</v>
      </c>
      <c r="FR780">
        <v>1760210915.6</v>
      </c>
      <c r="FS780">
        <v>0</v>
      </c>
      <c r="FT780">
        <v>0</v>
      </c>
      <c r="FU780">
        <v>-0.215</v>
      </c>
      <c r="FV780">
        <v>0</v>
      </c>
      <c r="FW780">
        <v>-0.6919999999999999</v>
      </c>
      <c r="FX780">
        <v>0</v>
      </c>
      <c r="FY780">
        <v>400</v>
      </c>
      <c r="FZ780">
        <v>0</v>
      </c>
      <c r="GA780">
        <v>0.15</v>
      </c>
      <c r="GB780">
        <v>0</v>
      </c>
      <c r="GC780">
        <v>-29.527135</v>
      </c>
      <c r="GD780">
        <v>-1.188869043151968</v>
      </c>
      <c r="GE780">
        <v>0.2662674900828111</v>
      </c>
      <c r="GF780">
        <v>0</v>
      </c>
      <c r="GG780">
        <v>782.9840294117647</v>
      </c>
      <c r="GH780">
        <v>-2.657983194002512</v>
      </c>
      <c r="GI780">
        <v>0.3588916340865373</v>
      </c>
      <c r="GJ780">
        <v>0</v>
      </c>
      <c r="GK780">
        <v>1.203501</v>
      </c>
      <c r="GL780">
        <v>0.02235579737335748</v>
      </c>
      <c r="GM780">
        <v>0.002297617026399324</v>
      </c>
      <c r="GN780">
        <v>1</v>
      </c>
      <c r="GO780">
        <v>1</v>
      </c>
      <c r="GP780">
        <v>3</v>
      </c>
      <c r="GQ780" t="s">
        <v>502</v>
      </c>
      <c r="GR780">
        <v>3.13519</v>
      </c>
      <c r="GS780">
        <v>2.76016</v>
      </c>
      <c r="GT780">
        <v>0.219914</v>
      </c>
      <c r="GU780">
        <v>0.220483</v>
      </c>
      <c r="GV780">
        <v>0.103423</v>
      </c>
      <c r="GW780">
        <v>0.0982518</v>
      </c>
      <c r="GX780">
        <v>24682.4</v>
      </c>
      <c r="GY780">
        <v>24656.4</v>
      </c>
      <c r="GZ780">
        <v>29441.9</v>
      </c>
      <c r="HA780">
        <v>29252.9</v>
      </c>
      <c r="HB780">
        <v>34887.2</v>
      </c>
      <c r="HC780">
        <v>34949.6</v>
      </c>
      <c r="HD780">
        <v>41431.3</v>
      </c>
      <c r="HE780">
        <v>41566.8</v>
      </c>
      <c r="HF780">
        <v>1.90497</v>
      </c>
      <c r="HG780">
        <v>1.85933</v>
      </c>
      <c r="HH780">
        <v>0.00897795</v>
      </c>
      <c r="HI780">
        <v>0</v>
      </c>
      <c r="HJ780">
        <v>24.4146</v>
      </c>
      <c r="HK780">
        <v>999.9</v>
      </c>
      <c r="HL780">
        <v>51.8</v>
      </c>
      <c r="HM780">
        <v>29</v>
      </c>
      <c r="HN780">
        <v>22.9542</v>
      </c>
      <c r="HO780">
        <v>62.3111</v>
      </c>
      <c r="HP780">
        <v>29.5793</v>
      </c>
      <c r="HQ780">
        <v>1</v>
      </c>
      <c r="HR780">
        <v>0.371357</v>
      </c>
      <c r="HS780">
        <v>4.78062</v>
      </c>
      <c r="HT780">
        <v>20.2757</v>
      </c>
      <c r="HU780">
        <v>5.21804</v>
      </c>
      <c r="HV780">
        <v>12.0171</v>
      </c>
      <c r="HW780">
        <v>4.98705</v>
      </c>
      <c r="HX780">
        <v>3.28765</v>
      </c>
      <c r="HY780">
        <v>9999</v>
      </c>
      <c r="HZ780">
        <v>9999</v>
      </c>
      <c r="IA780">
        <v>9999</v>
      </c>
      <c r="IB780">
        <v>999.9</v>
      </c>
      <c r="IC780">
        <v>4.9728</v>
      </c>
      <c r="ID780">
        <v>1.86646</v>
      </c>
      <c r="IE780">
        <v>1.86584</v>
      </c>
      <c r="IF780">
        <v>1.86582</v>
      </c>
      <c r="IG780">
        <v>1.86767</v>
      </c>
      <c r="IH780">
        <v>1.87012</v>
      </c>
      <c r="II780">
        <v>1.86874</v>
      </c>
      <c r="IJ780">
        <v>1.87026</v>
      </c>
      <c r="IK780">
        <v>0</v>
      </c>
      <c r="IL780">
        <v>0</v>
      </c>
      <c r="IM780">
        <v>0</v>
      </c>
      <c r="IN780">
        <v>0</v>
      </c>
      <c r="IO780" t="s">
        <v>441</v>
      </c>
      <c r="IP780" t="s">
        <v>442</v>
      </c>
      <c r="IQ780" t="s">
        <v>443</v>
      </c>
      <c r="IR780" t="s">
        <v>443</v>
      </c>
      <c r="IS780" t="s">
        <v>443</v>
      </c>
      <c r="IT780" t="s">
        <v>443</v>
      </c>
      <c r="IU780">
        <v>0</v>
      </c>
      <c r="IV780">
        <v>100</v>
      </c>
      <c r="IW780">
        <v>100</v>
      </c>
      <c r="IX780">
        <v>-0.87</v>
      </c>
      <c r="IY780">
        <v>0.0813</v>
      </c>
      <c r="IZ780">
        <v>-0.7832898091892299</v>
      </c>
      <c r="JA780">
        <v>-0.0002628084512485203</v>
      </c>
      <c r="JB780">
        <v>2.995354917081976E-07</v>
      </c>
      <c r="JC780">
        <v>-1.087754766273629E-10</v>
      </c>
      <c r="JD780">
        <v>-0.01666594074606723</v>
      </c>
      <c r="JE780">
        <v>-0.02438089335778848</v>
      </c>
      <c r="JF780">
        <v>0.001790740049955031</v>
      </c>
      <c r="JG780">
        <v>-2.386884331579614E-05</v>
      </c>
      <c r="JH780">
        <v>6</v>
      </c>
      <c r="JI780">
        <v>2407</v>
      </c>
      <c r="JJ780">
        <v>1</v>
      </c>
      <c r="JK780">
        <v>23</v>
      </c>
      <c r="JL780">
        <v>33319.3</v>
      </c>
      <c r="JM780">
        <v>29370167.9</v>
      </c>
      <c r="JN780">
        <v>2.39624</v>
      </c>
      <c r="JO780">
        <v>2.21436</v>
      </c>
      <c r="JP780">
        <v>1.39648</v>
      </c>
      <c r="JQ780">
        <v>2.34741</v>
      </c>
      <c r="JR780">
        <v>1.49536</v>
      </c>
      <c r="JS780">
        <v>2.7002</v>
      </c>
      <c r="JT780">
        <v>34.715</v>
      </c>
      <c r="JU780">
        <v>24.0437</v>
      </c>
      <c r="JV780">
        <v>18</v>
      </c>
      <c r="JW780">
        <v>504.408</v>
      </c>
      <c r="JX780">
        <v>464.51</v>
      </c>
      <c r="JY780">
        <v>18.7423</v>
      </c>
      <c r="JZ780">
        <v>32.0439</v>
      </c>
      <c r="KA780">
        <v>30.0001</v>
      </c>
      <c r="KB780">
        <v>31.9078</v>
      </c>
      <c r="KC780">
        <v>31.8385</v>
      </c>
      <c r="KD780">
        <v>47.942</v>
      </c>
      <c r="KE780">
        <v>0</v>
      </c>
      <c r="KF780">
        <v>100</v>
      </c>
      <c r="KG780">
        <v>18.7414</v>
      </c>
      <c r="KH780">
        <v>1537.04</v>
      </c>
      <c r="KI780">
        <v>63.4564</v>
      </c>
      <c r="KJ780">
        <v>100.625</v>
      </c>
      <c r="KK780">
        <v>99.9473</v>
      </c>
    </row>
    <row r="781" spans="1:297">
      <c r="A781">
        <v>765</v>
      </c>
      <c r="B781">
        <v>1762210076.6</v>
      </c>
      <c r="C781">
        <v>10498.5</v>
      </c>
      <c r="D781" t="s">
        <v>1980</v>
      </c>
      <c r="E781" t="s">
        <v>1981</v>
      </c>
      <c r="F781">
        <v>5</v>
      </c>
      <c r="G781" t="s">
        <v>1796</v>
      </c>
      <c r="H781" t="s">
        <v>436</v>
      </c>
      <c r="I781">
        <v>1762210073.8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1561.974022235263</v>
      </c>
      <c r="AK781">
        <v>1541.819151515151</v>
      </c>
      <c r="AL781">
        <v>3.571957192482113</v>
      </c>
      <c r="AM781">
        <v>66.0436554406318</v>
      </c>
      <c r="AN781">
        <f>(AP781 - AO781 + DY781*1E3/(8.314*(EA781+273.15)) * AR781/DX781 * AQ781) * DX781/(100*DL781) * 1000/(1000 - AP781)</f>
        <v>0</v>
      </c>
      <c r="AO781">
        <v>21.96676537207792</v>
      </c>
      <c r="AP781">
        <v>23.17214424242424</v>
      </c>
      <c r="AQ781">
        <v>-2.62827077937611E-07</v>
      </c>
      <c r="AR781">
        <v>107.35</v>
      </c>
      <c r="AS781">
        <v>8</v>
      </c>
      <c r="AT781">
        <v>2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437</v>
      </c>
      <c r="AY781" t="s">
        <v>437</v>
      </c>
      <c r="AZ781">
        <v>0</v>
      </c>
      <c r="BA781">
        <v>0</v>
      </c>
      <c r="BB781">
        <f>1-AZ781/BA781</f>
        <v>0</v>
      </c>
      <c r="BC781">
        <v>0</v>
      </c>
      <c r="BD781" t="s">
        <v>437</v>
      </c>
      <c r="BE781" t="s">
        <v>437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437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438</v>
      </c>
      <c r="DO781">
        <v>2</v>
      </c>
      <c r="DP781" t="b">
        <v>1</v>
      </c>
      <c r="DQ781">
        <v>1762210073.8</v>
      </c>
      <c r="DR781">
        <v>1498.04</v>
      </c>
      <c r="DS781">
        <v>1529.2</v>
      </c>
      <c r="DT781">
        <v>23.1725</v>
      </c>
      <c r="DU781">
        <v>21.96685</v>
      </c>
      <c r="DV781">
        <v>1498.912</v>
      </c>
      <c r="DW781">
        <v>23.0912</v>
      </c>
      <c r="DX781">
        <v>500.0833000000001</v>
      </c>
      <c r="DY781">
        <v>90.75447</v>
      </c>
      <c r="DZ781">
        <v>0.10006401</v>
      </c>
      <c r="EA781">
        <v>24.57062</v>
      </c>
      <c r="EB781">
        <v>24.55118</v>
      </c>
      <c r="EC781">
        <v>999.9</v>
      </c>
      <c r="ED781">
        <v>0</v>
      </c>
      <c r="EE781">
        <v>0</v>
      </c>
      <c r="EF781">
        <v>10001.563</v>
      </c>
      <c r="EG781">
        <v>0</v>
      </c>
      <c r="EH781">
        <v>968.5556</v>
      </c>
      <c r="EI781">
        <v>-31.15976</v>
      </c>
      <c r="EJ781">
        <v>1533.576</v>
      </c>
      <c r="EK781">
        <v>1563.546</v>
      </c>
      <c r="EL781">
        <v>1.205644</v>
      </c>
      <c r="EM781">
        <v>1529.2</v>
      </c>
      <c r="EN781">
        <v>21.96685</v>
      </c>
      <c r="EO781">
        <v>2.103008</v>
      </c>
      <c r="EP781">
        <v>1.99359</v>
      </c>
      <c r="EQ781">
        <v>18.24198</v>
      </c>
      <c r="ER781">
        <v>17.39352</v>
      </c>
      <c r="ES781">
        <v>2000.019</v>
      </c>
      <c r="ET781">
        <v>0.9799954</v>
      </c>
      <c r="EU781">
        <v>0.0200043</v>
      </c>
      <c r="EV781">
        <v>0</v>
      </c>
      <c r="EW781">
        <v>782.3098</v>
      </c>
      <c r="EX781">
        <v>5.000970000000001</v>
      </c>
      <c r="EY781">
        <v>15990.12</v>
      </c>
      <c r="EZ781">
        <v>16707.71</v>
      </c>
      <c r="FA781">
        <v>42</v>
      </c>
      <c r="FB781">
        <v>43.125</v>
      </c>
      <c r="FC781">
        <v>42.187</v>
      </c>
      <c r="FD781">
        <v>42.562</v>
      </c>
      <c r="FE781">
        <v>42</v>
      </c>
      <c r="FF781">
        <v>1955.109</v>
      </c>
      <c r="FG781">
        <v>39.90999999999999</v>
      </c>
      <c r="FH781">
        <v>0</v>
      </c>
      <c r="FI781">
        <v>13154.09999990463</v>
      </c>
      <c r="FJ781">
        <v>0</v>
      </c>
      <c r="FK781">
        <v>782.5424400000001</v>
      </c>
      <c r="FL781">
        <v>-3.598384610697204</v>
      </c>
      <c r="FM781">
        <v>-78.20000017790069</v>
      </c>
      <c r="FN781">
        <v>15996.504</v>
      </c>
      <c r="FO781">
        <v>15</v>
      </c>
      <c r="FP781">
        <v>0</v>
      </c>
      <c r="FQ781" t="s">
        <v>439</v>
      </c>
      <c r="FR781">
        <v>1760210915.6</v>
      </c>
      <c r="FS781">
        <v>0</v>
      </c>
      <c r="FT781">
        <v>0</v>
      </c>
      <c r="FU781">
        <v>-0.215</v>
      </c>
      <c r="FV781">
        <v>0</v>
      </c>
      <c r="FW781">
        <v>-0.6919999999999999</v>
      </c>
      <c r="FX781">
        <v>0</v>
      </c>
      <c r="FY781">
        <v>400</v>
      </c>
      <c r="FZ781">
        <v>0</v>
      </c>
      <c r="GA781">
        <v>0.15</v>
      </c>
      <c r="GB781">
        <v>0</v>
      </c>
      <c r="GC781">
        <v>-29.9818475</v>
      </c>
      <c r="GD781">
        <v>-6.523838273921172</v>
      </c>
      <c r="GE781">
        <v>1.026640084934223</v>
      </c>
      <c r="GF781">
        <v>0</v>
      </c>
      <c r="GG781">
        <v>782.7178823529413</v>
      </c>
      <c r="GH781">
        <v>-2.967456073932863</v>
      </c>
      <c r="GI781">
        <v>0.3631236027374941</v>
      </c>
      <c r="GJ781">
        <v>0</v>
      </c>
      <c r="GK781">
        <v>1.2048255</v>
      </c>
      <c r="GL781">
        <v>0.01121606003752357</v>
      </c>
      <c r="GM781">
        <v>0.001422982694905324</v>
      </c>
      <c r="GN781">
        <v>1</v>
      </c>
      <c r="GO781">
        <v>1</v>
      </c>
      <c r="GP781">
        <v>3</v>
      </c>
      <c r="GQ781" t="s">
        <v>502</v>
      </c>
      <c r="GR781">
        <v>3.13521</v>
      </c>
      <c r="GS781">
        <v>2.7603</v>
      </c>
      <c r="GT781">
        <v>0.221474</v>
      </c>
      <c r="GU781">
        <v>0.222432</v>
      </c>
      <c r="GV781">
        <v>0.10342</v>
      </c>
      <c r="GW781">
        <v>0.09825540000000001</v>
      </c>
      <c r="GX781">
        <v>24633.1</v>
      </c>
      <c r="GY781">
        <v>24594.6</v>
      </c>
      <c r="GZ781">
        <v>29442.1</v>
      </c>
      <c r="HA781">
        <v>29252.9</v>
      </c>
      <c r="HB781">
        <v>34887.4</v>
      </c>
      <c r="HC781">
        <v>34949.6</v>
      </c>
      <c r="HD781">
        <v>41431.3</v>
      </c>
      <c r="HE781">
        <v>41566.8</v>
      </c>
      <c r="HF781">
        <v>1.9052</v>
      </c>
      <c r="HG781">
        <v>1.85958</v>
      </c>
      <c r="HH781">
        <v>0.00728294</v>
      </c>
      <c r="HI781">
        <v>0</v>
      </c>
      <c r="HJ781">
        <v>24.4161</v>
      </c>
      <c r="HK781">
        <v>999.9</v>
      </c>
      <c r="HL781">
        <v>51.8</v>
      </c>
      <c r="HM781">
        <v>29</v>
      </c>
      <c r="HN781">
        <v>22.9559</v>
      </c>
      <c r="HO781">
        <v>62.3211</v>
      </c>
      <c r="HP781">
        <v>29.4591</v>
      </c>
      <c r="HQ781">
        <v>1</v>
      </c>
      <c r="HR781">
        <v>0.37154</v>
      </c>
      <c r="HS781">
        <v>4.77883</v>
      </c>
      <c r="HT781">
        <v>20.2758</v>
      </c>
      <c r="HU781">
        <v>5.21849</v>
      </c>
      <c r="HV781">
        <v>12.0162</v>
      </c>
      <c r="HW781">
        <v>4.98875</v>
      </c>
      <c r="HX781">
        <v>3.28763</v>
      </c>
      <c r="HY781">
        <v>9999</v>
      </c>
      <c r="HZ781">
        <v>9999</v>
      </c>
      <c r="IA781">
        <v>9999</v>
      </c>
      <c r="IB781">
        <v>999.9</v>
      </c>
      <c r="IC781">
        <v>4.97279</v>
      </c>
      <c r="ID781">
        <v>1.86646</v>
      </c>
      <c r="IE781">
        <v>1.86584</v>
      </c>
      <c r="IF781">
        <v>1.86581</v>
      </c>
      <c r="IG781">
        <v>1.86768</v>
      </c>
      <c r="IH781">
        <v>1.87012</v>
      </c>
      <c r="II781">
        <v>1.86874</v>
      </c>
      <c r="IJ781">
        <v>1.87026</v>
      </c>
      <c r="IK781">
        <v>0</v>
      </c>
      <c r="IL781">
        <v>0</v>
      </c>
      <c r="IM781">
        <v>0</v>
      </c>
      <c r="IN781">
        <v>0</v>
      </c>
      <c r="IO781" t="s">
        <v>441</v>
      </c>
      <c r="IP781" t="s">
        <v>442</v>
      </c>
      <c r="IQ781" t="s">
        <v>443</v>
      </c>
      <c r="IR781" t="s">
        <v>443</v>
      </c>
      <c r="IS781" t="s">
        <v>443</v>
      </c>
      <c r="IT781" t="s">
        <v>443</v>
      </c>
      <c r="IU781">
        <v>0</v>
      </c>
      <c r="IV781">
        <v>100</v>
      </c>
      <c r="IW781">
        <v>100</v>
      </c>
      <c r="IX781">
        <v>-0.87</v>
      </c>
      <c r="IY781">
        <v>0.08119999999999999</v>
      </c>
      <c r="IZ781">
        <v>-0.7832898091892299</v>
      </c>
      <c r="JA781">
        <v>-0.0002628084512485203</v>
      </c>
      <c r="JB781">
        <v>2.995354917081976E-07</v>
      </c>
      <c r="JC781">
        <v>-1.087754766273629E-10</v>
      </c>
      <c r="JD781">
        <v>-0.01666594074606723</v>
      </c>
      <c r="JE781">
        <v>-0.02438089335778848</v>
      </c>
      <c r="JF781">
        <v>0.001790740049955031</v>
      </c>
      <c r="JG781">
        <v>-2.386884331579614E-05</v>
      </c>
      <c r="JH781">
        <v>6</v>
      </c>
      <c r="JI781">
        <v>2407</v>
      </c>
      <c r="JJ781">
        <v>1</v>
      </c>
      <c r="JK781">
        <v>23</v>
      </c>
      <c r="JL781">
        <v>33319.3</v>
      </c>
      <c r="JM781">
        <v>29370167.9</v>
      </c>
      <c r="JN781">
        <v>2.41333</v>
      </c>
      <c r="JO781">
        <v>2.2168</v>
      </c>
      <c r="JP781">
        <v>1.39648</v>
      </c>
      <c r="JQ781">
        <v>2.34741</v>
      </c>
      <c r="JR781">
        <v>1.49536</v>
      </c>
      <c r="JS781">
        <v>2.51709</v>
      </c>
      <c r="JT781">
        <v>34.715</v>
      </c>
      <c r="JU781">
        <v>24.035</v>
      </c>
      <c r="JV781">
        <v>18</v>
      </c>
      <c r="JW781">
        <v>504.556</v>
      </c>
      <c r="JX781">
        <v>464.672</v>
      </c>
      <c r="JY781">
        <v>18.7423</v>
      </c>
      <c r="JZ781">
        <v>32.0439</v>
      </c>
      <c r="KA781">
        <v>30.0001</v>
      </c>
      <c r="KB781">
        <v>31.9078</v>
      </c>
      <c r="KC781">
        <v>31.8385</v>
      </c>
      <c r="KD781">
        <v>48.2808</v>
      </c>
      <c r="KE781">
        <v>0</v>
      </c>
      <c r="KF781">
        <v>100</v>
      </c>
      <c r="KG781">
        <v>18.7426</v>
      </c>
      <c r="KH781">
        <v>1557.08</v>
      </c>
      <c r="KI781">
        <v>63.4564</v>
      </c>
      <c r="KJ781">
        <v>100.625</v>
      </c>
      <c r="KK781">
        <v>99.9474</v>
      </c>
    </row>
    <row r="782" spans="1:297">
      <c r="A782">
        <v>766</v>
      </c>
      <c r="B782">
        <v>1762210081.6</v>
      </c>
      <c r="C782">
        <v>10503.5</v>
      </c>
      <c r="D782" t="s">
        <v>1982</v>
      </c>
      <c r="E782" t="s">
        <v>1983</v>
      </c>
      <c r="F782">
        <v>5</v>
      </c>
      <c r="G782" t="s">
        <v>1796</v>
      </c>
      <c r="H782" t="s">
        <v>436</v>
      </c>
      <c r="I782">
        <v>1762210079.1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1582.941898253714</v>
      </c>
      <c r="AK782">
        <v>1561.044424242424</v>
      </c>
      <c r="AL782">
        <v>3.731641068841337</v>
      </c>
      <c r="AM782">
        <v>66.0436554406318</v>
      </c>
      <c r="AN782">
        <f>(AP782 - AO782 + DY782*1E3/(8.314*(EA782+273.15)) * AR782/DX782 * AQ782) * DX782/(100*DL782) * 1000/(1000 - AP782)</f>
        <v>0</v>
      </c>
      <c r="AO782">
        <v>21.96656266632034</v>
      </c>
      <c r="AP782">
        <v>23.17274181818182</v>
      </c>
      <c r="AQ782">
        <v>-1.833742294689615E-07</v>
      </c>
      <c r="AR782">
        <v>107.35</v>
      </c>
      <c r="AS782">
        <v>9</v>
      </c>
      <c r="AT782">
        <v>2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437</v>
      </c>
      <c r="AY782" t="s">
        <v>437</v>
      </c>
      <c r="AZ782">
        <v>0</v>
      </c>
      <c r="BA782">
        <v>0</v>
      </c>
      <c r="BB782">
        <f>1-AZ782/BA782</f>
        <v>0</v>
      </c>
      <c r="BC782">
        <v>0</v>
      </c>
      <c r="BD782" t="s">
        <v>437</v>
      </c>
      <c r="BE782" t="s">
        <v>437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437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438</v>
      </c>
      <c r="DO782">
        <v>2</v>
      </c>
      <c r="DP782" t="b">
        <v>1</v>
      </c>
      <c r="DQ782">
        <v>1762210079.1</v>
      </c>
      <c r="DR782">
        <v>1517.771111111111</v>
      </c>
      <c r="DS782">
        <v>1547.986666666667</v>
      </c>
      <c r="DT782">
        <v>23.17266666666667</v>
      </c>
      <c r="DU782">
        <v>21.96677777777778</v>
      </c>
      <c r="DV782">
        <v>1518.644444444445</v>
      </c>
      <c r="DW782">
        <v>23.09137777777778</v>
      </c>
      <c r="DX782">
        <v>499.9817777777778</v>
      </c>
      <c r="DY782">
        <v>90.75282222222221</v>
      </c>
      <c r="DZ782">
        <v>0.1000870777777778</v>
      </c>
      <c r="EA782">
        <v>24.58145555555555</v>
      </c>
      <c r="EB782">
        <v>24.51605555555555</v>
      </c>
      <c r="EC782">
        <v>999.9000000000001</v>
      </c>
      <c r="ED782">
        <v>0</v>
      </c>
      <c r="EE782">
        <v>0</v>
      </c>
      <c r="EF782">
        <v>9996.525555555556</v>
      </c>
      <c r="EG782">
        <v>0</v>
      </c>
      <c r="EH782">
        <v>968.5679999999999</v>
      </c>
      <c r="EI782">
        <v>-30.21407777777777</v>
      </c>
      <c r="EJ782">
        <v>1553.778888888889</v>
      </c>
      <c r="EK782">
        <v>1582.753333333333</v>
      </c>
      <c r="EL782">
        <v>1.205895555555555</v>
      </c>
      <c r="EM782">
        <v>1547.986666666667</v>
      </c>
      <c r="EN782">
        <v>21.96677777777778</v>
      </c>
      <c r="EO782">
        <v>2.102987777777778</v>
      </c>
      <c r="EP782">
        <v>1.993548888888889</v>
      </c>
      <c r="EQ782">
        <v>18.24182222222222</v>
      </c>
      <c r="ER782">
        <v>17.39317777777778</v>
      </c>
      <c r="ES782">
        <v>2000.012222222222</v>
      </c>
      <c r="ET782">
        <v>0.9799953333333333</v>
      </c>
      <c r="EU782">
        <v>0.02000436666666667</v>
      </c>
      <c r="EV782">
        <v>0</v>
      </c>
      <c r="EW782">
        <v>782.114</v>
      </c>
      <c r="EX782">
        <v>5.00097</v>
      </c>
      <c r="EY782">
        <v>15984.33333333333</v>
      </c>
      <c r="EZ782">
        <v>16707.65555555556</v>
      </c>
      <c r="FA782">
        <v>42</v>
      </c>
      <c r="FB782">
        <v>43.125</v>
      </c>
      <c r="FC782">
        <v>42.187</v>
      </c>
      <c r="FD782">
        <v>42.57599999999999</v>
      </c>
      <c r="FE782">
        <v>42</v>
      </c>
      <c r="FF782">
        <v>1955.102222222222</v>
      </c>
      <c r="FG782">
        <v>39.91</v>
      </c>
      <c r="FH782">
        <v>0</v>
      </c>
      <c r="FI782">
        <v>13159.5</v>
      </c>
      <c r="FJ782">
        <v>0</v>
      </c>
      <c r="FK782">
        <v>782.3352307692306</v>
      </c>
      <c r="FL782">
        <v>-2.378735039451442</v>
      </c>
      <c r="FM782">
        <v>-77.16581209384223</v>
      </c>
      <c r="FN782">
        <v>15990.46538461539</v>
      </c>
      <c r="FO782">
        <v>15</v>
      </c>
      <c r="FP782">
        <v>0</v>
      </c>
      <c r="FQ782" t="s">
        <v>439</v>
      </c>
      <c r="FR782">
        <v>1760210915.6</v>
      </c>
      <c r="FS782">
        <v>0</v>
      </c>
      <c r="FT782">
        <v>0</v>
      </c>
      <c r="FU782">
        <v>-0.215</v>
      </c>
      <c r="FV782">
        <v>0</v>
      </c>
      <c r="FW782">
        <v>-0.6919999999999999</v>
      </c>
      <c r="FX782">
        <v>0</v>
      </c>
      <c r="FY782">
        <v>400</v>
      </c>
      <c r="FZ782">
        <v>0</v>
      </c>
      <c r="GA782">
        <v>0.15</v>
      </c>
      <c r="GB782">
        <v>0</v>
      </c>
      <c r="GC782">
        <v>-30.52062999999999</v>
      </c>
      <c r="GD782">
        <v>-8.865370356472738</v>
      </c>
      <c r="GE782">
        <v>1.76731956210528</v>
      </c>
      <c r="GF782">
        <v>0</v>
      </c>
      <c r="GG782">
        <v>782.5214411764706</v>
      </c>
      <c r="GH782">
        <v>-3.192925891021151</v>
      </c>
      <c r="GI782">
        <v>0.3858596354952243</v>
      </c>
      <c r="GJ782">
        <v>0</v>
      </c>
      <c r="GK782">
        <v>1.20528775</v>
      </c>
      <c r="GL782">
        <v>0.007019324577859946</v>
      </c>
      <c r="GM782">
        <v>0.001212397392565664</v>
      </c>
      <c r="GN782">
        <v>1</v>
      </c>
      <c r="GO782">
        <v>1</v>
      </c>
      <c r="GP782">
        <v>3</v>
      </c>
      <c r="GQ782" t="s">
        <v>502</v>
      </c>
      <c r="GR782">
        <v>3.1353</v>
      </c>
      <c r="GS782">
        <v>2.76033</v>
      </c>
      <c r="GT782">
        <v>0.223074</v>
      </c>
      <c r="GU782">
        <v>0.223063</v>
      </c>
      <c r="GV782">
        <v>0.103421</v>
      </c>
      <c r="GW782">
        <v>0.0982508</v>
      </c>
      <c r="GX782">
        <v>24582.3</v>
      </c>
      <c r="GY782">
        <v>24574.2</v>
      </c>
      <c r="GZ782">
        <v>29442.1</v>
      </c>
      <c r="HA782">
        <v>29252.4</v>
      </c>
      <c r="HB782">
        <v>34887.7</v>
      </c>
      <c r="HC782">
        <v>34949.1</v>
      </c>
      <c r="HD782">
        <v>41431.7</v>
      </c>
      <c r="HE782">
        <v>41566.1</v>
      </c>
      <c r="HF782">
        <v>1.90508</v>
      </c>
      <c r="HG782">
        <v>1.85928</v>
      </c>
      <c r="HH782">
        <v>0.00512227</v>
      </c>
      <c r="HI782">
        <v>0</v>
      </c>
      <c r="HJ782">
        <v>24.418</v>
      </c>
      <c r="HK782">
        <v>999.9</v>
      </c>
      <c r="HL782">
        <v>51.8</v>
      </c>
      <c r="HM782">
        <v>29</v>
      </c>
      <c r="HN782">
        <v>22.9549</v>
      </c>
      <c r="HO782">
        <v>62.4511</v>
      </c>
      <c r="HP782">
        <v>29.4952</v>
      </c>
      <c r="HQ782">
        <v>1</v>
      </c>
      <c r="HR782">
        <v>0.371565</v>
      </c>
      <c r="HS782">
        <v>4.78294</v>
      </c>
      <c r="HT782">
        <v>20.2756</v>
      </c>
      <c r="HU782">
        <v>5.21864</v>
      </c>
      <c r="HV782">
        <v>12.0164</v>
      </c>
      <c r="HW782">
        <v>4.9888</v>
      </c>
      <c r="HX782">
        <v>3.28755</v>
      </c>
      <c r="HY782">
        <v>9999</v>
      </c>
      <c r="HZ782">
        <v>9999</v>
      </c>
      <c r="IA782">
        <v>9999</v>
      </c>
      <c r="IB782">
        <v>999.9</v>
      </c>
      <c r="IC782">
        <v>4.97278</v>
      </c>
      <c r="ID782">
        <v>1.86646</v>
      </c>
      <c r="IE782">
        <v>1.86584</v>
      </c>
      <c r="IF782">
        <v>1.86577</v>
      </c>
      <c r="IG782">
        <v>1.86766</v>
      </c>
      <c r="IH782">
        <v>1.87012</v>
      </c>
      <c r="II782">
        <v>1.86874</v>
      </c>
      <c r="IJ782">
        <v>1.87024</v>
      </c>
      <c r="IK782">
        <v>0</v>
      </c>
      <c r="IL782">
        <v>0</v>
      </c>
      <c r="IM782">
        <v>0</v>
      </c>
      <c r="IN782">
        <v>0</v>
      </c>
      <c r="IO782" t="s">
        <v>441</v>
      </c>
      <c r="IP782" t="s">
        <v>442</v>
      </c>
      <c r="IQ782" t="s">
        <v>443</v>
      </c>
      <c r="IR782" t="s">
        <v>443</v>
      </c>
      <c r="IS782" t="s">
        <v>443</v>
      </c>
      <c r="IT782" t="s">
        <v>443</v>
      </c>
      <c r="IU782">
        <v>0</v>
      </c>
      <c r="IV782">
        <v>100</v>
      </c>
      <c r="IW782">
        <v>100</v>
      </c>
      <c r="IX782">
        <v>-0.88</v>
      </c>
      <c r="IY782">
        <v>0.0813</v>
      </c>
      <c r="IZ782">
        <v>-0.7832898091892299</v>
      </c>
      <c r="JA782">
        <v>-0.0002628084512485203</v>
      </c>
      <c r="JB782">
        <v>2.995354917081976E-07</v>
      </c>
      <c r="JC782">
        <v>-1.087754766273629E-10</v>
      </c>
      <c r="JD782">
        <v>-0.01666594074606723</v>
      </c>
      <c r="JE782">
        <v>-0.02438089335778848</v>
      </c>
      <c r="JF782">
        <v>0.001790740049955031</v>
      </c>
      <c r="JG782">
        <v>-2.386884331579614E-05</v>
      </c>
      <c r="JH782">
        <v>6</v>
      </c>
      <c r="JI782">
        <v>2407</v>
      </c>
      <c r="JJ782">
        <v>1</v>
      </c>
      <c r="JK782">
        <v>23</v>
      </c>
      <c r="JL782">
        <v>33319.4</v>
      </c>
      <c r="JM782">
        <v>29370168</v>
      </c>
      <c r="JN782">
        <v>2.44751</v>
      </c>
      <c r="JO782">
        <v>2.22168</v>
      </c>
      <c r="JP782">
        <v>1.39648</v>
      </c>
      <c r="JQ782">
        <v>2.34741</v>
      </c>
      <c r="JR782">
        <v>1.49536</v>
      </c>
      <c r="JS782">
        <v>2.70752</v>
      </c>
      <c r="JT782">
        <v>34.715</v>
      </c>
      <c r="JU782">
        <v>24.0437</v>
      </c>
      <c r="JV782">
        <v>18</v>
      </c>
      <c r="JW782">
        <v>504.474</v>
      </c>
      <c r="JX782">
        <v>464.477</v>
      </c>
      <c r="JY782">
        <v>18.7429</v>
      </c>
      <c r="JZ782">
        <v>32.0442</v>
      </c>
      <c r="KA782">
        <v>30.0002</v>
      </c>
      <c r="KB782">
        <v>31.9078</v>
      </c>
      <c r="KC782">
        <v>31.8385</v>
      </c>
      <c r="KD782">
        <v>48.9676</v>
      </c>
      <c r="KE782">
        <v>0</v>
      </c>
      <c r="KF782">
        <v>100</v>
      </c>
      <c r="KG782">
        <v>18.7424</v>
      </c>
      <c r="KH782">
        <v>1570.44</v>
      </c>
      <c r="KI782">
        <v>63.4564</v>
      </c>
      <c r="KJ782">
        <v>100.626</v>
      </c>
      <c r="KK782">
        <v>99.9456</v>
      </c>
    </row>
    <row r="783" spans="1:297">
      <c r="A783">
        <v>767</v>
      </c>
      <c r="B783">
        <v>1762210086.1</v>
      </c>
      <c r="C783">
        <v>10508</v>
      </c>
      <c r="D783" t="s">
        <v>1984</v>
      </c>
      <c r="E783" t="s">
        <v>1985</v>
      </c>
      <c r="F783">
        <v>5</v>
      </c>
      <c r="G783" t="s">
        <v>1796</v>
      </c>
      <c r="H783" t="s">
        <v>436</v>
      </c>
      <c r="I783">
        <v>1762210083.544444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1589.791205338138</v>
      </c>
      <c r="AK783">
        <v>1573.338</v>
      </c>
      <c r="AL783">
        <v>2.747189956229225</v>
      </c>
      <c r="AM783">
        <v>66.0436554406318</v>
      </c>
      <c r="AN783">
        <f>(AP783 - AO783 + DY783*1E3/(8.314*(EA783+273.15)) * AR783/DX783 * AQ783) * DX783/(100*DL783) * 1000/(1000 - AP783)</f>
        <v>0</v>
      </c>
      <c r="AO783">
        <v>21.96648170744588</v>
      </c>
      <c r="AP783">
        <v>23.17332606060606</v>
      </c>
      <c r="AQ783">
        <v>1.74202760598563E-07</v>
      </c>
      <c r="AR783">
        <v>107.35</v>
      </c>
      <c r="AS783">
        <v>9</v>
      </c>
      <c r="AT783">
        <v>2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437</v>
      </c>
      <c r="AY783" t="s">
        <v>437</v>
      </c>
      <c r="AZ783">
        <v>0</v>
      </c>
      <c r="BA783">
        <v>0</v>
      </c>
      <c r="BB783">
        <f>1-AZ783/BA783</f>
        <v>0</v>
      </c>
      <c r="BC783">
        <v>0</v>
      </c>
      <c r="BD783" t="s">
        <v>437</v>
      </c>
      <c r="BE783" t="s">
        <v>437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437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438</v>
      </c>
      <c r="DO783">
        <v>2</v>
      </c>
      <c r="DP783" t="b">
        <v>1</v>
      </c>
      <c r="DQ783">
        <v>1762210083.544444</v>
      </c>
      <c r="DR783">
        <v>1531.284444444444</v>
      </c>
      <c r="DS783">
        <v>1556.935555555556</v>
      </c>
      <c r="DT783">
        <v>23.17315555555556</v>
      </c>
      <c r="DU783">
        <v>21.96667777777778</v>
      </c>
      <c r="DV783">
        <v>1532.158888888889</v>
      </c>
      <c r="DW783">
        <v>23.09184444444444</v>
      </c>
      <c r="DX783">
        <v>500.0161111111112</v>
      </c>
      <c r="DY783">
        <v>90.75069999999999</v>
      </c>
      <c r="DZ783">
        <v>0.1000134</v>
      </c>
      <c r="EA783">
        <v>24.56274444444444</v>
      </c>
      <c r="EB783">
        <v>24.50548888888888</v>
      </c>
      <c r="EC783">
        <v>999.9000000000001</v>
      </c>
      <c r="ED783">
        <v>0</v>
      </c>
      <c r="EE783">
        <v>0</v>
      </c>
      <c r="EF783">
        <v>9997.494444444445</v>
      </c>
      <c r="EG783">
        <v>0</v>
      </c>
      <c r="EH783">
        <v>968.5616666666667</v>
      </c>
      <c r="EI783">
        <v>-25.65211111111111</v>
      </c>
      <c r="EJ783">
        <v>1567.612222222222</v>
      </c>
      <c r="EK783">
        <v>1591.906666666667</v>
      </c>
      <c r="EL783">
        <v>1.206487777777778</v>
      </c>
      <c r="EM783">
        <v>1556.935555555556</v>
      </c>
      <c r="EN783">
        <v>21.96667777777778</v>
      </c>
      <c r="EO783">
        <v>2.10298</v>
      </c>
      <c r="EP783">
        <v>1.99349</v>
      </c>
      <c r="EQ783">
        <v>18.24176666666666</v>
      </c>
      <c r="ER783">
        <v>17.39273333333334</v>
      </c>
      <c r="ES783">
        <v>2000.015555555555</v>
      </c>
      <c r="ET783">
        <v>0.9799953333333333</v>
      </c>
      <c r="EU783">
        <v>0.02000436666666667</v>
      </c>
      <c r="EV783">
        <v>0</v>
      </c>
      <c r="EW783">
        <v>781.8325555555556</v>
      </c>
      <c r="EX783">
        <v>5.00097</v>
      </c>
      <c r="EY783">
        <v>15984.05555555555</v>
      </c>
      <c r="EZ783">
        <v>16707.66666666667</v>
      </c>
      <c r="FA783">
        <v>42</v>
      </c>
      <c r="FB783">
        <v>43.125</v>
      </c>
      <c r="FC783">
        <v>42.187</v>
      </c>
      <c r="FD783">
        <v>42.57599999999999</v>
      </c>
      <c r="FE783">
        <v>42</v>
      </c>
      <c r="FF783">
        <v>1955.105555555556</v>
      </c>
      <c r="FG783">
        <v>39.91</v>
      </c>
      <c r="FH783">
        <v>0</v>
      </c>
      <c r="FI783">
        <v>13163.70000004768</v>
      </c>
      <c r="FJ783">
        <v>0</v>
      </c>
      <c r="FK783">
        <v>782.0958000000002</v>
      </c>
      <c r="FL783">
        <v>-1.596538461331625</v>
      </c>
      <c r="FM783">
        <v>-38.22307692235684</v>
      </c>
      <c r="FN783">
        <v>15986.068</v>
      </c>
      <c r="FO783">
        <v>15</v>
      </c>
      <c r="FP783">
        <v>0</v>
      </c>
      <c r="FQ783" t="s">
        <v>439</v>
      </c>
      <c r="FR783">
        <v>1760210915.6</v>
      </c>
      <c r="FS783">
        <v>0</v>
      </c>
      <c r="FT783">
        <v>0</v>
      </c>
      <c r="FU783">
        <v>-0.215</v>
      </c>
      <c r="FV783">
        <v>0</v>
      </c>
      <c r="FW783">
        <v>-0.6919999999999999</v>
      </c>
      <c r="FX783">
        <v>0</v>
      </c>
      <c r="FY783">
        <v>400</v>
      </c>
      <c r="FZ783">
        <v>0</v>
      </c>
      <c r="GA783">
        <v>0.15</v>
      </c>
      <c r="GB783">
        <v>0</v>
      </c>
      <c r="GC783">
        <v>-29.33539268292683</v>
      </c>
      <c r="GD783">
        <v>11.95308501742159</v>
      </c>
      <c r="GE783">
        <v>2.991999197077485</v>
      </c>
      <c r="GF783">
        <v>0</v>
      </c>
      <c r="GG783">
        <v>782.2778529411764</v>
      </c>
      <c r="GH783">
        <v>-2.646982429835248</v>
      </c>
      <c r="GI783">
        <v>0.3554880764404817</v>
      </c>
      <c r="GJ783">
        <v>0</v>
      </c>
      <c r="GK783">
        <v>1.205941219512195</v>
      </c>
      <c r="GL783">
        <v>0.002744320557491439</v>
      </c>
      <c r="GM783">
        <v>0.0008240033007332472</v>
      </c>
      <c r="GN783">
        <v>1</v>
      </c>
      <c r="GO783">
        <v>1</v>
      </c>
      <c r="GP783">
        <v>3</v>
      </c>
      <c r="GQ783" t="s">
        <v>502</v>
      </c>
      <c r="GR783">
        <v>3.13526</v>
      </c>
      <c r="GS783">
        <v>2.7602</v>
      </c>
      <c r="GT783">
        <v>0.224145</v>
      </c>
      <c r="GU783">
        <v>0.224535</v>
      </c>
      <c r="GV783">
        <v>0.103417</v>
      </c>
      <c r="GW783">
        <v>0.0982439</v>
      </c>
      <c r="GX783">
        <v>24548</v>
      </c>
      <c r="GY783">
        <v>24527.9</v>
      </c>
      <c r="GZ783">
        <v>29441.8</v>
      </c>
      <c r="HA783">
        <v>29253</v>
      </c>
      <c r="HB783">
        <v>34887.3</v>
      </c>
      <c r="HC783">
        <v>34950</v>
      </c>
      <c r="HD783">
        <v>41431.1</v>
      </c>
      <c r="HE783">
        <v>41566.8</v>
      </c>
      <c r="HF783">
        <v>1.90523</v>
      </c>
      <c r="HG783">
        <v>1.85938</v>
      </c>
      <c r="HH783">
        <v>0.00552833</v>
      </c>
      <c r="HI783">
        <v>0</v>
      </c>
      <c r="HJ783">
        <v>24.4199</v>
      </c>
      <c r="HK783">
        <v>999.9</v>
      </c>
      <c r="HL783">
        <v>51.8</v>
      </c>
      <c r="HM783">
        <v>29</v>
      </c>
      <c r="HN783">
        <v>22.9555</v>
      </c>
      <c r="HO783">
        <v>62.2811</v>
      </c>
      <c r="HP783">
        <v>29.5112</v>
      </c>
      <c r="HQ783">
        <v>1</v>
      </c>
      <c r="HR783">
        <v>0.37156</v>
      </c>
      <c r="HS783">
        <v>4.78425</v>
      </c>
      <c r="HT783">
        <v>20.2755</v>
      </c>
      <c r="HU783">
        <v>5.21849</v>
      </c>
      <c r="HV783">
        <v>12.0161</v>
      </c>
      <c r="HW783">
        <v>4.98875</v>
      </c>
      <c r="HX783">
        <v>3.28753</v>
      </c>
      <c r="HY783">
        <v>9999</v>
      </c>
      <c r="HZ783">
        <v>9999</v>
      </c>
      <c r="IA783">
        <v>9999</v>
      </c>
      <c r="IB783">
        <v>999.9</v>
      </c>
      <c r="IC783">
        <v>4.97278</v>
      </c>
      <c r="ID783">
        <v>1.86646</v>
      </c>
      <c r="IE783">
        <v>1.86584</v>
      </c>
      <c r="IF783">
        <v>1.8658</v>
      </c>
      <c r="IG783">
        <v>1.86768</v>
      </c>
      <c r="IH783">
        <v>1.87012</v>
      </c>
      <c r="II783">
        <v>1.86874</v>
      </c>
      <c r="IJ783">
        <v>1.87024</v>
      </c>
      <c r="IK783">
        <v>0</v>
      </c>
      <c r="IL783">
        <v>0</v>
      </c>
      <c r="IM783">
        <v>0</v>
      </c>
      <c r="IN783">
        <v>0</v>
      </c>
      <c r="IO783" t="s">
        <v>441</v>
      </c>
      <c r="IP783" t="s">
        <v>442</v>
      </c>
      <c r="IQ783" t="s">
        <v>443</v>
      </c>
      <c r="IR783" t="s">
        <v>443</v>
      </c>
      <c r="IS783" t="s">
        <v>443</v>
      </c>
      <c r="IT783" t="s">
        <v>443</v>
      </c>
      <c r="IU783">
        <v>0</v>
      </c>
      <c r="IV783">
        <v>100</v>
      </c>
      <c r="IW783">
        <v>100</v>
      </c>
      <c r="IX783">
        <v>-0.87</v>
      </c>
      <c r="IY783">
        <v>0.0813</v>
      </c>
      <c r="IZ783">
        <v>-0.7832898091892299</v>
      </c>
      <c r="JA783">
        <v>-0.0002628084512485203</v>
      </c>
      <c r="JB783">
        <v>2.995354917081976E-07</v>
      </c>
      <c r="JC783">
        <v>-1.087754766273629E-10</v>
      </c>
      <c r="JD783">
        <v>-0.01666594074606723</v>
      </c>
      <c r="JE783">
        <v>-0.02438089335778848</v>
      </c>
      <c r="JF783">
        <v>0.001790740049955031</v>
      </c>
      <c r="JG783">
        <v>-2.386884331579614E-05</v>
      </c>
      <c r="JH783">
        <v>6</v>
      </c>
      <c r="JI783">
        <v>2407</v>
      </c>
      <c r="JJ783">
        <v>1</v>
      </c>
      <c r="JK783">
        <v>23</v>
      </c>
      <c r="JL783">
        <v>33319.5</v>
      </c>
      <c r="JM783">
        <v>29370168.1</v>
      </c>
      <c r="JN783">
        <v>2.4707</v>
      </c>
      <c r="JO783">
        <v>2.2168</v>
      </c>
      <c r="JP783">
        <v>1.39648</v>
      </c>
      <c r="JQ783">
        <v>2.34741</v>
      </c>
      <c r="JR783">
        <v>1.49536</v>
      </c>
      <c r="JS783">
        <v>2.55493</v>
      </c>
      <c r="JT783">
        <v>34.715</v>
      </c>
      <c r="JU783">
        <v>24.035</v>
      </c>
      <c r="JV783">
        <v>18</v>
      </c>
      <c r="JW783">
        <v>504.572</v>
      </c>
      <c r="JX783">
        <v>464.542</v>
      </c>
      <c r="JY783">
        <v>18.7428</v>
      </c>
      <c r="JZ783">
        <v>32.0467</v>
      </c>
      <c r="KA783">
        <v>30.0002</v>
      </c>
      <c r="KB783">
        <v>31.9078</v>
      </c>
      <c r="KC783">
        <v>31.8385</v>
      </c>
      <c r="KD783">
        <v>49.5476</v>
      </c>
      <c r="KE783">
        <v>0</v>
      </c>
      <c r="KF783">
        <v>100</v>
      </c>
      <c r="KG783">
        <v>18.7424</v>
      </c>
      <c r="KH783">
        <v>1590.49</v>
      </c>
      <c r="KI783">
        <v>63.4564</v>
      </c>
      <c r="KJ783">
        <v>100.624</v>
      </c>
      <c r="KK783">
        <v>99.9474</v>
      </c>
    </row>
    <row r="784" spans="1:297">
      <c r="A784">
        <v>768</v>
      </c>
      <c r="B784">
        <v>1762210091.6</v>
      </c>
      <c r="C784">
        <v>10513.5</v>
      </c>
      <c r="D784" t="s">
        <v>1986</v>
      </c>
      <c r="E784" t="s">
        <v>1987</v>
      </c>
      <c r="F784">
        <v>5</v>
      </c>
      <c r="G784" t="s">
        <v>1796</v>
      </c>
      <c r="H784" t="s">
        <v>436</v>
      </c>
      <c r="I784">
        <v>1762210088.85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1612.216850631358</v>
      </c>
      <c r="AK784">
        <v>1592.096909090908</v>
      </c>
      <c r="AL784">
        <v>3.506468662967245</v>
      </c>
      <c r="AM784">
        <v>66.0436554406318</v>
      </c>
      <c r="AN784">
        <f>(AP784 - AO784 + DY784*1E3/(8.314*(EA784+273.15)) * AR784/DX784 * AQ784) * DX784/(100*DL784) * 1000/(1000 - AP784)</f>
        <v>0</v>
      </c>
      <c r="AO784">
        <v>21.96490746285715</v>
      </c>
      <c r="AP784">
        <v>23.17254484848485</v>
      </c>
      <c r="AQ784">
        <v>-2.868450587858317E-07</v>
      </c>
      <c r="AR784">
        <v>107.35</v>
      </c>
      <c r="AS784">
        <v>9</v>
      </c>
      <c r="AT784">
        <v>2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437</v>
      </c>
      <c r="AY784" t="s">
        <v>437</v>
      </c>
      <c r="AZ784">
        <v>0</v>
      </c>
      <c r="BA784">
        <v>0</v>
      </c>
      <c r="BB784">
        <f>1-AZ784/BA784</f>
        <v>0</v>
      </c>
      <c r="BC784">
        <v>0</v>
      </c>
      <c r="BD784" t="s">
        <v>437</v>
      </c>
      <c r="BE784" t="s">
        <v>437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437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438</v>
      </c>
      <c r="DO784">
        <v>2</v>
      </c>
      <c r="DP784" t="b">
        <v>1</v>
      </c>
      <c r="DQ784">
        <v>1762210088.85</v>
      </c>
      <c r="DR784">
        <v>1547.483</v>
      </c>
      <c r="DS784">
        <v>1577.533</v>
      </c>
      <c r="DT784">
        <v>23.17275</v>
      </c>
      <c r="DU784">
        <v>21.96503</v>
      </c>
      <c r="DV784">
        <v>1548.359</v>
      </c>
      <c r="DW784">
        <v>23.09145</v>
      </c>
      <c r="DX784">
        <v>499.9910000000001</v>
      </c>
      <c r="DY784">
        <v>90.74888999999999</v>
      </c>
      <c r="DZ784">
        <v>0.09991491</v>
      </c>
      <c r="EA784">
        <v>24.54872</v>
      </c>
      <c r="EB784">
        <v>24.51815</v>
      </c>
      <c r="EC784">
        <v>999.9</v>
      </c>
      <c r="ED784">
        <v>0</v>
      </c>
      <c r="EE784">
        <v>0</v>
      </c>
      <c r="EF784">
        <v>10006.56</v>
      </c>
      <c r="EG784">
        <v>0</v>
      </c>
      <c r="EH784">
        <v>968.5414000000001</v>
      </c>
      <c r="EI784">
        <v>-30.05094</v>
      </c>
      <c r="EJ784">
        <v>1584.194</v>
      </c>
      <c r="EK784">
        <v>1612.964</v>
      </c>
      <c r="EL784">
        <v>1.207718</v>
      </c>
      <c r="EM784">
        <v>1577.533</v>
      </c>
      <c r="EN784">
        <v>21.96503</v>
      </c>
      <c r="EO784">
        <v>2.102901</v>
      </c>
      <c r="EP784">
        <v>1.993302</v>
      </c>
      <c r="EQ784">
        <v>18.24117</v>
      </c>
      <c r="ER784">
        <v>17.39123</v>
      </c>
      <c r="ES784">
        <v>1999.969</v>
      </c>
      <c r="ET784">
        <v>0.9799948000000001</v>
      </c>
      <c r="EU784">
        <v>0.02000487</v>
      </c>
      <c r="EV784">
        <v>0</v>
      </c>
      <c r="EW784">
        <v>781.7326</v>
      </c>
      <c r="EX784">
        <v>5.000970000000001</v>
      </c>
      <c r="EY784">
        <v>15981.35</v>
      </c>
      <c r="EZ784">
        <v>16707.31</v>
      </c>
      <c r="FA784">
        <v>42</v>
      </c>
      <c r="FB784">
        <v>43.125</v>
      </c>
      <c r="FC784">
        <v>42.187</v>
      </c>
      <c r="FD784">
        <v>42.5746</v>
      </c>
      <c r="FE784">
        <v>42</v>
      </c>
      <c r="FF784">
        <v>1955.059</v>
      </c>
      <c r="FG784">
        <v>39.90999999999999</v>
      </c>
      <c r="FH784">
        <v>0</v>
      </c>
      <c r="FI784">
        <v>13169.09999990463</v>
      </c>
      <c r="FJ784">
        <v>0</v>
      </c>
      <c r="FK784">
        <v>781.9270769230769</v>
      </c>
      <c r="FL784">
        <v>-2.023658125181486</v>
      </c>
      <c r="FM784">
        <v>-19.07692316244158</v>
      </c>
      <c r="FN784">
        <v>15983.03846153846</v>
      </c>
      <c r="FO784">
        <v>15</v>
      </c>
      <c r="FP784">
        <v>0</v>
      </c>
      <c r="FQ784" t="s">
        <v>439</v>
      </c>
      <c r="FR784">
        <v>1760210915.6</v>
      </c>
      <c r="FS784">
        <v>0</v>
      </c>
      <c r="FT784">
        <v>0</v>
      </c>
      <c r="FU784">
        <v>-0.215</v>
      </c>
      <c r="FV784">
        <v>0</v>
      </c>
      <c r="FW784">
        <v>-0.6919999999999999</v>
      </c>
      <c r="FX784">
        <v>0</v>
      </c>
      <c r="FY784">
        <v>400</v>
      </c>
      <c r="FZ784">
        <v>0</v>
      </c>
      <c r="GA784">
        <v>0.15</v>
      </c>
      <c r="GB784">
        <v>0</v>
      </c>
      <c r="GC784">
        <v>-29.44218499999999</v>
      </c>
      <c r="GD784">
        <v>9.168713696060125</v>
      </c>
      <c r="GE784">
        <v>3.055490410928334</v>
      </c>
      <c r="GF784">
        <v>0</v>
      </c>
      <c r="GG784">
        <v>782.0355294117647</v>
      </c>
      <c r="GH784">
        <v>-2.148326968419925</v>
      </c>
      <c r="GI784">
        <v>0.3137525472401025</v>
      </c>
      <c r="GJ784">
        <v>0</v>
      </c>
      <c r="GK784">
        <v>1.20642175</v>
      </c>
      <c r="GL784">
        <v>0.008349906191366758</v>
      </c>
      <c r="GM784">
        <v>0.0009740248649290227</v>
      </c>
      <c r="GN784">
        <v>1</v>
      </c>
      <c r="GO784">
        <v>1</v>
      </c>
      <c r="GP784">
        <v>3</v>
      </c>
      <c r="GQ784" t="s">
        <v>502</v>
      </c>
      <c r="GR784">
        <v>3.13522</v>
      </c>
      <c r="GS784">
        <v>2.76032</v>
      </c>
      <c r="GT784">
        <v>0.225757</v>
      </c>
      <c r="GU784">
        <v>0.226269</v>
      </c>
      <c r="GV784">
        <v>0.103415</v>
      </c>
      <c r="GW784">
        <v>0.0982393</v>
      </c>
      <c r="GX784">
        <v>24497.1</v>
      </c>
      <c r="GY784">
        <v>24472.7</v>
      </c>
      <c r="GZ784">
        <v>29442</v>
      </c>
      <c r="HA784">
        <v>29252.7</v>
      </c>
      <c r="HB784">
        <v>34887.6</v>
      </c>
      <c r="HC784">
        <v>34949.9</v>
      </c>
      <c r="HD784">
        <v>41431.2</v>
      </c>
      <c r="HE784">
        <v>41566.3</v>
      </c>
      <c r="HF784">
        <v>1.9051</v>
      </c>
      <c r="HG784">
        <v>1.85952</v>
      </c>
      <c r="HH784">
        <v>0.00718981</v>
      </c>
      <c r="HI784">
        <v>0</v>
      </c>
      <c r="HJ784">
        <v>24.4222</v>
      </c>
      <c r="HK784">
        <v>999.9</v>
      </c>
      <c r="HL784">
        <v>51.8</v>
      </c>
      <c r="HM784">
        <v>29</v>
      </c>
      <c r="HN784">
        <v>22.9566</v>
      </c>
      <c r="HO784">
        <v>62.4411</v>
      </c>
      <c r="HP784">
        <v>29.375</v>
      </c>
      <c r="HQ784">
        <v>1</v>
      </c>
      <c r="HR784">
        <v>0.371682</v>
      </c>
      <c r="HS784">
        <v>4.78521</v>
      </c>
      <c r="HT784">
        <v>20.2757</v>
      </c>
      <c r="HU784">
        <v>5.21849</v>
      </c>
      <c r="HV784">
        <v>12.0162</v>
      </c>
      <c r="HW784">
        <v>4.98865</v>
      </c>
      <c r="HX784">
        <v>3.2875</v>
      </c>
      <c r="HY784">
        <v>9999</v>
      </c>
      <c r="HZ784">
        <v>9999</v>
      </c>
      <c r="IA784">
        <v>9999</v>
      </c>
      <c r="IB784">
        <v>999.9</v>
      </c>
      <c r="IC784">
        <v>4.97278</v>
      </c>
      <c r="ID784">
        <v>1.86646</v>
      </c>
      <c r="IE784">
        <v>1.86584</v>
      </c>
      <c r="IF784">
        <v>1.8658</v>
      </c>
      <c r="IG784">
        <v>1.86766</v>
      </c>
      <c r="IH784">
        <v>1.87012</v>
      </c>
      <c r="II784">
        <v>1.86874</v>
      </c>
      <c r="IJ784">
        <v>1.87023</v>
      </c>
      <c r="IK784">
        <v>0</v>
      </c>
      <c r="IL784">
        <v>0</v>
      </c>
      <c r="IM784">
        <v>0</v>
      </c>
      <c r="IN784">
        <v>0</v>
      </c>
      <c r="IO784" t="s">
        <v>441</v>
      </c>
      <c r="IP784" t="s">
        <v>442</v>
      </c>
      <c r="IQ784" t="s">
        <v>443</v>
      </c>
      <c r="IR784" t="s">
        <v>443</v>
      </c>
      <c r="IS784" t="s">
        <v>443</v>
      </c>
      <c r="IT784" t="s">
        <v>443</v>
      </c>
      <c r="IU784">
        <v>0</v>
      </c>
      <c r="IV784">
        <v>100</v>
      </c>
      <c r="IW784">
        <v>100</v>
      </c>
      <c r="IX784">
        <v>-0.88</v>
      </c>
      <c r="IY784">
        <v>0.0813</v>
      </c>
      <c r="IZ784">
        <v>-0.7832898091892299</v>
      </c>
      <c r="JA784">
        <v>-0.0002628084512485203</v>
      </c>
      <c r="JB784">
        <v>2.995354917081976E-07</v>
      </c>
      <c r="JC784">
        <v>-1.087754766273629E-10</v>
      </c>
      <c r="JD784">
        <v>-0.01666594074606723</v>
      </c>
      <c r="JE784">
        <v>-0.02438089335778848</v>
      </c>
      <c r="JF784">
        <v>0.001790740049955031</v>
      </c>
      <c r="JG784">
        <v>-2.386884331579614E-05</v>
      </c>
      <c r="JH784">
        <v>6</v>
      </c>
      <c r="JI784">
        <v>2407</v>
      </c>
      <c r="JJ784">
        <v>1</v>
      </c>
      <c r="JK784">
        <v>23</v>
      </c>
      <c r="JL784">
        <v>33319.6</v>
      </c>
      <c r="JM784">
        <v>29370168.2</v>
      </c>
      <c r="JN784">
        <v>2.50366</v>
      </c>
      <c r="JO784">
        <v>2.22534</v>
      </c>
      <c r="JP784">
        <v>1.39648</v>
      </c>
      <c r="JQ784">
        <v>2.34741</v>
      </c>
      <c r="JR784">
        <v>1.49536</v>
      </c>
      <c r="JS784">
        <v>2.57935</v>
      </c>
      <c r="JT784">
        <v>34.715</v>
      </c>
      <c r="JU784">
        <v>24.035</v>
      </c>
      <c r="JV784">
        <v>18</v>
      </c>
      <c r="JW784">
        <v>504.49</v>
      </c>
      <c r="JX784">
        <v>464.64</v>
      </c>
      <c r="JY784">
        <v>18.7426</v>
      </c>
      <c r="JZ784">
        <v>32.0467</v>
      </c>
      <c r="KA784">
        <v>30.0002</v>
      </c>
      <c r="KB784">
        <v>31.9078</v>
      </c>
      <c r="KC784">
        <v>31.8385</v>
      </c>
      <c r="KD784">
        <v>50.102</v>
      </c>
      <c r="KE784">
        <v>0</v>
      </c>
      <c r="KF784">
        <v>100</v>
      </c>
      <c r="KG784">
        <v>18.7424</v>
      </c>
      <c r="KH784">
        <v>1603.85</v>
      </c>
      <c r="KI784">
        <v>63.4564</v>
      </c>
      <c r="KJ784">
        <v>100.625</v>
      </c>
      <c r="KK784">
        <v>99.9464</v>
      </c>
    </row>
    <row r="785" spans="1:297">
      <c r="A785">
        <v>769</v>
      </c>
      <c r="B785">
        <v>1762210477.6</v>
      </c>
      <c r="C785">
        <v>10899.5</v>
      </c>
      <c r="D785" t="s">
        <v>1988</v>
      </c>
      <c r="E785" t="s">
        <v>1989</v>
      </c>
      <c r="F785">
        <v>5</v>
      </c>
      <c r="G785" t="s">
        <v>1990</v>
      </c>
      <c r="H785" t="s">
        <v>436</v>
      </c>
      <c r="I785">
        <v>1762210474.6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428.7504892138127</v>
      </c>
      <c r="AK785">
        <v>425.1199818181819</v>
      </c>
      <c r="AL785">
        <v>-0.1299679274752213</v>
      </c>
      <c r="AM785">
        <v>66.04308067333517</v>
      </c>
      <c r="AN785">
        <f>(AP785 - AO785 + DY785*1E3/(8.314*(EA785+273.15)) * AR785/DX785 * AQ785) * DX785/(100*DL785) * 1000/(1000 - AP785)</f>
        <v>0</v>
      </c>
      <c r="AO785">
        <v>21.98895375705628</v>
      </c>
      <c r="AP785">
        <v>22.91075393939393</v>
      </c>
      <c r="AQ785">
        <v>0.007208121212109787</v>
      </c>
      <c r="AR785">
        <v>107.35</v>
      </c>
      <c r="AS785">
        <v>9</v>
      </c>
      <c r="AT785">
        <v>2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437</v>
      </c>
      <c r="AY785" t="s">
        <v>437</v>
      </c>
      <c r="AZ785">
        <v>0</v>
      </c>
      <c r="BA785">
        <v>0</v>
      </c>
      <c r="BB785">
        <f>1-AZ785/BA785</f>
        <v>0</v>
      </c>
      <c r="BC785">
        <v>0</v>
      </c>
      <c r="BD785" t="s">
        <v>437</v>
      </c>
      <c r="BE785" t="s">
        <v>437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437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438</v>
      </c>
      <c r="DO785">
        <v>2</v>
      </c>
      <c r="DP785" t="b">
        <v>1</v>
      </c>
      <c r="DQ785">
        <v>1762210474.6</v>
      </c>
      <c r="DR785">
        <v>415.6866363636364</v>
      </c>
      <c r="DS785">
        <v>419.5584545454545</v>
      </c>
      <c r="DT785">
        <v>22.89203636363636</v>
      </c>
      <c r="DU785">
        <v>21.98911818181818</v>
      </c>
      <c r="DV785">
        <v>416.5353636363636</v>
      </c>
      <c r="DW785">
        <v>22.81626363636363</v>
      </c>
      <c r="DX785">
        <v>499.9348181818181</v>
      </c>
      <c r="DY785">
        <v>90.75844545454545</v>
      </c>
      <c r="DZ785">
        <v>0.09988659090909091</v>
      </c>
      <c r="EA785">
        <v>23.97815454545455</v>
      </c>
      <c r="EB785">
        <v>24.31368181818182</v>
      </c>
      <c r="EC785">
        <v>999.9</v>
      </c>
      <c r="ED785">
        <v>0</v>
      </c>
      <c r="EE785">
        <v>0</v>
      </c>
      <c r="EF785">
        <v>9999.896363636362</v>
      </c>
      <c r="EG785">
        <v>0</v>
      </c>
      <c r="EH785">
        <v>971.3910909090908</v>
      </c>
      <c r="EI785">
        <v>-3.871618181818182</v>
      </c>
      <c r="EJ785">
        <v>425.4257272727273</v>
      </c>
      <c r="EK785">
        <v>428.9915454545454</v>
      </c>
      <c r="EL785">
        <v>0.9029401818181818</v>
      </c>
      <c r="EM785">
        <v>419.5584545454545</v>
      </c>
      <c r="EN785">
        <v>21.98911818181818</v>
      </c>
      <c r="EO785">
        <v>2.077646363636364</v>
      </c>
      <c r="EP785">
        <v>1.995695454545455</v>
      </c>
      <c r="EQ785">
        <v>18.04881818181818</v>
      </c>
      <c r="ER785">
        <v>17.41023636363636</v>
      </c>
      <c r="ES785">
        <v>1999.966363636364</v>
      </c>
      <c r="ET785">
        <v>0.9800020000000003</v>
      </c>
      <c r="EU785">
        <v>0.0199975</v>
      </c>
      <c r="EV785">
        <v>0</v>
      </c>
      <c r="EW785">
        <v>1597.431818181818</v>
      </c>
      <c r="EX785">
        <v>5.000970000000001</v>
      </c>
      <c r="EY785">
        <v>31843.2</v>
      </c>
      <c r="EZ785">
        <v>16707.30909090909</v>
      </c>
      <c r="FA785">
        <v>41.75</v>
      </c>
      <c r="FB785">
        <v>42.86354545454546</v>
      </c>
      <c r="FC785">
        <v>41.875</v>
      </c>
      <c r="FD785">
        <v>42.312</v>
      </c>
      <c r="FE785">
        <v>41.687</v>
      </c>
      <c r="FF785">
        <v>1955.066363636364</v>
      </c>
      <c r="FG785">
        <v>39.88999999999999</v>
      </c>
      <c r="FH785">
        <v>0</v>
      </c>
      <c r="FI785">
        <v>13555.5</v>
      </c>
      <c r="FJ785">
        <v>0</v>
      </c>
      <c r="FK785">
        <v>1598.316538461539</v>
      </c>
      <c r="FL785">
        <v>-13.76991453567173</v>
      </c>
      <c r="FM785">
        <v>-293.7401711523443</v>
      </c>
      <c r="FN785">
        <v>31864.11923076923</v>
      </c>
      <c r="FO785">
        <v>15</v>
      </c>
      <c r="FP785">
        <v>0</v>
      </c>
      <c r="FQ785" t="s">
        <v>439</v>
      </c>
      <c r="FR785">
        <v>1760210915.6</v>
      </c>
      <c r="FS785">
        <v>0</v>
      </c>
      <c r="FT785">
        <v>0</v>
      </c>
      <c r="FU785">
        <v>-0.215</v>
      </c>
      <c r="FV785">
        <v>0</v>
      </c>
      <c r="FW785">
        <v>-0.6919999999999999</v>
      </c>
      <c r="FX785">
        <v>0</v>
      </c>
      <c r="FY785">
        <v>400</v>
      </c>
      <c r="FZ785">
        <v>0</v>
      </c>
      <c r="GA785">
        <v>0.15</v>
      </c>
      <c r="GB785">
        <v>0</v>
      </c>
      <c r="GC785">
        <v>-4.79880025</v>
      </c>
      <c r="GD785">
        <v>1.991493996247651</v>
      </c>
      <c r="GE785">
        <v>0.7646125298786554</v>
      </c>
      <c r="GF785">
        <v>0</v>
      </c>
      <c r="GG785">
        <v>1599.350294117647</v>
      </c>
      <c r="GH785">
        <v>-14.90924368862204</v>
      </c>
      <c r="GI785">
        <v>1.489908179749003</v>
      </c>
      <c r="GJ785">
        <v>0</v>
      </c>
      <c r="GK785">
        <v>0.8376867000000001</v>
      </c>
      <c r="GL785">
        <v>0.4848329831144453</v>
      </c>
      <c r="GM785">
        <v>0.046655066152134</v>
      </c>
      <c r="GN785">
        <v>0</v>
      </c>
      <c r="GO785">
        <v>0</v>
      </c>
      <c r="GP785">
        <v>3</v>
      </c>
      <c r="GQ785" t="s">
        <v>440</v>
      </c>
      <c r="GR785">
        <v>3.13489</v>
      </c>
      <c r="GS785">
        <v>2.75999</v>
      </c>
      <c r="GT785">
        <v>0.0928519</v>
      </c>
      <c r="GU785">
        <v>0.0926295</v>
      </c>
      <c r="GV785">
        <v>0.102635</v>
      </c>
      <c r="GW785">
        <v>0.0983357</v>
      </c>
      <c r="GX785">
        <v>28712.4</v>
      </c>
      <c r="GY785">
        <v>28708.4</v>
      </c>
      <c r="GZ785">
        <v>29444.2</v>
      </c>
      <c r="HA785">
        <v>29253.2</v>
      </c>
      <c r="HB785">
        <v>34917.8</v>
      </c>
      <c r="HC785">
        <v>34944.6</v>
      </c>
      <c r="HD785">
        <v>41433.7</v>
      </c>
      <c r="HE785">
        <v>41567.4</v>
      </c>
      <c r="HF785">
        <v>1.90415</v>
      </c>
      <c r="HG785">
        <v>1.85688</v>
      </c>
      <c r="HH785">
        <v>0.0311881</v>
      </c>
      <c r="HI785">
        <v>0</v>
      </c>
      <c r="HJ785">
        <v>23.7953</v>
      </c>
      <c r="HK785">
        <v>999.9</v>
      </c>
      <c r="HL785">
        <v>52</v>
      </c>
      <c r="HM785">
        <v>28.9</v>
      </c>
      <c r="HN785">
        <v>22.9099</v>
      </c>
      <c r="HO785">
        <v>62.3012</v>
      </c>
      <c r="HP785">
        <v>29.5793</v>
      </c>
      <c r="HQ785">
        <v>1</v>
      </c>
      <c r="HR785">
        <v>0.367647</v>
      </c>
      <c r="HS785">
        <v>4.40279</v>
      </c>
      <c r="HT785">
        <v>20.2865</v>
      </c>
      <c r="HU785">
        <v>5.22373</v>
      </c>
      <c r="HV785">
        <v>12.018</v>
      </c>
      <c r="HW785">
        <v>4.9902</v>
      </c>
      <c r="HX785">
        <v>3.2884</v>
      </c>
      <c r="HY785">
        <v>9999</v>
      </c>
      <c r="HZ785">
        <v>9999</v>
      </c>
      <c r="IA785">
        <v>9999</v>
      </c>
      <c r="IB785">
        <v>999.9</v>
      </c>
      <c r="IC785">
        <v>4.9728</v>
      </c>
      <c r="ID785">
        <v>1.86647</v>
      </c>
      <c r="IE785">
        <v>1.86584</v>
      </c>
      <c r="IF785">
        <v>1.86582</v>
      </c>
      <c r="IG785">
        <v>1.86767</v>
      </c>
      <c r="IH785">
        <v>1.87012</v>
      </c>
      <c r="II785">
        <v>1.86873</v>
      </c>
      <c r="IJ785">
        <v>1.87026</v>
      </c>
      <c r="IK785">
        <v>0</v>
      </c>
      <c r="IL785">
        <v>0</v>
      </c>
      <c r="IM785">
        <v>0</v>
      </c>
      <c r="IN785">
        <v>0</v>
      </c>
      <c r="IO785" t="s">
        <v>441</v>
      </c>
      <c r="IP785" t="s">
        <v>442</v>
      </c>
      <c r="IQ785" t="s">
        <v>443</v>
      </c>
      <c r="IR785" t="s">
        <v>443</v>
      </c>
      <c r="IS785" t="s">
        <v>443</v>
      </c>
      <c r="IT785" t="s">
        <v>443</v>
      </c>
      <c r="IU785">
        <v>0</v>
      </c>
      <c r="IV785">
        <v>100</v>
      </c>
      <c r="IW785">
        <v>100</v>
      </c>
      <c r="IX785">
        <v>-0.849</v>
      </c>
      <c r="IY785">
        <v>0.0762</v>
      </c>
      <c r="IZ785">
        <v>-0.7832898091892299</v>
      </c>
      <c r="JA785">
        <v>-0.0002628084512485203</v>
      </c>
      <c r="JB785">
        <v>2.995354917081976E-07</v>
      </c>
      <c r="JC785">
        <v>-1.087754766273629E-10</v>
      </c>
      <c r="JD785">
        <v>-0.01666594074606723</v>
      </c>
      <c r="JE785">
        <v>-0.02438089335778848</v>
      </c>
      <c r="JF785">
        <v>0.001790740049955031</v>
      </c>
      <c r="JG785">
        <v>-2.386884331579614E-05</v>
      </c>
      <c r="JH785">
        <v>6</v>
      </c>
      <c r="JI785">
        <v>2407</v>
      </c>
      <c r="JJ785">
        <v>1</v>
      </c>
      <c r="JK785">
        <v>23</v>
      </c>
      <c r="JL785">
        <v>33326</v>
      </c>
      <c r="JM785">
        <v>29370174.6</v>
      </c>
      <c r="JN785">
        <v>0.317383</v>
      </c>
      <c r="JO785">
        <v>2.32666</v>
      </c>
      <c r="JP785">
        <v>1.39648</v>
      </c>
      <c r="JQ785">
        <v>2.35107</v>
      </c>
      <c r="JR785">
        <v>1.49536</v>
      </c>
      <c r="JS785">
        <v>2.62329</v>
      </c>
      <c r="JT785">
        <v>34.6006</v>
      </c>
      <c r="JU785">
        <v>24.035</v>
      </c>
      <c r="JV785">
        <v>18</v>
      </c>
      <c r="JW785">
        <v>503.514</v>
      </c>
      <c r="JX785">
        <v>462.513</v>
      </c>
      <c r="JY785">
        <v>18.5494</v>
      </c>
      <c r="JZ785">
        <v>32.0325</v>
      </c>
      <c r="KA785">
        <v>29.9999</v>
      </c>
      <c r="KB785">
        <v>31.8631</v>
      </c>
      <c r="KC785">
        <v>31.7838</v>
      </c>
      <c r="KD785">
        <v>6.26278</v>
      </c>
      <c r="KE785">
        <v>0</v>
      </c>
      <c r="KF785">
        <v>100</v>
      </c>
      <c r="KG785">
        <v>18.5649</v>
      </c>
      <c r="KH785">
        <v>413.314</v>
      </c>
      <c r="KI785">
        <v>63.4564</v>
      </c>
      <c r="KJ785">
        <v>100.632</v>
      </c>
      <c r="KK785">
        <v>99.9486</v>
      </c>
    </row>
    <row r="786" spans="1:297">
      <c r="A786">
        <v>770</v>
      </c>
      <c r="B786">
        <v>1762210482.6</v>
      </c>
      <c r="C786">
        <v>10904.5</v>
      </c>
      <c r="D786" t="s">
        <v>1991</v>
      </c>
      <c r="E786" t="s">
        <v>1992</v>
      </c>
      <c r="F786">
        <v>5</v>
      </c>
      <c r="G786" t="s">
        <v>1990</v>
      </c>
      <c r="H786" t="s">
        <v>436</v>
      </c>
      <c r="I786">
        <v>1762210480.1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430.289541822403</v>
      </c>
      <c r="AK786">
        <v>425.3725454545453</v>
      </c>
      <c r="AL786">
        <v>0.06687489309507114</v>
      </c>
      <c r="AM786">
        <v>66.04308067333517</v>
      </c>
      <c r="AN786">
        <f>(AP786 - AO786 + DY786*1E3/(8.314*(EA786+273.15)) * AR786/DX786 * AQ786) * DX786/(100*DL786) * 1000/(1000 - AP786)</f>
        <v>0</v>
      </c>
      <c r="AO786">
        <v>21.98784836099567</v>
      </c>
      <c r="AP786">
        <v>22.9461109090909</v>
      </c>
      <c r="AQ786">
        <v>0.007228181818174915</v>
      </c>
      <c r="AR786">
        <v>107.35</v>
      </c>
      <c r="AS786">
        <v>9</v>
      </c>
      <c r="AT786">
        <v>2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437</v>
      </c>
      <c r="AY786" t="s">
        <v>437</v>
      </c>
      <c r="AZ786">
        <v>0</v>
      </c>
      <c r="BA786">
        <v>0</v>
      </c>
      <c r="BB786">
        <f>1-AZ786/BA786</f>
        <v>0</v>
      </c>
      <c r="BC786">
        <v>0</v>
      </c>
      <c r="BD786" t="s">
        <v>437</v>
      </c>
      <c r="BE786" t="s">
        <v>437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437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438</v>
      </c>
      <c r="DO786">
        <v>2</v>
      </c>
      <c r="DP786" t="b">
        <v>1</v>
      </c>
      <c r="DQ786">
        <v>1762210480.1</v>
      </c>
      <c r="DR786">
        <v>415.4797777777778</v>
      </c>
      <c r="DS786">
        <v>420.4798888888889</v>
      </c>
      <c r="DT786">
        <v>22.93156666666667</v>
      </c>
      <c r="DU786">
        <v>21.98815555555556</v>
      </c>
      <c r="DV786">
        <v>416.3284444444445</v>
      </c>
      <c r="DW786">
        <v>22.85503333333333</v>
      </c>
      <c r="DX786">
        <v>499.8472222222222</v>
      </c>
      <c r="DY786">
        <v>90.75692222222222</v>
      </c>
      <c r="DZ786">
        <v>0.0999036</v>
      </c>
      <c r="EA786">
        <v>23.99435555555555</v>
      </c>
      <c r="EB786">
        <v>24.32252222222222</v>
      </c>
      <c r="EC786">
        <v>999.9000000000001</v>
      </c>
      <c r="ED786">
        <v>0</v>
      </c>
      <c r="EE786">
        <v>0</v>
      </c>
      <c r="EF786">
        <v>10006.38888888889</v>
      </c>
      <c r="EG786">
        <v>0</v>
      </c>
      <c r="EH786">
        <v>971.3852222222223</v>
      </c>
      <c r="EI786">
        <v>-5.000150000000001</v>
      </c>
      <c r="EJ786">
        <v>425.230888888889</v>
      </c>
      <c r="EK786">
        <v>429.9332222222222</v>
      </c>
      <c r="EL786">
        <v>0.9434144444444443</v>
      </c>
      <c r="EM786">
        <v>420.4798888888889</v>
      </c>
      <c r="EN786">
        <v>21.98815555555556</v>
      </c>
      <c r="EO786">
        <v>2.081198888888889</v>
      </c>
      <c r="EP786">
        <v>1.995577777777778</v>
      </c>
      <c r="EQ786">
        <v>18.076</v>
      </c>
      <c r="ER786">
        <v>17.40927777777777</v>
      </c>
      <c r="ES786">
        <v>1999.996666666667</v>
      </c>
      <c r="ET786">
        <v>0.9800023333333334</v>
      </c>
      <c r="EU786">
        <v>0.01999716666666667</v>
      </c>
      <c r="EV786">
        <v>0</v>
      </c>
      <c r="EW786">
        <v>1595.925555555556</v>
      </c>
      <c r="EX786">
        <v>5.00097</v>
      </c>
      <c r="EY786">
        <v>31817.5</v>
      </c>
      <c r="EZ786">
        <v>16707.56666666667</v>
      </c>
      <c r="FA786">
        <v>41.736</v>
      </c>
      <c r="FB786">
        <v>42.847</v>
      </c>
      <c r="FC786">
        <v>41.875</v>
      </c>
      <c r="FD786">
        <v>42.312</v>
      </c>
      <c r="FE786">
        <v>41.687</v>
      </c>
      <c r="FF786">
        <v>1955.096666666667</v>
      </c>
      <c r="FG786">
        <v>39.89</v>
      </c>
      <c r="FH786">
        <v>0</v>
      </c>
      <c r="FI786">
        <v>13560.29999995232</v>
      </c>
      <c r="FJ786">
        <v>0</v>
      </c>
      <c r="FK786">
        <v>1597.178461538462</v>
      </c>
      <c r="FL786">
        <v>-14.06564100823167</v>
      </c>
      <c r="FM786">
        <v>-288.5641022581341</v>
      </c>
      <c r="FN786">
        <v>31840.91153846154</v>
      </c>
      <c r="FO786">
        <v>15</v>
      </c>
      <c r="FP786">
        <v>0</v>
      </c>
      <c r="FQ786" t="s">
        <v>439</v>
      </c>
      <c r="FR786">
        <v>1760210915.6</v>
      </c>
      <c r="FS786">
        <v>0</v>
      </c>
      <c r="FT786">
        <v>0</v>
      </c>
      <c r="FU786">
        <v>-0.215</v>
      </c>
      <c r="FV786">
        <v>0</v>
      </c>
      <c r="FW786">
        <v>-0.6919999999999999</v>
      </c>
      <c r="FX786">
        <v>0</v>
      </c>
      <c r="FY786">
        <v>400</v>
      </c>
      <c r="FZ786">
        <v>0</v>
      </c>
      <c r="GA786">
        <v>0.15</v>
      </c>
      <c r="GB786">
        <v>0</v>
      </c>
      <c r="GC786">
        <v>-4.900430731707317</v>
      </c>
      <c r="GD786">
        <v>2.619580975609757</v>
      </c>
      <c r="GE786">
        <v>0.7541281561476051</v>
      </c>
      <c r="GF786">
        <v>0</v>
      </c>
      <c r="GG786">
        <v>1598.018823529412</v>
      </c>
      <c r="GH786">
        <v>-14.53384263109884</v>
      </c>
      <c r="GI786">
        <v>1.455061681946818</v>
      </c>
      <c r="GJ786">
        <v>0</v>
      </c>
      <c r="GK786">
        <v>0.8791011707317072</v>
      </c>
      <c r="GL786">
        <v>0.463252599303138</v>
      </c>
      <c r="GM786">
        <v>0.04569638018855219</v>
      </c>
      <c r="GN786">
        <v>0</v>
      </c>
      <c r="GO786">
        <v>0</v>
      </c>
      <c r="GP786">
        <v>3</v>
      </c>
      <c r="GQ786" t="s">
        <v>440</v>
      </c>
      <c r="GR786">
        <v>3.13534</v>
      </c>
      <c r="GS786">
        <v>2.7604</v>
      </c>
      <c r="GT786">
        <v>0.0928867</v>
      </c>
      <c r="GU786">
        <v>0.09244819999999999</v>
      </c>
      <c r="GV786">
        <v>0.102747</v>
      </c>
      <c r="GW786">
        <v>0.0983315</v>
      </c>
      <c r="GX786">
        <v>28711.6</v>
      </c>
      <c r="GY786">
        <v>28714.3</v>
      </c>
      <c r="GZ786">
        <v>29444.5</v>
      </c>
      <c r="HA786">
        <v>29253.3</v>
      </c>
      <c r="HB786">
        <v>34914.1</v>
      </c>
      <c r="HC786">
        <v>34945</v>
      </c>
      <c r="HD786">
        <v>41434.5</v>
      </c>
      <c r="HE786">
        <v>41567.7</v>
      </c>
      <c r="HF786">
        <v>1.90465</v>
      </c>
      <c r="HG786">
        <v>1.8562</v>
      </c>
      <c r="HH786">
        <v>0.0323728</v>
      </c>
      <c r="HI786">
        <v>0</v>
      </c>
      <c r="HJ786">
        <v>23.7953</v>
      </c>
      <c r="HK786">
        <v>999.9</v>
      </c>
      <c r="HL786">
        <v>52</v>
      </c>
      <c r="HM786">
        <v>28.9</v>
      </c>
      <c r="HN786">
        <v>22.911</v>
      </c>
      <c r="HO786">
        <v>62.2812</v>
      </c>
      <c r="HP786">
        <v>29.5232</v>
      </c>
      <c r="HQ786">
        <v>1</v>
      </c>
      <c r="HR786">
        <v>0.367167</v>
      </c>
      <c r="HS786">
        <v>4.38951</v>
      </c>
      <c r="HT786">
        <v>20.2862</v>
      </c>
      <c r="HU786">
        <v>5.21864</v>
      </c>
      <c r="HV786">
        <v>12.0171</v>
      </c>
      <c r="HW786">
        <v>4.98905</v>
      </c>
      <c r="HX786">
        <v>3.28765</v>
      </c>
      <c r="HY786">
        <v>9999</v>
      </c>
      <c r="HZ786">
        <v>9999</v>
      </c>
      <c r="IA786">
        <v>9999</v>
      </c>
      <c r="IB786">
        <v>999.9</v>
      </c>
      <c r="IC786">
        <v>4.97279</v>
      </c>
      <c r="ID786">
        <v>1.86646</v>
      </c>
      <c r="IE786">
        <v>1.86584</v>
      </c>
      <c r="IF786">
        <v>1.86581</v>
      </c>
      <c r="IG786">
        <v>1.86766</v>
      </c>
      <c r="IH786">
        <v>1.87012</v>
      </c>
      <c r="II786">
        <v>1.86873</v>
      </c>
      <c r="IJ786">
        <v>1.87026</v>
      </c>
      <c r="IK786">
        <v>0</v>
      </c>
      <c r="IL786">
        <v>0</v>
      </c>
      <c r="IM786">
        <v>0</v>
      </c>
      <c r="IN786">
        <v>0</v>
      </c>
      <c r="IO786" t="s">
        <v>441</v>
      </c>
      <c r="IP786" t="s">
        <v>442</v>
      </c>
      <c r="IQ786" t="s">
        <v>443</v>
      </c>
      <c r="IR786" t="s">
        <v>443</v>
      </c>
      <c r="IS786" t="s">
        <v>443</v>
      </c>
      <c r="IT786" t="s">
        <v>443</v>
      </c>
      <c r="IU786">
        <v>0</v>
      </c>
      <c r="IV786">
        <v>100</v>
      </c>
      <c r="IW786">
        <v>100</v>
      </c>
      <c r="IX786">
        <v>-0.849</v>
      </c>
      <c r="IY786">
        <v>0.0769</v>
      </c>
      <c r="IZ786">
        <v>-0.7832898091892299</v>
      </c>
      <c r="JA786">
        <v>-0.0002628084512485203</v>
      </c>
      <c r="JB786">
        <v>2.995354917081976E-07</v>
      </c>
      <c r="JC786">
        <v>-1.087754766273629E-10</v>
      </c>
      <c r="JD786">
        <v>-0.01666594074606723</v>
      </c>
      <c r="JE786">
        <v>-0.02438089335778848</v>
      </c>
      <c r="JF786">
        <v>0.001790740049955031</v>
      </c>
      <c r="JG786">
        <v>-2.386884331579614E-05</v>
      </c>
      <c r="JH786">
        <v>6</v>
      </c>
      <c r="JI786">
        <v>2407</v>
      </c>
      <c r="JJ786">
        <v>1</v>
      </c>
      <c r="JK786">
        <v>23</v>
      </c>
      <c r="JL786">
        <v>33326.1</v>
      </c>
      <c r="JM786">
        <v>29370174.7</v>
      </c>
      <c r="JN786">
        <v>0.283203</v>
      </c>
      <c r="JO786">
        <v>2.34619</v>
      </c>
      <c r="JP786">
        <v>1.39648</v>
      </c>
      <c r="JQ786">
        <v>2.35229</v>
      </c>
      <c r="JR786">
        <v>1.49536</v>
      </c>
      <c r="JS786">
        <v>2.58545</v>
      </c>
      <c r="JT786">
        <v>34.6006</v>
      </c>
      <c r="JU786">
        <v>24.035</v>
      </c>
      <c r="JV786">
        <v>18</v>
      </c>
      <c r="JW786">
        <v>503.83</v>
      </c>
      <c r="JX786">
        <v>462.07</v>
      </c>
      <c r="JY786">
        <v>18.5749</v>
      </c>
      <c r="JZ786">
        <v>32.0297</v>
      </c>
      <c r="KA786">
        <v>29.9996</v>
      </c>
      <c r="KB786">
        <v>31.8613</v>
      </c>
      <c r="KC786">
        <v>31.7831</v>
      </c>
      <c r="KD786">
        <v>5.66936</v>
      </c>
      <c r="KE786">
        <v>0</v>
      </c>
      <c r="KF786">
        <v>100</v>
      </c>
      <c r="KG786">
        <v>18.587</v>
      </c>
      <c r="KH786">
        <v>399.943</v>
      </c>
      <c r="KI786">
        <v>63.4564</v>
      </c>
      <c r="KJ786">
        <v>100.633</v>
      </c>
      <c r="KK786">
        <v>99.9492</v>
      </c>
    </row>
    <row r="787" spans="1:297">
      <c r="A787">
        <v>771</v>
      </c>
      <c r="B787">
        <v>1762210487.6</v>
      </c>
      <c r="C787">
        <v>10909.5</v>
      </c>
      <c r="D787" t="s">
        <v>1993</v>
      </c>
      <c r="E787" t="s">
        <v>1994</v>
      </c>
      <c r="F787">
        <v>5</v>
      </c>
      <c r="G787" t="s">
        <v>1990</v>
      </c>
      <c r="H787" t="s">
        <v>436</v>
      </c>
      <c r="I787">
        <v>1762210484.8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424.4767963003213</v>
      </c>
      <c r="AK787">
        <v>423.0290363636363</v>
      </c>
      <c r="AL787">
        <v>-0.6408333544015393</v>
      </c>
      <c r="AM787">
        <v>66.04308067333517</v>
      </c>
      <c r="AN787">
        <f>(AP787 - AO787 + DY787*1E3/(8.314*(EA787+273.15)) * AR787/DX787 * AQ787) * DX787/(100*DL787) * 1000/(1000 - AP787)</f>
        <v>0</v>
      </c>
      <c r="AO787">
        <v>21.98668367406926</v>
      </c>
      <c r="AP787">
        <v>22.97988424242424</v>
      </c>
      <c r="AQ787">
        <v>0.005876181818178813</v>
      </c>
      <c r="AR787">
        <v>107.35</v>
      </c>
      <c r="AS787">
        <v>9</v>
      </c>
      <c r="AT787">
        <v>2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437</v>
      </c>
      <c r="AY787" t="s">
        <v>437</v>
      </c>
      <c r="AZ787">
        <v>0</v>
      </c>
      <c r="BA787">
        <v>0</v>
      </c>
      <c r="BB787">
        <f>1-AZ787/BA787</f>
        <v>0</v>
      </c>
      <c r="BC787">
        <v>0</v>
      </c>
      <c r="BD787" t="s">
        <v>437</v>
      </c>
      <c r="BE787" t="s">
        <v>437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437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438</v>
      </c>
      <c r="DO787">
        <v>2</v>
      </c>
      <c r="DP787" t="b">
        <v>1</v>
      </c>
      <c r="DQ787">
        <v>1762210484.8</v>
      </c>
      <c r="DR787">
        <v>414.8108999999999</v>
      </c>
      <c r="DS787">
        <v>414.3384</v>
      </c>
      <c r="DT787">
        <v>22.96519</v>
      </c>
      <c r="DU787">
        <v>21.98699</v>
      </c>
      <c r="DV787">
        <v>415.6594999999999</v>
      </c>
      <c r="DW787">
        <v>22.88798</v>
      </c>
      <c r="DX787">
        <v>500.0333000000001</v>
      </c>
      <c r="DY787">
        <v>90.75744</v>
      </c>
      <c r="DZ787">
        <v>0.09999590999999999</v>
      </c>
      <c r="EA787">
        <v>24.00293</v>
      </c>
      <c r="EB787">
        <v>24.32536</v>
      </c>
      <c r="EC787">
        <v>999.9</v>
      </c>
      <c r="ED787">
        <v>0</v>
      </c>
      <c r="EE787">
        <v>0</v>
      </c>
      <c r="EF787">
        <v>9996.627999999999</v>
      </c>
      <c r="EG787">
        <v>0</v>
      </c>
      <c r="EH787">
        <v>971.3895</v>
      </c>
      <c r="EI787">
        <v>0.47266168</v>
      </c>
      <c r="EJ787">
        <v>424.561</v>
      </c>
      <c r="EK787">
        <v>423.6533000000001</v>
      </c>
      <c r="EL787">
        <v>0.9782209999999999</v>
      </c>
      <c r="EM787">
        <v>414.3384</v>
      </c>
      <c r="EN787">
        <v>21.98699</v>
      </c>
      <c r="EO787">
        <v>2.084264</v>
      </c>
      <c r="EP787">
        <v>1.995483</v>
      </c>
      <c r="EQ787">
        <v>18.09942</v>
      </c>
      <c r="ER787">
        <v>17.40853</v>
      </c>
      <c r="ES787">
        <v>2000.022</v>
      </c>
      <c r="ET787">
        <v>0.9800026000000001</v>
      </c>
      <c r="EU787">
        <v>0.01999691</v>
      </c>
      <c r="EV787">
        <v>0</v>
      </c>
      <c r="EW787">
        <v>1594.733</v>
      </c>
      <c r="EX787">
        <v>5.000970000000001</v>
      </c>
      <c r="EY787">
        <v>31795.58000000001</v>
      </c>
      <c r="EZ787">
        <v>16707.76</v>
      </c>
      <c r="FA787">
        <v>41.7248</v>
      </c>
      <c r="FB787">
        <v>42.8435</v>
      </c>
      <c r="FC787">
        <v>41.875</v>
      </c>
      <c r="FD787">
        <v>42.2996</v>
      </c>
      <c r="FE787">
        <v>41.687</v>
      </c>
      <c r="FF787">
        <v>1955.122</v>
      </c>
      <c r="FG787">
        <v>39.89</v>
      </c>
      <c r="FH787">
        <v>0</v>
      </c>
      <c r="FI787">
        <v>13565.09999990463</v>
      </c>
      <c r="FJ787">
        <v>0</v>
      </c>
      <c r="FK787">
        <v>1595.976153846154</v>
      </c>
      <c r="FL787">
        <v>-15.38598290387173</v>
      </c>
      <c r="FM787">
        <v>-280.0205130243361</v>
      </c>
      <c r="FN787">
        <v>31818.22307692307</v>
      </c>
      <c r="FO787">
        <v>15</v>
      </c>
      <c r="FP787">
        <v>0</v>
      </c>
      <c r="FQ787" t="s">
        <v>439</v>
      </c>
      <c r="FR787">
        <v>1760210915.6</v>
      </c>
      <c r="FS787">
        <v>0</v>
      </c>
      <c r="FT787">
        <v>0</v>
      </c>
      <c r="FU787">
        <v>-0.215</v>
      </c>
      <c r="FV787">
        <v>0</v>
      </c>
      <c r="FW787">
        <v>-0.6919999999999999</v>
      </c>
      <c r="FX787">
        <v>0</v>
      </c>
      <c r="FY787">
        <v>400</v>
      </c>
      <c r="FZ787">
        <v>0</v>
      </c>
      <c r="GA787">
        <v>0.15</v>
      </c>
      <c r="GB787">
        <v>0</v>
      </c>
      <c r="GC787">
        <v>-3.41005708</v>
      </c>
      <c r="GD787">
        <v>20.6937126889306</v>
      </c>
      <c r="GE787">
        <v>2.733898938422194</v>
      </c>
      <c r="GF787">
        <v>0</v>
      </c>
      <c r="GG787">
        <v>1596.697058823529</v>
      </c>
      <c r="GH787">
        <v>-14.75324675788648</v>
      </c>
      <c r="GI787">
        <v>1.470413166049848</v>
      </c>
      <c r="GJ787">
        <v>0</v>
      </c>
      <c r="GK787">
        <v>0.9229449750000001</v>
      </c>
      <c r="GL787">
        <v>0.447348754221387</v>
      </c>
      <c r="GM787">
        <v>0.04303958093225787</v>
      </c>
      <c r="GN787">
        <v>0</v>
      </c>
      <c r="GO787">
        <v>0</v>
      </c>
      <c r="GP787">
        <v>3</v>
      </c>
      <c r="GQ787" t="s">
        <v>440</v>
      </c>
      <c r="GR787">
        <v>3.13511</v>
      </c>
      <c r="GS787">
        <v>2.76026</v>
      </c>
      <c r="GT787">
        <v>0.09239840000000001</v>
      </c>
      <c r="GU787">
        <v>0.0904176</v>
      </c>
      <c r="GV787">
        <v>0.102848</v>
      </c>
      <c r="GW787">
        <v>0.0983313</v>
      </c>
      <c r="GX787">
        <v>28727.1</v>
      </c>
      <c r="GY787">
        <v>28778.9</v>
      </c>
      <c r="GZ787">
        <v>29444.6</v>
      </c>
      <c r="HA787">
        <v>29253.6</v>
      </c>
      <c r="HB787">
        <v>34910.2</v>
      </c>
      <c r="HC787">
        <v>34945.4</v>
      </c>
      <c r="HD787">
        <v>41434.6</v>
      </c>
      <c r="HE787">
        <v>41568.2</v>
      </c>
      <c r="HF787">
        <v>1.90445</v>
      </c>
      <c r="HG787">
        <v>1.85672</v>
      </c>
      <c r="HH787">
        <v>0.0325069</v>
      </c>
      <c r="HI787">
        <v>0</v>
      </c>
      <c r="HJ787">
        <v>23.7948</v>
      </c>
      <c r="HK787">
        <v>999.9</v>
      </c>
      <c r="HL787">
        <v>52</v>
      </c>
      <c r="HM787">
        <v>29</v>
      </c>
      <c r="HN787">
        <v>23.0436</v>
      </c>
      <c r="HO787">
        <v>62.3812</v>
      </c>
      <c r="HP787">
        <v>29.5072</v>
      </c>
      <c r="HQ787">
        <v>1</v>
      </c>
      <c r="HR787">
        <v>0.366933</v>
      </c>
      <c r="HS787">
        <v>4.36654</v>
      </c>
      <c r="HT787">
        <v>20.2867</v>
      </c>
      <c r="HU787">
        <v>5.21894</v>
      </c>
      <c r="HV787">
        <v>12.0171</v>
      </c>
      <c r="HW787">
        <v>4.98905</v>
      </c>
      <c r="HX787">
        <v>3.28768</v>
      </c>
      <c r="HY787">
        <v>9999</v>
      </c>
      <c r="HZ787">
        <v>9999</v>
      </c>
      <c r="IA787">
        <v>9999</v>
      </c>
      <c r="IB787">
        <v>999.9</v>
      </c>
      <c r="IC787">
        <v>4.97279</v>
      </c>
      <c r="ID787">
        <v>1.86646</v>
      </c>
      <c r="IE787">
        <v>1.86584</v>
      </c>
      <c r="IF787">
        <v>1.86583</v>
      </c>
      <c r="IG787">
        <v>1.86766</v>
      </c>
      <c r="IH787">
        <v>1.87012</v>
      </c>
      <c r="II787">
        <v>1.86873</v>
      </c>
      <c r="IJ787">
        <v>1.87027</v>
      </c>
      <c r="IK787">
        <v>0</v>
      </c>
      <c r="IL787">
        <v>0</v>
      </c>
      <c r="IM787">
        <v>0</v>
      </c>
      <c r="IN787">
        <v>0</v>
      </c>
      <c r="IO787" t="s">
        <v>441</v>
      </c>
      <c r="IP787" t="s">
        <v>442</v>
      </c>
      <c r="IQ787" t="s">
        <v>443</v>
      </c>
      <c r="IR787" t="s">
        <v>443</v>
      </c>
      <c r="IS787" t="s">
        <v>443</v>
      </c>
      <c r="IT787" t="s">
        <v>443</v>
      </c>
      <c r="IU787">
        <v>0</v>
      </c>
      <c r="IV787">
        <v>100</v>
      </c>
      <c r="IW787">
        <v>100</v>
      </c>
      <c r="IX787">
        <v>-0.849</v>
      </c>
      <c r="IY787">
        <v>0.0775</v>
      </c>
      <c r="IZ787">
        <v>-0.7832898091892299</v>
      </c>
      <c r="JA787">
        <v>-0.0002628084512485203</v>
      </c>
      <c r="JB787">
        <v>2.995354917081976E-07</v>
      </c>
      <c r="JC787">
        <v>-1.087754766273629E-10</v>
      </c>
      <c r="JD787">
        <v>-0.01666594074606723</v>
      </c>
      <c r="JE787">
        <v>-0.02438089335778848</v>
      </c>
      <c r="JF787">
        <v>0.001790740049955031</v>
      </c>
      <c r="JG787">
        <v>-2.386884331579614E-05</v>
      </c>
      <c r="JH787">
        <v>6</v>
      </c>
      <c r="JI787">
        <v>2407</v>
      </c>
      <c r="JJ787">
        <v>1</v>
      </c>
      <c r="JK787">
        <v>23</v>
      </c>
      <c r="JL787">
        <v>33326.2</v>
      </c>
      <c r="JM787">
        <v>29370174.8</v>
      </c>
      <c r="JN787">
        <v>0.249023</v>
      </c>
      <c r="JO787">
        <v>2.34619</v>
      </c>
      <c r="JP787">
        <v>1.39648</v>
      </c>
      <c r="JQ787">
        <v>2.34985</v>
      </c>
      <c r="JR787">
        <v>1.49536</v>
      </c>
      <c r="JS787">
        <v>2.69897</v>
      </c>
      <c r="JT787">
        <v>34.6006</v>
      </c>
      <c r="JU787">
        <v>24.0437</v>
      </c>
      <c r="JV787">
        <v>18</v>
      </c>
      <c r="JW787">
        <v>503.69</v>
      </c>
      <c r="JX787">
        <v>462.405</v>
      </c>
      <c r="JY787">
        <v>18.597</v>
      </c>
      <c r="JZ787">
        <v>32.0269</v>
      </c>
      <c r="KA787">
        <v>29.9998</v>
      </c>
      <c r="KB787">
        <v>31.8603</v>
      </c>
      <c r="KC787">
        <v>31.7824</v>
      </c>
      <c r="KD787">
        <v>4.85236</v>
      </c>
      <c r="KE787">
        <v>0</v>
      </c>
      <c r="KF787">
        <v>100</v>
      </c>
      <c r="KG787">
        <v>18.6147</v>
      </c>
      <c r="KH787">
        <v>379.892</v>
      </c>
      <c r="KI787">
        <v>63.4564</v>
      </c>
      <c r="KJ787">
        <v>100.633</v>
      </c>
      <c r="KK787">
        <v>99.9504</v>
      </c>
    </row>
    <row r="788" spans="1:297">
      <c r="A788">
        <v>772</v>
      </c>
      <c r="B788">
        <v>1762210492.6</v>
      </c>
      <c r="C788">
        <v>10914.5</v>
      </c>
      <c r="D788" t="s">
        <v>1995</v>
      </c>
      <c r="E788" t="s">
        <v>1996</v>
      </c>
      <c r="F788">
        <v>5</v>
      </c>
      <c r="G788" t="s">
        <v>1990</v>
      </c>
      <c r="H788" t="s">
        <v>436</v>
      </c>
      <c r="I788">
        <v>1762210490.1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409.414036519608</v>
      </c>
      <c r="AK788">
        <v>414.3112</v>
      </c>
      <c r="AL788">
        <v>-1.931985341034182</v>
      </c>
      <c r="AM788">
        <v>66.04308067333517</v>
      </c>
      <c r="AN788">
        <f>(AP788 - AO788 + DY788*1E3/(8.314*(EA788+273.15)) * AR788/DX788 * AQ788) * DX788/(100*DL788) * 1000/(1000 - AP788)</f>
        <v>0</v>
      </c>
      <c r="AO788">
        <v>21.98372733688312</v>
      </c>
      <c r="AP788">
        <v>23.01264666666667</v>
      </c>
      <c r="AQ788">
        <v>0.006790666666662401</v>
      </c>
      <c r="AR788">
        <v>107.35</v>
      </c>
      <c r="AS788">
        <v>9</v>
      </c>
      <c r="AT788">
        <v>2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437</v>
      </c>
      <c r="AY788" t="s">
        <v>437</v>
      </c>
      <c r="AZ788">
        <v>0</v>
      </c>
      <c r="BA788">
        <v>0</v>
      </c>
      <c r="BB788">
        <f>1-AZ788/BA788</f>
        <v>0</v>
      </c>
      <c r="BC788">
        <v>0</v>
      </c>
      <c r="BD788" t="s">
        <v>437</v>
      </c>
      <c r="BE788" t="s">
        <v>437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437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438</v>
      </c>
      <c r="DO788">
        <v>2</v>
      </c>
      <c r="DP788" t="b">
        <v>1</v>
      </c>
      <c r="DQ788">
        <v>1762210490.1</v>
      </c>
      <c r="DR788">
        <v>408.7121111111111</v>
      </c>
      <c r="DS788">
        <v>398.6481111111111</v>
      </c>
      <c r="DT788">
        <v>22.99883333333333</v>
      </c>
      <c r="DU788">
        <v>21.98481111111111</v>
      </c>
      <c r="DV788">
        <v>409.5602222222221</v>
      </c>
      <c r="DW788">
        <v>22.92098888888889</v>
      </c>
      <c r="DX788">
        <v>499.9744444444445</v>
      </c>
      <c r="DY788">
        <v>90.75885555555556</v>
      </c>
      <c r="DZ788">
        <v>0.1000269555555556</v>
      </c>
      <c r="EA788">
        <v>24.01593333333334</v>
      </c>
      <c r="EB788">
        <v>24.32598888888889</v>
      </c>
      <c r="EC788">
        <v>999.9000000000001</v>
      </c>
      <c r="ED788">
        <v>0</v>
      </c>
      <c r="EE788">
        <v>0</v>
      </c>
      <c r="EF788">
        <v>10000.41666666667</v>
      </c>
      <c r="EG788">
        <v>0</v>
      </c>
      <c r="EH788">
        <v>971.3628888888891</v>
      </c>
      <c r="EI788">
        <v>10.06410777777778</v>
      </c>
      <c r="EJ788">
        <v>418.3331111111111</v>
      </c>
      <c r="EK788">
        <v>407.6092222222223</v>
      </c>
      <c r="EL788">
        <v>1.014032666666667</v>
      </c>
      <c r="EM788">
        <v>398.6481111111111</v>
      </c>
      <c r="EN788">
        <v>21.98481111111111</v>
      </c>
      <c r="EO788">
        <v>2.087348888888889</v>
      </c>
      <c r="EP788">
        <v>1.995316666666667</v>
      </c>
      <c r="EQ788">
        <v>18.12294444444445</v>
      </c>
      <c r="ER788">
        <v>17.40722222222222</v>
      </c>
      <c r="ES788">
        <v>1999.992222222222</v>
      </c>
      <c r="ET788">
        <v>0.9800024444444444</v>
      </c>
      <c r="EU788">
        <v>0.01999716666666667</v>
      </c>
      <c r="EV788">
        <v>0</v>
      </c>
      <c r="EW788">
        <v>1593.792222222222</v>
      </c>
      <c r="EX788">
        <v>5.00097</v>
      </c>
      <c r="EY788">
        <v>31770.84444444444</v>
      </c>
      <c r="EZ788">
        <v>16707.5</v>
      </c>
      <c r="FA788">
        <v>41.72900000000001</v>
      </c>
      <c r="FB788">
        <v>42.812</v>
      </c>
      <c r="FC788">
        <v>41.875</v>
      </c>
      <c r="FD788">
        <v>42.30511111111111</v>
      </c>
      <c r="FE788">
        <v>41.687</v>
      </c>
      <c r="FF788">
        <v>1955.093333333333</v>
      </c>
      <c r="FG788">
        <v>39.89</v>
      </c>
      <c r="FH788">
        <v>0</v>
      </c>
      <c r="FI788">
        <v>13570.5</v>
      </c>
      <c r="FJ788">
        <v>0</v>
      </c>
      <c r="FK788">
        <v>1594.6284</v>
      </c>
      <c r="FL788">
        <v>-13.15153844570642</v>
      </c>
      <c r="FM788">
        <v>-279.0846153345203</v>
      </c>
      <c r="FN788">
        <v>31791.716</v>
      </c>
      <c r="FO788">
        <v>15</v>
      </c>
      <c r="FP788">
        <v>0</v>
      </c>
      <c r="FQ788" t="s">
        <v>439</v>
      </c>
      <c r="FR788">
        <v>1760210915.6</v>
      </c>
      <c r="FS788">
        <v>0</v>
      </c>
      <c r="FT788">
        <v>0</v>
      </c>
      <c r="FU788">
        <v>-0.215</v>
      </c>
      <c r="FV788">
        <v>0</v>
      </c>
      <c r="FW788">
        <v>-0.6919999999999999</v>
      </c>
      <c r="FX788">
        <v>0</v>
      </c>
      <c r="FY788">
        <v>400</v>
      </c>
      <c r="FZ788">
        <v>0</v>
      </c>
      <c r="GA788">
        <v>0.15</v>
      </c>
      <c r="GB788">
        <v>0</v>
      </c>
      <c r="GC788">
        <v>-0.5193200800000002</v>
      </c>
      <c r="GD788">
        <v>46.87316204577863</v>
      </c>
      <c r="GE788">
        <v>5.360964901524997</v>
      </c>
      <c r="GF788">
        <v>0</v>
      </c>
      <c r="GG788">
        <v>1595.75</v>
      </c>
      <c r="GH788">
        <v>-14.1521772104437</v>
      </c>
      <c r="GI788">
        <v>1.41864475510132</v>
      </c>
      <c r="GJ788">
        <v>0</v>
      </c>
      <c r="GK788">
        <v>0.95202815</v>
      </c>
      <c r="GL788">
        <v>0.4333753621013094</v>
      </c>
      <c r="GM788">
        <v>0.04170783389337668</v>
      </c>
      <c r="GN788">
        <v>0</v>
      </c>
      <c r="GO788">
        <v>0</v>
      </c>
      <c r="GP788">
        <v>3</v>
      </c>
      <c r="GQ788" t="s">
        <v>440</v>
      </c>
      <c r="GR788">
        <v>3.1352</v>
      </c>
      <c r="GS788">
        <v>2.7603</v>
      </c>
      <c r="GT788">
        <v>0.09083670000000001</v>
      </c>
      <c r="GU788">
        <v>0.08745989999999999</v>
      </c>
      <c r="GV788">
        <v>0.102951</v>
      </c>
      <c r="GW788">
        <v>0.09832200000000001</v>
      </c>
      <c r="GX788">
        <v>28776.7</v>
      </c>
      <c r="GY788">
        <v>28872.6</v>
      </c>
      <c r="GZ788">
        <v>29444.7</v>
      </c>
      <c r="HA788">
        <v>29253.6</v>
      </c>
      <c r="HB788">
        <v>34906.4</v>
      </c>
      <c r="HC788">
        <v>34945.4</v>
      </c>
      <c r="HD788">
        <v>41434.9</v>
      </c>
      <c r="HE788">
        <v>41567.8</v>
      </c>
      <c r="HF788">
        <v>1.90492</v>
      </c>
      <c r="HG788">
        <v>1.85662</v>
      </c>
      <c r="HH788">
        <v>0.0330992</v>
      </c>
      <c r="HI788">
        <v>0</v>
      </c>
      <c r="HJ788">
        <v>23.795</v>
      </c>
      <c r="HK788">
        <v>999.9</v>
      </c>
      <c r="HL788">
        <v>52</v>
      </c>
      <c r="HM788">
        <v>28.9</v>
      </c>
      <c r="HN788">
        <v>22.9103</v>
      </c>
      <c r="HO788">
        <v>62.4812</v>
      </c>
      <c r="HP788">
        <v>29.6955</v>
      </c>
      <c r="HQ788">
        <v>1</v>
      </c>
      <c r="HR788">
        <v>0.366402</v>
      </c>
      <c r="HS788">
        <v>4.35212</v>
      </c>
      <c r="HT788">
        <v>20.2869</v>
      </c>
      <c r="HU788">
        <v>5.21819</v>
      </c>
      <c r="HV788">
        <v>12.0162</v>
      </c>
      <c r="HW788">
        <v>4.9889</v>
      </c>
      <c r="HX788">
        <v>3.28755</v>
      </c>
      <c r="HY788">
        <v>9999</v>
      </c>
      <c r="HZ788">
        <v>9999</v>
      </c>
      <c r="IA788">
        <v>9999</v>
      </c>
      <c r="IB788">
        <v>999.9</v>
      </c>
      <c r="IC788">
        <v>4.97281</v>
      </c>
      <c r="ID788">
        <v>1.86646</v>
      </c>
      <c r="IE788">
        <v>1.86584</v>
      </c>
      <c r="IF788">
        <v>1.86581</v>
      </c>
      <c r="IG788">
        <v>1.86767</v>
      </c>
      <c r="IH788">
        <v>1.87012</v>
      </c>
      <c r="II788">
        <v>1.86874</v>
      </c>
      <c r="IJ788">
        <v>1.87025</v>
      </c>
      <c r="IK788">
        <v>0</v>
      </c>
      <c r="IL788">
        <v>0</v>
      </c>
      <c r="IM788">
        <v>0</v>
      </c>
      <c r="IN788">
        <v>0</v>
      </c>
      <c r="IO788" t="s">
        <v>441</v>
      </c>
      <c r="IP788" t="s">
        <v>442</v>
      </c>
      <c r="IQ788" t="s">
        <v>443</v>
      </c>
      <c r="IR788" t="s">
        <v>443</v>
      </c>
      <c r="IS788" t="s">
        <v>443</v>
      </c>
      <c r="IT788" t="s">
        <v>443</v>
      </c>
      <c r="IU788">
        <v>0</v>
      </c>
      <c r="IV788">
        <v>100</v>
      </c>
      <c r="IW788">
        <v>100</v>
      </c>
      <c r="IX788">
        <v>-0.848</v>
      </c>
      <c r="IY788">
        <v>0.07820000000000001</v>
      </c>
      <c r="IZ788">
        <v>-0.7832898091892299</v>
      </c>
      <c r="JA788">
        <v>-0.0002628084512485203</v>
      </c>
      <c r="JB788">
        <v>2.995354917081976E-07</v>
      </c>
      <c r="JC788">
        <v>-1.087754766273629E-10</v>
      </c>
      <c r="JD788">
        <v>-0.01666594074606723</v>
      </c>
      <c r="JE788">
        <v>-0.02438089335778848</v>
      </c>
      <c r="JF788">
        <v>0.001790740049955031</v>
      </c>
      <c r="JG788">
        <v>-2.386884331579614E-05</v>
      </c>
      <c r="JH788">
        <v>6</v>
      </c>
      <c r="JI788">
        <v>2407</v>
      </c>
      <c r="JJ788">
        <v>1</v>
      </c>
      <c r="JK788">
        <v>23</v>
      </c>
      <c r="JL788">
        <v>33326.3</v>
      </c>
      <c r="JM788">
        <v>29370174.9</v>
      </c>
      <c r="JN788">
        <v>0.205078</v>
      </c>
      <c r="JO788">
        <v>2.37427</v>
      </c>
      <c r="JP788">
        <v>1.39648</v>
      </c>
      <c r="JQ788">
        <v>2.35229</v>
      </c>
      <c r="JR788">
        <v>1.49536</v>
      </c>
      <c r="JS788">
        <v>2.65869</v>
      </c>
      <c r="JT788">
        <v>34.6006</v>
      </c>
      <c r="JU788">
        <v>24.0437</v>
      </c>
      <c r="JV788">
        <v>18</v>
      </c>
      <c r="JW788">
        <v>503.995</v>
      </c>
      <c r="JX788">
        <v>462.325</v>
      </c>
      <c r="JY788">
        <v>18.6232</v>
      </c>
      <c r="JZ788">
        <v>32.0241</v>
      </c>
      <c r="KA788">
        <v>29.9998</v>
      </c>
      <c r="KB788">
        <v>31.8592</v>
      </c>
      <c r="KC788">
        <v>31.7803</v>
      </c>
      <c r="KD788">
        <v>4.12102</v>
      </c>
      <c r="KE788">
        <v>0</v>
      </c>
      <c r="KF788">
        <v>100</v>
      </c>
      <c r="KG788">
        <v>18.6341</v>
      </c>
      <c r="KH788">
        <v>366.524</v>
      </c>
      <c r="KI788">
        <v>63.4564</v>
      </c>
      <c r="KJ788">
        <v>100.634</v>
      </c>
      <c r="KK788">
        <v>99.9498</v>
      </c>
    </row>
    <row r="789" spans="1:297">
      <c r="A789">
        <v>773</v>
      </c>
      <c r="B789">
        <v>1762210497.6</v>
      </c>
      <c r="C789">
        <v>10919.5</v>
      </c>
      <c r="D789" t="s">
        <v>1997</v>
      </c>
      <c r="E789" t="s">
        <v>1998</v>
      </c>
      <c r="F789">
        <v>5</v>
      </c>
      <c r="G789" t="s">
        <v>1990</v>
      </c>
      <c r="H789" t="s">
        <v>436</v>
      </c>
      <c r="I789">
        <v>1762210494.8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391.8957194137337</v>
      </c>
      <c r="AK789">
        <v>401.0157636363636</v>
      </c>
      <c r="AL789">
        <v>-2.74725618268723</v>
      </c>
      <c r="AM789">
        <v>66.04308067333517</v>
      </c>
      <c r="AN789">
        <f>(AP789 - AO789 + DY789*1E3/(8.314*(EA789+273.15)) * AR789/DX789 * AQ789) * DX789/(100*DL789) * 1000/(1000 - AP789)</f>
        <v>0</v>
      </c>
      <c r="AO789">
        <v>21.98399699471862</v>
      </c>
      <c r="AP789">
        <v>23.04125333333333</v>
      </c>
      <c r="AQ789">
        <v>0.005505333333332291</v>
      </c>
      <c r="AR789">
        <v>107.35</v>
      </c>
      <c r="AS789">
        <v>9</v>
      </c>
      <c r="AT789">
        <v>2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437</v>
      </c>
      <c r="AY789" t="s">
        <v>437</v>
      </c>
      <c r="AZ789">
        <v>0</v>
      </c>
      <c r="BA789">
        <v>0</v>
      </c>
      <c r="BB789">
        <f>1-AZ789/BA789</f>
        <v>0</v>
      </c>
      <c r="BC789">
        <v>0</v>
      </c>
      <c r="BD789" t="s">
        <v>437</v>
      </c>
      <c r="BE789" t="s">
        <v>437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437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438</v>
      </c>
      <c r="DO789">
        <v>2</v>
      </c>
      <c r="DP789" t="b">
        <v>1</v>
      </c>
      <c r="DQ789">
        <v>1762210494.8</v>
      </c>
      <c r="DR789">
        <v>397.9695</v>
      </c>
      <c r="DS789">
        <v>382.5964</v>
      </c>
      <c r="DT789">
        <v>23.02823</v>
      </c>
      <c r="DU789">
        <v>21.98369</v>
      </c>
      <c r="DV789">
        <v>398.8168000000001</v>
      </c>
      <c r="DW789">
        <v>22.94979</v>
      </c>
      <c r="DX789">
        <v>500.0267</v>
      </c>
      <c r="DY789">
        <v>90.75984000000001</v>
      </c>
      <c r="DZ789">
        <v>0.09997704999999998</v>
      </c>
      <c r="EA789">
        <v>24.0279</v>
      </c>
      <c r="EB789">
        <v>24.34616</v>
      </c>
      <c r="EC789">
        <v>999.9</v>
      </c>
      <c r="ED789">
        <v>0</v>
      </c>
      <c r="EE789">
        <v>0</v>
      </c>
      <c r="EF789">
        <v>10011.12</v>
      </c>
      <c r="EG789">
        <v>0</v>
      </c>
      <c r="EH789">
        <v>971.4147999999999</v>
      </c>
      <c r="EI789">
        <v>15.37329</v>
      </c>
      <c r="EJ789">
        <v>407.3499</v>
      </c>
      <c r="EK789">
        <v>391.1963</v>
      </c>
      <c r="EL789">
        <v>1.044543</v>
      </c>
      <c r="EM789">
        <v>382.5964</v>
      </c>
      <c r="EN789">
        <v>21.98369</v>
      </c>
      <c r="EO789">
        <v>2.09004</v>
      </c>
      <c r="EP789">
        <v>1.995235</v>
      </c>
      <c r="EQ789">
        <v>18.14348</v>
      </c>
      <c r="ER789">
        <v>17.40657</v>
      </c>
      <c r="ES789">
        <v>1999.966</v>
      </c>
      <c r="ET789">
        <v>0.9800020000000002</v>
      </c>
      <c r="EU789">
        <v>0.0199975</v>
      </c>
      <c r="EV789">
        <v>0</v>
      </c>
      <c r="EW789">
        <v>1592.488</v>
      </c>
      <c r="EX789">
        <v>5.000970000000001</v>
      </c>
      <c r="EY789">
        <v>31749.33000000001</v>
      </c>
      <c r="EZ789">
        <v>16707.31</v>
      </c>
      <c r="FA789">
        <v>41.6933</v>
      </c>
      <c r="FB789">
        <v>42.812</v>
      </c>
      <c r="FC789">
        <v>41.875</v>
      </c>
      <c r="FD789">
        <v>42.2934</v>
      </c>
      <c r="FE789">
        <v>41.687</v>
      </c>
      <c r="FF789">
        <v>1955.066</v>
      </c>
      <c r="FG789">
        <v>39.89</v>
      </c>
      <c r="FH789">
        <v>0</v>
      </c>
      <c r="FI789">
        <v>13575.29999995232</v>
      </c>
      <c r="FJ789">
        <v>0</v>
      </c>
      <c r="FK789">
        <v>1593.4996</v>
      </c>
      <c r="FL789">
        <v>-13.14692304451125</v>
      </c>
      <c r="FM789">
        <v>-274.7846148713515</v>
      </c>
      <c r="FN789">
        <v>31769.692</v>
      </c>
      <c r="FO789">
        <v>15</v>
      </c>
      <c r="FP789">
        <v>0</v>
      </c>
      <c r="FQ789" t="s">
        <v>439</v>
      </c>
      <c r="FR789">
        <v>1760210915.6</v>
      </c>
      <c r="FS789">
        <v>0</v>
      </c>
      <c r="FT789">
        <v>0</v>
      </c>
      <c r="FU789">
        <v>-0.215</v>
      </c>
      <c r="FV789">
        <v>0</v>
      </c>
      <c r="FW789">
        <v>-0.6919999999999999</v>
      </c>
      <c r="FX789">
        <v>0</v>
      </c>
      <c r="FY789">
        <v>400</v>
      </c>
      <c r="FZ789">
        <v>0</v>
      </c>
      <c r="GA789">
        <v>0.15</v>
      </c>
      <c r="GB789">
        <v>0</v>
      </c>
      <c r="GC789">
        <v>5.15305117</v>
      </c>
      <c r="GD789">
        <v>83.1747106401501</v>
      </c>
      <c r="GE789">
        <v>8.118045410977526</v>
      </c>
      <c r="GF789">
        <v>0</v>
      </c>
      <c r="GG789">
        <v>1594.295588235294</v>
      </c>
      <c r="GH789">
        <v>-13.74316270564393</v>
      </c>
      <c r="GI789">
        <v>1.377946449861206</v>
      </c>
      <c r="GJ789">
        <v>0</v>
      </c>
      <c r="GK789">
        <v>0.9943124749999999</v>
      </c>
      <c r="GL789">
        <v>0.4116818048780464</v>
      </c>
      <c r="GM789">
        <v>0.03963773753822706</v>
      </c>
      <c r="GN789">
        <v>0</v>
      </c>
      <c r="GO789">
        <v>0</v>
      </c>
      <c r="GP789">
        <v>3</v>
      </c>
      <c r="GQ789" t="s">
        <v>440</v>
      </c>
      <c r="GR789">
        <v>3.13531</v>
      </c>
      <c r="GS789">
        <v>2.76034</v>
      </c>
      <c r="GT789">
        <v>0.08852989999999999</v>
      </c>
      <c r="GU789">
        <v>0.0845084</v>
      </c>
      <c r="GV789">
        <v>0.103042</v>
      </c>
      <c r="GW789">
        <v>0.0983247</v>
      </c>
      <c r="GX789">
        <v>28850.2</v>
      </c>
      <c r="GY789">
        <v>28966</v>
      </c>
      <c r="GZ789">
        <v>29445.1</v>
      </c>
      <c r="HA789">
        <v>29253.6</v>
      </c>
      <c r="HB789">
        <v>34902.8</v>
      </c>
      <c r="HC789">
        <v>34945.5</v>
      </c>
      <c r="HD789">
        <v>41434.9</v>
      </c>
      <c r="HE789">
        <v>41568.2</v>
      </c>
      <c r="HF789">
        <v>1.90515</v>
      </c>
      <c r="HG789">
        <v>1.85685</v>
      </c>
      <c r="HH789">
        <v>0.0333451</v>
      </c>
      <c r="HI789">
        <v>0</v>
      </c>
      <c r="HJ789">
        <v>23.7953</v>
      </c>
      <c r="HK789">
        <v>999.9</v>
      </c>
      <c r="HL789">
        <v>52</v>
      </c>
      <c r="HM789">
        <v>29</v>
      </c>
      <c r="HN789">
        <v>23.0429</v>
      </c>
      <c r="HO789">
        <v>62.4312</v>
      </c>
      <c r="HP789">
        <v>29.4952</v>
      </c>
      <c r="HQ789">
        <v>1</v>
      </c>
      <c r="HR789">
        <v>0.366341</v>
      </c>
      <c r="HS789">
        <v>4.34907</v>
      </c>
      <c r="HT789">
        <v>20.287</v>
      </c>
      <c r="HU789">
        <v>5.21819</v>
      </c>
      <c r="HV789">
        <v>12.0165</v>
      </c>
      <c r="HW789">
        <v>4.989</v>
      </c>
      <c r="HX789">
        <v>3.28755</v>
      </c>
      <c r="HY789">
        <v>9999</v>
      </c>
      <c r="HZ789">
        <v>9999</v>
      </c>
      <c r="IA789">
        <v>9999</v>
      </c>
      <c r="IB789">
        <v>999.9</v>
      </c>
      <c r="IC789">
        <v>4.97278</v>
      </c>
      <c r="ID789">
        <v>1.86646</v>
      </c>
      <c r="IE789">
        <v>1.86584</v>
      </c>
      <c r="IF789">
        <v>1.86584</v>
      </c>
      <c r="IG789">
        <v>1.86768</v>
      </c>
      <c r="IH789">
        <v>1.87012</v>
      </c>
      <c r="II789">
        <v>1.86873</v>
      </c>
      <c r="IJ789">
        <v>1.87027</v>
      </c>
      <c r="IK789">
        <v>0</v>
      </c>
      <c r="IL789">
        <v>0</v>
      </c>
      <c r="IM789">
        <v>0</v>
      </c>
      <c r="IN789">
        <v>0</v>
      </c>
      <c r="IO789" t="s">
        <v>441</v>
      </c>
      <c r="IP789" t="s">
        <v>442</v>
      </c>
      <c r="IQ789" t="s">
        <v>443</v>
      </c>
      <c r="IR789" t="s">
        <v>443</v>
      </c>
      <c r="IS789" t="s">
        <v>443</v>
      </c>
      <c r="IT789" t="s">
        <v>443</v>
      </c>
      <c r="IU789">
        <v>0</v>
      </c>
      <c r="IV789">
        <v>100</v>
      </c>
      <c r="IW789">
        <v>100</v>
      </c>
      <c r="IX789">
        <v>-0.847</v>
      </c>
      <c r="IY789">
        <v>0.0788</v>
      </c>
      <c r="IZ789">
        <v>-0.7832898091892299</v>
      </c>
      <c r="JA789">
        <v>-0.0002628084512485203</v>
      </c>
      <c r="JB789">
        <v>2.995354917081976E-07</v>
      </c>
      <c r="JC789">
        <v>-1.087754766273629E-10</v>
      </c>
      <c r="JD789">
        <v>-0.01666594074606723</v>
      </c>
      <c r="JE789">
        <v>-0.02438089335778848</v>
      </c>
      <c r="JF789">
        <v>0.001790740049955031</v>
      </c>
      <c r="JG789">
        <v>-2.386884331579614E-05</v>
      </c>
      <c r="JH789">
        <v>6</v>
      </c>
      <c r="JI789">
        <v>2407</v>
      </c>
      <c r="JJ789">
        <v>1</v>
      </c>
      <c r="JK789">
        <v>23</v>
      </c>
      <c r="JL789">
        <v>33326.4</v>
      </c>
      <c r="JM789">
        <v>29370175</v>
      </c>
      <c r="JN789">
        <v>0.172119</v>
      </c>
      <c r="JO789">
        <v>2.40234</v>
      </c>
      <c r="JP789">
        <v>1.39648</v>
      </c>
      <c r="JQ789">
        <v>2.34619</v>
      </c>
      <c r="JR789">
        <v>1.49536</v>
      </c>
      <c r="JS789">
        <v>2.58057</v>
      </c>
      <c r="JT789">
        <v>34.6006</v>
      </c>
      <c r="JU789">
        <v>24.035</v>
      </c>
      <c r="JV789">
        <v>18</v>
      </c>
      <c r="JW789">
        <v>504.128</v>
      </c>
      <c r="JX789">
        <v>462.47</v>
      </c>
      <c r="JY789">
        <v>18.6434</v>
      </c>
      <c r="JZ789">
        <v>32.0212</v>
      </c>
      <c r="KA789">
        <v>29.9998</v>
      </c>
      <c r="KB789">
        <v>31.8575</v>
      </c>
      <c r="KC789">
        <v>31.7802</v>
      </c>
      <c r="KD789">
        <v>3.3347</v>
      </c>
      <c r="KE789">
        <v>0</v>
      </c>
      <c r="KF789">
        <v>100</v>
      </c>
      <c r="KG789">
        <v>18.6551</v>
      </c>
      <c r="KH789">
        <v>346.487</v>
      </c>
      <c r="KI789">
        <v>63.4564</v>
      </c>
      <c r="KJ789">
        <v>100.635</v>
      </c>
      <c r="KK789">
        <v>99.9503</v>
      </c>
    </row>
    <row r="790" spans="1:297">
      <c r="A790">
        <v>774</v>
      </c>
      <c r="B790">
        <v>1762210502.6</v>
      </c>
      <c r="C790">
        <v>10924.5</v>
      </c>
      <c r="D790" t="s">
        <v>1999</v>
      </c>
      <c r="E790" t="s">
        <v>2000</v>
      </c>
      <c r="F790">
        <v>5</v>
      </c>
      <c r="G790" t="s">
        <v>1990</v>
      </c>
      <c r="H790" t="s">
        <v>436</v>
      </c>
      <c r="I790">
        <v>1762210500.1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374.5929526475311</v>
      </c>
      <c r="AK790">
        <v>385.8230606060606</v>
      </c>
      <c r="AL790">
        <v>-3.072344129160578</v>
      </c>
      <c r="AM790">
        <v>66.04308067333517</v>
      </c>
      <c r="AN790">
        <f>(AP790 - AO790 + DY790*1E3/(8.314*(EA790+273.15)) * AR790/DX790 * AQ790) * DX790/(100*DL790) * 1000/(1000 - AP790)</f>
        <v>0</v>
      </c>
      <c r="AO790">
        <v>21.98320658831169</v>
      </c>
      <c r="AP790">
        <v>23.07094181818182</v>
      </c>
      <c r="AQ790">
        <v>0.006567696969690632</v>
      </c>
      <c r="AR790">
        <v>107.35</v>
      </c>
      <c r="AS790">
        <v>9</v>
      </c>
      <c r="AT790">
        <v>2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437</v>
      </c>
      <c r="AY790" t="s">
        <v>437</v>
      </c>
      <c r="AZ790">
        <v>0</v>
      </c>
      <c r="BA790">
        <v>0</v>
      </c>
      <c r="BB790">
        <f>1-AZ790/BA790</f>
        <v>0</v>
      </c>
      <c r="BC790">
        <v>0</v>
      </c>
      <c r="BD790" t="s">
        <v>437</v>
      </c>
      <c r="BE790" t="s">
        <v>437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437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438</v>
      </c>
      <c r="DO790">
        <v>2</v>
      </c>
      <c r="DP790" t="b">
        <v>1</v>
      </c>
      <c r="DQ790">
        <v>1762210500.1</v>
      </c>
      <c r="DR790">
        <v>382.9523333333333</v>
      </c>
      <c r="DS790">
        <v>365.0571111111111</v>
      </c>
      <c r="DT790">
        <v>23.05813333333334</v>
      </c>
      <c r="DU790">
        <v>21.98315555555556</v>
      </c>
      <c r="DV790">
        <v>383.7985555555556</v>
      </c>
      <c r="DW790">
        <v>22.9791</v>
      </c>
      <c r="DX790">
        <v>499.9921111111111</v>
      </c>
      <c r="DY790">
        <v>90.75877777777778</v>
      </c>
      <c r="DZ790">
        <v>0.09999305555555554</v>
      </c>
      <c r="EA790">
        <v>24.03348888888889</v>
      </c>
      <c r="EB790">
        <v>24.35248888888889</v>
      </c>
      <c r="EC790">
        <v>999.9000000000001</v>
      </c>
      <c r="ED790">
        <v>0</v>
      </c>
      <c r="EE790">
        <v>0</v>
      </c>
      <c r="EF790">
        <v>9994.931111111109</v>
      </c>
      <c r="EG790">
        <v>0</v>
      </c>
      <c r="EH790">
        <v>971.4204444444445</v>
      </c>
      <c r="EI790">
        <v>17.89532222222222</v>
      </c>
      <c r="EJ790">
        <v>391.9907777777778</v>
      </c>
      <c r="EK790">
        <v>373.2624444444444</v>
      </c>
      <c r="EL790">
        <v>1.074955555555556</v>
      </c>
      <c r="EM790">
        <v>365.0571111111111</v>
      </c>
      <c r="EN790">
        <v>21.98315555555556</v>
      </c>
      <c r="EO790">
        <v>2.092727777777778</v>
      </c>
      <c r="EP790">
        <v>1.995165555555556</v>
      </c>
      <c r="EQ790">
        <v>18.16393333333333</v>
      </c>
      <c r="ER790">
        <v>17.40602222222222</v>
      </c>
      <c r="ES790">
        <v>1999.971111111111</v>
      </c>
      <c r="ET790">
        <v>0.9800020000000002</v>
      </c>
      <c r="EU790">
        <v>0.0199975</v>
      </c>
      <c r="EV790">
        <v>0</v>
      </c>
      <c r="EW790">
        <v>1591.223333333333</v>
      </c>
      <c r="EX790">
        <v>5.00097</v>
      </c>
      <c r="EY790">
        <v>31724.75555555556</v>
      </c>
      <c r="EZ790">
        <v>16707.36666666666</v>
      </c>
      <c r="FA790">
        <v>41.687</v>
      </c>
      <c r="FB790">
        <v>42.84</v>
      </c>
      <c r="FC790">
        <v>41.875</v>
      </c>
      <c r="FD790">
        <v>42.27066666666667</v>
      </c>
      <c r="FE790">
        <v>41.687</v>
      </c>
      <c r="FF790">
        <v>1955.071111111111</v>
      </c>
      <c r="FG790">
        <v>39.89</v>
      </c>
      <c r="FH790">
        <v>0</v>
      </c>
      <c r="FI790">
        <v>13580.09999990463</v>
      </c>
      <c r="FJ790">
        <v>0</v>
      </c>
      <c r="FK790">
        <v>1592.4364</v>
      </c>
      <c r="FL790">
        <v>-14.85384618134152</v>
      </c>
      <c r="FM790">
        <v>-274.2692311106636</v>
      </c>
      <c r="FN790">
        <v>31747.384</v>
      </c>
      <c r="FO790">
        <v>15</v>
      </c>
      <c r="FP790">
        <v>0</v>
      </c>
      <c r="FQ790" t="s">
        <v>439</v>
      </c>
      <c r="FR790">
        <v>1760210915.6</v>
      </c>
      <c r="FS790">
        <v>0</v>
      </c>
      <c r="FT790">
        <v>0</v>
      </c>
      <c r="FU790">
        <v>-0.215</v>
      </c>
      <c r="FV790">
        <v>0</v>
      </c>
      <c r="FW790">
        <v>-0.6919999999999999</v>
      </c>
      <c r="FX790">
        <v>0</v>
      </c>
      <c r="FY790">
        <v>400</v>
      </c>
      <c r="FZ790">
        <v>0</v>
      </c>
      <c r="GA790">
        <v>0.15</v>
      </c>
      <c r="GB790">
        <v>0</v>
      </c>
      <c r="GC790">
        <v>9.74823142</v>
      </c>
      <c r="GD790">
        <v>75.49285211707317</v>
      </c>
      <c r="GE790">
        <v>7.478196511369831</v>
      </c>
      <c r="GF790">
        <v>0</v>
      </c>
      <c r="GG790">
        <v>1593.322352941177</v>
      </c>
      <c r="GH790">
        <v>-13.94346829847195</v>
      </c>
      <c r="GI790">
        <v>1.396171358991372</v>
      </c>
      <c r="GJ790">
        <v>0</v>
      </c>
      <c r="GK790">
        <v>1.020802825</v>
      </c>
      <c r="GL790">
        <v>0.3865703977485912</v>
      </c>
      <c r="GM790">
        <v>0.0372341475328008</v>
      </c>
      <c r="GN790">
        <v>0</v>
      </c>
      <c r="GO790">
        <v>0</v>
      </c>
      <c r="GP790">
        <v>3</v>
      </c>
      <c r="GQ790" t="s">
        <v>440</v>
      </c>
      <c r="GR790">
        <v>3.13516</v>
      </c>
      <c r="GS790">
        <v>2.76025</v>
      </c>
      <c r="GT790">
        <v>0.08588419999999999</v>
      </c>
      <c r="GU790">
        <v>0.081844</v>
      </c>
      <c r="GV790">
        <v>0.10313</v>
      </c>
      <c r="GW790">
        <v>0.09831810000000001</v>
      </c>
      <c r="GX790">
        <v>28933.4</v>
      </c>
      <c r="GY790">
        <v>29050.4</v>
      </c>
      <c r="GZ790">
        <v>29444.5</v>
      </c>
      <c r="HA790">
        <v>29253.7</v>
      </c>
      <c r="HB790">
        <v>34898.8</v>
      </c>
      <c r="HC790">
        <v>34945.8</v>
      </c>
      <c r="HD790">
        <v>41434.4</v>
      </c>
      <c r="HE790">
        <v>41568.3</v>
      </c>
      <c r="HF790">
        <v>1.90485</v>
      </c>
      <c r="HG790">
        <v>1.85683</v>
      </c>
      <c r="HH790">
        <v>0.0345521</v>
      </c>
      <c r="HI790">
        <v>0</v>
      </c>
      <c r="HJ790">
        <v>23.7953</v>
      </c>
      <c r="HK790">
        <v>999.9</v>
      </c>
      <c r="HL790">
        <v>52</v>
      </c>
      <c r="HM790">
        <v>29</v>
      </c>
      <c r="HN790">
        <v>23.0422</v>
      </c>
      <c r="HO790">
        <v>62.5612</v>
      </c>
      <c r="HP790">
        <v>29.7556</v>
      </c>
      <c r="HQ790">
        <v>1</v>
      </c>
      <c r="HR790">
        <v>0.365813</v>
      </c>
      <c r="HS790">
        <v>4.34647</v>
      </c>
      <c r="HT790">
        <v>20.287</v>
      </c>
      <c r="HU790">
        <v>5.21714</v>
      </c>
      <c r="HV790">
        <v>12.0162</v>
      </c>
      <c r="HW790">
        <v>4.98885</v>
      </c>
      <c r="HX790">
        <v>3.28755</v>
      </c>
      <c r="HY790">
        <v>9999</v>
      </c>
      <c r="HZ790">
        <v>9999</v>
      </c>
      <c r="IA790">
        <v>9999</v>
      </c>
      <c r="IB790">
        <v>999.9</v>
      </c>
      <c r="IC790">
        <v>4.97279</v>
      </c>
      <c r="ID790">
        <v>1.86646</v>
      </c>
      <c r="IE790">
        <v>1.86584</v>
      </c>
      <c r="IF790">
        <v>1.86583</v>
      </c>
      <c r="IG790">
        <v>1.86768</v>
      </c>
      <c r="IH790">
        <v>1.87012</v>
      </c>
      <c r="II790">
        <v>1.86874</v>
      </c>
      <c r="IJ790">
        <v>1.87027</v>
      </c>
      <c r="IK790">
        <v>0</v>
      </c>
      <c r="IL790">
        <v>0</v>
      </c>
      <c r="IM790">
        <v>0</v>
      </c>
      <c r="IN790">
        <v>0</v>
      </c>
      <c r="IO790" t="s">
        <v>441</v>
      </c>
      <c r="IP790" t="s">
        <v>442</v>
      </c>
      <c r="IQ790" t="s">
        <v>443</v>
      </c>
      <c r="IR790" t="s">
        <v>443</v>
      </c>
      <c r="IS790" t="s">
        <v>443</v>
      </c>
      <c r="IT790" t="s">
        <v>443</v>
      </c>
      <c r="IU790">
        <v>0</v>
      </c>
      <c r="IV790">
        <v>100</v>
      </c>
      <c r="IW790">
        <v>100</v>
      </c>
      <c r="IX790">
        <v>-0.846</v>
      </c>
      <c r="IY790">
        <v>0.0794</v>
      </c>
      <c r="IZ790">
        <v>-0.7832898091892299</v>
      </c>
      <c r="JA790">
        <v>-0.0002628084512485203</v>
      </c>
      <c r="JB790">
        <v>2.995354917081976E-07</v>
      </c>
      <c r="JC790">
        <v>-1.087754766273629E-10</v>
      </c>
      <c r="JD790">
        <v>-0.01666594074606723</v>
      </c>
      <c r="JE790">
        <v>-0.02438089335778848</v>
      </c>
      <c r="JF790">
        <v>0.001790740049955031</v>
      </c>
      <c r="JG790">
        <v>-2.386884331579614E-05</v>
      </c>
      <c r="JH790">
        <v>6</v>
      </c>
      <c r="JI790">
        <v>2407</v>
      </c>
      <c r="JJ790">
        <v>1</v>
      </c>
      <c r="JK790">
        <v>23</v>
      </c>
      <c r="JL790">
        <v>33326.4</v>
      </c>
      <c r="JM790">
        <v>29370175</v>
      </c>
      <c r="JN790">
        <v>0.125732</v>
      </c>
      <c r="JO790">
        <v>2.42065</v>
      </c>
      <c r="JP790">
        <v>1.39648</v>
      </c>
      <c r="JQ790">
        <v>2.34741</v>
      </c>
      <c r="JR790">
        <v>1.49536</v>
      </c>
      <c r="JS790">
        <v>2.7063</v>
      </c>
      <c r="JT790">
        <v>34.6006</v>
      </c>
      <c r="JU790">
        <v>24.0437</v>
      </c>
      <c r="JV790">
        <v>18</v>
      </c>
      <c r="JW790">
        <v>503.918</v>
      </c>
      <c r="JX790">
        <v>462.434</v>
      </c>
      <c r="JY790">
        <v>18.664</v>
      </c>
      <c r="JZ790">
        <v>32.0184</v>
      </c>
      <c r="KA790">
        <v>29.9999</v>
      </c>
      <c r="KB790">
        <v>31.8558</v>
      </c>
      <c r="KC790">
        <v>31.7776</v>
      </c>
      <c r="KD790">
        <v>2.52368</v>
      </c>
      <c r="KE790">
        <v>0</v>
      </c>
      <c r="KF790">
        <v>100</v>
      </c>
      <c r="KG790">
        <v>18.6716</v>
      </c>
      <c r="KH790">
        <v>333.114</v>
      </c>
      <c r="KI790">
        <v>63.4564</v>
      </c>
      <c r="KJ790">
        <v>100.633</v>
      </c>
      <c r="KK790">
        <v>99.95050000000001</v>
      </c>
    </row>
    <row r="791" spans="1:297">
      <c r="A791">
        <v>775</v>
      </c>
      <c r="B791">
        <v>1762210507.6</v>
      </c>
      <c r="C791">
        <v>10929.5</v>
      </c>
      <c r="D791" t="s">
        <v>2001</v>
      </c>
      <c r="E791" t="s">
        <v>2002</v>
      </c>
      <c r="F791">
        <v>5</v>
      </c>
      <c r="G791" t="s">
        <v>1990</v>
      </c>
      <c r="H791" t="s">
        <v>436</v>
      </c>
      <c r="I791">
        <v>1762210504.8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363.2020816061464</v>
      </c>
      <c r="AK791">
        <v>372.2281939393936</v>
      </c>
      <c r="AL791">
        <v>-2.574909079826459</v>
      </c>
      <c r="AM791">
        <v>66.04308067333517</v>
      </c>
      <c r="AN791">
        <f>(AP791 - AO791 + DY791*1E3/(8.314*(EA791+273.15)) * AR791/DX791 * AQ791) * DX791/(100*DL791) * 1000/(1000 - AP791)</f>
        <v>0</v>
      </c>
      <c r="AO791">
        <v>21.98077055909091</v>
      </c>
      <c r="AP791">
        <v>23.09527999999998</v>
      </c>
      <c r="AQ791">
        <v>0.001784888888885519</v>
      </c>
      <c r="AR791">
        <v>107.35</v>
      </c>
      <c r="AS791">
        <v>9</v>
      </c>
      <c r="AT791">
        <v>2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437</v>
      </c>
      <c r="AY791" t="s">
        <v>437</v>
      </c>
      <c r="AZ791">
        <v>0</v>
      </c>
      <c r="BA791">
        <v>0</v>
      </c>
      <c r="BB791">
        <f>1-AZ791/BA791</f>
        <v>0</v>
      </c>
      <c r="BC791">
        <v>0</v>
      </c>
      <c r="BD791" t="s">
        <v>437</v>
      </c>
      <c r="BE791" t="s">
        <v>437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437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438</v>
      </c>
      <c r="DO791">
        <v>2</v>
      </c>
      <c r="DP791" t="b">
        <v>1</v>
      </c>
      <c r="DQ791">
        <v>1762210504.8</v>
      </c>
      <c r="DR791">
        <v>369.3533</v>
      </c>
      <c r="DS791">
        <v>355.6195</v>
      </c>
      <c r="DT791">
        <v>23.08503</v>
      </c>
      <c r="DU791">
        <v>21.98171</v>
      </c>
      <c r="DV791">
        <v>370.1984</v>
      </c>
      <c r="DW791">
        <v>23.00545</v>
      </c>
      <c r="DX791">
        <v>499.9791999999999</v>
      </c>
      <c r="DY791">
        <v>90.75713999999999</v>
      </c>
      <c r="DZ791">
        <v>0.09995604999999999</v>
      </c>
      <c r="EA791">
        <v>24.04615</v>
      </c>
      <c r="EB791">
        <v>24.36474</v>
      </c>
      <c r="EC791">
        <v>999.9</v>
      </c>
      <c r="ED791">
        <v>0</v>
      </c>
      <c r="EE791">
        <v>0</v>
      </c>
      <c r="EF791">
        <v>10008.88</v>
      </c>
      <c r="EG791">
        <v>0</v>
      </c>
      <c r="EH791">
        <v>971.4075</v>
      </c>
      <c r="EI791">
        <v>13.733915</v>
      </c>
      <c r="EJ791">
        <v>378.0813</v>
      </c>
      <c r="EK791">
        <v>363.6122</v>
      </c>
      <c r="EL791">
        <v>1.103289</v>
      </c>
      <c r="EM791">
        <v>355.6195</v>
      </c>
      <c r="EN791">
        <v>21.98171</v>
      </c>
      <c r="EO791">
        <v>2.09513</v>
      </c>
      <c r="EP791">
        <v>1.994998</v>
      </c>
      <c r="EQ791">
        <v>18.1822</v>
      </c>
      <c r="ER791">
        <v>17.4047</v>
      </c>
      <c r="ES791">
        <v>1999.993</v>
      </c>
      <c r="ET791">
        <v>0.9800024000000001</v>
      </c>
      <c r="EU791">
        <v>0.0199972</v>
      </c>
      <c r="EV791">
        <v>0</v>
      </c>
      <c r="EW791">
        <v>1590.166</v>
      </c>
      <c r="EX791">
        <v>5.000970000000001</v>
      </c>
      <c r="EY791">
        <v>31702.48</v>
      </c>
      <c r="EZ791">
        <v>16707.54</v>
      </c>
      <c r="FA791">
        <v>41.687</v>
      </c>
      <c r="FB791">
        <v>42.812</v>
      </c>
      <c r="FC791">
        <v>41.875</v>
      </c>
      <c r="FD791">
        <v>42.2686</v>
      </c>
      <c r="FE791">
        <v>41.687</v>
      </c>
      <c r="FF791">
        <v>1955.094</v>
      </c>
      <c r="FG791">
        <v>39.89</v>
      </c>
      <c r="FH791">
        <v>0</v>
      </c>
      <c r="FI791">
        <v>13585.5</v>
      </c>
      <c r="FJ791">
        <v>0</v>
      </c>
      <c r="FK791">
        <v>1591.190384615385</v>
      </c>
      <c r="FL791">
        <v>-13.43829061992188</v>
      </c>
      <c r="FM791">
        <v>-284.707692515549</v>
      </c>
      <c r="FN791">
        <v>31723.48846153847</v>
      </c>
      <c r="FO791">
        <v>15</v>
      </c>
      <c r="FP791">
        <v>0</v>
      </c>
      <c r="FQ791" t="s">
        <v>439</v>
      </c>
      <c r="FR791">
        <v>1760210915.6</v>
      </c>
      <c r="FS791">
        <v>0</v>
      </c>
      <c r="FT791">
        <v>0</v>
      </c>
      <c r="FU791">
        <v>-0.215</v>
      </c>
      <c r="FV791">
        <v>0</v>
      </c>
      <c r="FW791">
        <v>-0.6919999999999999</v>
      </c>
      <c r="FX791">
        <v>0</v>
      </c>
      <c r="FY791">
        <v>400</v>
      </c>
      <c r="FZ791">
        <v>0</v>
      </c>
      <c r="GA791">
        <v>0.15</v>
      </c>
      <c r="GB791">
        <v>0</v>
      </c>
      <c r="GC791">
        <v>14.143857</v>
      </c>
      <c r="GD791">
        <v>17.10432270168852</v>
      </c>
      <c r="GE791">
        <v>3.52521616368642</v>
      </c>
      <c r="GF791">
        <v>0</v>
      </c>
      <c r="GG791">
        <v>1591.928235294117</v>
      </c>
      <c r="GH791">
        <v>-14.4892284260814</v>
      </c>
      <c r="GI791">
        <v>1.443356933940561</v>
      </c>
      <c r="GJ791">
        <v>0</v>
      </c>
      <c r="GK791">
        <v>1.05850785</v>
      </c>
      <c r="GL791">
        <v>0.3640379212007471</v>
      </c>
      <c r="GM791">
        <v>0.03505655057585528</v>
      </c>
      <c r="GN791">
        <v>0</v>
      </c>
      <c r="GO791">
        <v>0</v>
      </c>
      <c r="GP791">
        <v>3</v>
      </c>
      <c r="GQ791" t="s">
        <v>440</v>
      </c>
      <c r="GR791">
        <v>3.1353</v>
      </c>
      <c r="GS791">
        <v>2.76034</v>
      </c>
      <c r="GT791">
        <v>0.0835897</v>
      </c>
      <c r="GU791">
        <v>0.0811359</v>
      </c>
      <c r="GV791">
        <v>0.103203</v>
      </c>
      <c r="GW791">
        <v>0.0983108</v>
      </c>
      <c r="GX791">
        <v>29006.5</v>
      </c>
      <c r="GY791">
        <v>29073</v>
      </c>
      <c r="GZ791">
        <v>29444.9</v>
      </c>
      <c r="HA791">
        <v>29253.8</v>
      </c>
      <c r="HB791">
        <v>34896.3</v>
      </c>
      <c r="HC791">
        <v>34946.2</v>
      </c>
      <c r="HD791">
        <v>41434.8</v>
      </c>
      <c r="HE791">
        <v>41568.5</v>
      </c>
      <c r="HF791">
        <v>1.90497</v>
      </c>
      <c r="HG791">
        <v>1.85683</v>
      </c>
      <c r="HH791">
        <v>0.0347607</v>
      </c>
      <c r="HI791">
        <v>0</v>
      </c>
      <c r="HJ791">
        <v>23.7953</v>
      </c>
      <c r="HK791">
        <v>999.9</v>
      </c>
      <c r="HL791">
        <v>52</v>
      </c>
      <c r="HM791">
        <v>28.9</v>
      </c>
      <c r="HN791">
        <v>22.9087</v>
      </c>
      <c r="HO791">
        <v>62.2712</v>
      </c>
      <c r="HP791">
        <v>29.6034</v>
      </c>
      <c r="HQ791">
        <v>1</v>
      </c>
      <c r="HR791">
        <v>0.365739</v>
      </c>
      <c r="HS791">
        <v>4.33049</v>
      </c>
      <c r="HT791">
        <v>20.2872</v>
      </c>
      <c r="HU791">
        <v>5.21609</v>
      </c>
      <c r="HV791">
        <v>12.0164</v>
      </c>
      <c r="HW791">
        <v>4.98765</v>
      </c>
      <c r="HX791">
        <v>3.28763</v>
      </c>
      <c r="HY791">
        <v>9999</v>
      </c>
      <c r="HZ791">
        <v>9999</v>
      </c>
      <c r="IA791">
        <v>9999</v>
      </c>
      <c r="IB791">
        <v>999.9</v>
      </c>
      <c r="IC791">
        <v>4.9728</v>
      </c>
      <c r="ID791">
        <v>1.86646</v>
      </c>
      <c r="IE791">
        <v>1.86584</v>
      </c>
      <c r="IF791">
        <v>1.86583</v>
      </c>
      <c r="IG791">
        <v>1.86767</v>
      </c>
      <c r="IH791">
        <v>1.87012</v>
      </c>
      <c r="II791">
        <v>1.86874</v>
      </c>
      <c r="IJ791">
        <v>1.87026</v>
      </c>
      <c r="IK791">
        <v>0</v>
      </c>
      <c r="IL791">
        <v>0</v>
      </c>
      <c r="IM791">
        <v>0</v>
      </c>
      <c r="IN791">
        <v>0</v>
      </c>
      <c r="IO791" t="s">
        <v>441</v>
      </c>
      <c r="IP791" t="s">
        <v>442</v>
      </c>
      <c r="IQ791" t="s">
        <v>443</v>
      </c>
      <c r="IR791" t="s">
        <v>443</v>
      </c>
      <c r="IS791" t="s">
        <v>443</v>
      </c>
      <c r="IT791" t="s">
        <v>443</v>
      </c>
      <c r="IU791">
        <v>0</v>
      </c>
      <c r="IV791">
        <v>100</v>
      </c>
      <c r="IW791">
        <v>100</v>
      </c>
      <c r="IX791">
        <v>-0.844</v>
      </c>
      <c r="IY791">
        <v>0.0798</v>
      </c>
      <c r="IZ791">
        <v>-0.7832898091892299</v>
      </c>
      <c r="JA791">
        <v>-0.0002628084512485203</v>
      </c>
      <c r="JB791">
        <v>2.995354917081976E-07</v>
      </c>
      <c r="JC791">
        <v>-1.087754766273629E-10</v>
      </c>
      <c r="JD791">
        <v>-0.01666594074606723</v>
      </c>
      <c r="JE791">
        <v>-0.02438089335778848</v>
      </c>
      <c r="JF791">
        <v>0.001790740049955031</v>
      </c>
      <c r="JG791">
        <v>-2.386884331579614E-05</v>
      </c>
      <c r="JH791">
        <v>6</v>
      </c>
      <c r="JI791">
        <v>2407</v>
      </c>
      <c r="JJ791">
        <v>1</v>
      </c>
      <c r="JK791">
        <v>23</v>
      </c>
      <c r="JL791">
        <v>33326.5</v>
      </c>
      <c r="JM791">
        <v>29370175.1</v>
      </c>
      <c r="JN791">
        <v>0.0671387</v>
      </c>
      <c r="JO791">
        <v>2.51465</v>
      </c>
      <c r="JP791">
        <v>1.39648</v>
      </c>
      <c r="JQ791">
        <v>2.34619</v>
      </c>
      <c r="JR791">
        <v>1.49536</v>
      </c>
      <c r="JS791">
        <v>2.63184</v>
      </c>
      <c r="JT791">
        <v>34.6006</v>
      </c>
      <c r="JU791">
        <v>24.035</v>
      </c>
      <c r="JV791">
        <v>18</v>
      </c>
      <c r="JW791">
        <v>503.991</v>
      </c>
      <c r="JX791">
        <v>462.429</v>
      </c>
      <c r="JY791">
        <v>18.6802</v>
      </c>
      <c r="JZ791">
        <v>32.0154</v>
      </c>
      <c r="KA791">
        <v>29.9998</v>
      </c>
      <c r="KB791">
        <v>31.8547</v>
      </c>
      <c r="KC791">
        <v>31.7768</v>
      </c>
      <c r="KD791">
        <v>1.12066</v>
      </c>
      <c r="KE791">
        <v>0</v>
      </c>
      <c r="KF791">
        <v>100</v>
      </c>
      <c r="KG791">
        <v>18.693</v>
      </c>
      <c r="KH791">
        <v>313.08</v>
      </c>
      <c r="KI791">
        <v>63.4564</v>
      </c>
      <c r="KJ791">
        <v>100.634</v>
      </c>
      <c r="KK791">
        <v>99.95099999999999</v>
      </c>
    </row>
    <row r="792" spans="1:297">
      <c r="A792">
        <v>776</v>
      </c>
      <c r="B792">
        <v>1762210512.6</v>
      </c>
      <c r="C792">
        <v>10934.5</v>
      </c>
      <c r="D792" t="s">
        <v>2003</v>
      </c>
      <c r="E792" t="s">
        <v>2004</v>
      </c>
      <c r="F792">
        <v>5</v>
      </c>
      <c r="G792" t="s">
        <v>1990</v>
      </c>
      <c r="H792" t="s">
        <v>436</v>
      </c>
      <c r="I792">
        <v>1762210510.1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362.3644348729341</v>
      </c>
      <c r="AK792">
        <v>364.9216787878788</v>
      </c>
      <c r="AL792">
        <v>-1.284343645414048</v>
      </c>
      <c r="AM792">
        <v>66.04308067333517</v>
      </c>
      <c r="AN792">
        <f>(AP792 - AO792 + DY792*1E3/(8.314*(EA792+273.15)) * AR792/DX792 * AQ792) * DX792/(100*DL792) * 1000/(1000 - AP792)</f>
        <v>0</v>
      </c>
      <c r="AO792">
        <v>21.97875045415584</v>
      </c>
      <c r="AP792">
        <v>23.11819212121212</v>
      </c>
      <c r="AQ792">
        <v>0.003065171717171929</v>
      </c>
      <c r="AR792">
        <v>107.35</v>
      </c>
      <c r="AS792">
        <v>9</v>
      </c>
      <c r="AT792">
        <v>2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437</v>
      </c>
      <c r="AY792" t="s">
        <v>437</v>
      </c>
      <c r="AZ792">
        <v>0</v>
      </c>
      <c r="BA792">
        <v>0</v>
      </c>
      <c r="BB792">
        <f>1-AZ792/BA792</f>
        <v>0</v>
      </c>
      <c r="BC792">
        <v>0</v>
      </c>
      <c r="BD792" t="s">
        <v>437</v>
      </c>
      <c r="BE792" t="s">
        <v>437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437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438</v>
      </c>
      <c r="DO792">
        <v>2</v>
      </c>
      <c r="DP792" t="b">
        <v>1</v>
      </c>
      <c r="DQ792">
        <v>1762210510.1</v>
      </c>
      <c r="DR792">
        <v>358.8607777777778</v>
      </c>
      <c r="DS792">
        <v>354.4846666666667</v>
      </c>
      <c r="DT792">
        <v>23.10861111111111</v>
      </c>
      <c r="DU792">
        <v>21.97912222222222</v>
      </c>
      <c r="DV792">
        <v>359.7048888888889</v>
      </c>
      <c r="DW792">
        <v>23.0286</v>
      </c>
      <c r="DX792">
        <v>500.0203333333333</v>
      </c>
      <c r="DY792">
        <v>90.75948888888888</v>
      </c>
      <c r="DZ792">
        <v>0.1000345222222222</v>
      </c>
      <c r="EA792">
        <v>24.05695555555556</v>
      </c>
      <c r="EB792">
        <v>24.37096666666667</v>
      </c>
      <c r="EC792">
        <v>999.9000000000001</v>
      </c>
      <c r="ED792">
        <v>0</v>
      </c>
      <c r="EE792">
        <v>0</v>
      </c>
      <c r="EF792">
        <v>10006.64444444444</v>
      </c>
      <c r="EG792">
        <v>0</v>
      </c>
      <c r="EH792">
        <v>971.4175555555555</v>
      </c>
      <c r="EI792">
        <v>4.376036666666667</v>
      </c>
      <c r="EJ792">
        <v>367.3496666666667</v>
      </c>
      <c r="EK792">
        <v>362.4511111111111</v>
      </c>
      <c r="EL792">
        <v>1.129503333333333</v>
      </c>
      <c r="EM792">
        <v>354.4846666666667</v>
      </c>
      <c r="EN792">
        <v>21.97912222222222</v>
      </c>
      <c r="EO792">
        <v>2.097325555555555</v>
      </c>
      <c r="EP792">
        <v>1.994813333333333</v>
      </c>
      <c r="EQ792">
        <v>18.19887777777778</v>
      </c>
      <c r="ER792">
        <v>17.40322222222223</v>
      </c>
      <c r="ES792">
        <v>1999.985555555555</v>
      </c>
      <c r="ET792">
        <v>0.9800025555555556</v>
      </c>
      <c r="EU792">
        <v>0.01999716666666667</v>
      </c>
      <c r="EV792">
        <v>0</v>
      </c>
      <c r="EW792">
        <v>1588.558888888889</v>
      </c>
      <c r="EX792">
        <v>5.00097</v>
      </c>
      <c r="EY792">
        <v>31674.41111111111</v>
      </c>
      <c r="EZ792">
        <v>16707.45555555556</v>
      </c>
      <c r="FA792">
        <v>41.687</v>
      </c>
      <c r="FB792">
        <v>42.812</v>
      </c>
      <c r="FC792">
        <v>41.875</v>
      </c>
      <c r="FD792">
        <v>42.25</v>
      </c>
      <c r="FE792">
        <v>41.687</v>
      </c>
      <c r="FF792">
        <v>1955.087777777778</v>
      </c>
      <c r="FG792">
        <v>39.89</v>
      </c>
      <c r="FH792">
        <v>0</v>
      </c>
      <c r="FI792">
        <v>13590.29999995232</v>
      </c>
      <c r="FJ792">
        <v>0</v>
      </c>
      <c r="FK792">
        <v>1589.945384615385</v>
      </c>
      <c r="FL792">
        <v>-15.85914528170054</v>
      </c>
      <c r="FM792">
        <v>-309.2512817076761</v>
      </c>
      <c r="FN792">
        <v>31699.84615384615</v>
      </c>
      <c r="FO792">
        <v>15</v>
      </c>
      <c r="FP792">
        <v>0</v>
      </c>
      <c r="FQ792" t="s">
        <v>439</v>
      </c>
      <c r="FR792">
        <v>1760210915.6</v>
      </c>
      <c r="FS792">
        <v>0</v>
      </c>
      <c r="FT792">
        <v>0</v>
      </c>
      <c r="FU792">
        <v>-0.215</v>
      </c>
      <c r="FV792">
        <v>0</v>
      </c>
      <c r="FW792">
        <v>-0.6919999999999999</v>
      </c>
      <c r="FX792">
        <v>0</v>
      </c>
      <c r="FY792">
        <v>400</v>
      </c>
      <c r="FZ792">
        <v>0</v>
      </c>
      <c r="GA792">
        <v>0.15</v>
      </c>
      <c r="GB792">
        <v>0</v>
      </c>
      <c r="GC792">
        <v>13.47674075</v>
      </c>
      <c r="GD792">
        <v>-32.54098930581617</v>
      </c>
      <c r="GE792">
        <v>4.599683952593041</v>
      </c>
      <c r="GF792">
        <v>0</v>
      </c>
      <c r="GG792">
        <v>1590.997352941176</v>
      </c>
      <c r="GH792">
        <v>-15.35752483826895</v>
      </c>
      <c r="GI792">
        <v>1.538794999960408</v>
      </c>
      <c r="GJ792">
        <v>0</v>
      </c>
      <c r="GK792">
        <v>1.08199825</v>
      </c>
      <c r="GL792">
        <v>0.3394994746716664</v>
      </c>
      <c r="GM792">
        <v>0.0326844382610058</v>
      </c>
      <c r="GN792">
        <v>0</v>
      </c>
      <c r="GO792">
        <v>0</v>
      </c>
      <c r="GP792">
        <v>3</v>
      </c>
      <c r="GQ792" t="s">
        <v>440</v>
      </c>
      <c r="GR792">
        <v>3.13522</v>
      </c>
      <c r="GS792">
        <v>2.76035</v>
      </c>
      <c r="GT792">
        <v>0.0823889</v>
      </c>
      <c r="GU792">
        <v>0.0812297</v>
      </c>
      <c r="GV792">
        <v>0.103278</v>
      </c>
      <c r="GW792">
        <v>0.0983107</v>
      </c>
      <c r="GX792">
        <v>29044.6</v>
      </c>
      <c r="GY792">
        <v>29070.5</v>
      </c>
      <c r="GZ792">
        <v>29444.9</v>
      </c>
      <c r="HA792">
        <v>29254.3</v>
      </c>
      <c r="HB792">
        <v>34893.5</v>
      </c>
      <c r="HC792">
        <v>34946.7</v>
      </c>
      <c r="HD792">
        <v>41435</v>
      </c>
      <c r="HE792">
        <v>41569</v>
      </c>
      <c r="HF792">
        <v>1.90502</v>
      </c>
      <c r="HG792">
        <v>1.85662</v>
      </c>
      <c r="HH792">
        <v>0.0352412</v>
      </c>
      <c r="HI792">
        <v>0</v>
      </c>
      <c r="HJ792">
        <v>23.797</v>
      </c>
      <c r="HK792">
        <v>999.9</v>
      </c>
      <c r="HL792">
        <v>52</v>
      </c>
      <c r="HM792">
        <v>28.9</v>
      </c>
      <c r="HN792">
        <v>22.9102</v>
      </c>
      <c r="HO792">
        <v>62.0112</v>
      </c>
      <c r="HP792">
        <v>29.6835</v>
      </c>
      <c r="HQ792">
        <v>1</v>
      </c>
      <c r="HR792">
        <v>0.36517</v>
      </c>
      <c r="HS792">
        <v>4.32932</v>
      </c>
      <c r="HT792">
        <v>20.2873</v>
      </c>
      <c r="HU792">
        <v>5.21579</v>
      </c>
      <c r="HV792">
        <v>12.0161</v>
      </c>
      <c r="HW792">
        <v>4.98885</v>
      </c>
      <c r="HX792">
        <v>3.28763</v>
      </c>
      <c r="HY792">
        <v>9999</v>
      </c>
      <c r="HZ792">
        <v>9999</v>
      </c>
      <c r="IA792">
        <v>9999</v>
      </c>
      <c r="IB792">
        <v>999.9</v>
      </c>
      <c r="IC792">
        <v>4.9729</v>
      </c>
      <c r="ID792">
        <v>1.86651</v>
      </c>
      <c r="IE792">
        <v>1.86584</v>
      </c>
      <c r="IF792">
        <v>1.86584</v>
      </c>
      <c r="IG792">
        <v>1.86768</v>
      </c>
      <c r="IH792">
        <v>1.87012</v>
      </c>
      <c r="II792">
        <v>1.86874</v>
      </c>
      <c r="IJ792">
        <v>1.87027</v>
      </c>
      <c r="IK792">
        <v>0</v>
      </c>
      <c r="IL792">
        <v>0</v>
      </c>
      <c r="IM792">
        <v>0</v>
      </c>
      <c r="IN792">
        <v>0</v>
      </c>
      <c r="IO792" t="s">
        <v>441</v>
      </c>
      <c r="IP792" t="s">
        <v>442</v>
      </c>
      <c r="IQ792" t="s">
        <v>443</v>
      </c>
      <c r="IR792" t="s">
        <v>443</v>
      </c>
      <c r="IS792" t="s">
        <v>443</v>
      </c>
      <c r="IT792" t="s">
        <v>443</v>
      </c>
      <c r="IU792">
        <v>0</v>
      </c>
      <c r="IV792">
        <v>100</v>
      </c>
      <c r="IW792">
        <v>100</v>
      </c>
      <c r="IX792">
        <v>-0.843</v>
      </c>
      <c r="IY792">
        <v>0.0803</v>
      </c>
      <c r="IZ792">
        <v>-0.7832898091892299</v>
      </c>
      <c r="JA792">
        <v>-0.0002628084512485203</v>
      </c>
      <c r="JB792">
        <v>2.995354917081976E-07</v>
      </c>
      <c r="JC792">
        <v>-1.087754766273629E-10</v>
      </c>
      <c r="JD792">
        <v>-0.01666594074606723</v>
      </c>
      <c r="JE792">
        <v>-0.02438089335778848</v>
      </c>
      <c r="JF792">
        <v>0.001790740049955031</v>
      </c>
      <c r="JG792">
        <v>-2.386884331579614E-05</v>
      </c>
      <c r="JH792">
        <v>6</v>
      </c>
      <c r="JI792">
        <v>2407</v>
      </c>
      <c r="JJ792">
        <v>1</v>
      </c>
      <c r="JK792">
        <v>23</v>
      </c>
      <c r="JL792">
        <v>33326.6</v>
      </c>
      <c r="JM792">
        <v>29370175.2</v>
      </c>
      <c r="JN792">
        <v>0.0317383</v>
      </c>
      <c r="JO792">
        <v>4.99878</v>
      </c>
      <c r="JP792">
        <v>1.39648</v>
      </c>
      <c r="JQ792">
        <v>2.34619</v>
      </c>
      <c r="JR792">
        <v>1.49536</v>
      </c>
      <c r="JS792">
        <v>2.72339</v>
      </c>
      <c r="JT792">
        <v>34.6006</v>
      </c>
      <c r="JU792">
        <v>24.035</v>
      </c>
      <c r="JV792">
        <v>18</v>
      </c>
      <c r="JW792">
        <v>504.005</v>
      </c>
      <c r="JX792">
        <v>462.284</v>
      </c>
      <c r="JY792">
        <v>18.6999</v>
      </c>
      <c r="JZ792">
        <v>32.0117</v>
      </c>
      <c r="KA792">
        <v>29.9998</v>
      </c>
      <c r="KB792">
        <v>31.8523</v>
      </c>
      <c r="KC792">
        <v>31.7748</v>
      </c>
      <c r="KD792">
        <v>0</v>
      </c>
      <c r="KE792">
        <v>0</v>
      </c>
      <c r="KF792">
        <v>100</v>
      </c>
      <c r="KG792">
        <v>18.7062</v>
      </c>
      <c r="KH792">
        <v>299.718</v>
      </c>
      <c r="KI792">
        <v>63.4564</v>
      </c>
      <c r="KJ792">
        <v>100.635</v>
      </c>
      <c r="KK792">
        <v>99.9525</v>
      </c>
    </row>
    <row r="793" spans="1:297">
      <c r="A793">
        <v>777</v>
      </c>
      <c r="B793">
        <v>1762210517.6</v>
      </c>
      <c r="C793">
        <v>10939.5</v>
      </c>
      <c r="D793" t="s">
        <v>2005</v>
      </c>
      <c r="E793" t="s">
        <v>2006</v>
      </c>
      <c r="F793">
        <v>5</v>
      </c>
      <c r="G793" t="s">
        <v>1990</v>
      </c>
      <c r="H793" t="s">
        <v>436</v>
      </c>
      <c r="I793">
        <v>1762210514.8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362.3766958709115</v>
      </c>
      <c r="AK793">
        <v>361.5210303030303</v>
      </c>
      <c r="AL793">
        <v>-0.6121625056709997</v>
      </c>
      <c r="AM793">
        <v>66.04308067333517</v>
      </c>
      <c r="AN793">
        <f>(AP793 - AO793 + DY793*1E3/(8.314*(EA793+273.15)) * AR793/DX793 * AQ793) * DX793/(100*DL793) * 1000/(1000 - AP793)</f>
        <v>0</v>
      </c>
      <c r="AO793">
        <v>21.97682142277056</v>
      </c>
      <c r="AP793">
        <v>23.13731272727271</v>
      </c>
      <c r="AQ793">
        <v>0.0009684696969671706</v>
      </c>
      <c r="AR793">
        <v>107.35</v>
      </c>
      <c r="AS793">
        <v>9</v>
      </c>
      <c r="AT793">
        <v>2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437</v>
      </c>
      <c r="AY793" t="s">
        <v>437</v>
      </c>
      <c r="AZ793">
        <v>0</v>
      </c>
      <c r="BA793">
        <v>0</v>
      </c>
      <c r="BB793">
        <f>1-AZ793/BA793</f>
        <v>0</v>
      </c>
      <c r="BC793">
        <v>0</v>
      </c>
      <c r="BD793" t="s">
        <v>437</v>
      </c>
      <c r="BE793" t="s">
        <v>437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437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438</v>
      </c>
      <c r="DO793">
        <v>2</v>
      </c>
      <c r="DP793" t="b">
        <v>1</v>
      </c>
      <c r="DQ793">
        <v>1762210514.8</v>
      </c>
      <c r="DR793">
        <v>354.5344</v>
      </c>
      <c r="DS793">
        <v>354.3095</v>
      </c>
      <c r="DT793">
        <v>23.12839</v>
      </c>
      <c r="DU793">
        <v>21.97764</v>
      </c>
      <c r="DV793">
        <v>355.3783</v>
      </c>
      <c r="DW793">
        <v>23.04797</v>
      </c>
      <c r="DX793">
        <v>500.0302</v>
      </c>
      <c r="DY793">
        <v>90.7598</v>
      </c>
      <c r="DZ793">
        <v>0.10003077</v>
      </c>
      <c r="EA793">
        <v>24.06722</v>
      </c>
      <c r="EB793">
        <v>24.3819</v>
      </c>
      <c r="EC793">
        <v>999.9</v>
      </c>
      <c r="ED793">
        <v>0</v>
      </c>
      <c r="EE793">
        <v>0</v>
      </c>
      <c r="EF793">
        <v>10002.63</v>
      </c>
      <c r="EG793">
        <v>0</v>
      </c>
      <c r="EH793">
        <v>971.4332999999999</v>
      </c>
      <c r="EI793">
        <v>0.225082633</v>
      </c>
      <c r="EJ793">
        <v>362.9286</v>
      </c>
      <c r="EK793">
        <v>362.2713</v>
      </c>
      <c r="EL793">
        <v>1.15073</v>
      </c>
      <c r="EM793">
        <v>354.3095</v>
      </c>
      <c r="EN793">
        <v>21.97764</v>
      </c>
      <c r="EO793">
        <v>2.099129</v>
      </c>
      <c r="EP793">
        <v>1.994687</v>
      </c>
      <c r="EQ793">
        <v>18.21258</v>
      </c>
      <c r="ER793">
        <v>17.40222</v>
      </c>
      <c r="ES793">
        <v>2000.015</v>
      </c>
      <c r="ET793">
        <v>0.9800026000000001</v>
      </c>
      <c r="EU793">
        <v>0.01999691</v>
      </c>
      <c r="EV793">
        <v>0</v>
      </c>
      <c r="EW793">
        <v>1587.457</v>
      </c>
      <c r="EX793">
        <v>5.000970000000001</v>
      </c>
      <c r="EY793">
        <v>31646.66999999999</v>
      </c>
      <c r="EZ793">
        <v>16707.71</v>
      </c>
      <c r="FA793">
        <v>41.687</v>
      </c>
      <c r="FB793">
        <v>42.812</v>
      </c>
      <c r="FC793">
        <v>41.875</v>
      </c>
      <c r="FD793">
        <v>42.25</v>
      </c>
      <c r="FE793">
        <v>41.687</v>
      </c>
      <c r="FF793">
        <v>1955.115</v>
      </c>
      <c r="FG793">
        <v>39.89</v>
      </c>
      <c r="FH793">
        <v>0</v>
      </c>
      <c r="FI793">
        <v>13595.09999990463</v>
      </c>
      <c r="FJ793">
        <v>0</v>
      </c>
      <c r="FK793">
        <v>1588.678846153846</v>
      </c>
      <c r="FL793">
        <v>-16.85094017987556</v>
      </c>
      <c r="FM793">
        <v>-333.394872142018</v>
      </c>
      <c r="FN793">
        <v>31674.19230769231</v>
      </c>
      <c r="FO793">
        <v>15</v>
      </c>
      <c r="FP793">
        <v>0</v>
      </c>
      <c r="FQ793" t="s">
        <v>439</v>
      </c>
      <c r="FR793">
        <v>1760210915.6</v>
      </c>
      <c r="FS793">
        <v>0</v>
      </c>
      <c r="FT793">
        <v>0</v>
      </c>
      <c r="FU793">
        <v>-0.215</v>
      </c>
      <c r="FV793">
        <v>0</v>
      </c>
      <c r="FW793">
        <v>-0.6919999999999999</v>
      </c>
      <c r="FX793">
        <v>0</v>
      </c>
      <c r="FY793">
        <v>400</v>
      </c>
      <c r="FZ793">
        <v>0</v>
      </c>
      <c r="GA793">
        <v>0.15</v>
      </c>
      <c r="GB793">
        <v>0</v>
      </c>
      <c r="GC793">
        <v>9.11989140825</v>
      </c>
      <c r="GD793">
        <v>-72.97378407996253</v>
      </c>
      <c r="GE793">
        <v>7.199718444190019</v>
      </c>
      <c r="GF793">
        <v>0</v>
      </c>
      <c r="GG793">
        <v>1589.482647058824</v>
      </c>
      <c r="GH793">
        <v>-15.76363637366486</v>
      </c>
      <c r="GI793">
        <v>1.569863817292545</v>
      </c>
      <c r="GJ793">
        <v>0</v>
      </c>
      <c r="GK793">
        <v>1.11404825</v>
      </c>
      <c r="GL793">
        <v>0.3087384990619119</v>
      </c>
      <c r="GM793">
        <v>0.02977683393911278</v>
      </c>
      <c r="GN793">
        <v>0</v>
      </c>
      <c r="GO793">
        <v>0</v>
      </c>
      <c r="GP793">
        <v>3</v>
      </c>
      <c r="GQ793" t="s">
        <v>440</v>
      </c>
      <c r="GR793">
        <v>3.13536</v>
      </c>
      <c r="GS793">
        <v>2.76016</v>
      </c>
      <c r="GT793">
        <v>0.08181389999999999</v>
      </c>
      <c r="GU793">
        <v>0.0810274</v>
      </c>
      <c r="GV793">
        <v>0.103338</v>
      </c>
      <c r="GW793">
        <v>0.0983034</v>
      </c>
      <c r="GX793">
        <v>29063.2</v>
      </c>
      <c r="GY793">
        <v>29077</v>
      </c>
      <c r="GZ793">
        <v>29445.3</v>
      </c>
      <c r="HA793">
        <v>29254.3</v>
      </c>
      <c r="HB793">
        <v>34891.4</v>
      </c>
      <c r="HC793">
        <v>34947</v>
      </c>
      <c r="HD793">
        <v>41435.4</v>
      </c>
      <c r="HE793">
        <v>41569</v>
      </c>
      <c r="HF793">
        <v>1.90527</v>
      </c>
      <c r="HG793">
        <v>1.85665</v>
      </c>
      <c r="HH793">
        <v>0.0355653</v>
      </c>
      <c r="HI793">
        <v>0</v>
      </c>
      <c r="HJ793">
        <v>23.7979</v>
      </c>
      <c r="HK793">
        <v>999.9</v>
      </c>
      <c r="HL793">
        <v>52</v>
      </c>
      <c r="HM793">
        <v>29</v>
      </c>
      <c r="HN793">
        <v>23.044</v>
      </c>
      <c r="HO793">
        <v>62.2312</v>
      </c>
      <c r="HP793">
        <v>29.4471</v>
      </c>
      <c r="HQ793">
        <v>1</v>
      </c>
      <c r="HR793">
        <v>0.36513</v>
      </c>
      <c r="HS793">
        <v>4.3252</v>
      </c>
      <c r="HT793">
        <v>20.2874</v>
      </c>
      <c r="HU793">
        <v>5.21609</v>
      </c>
      <c r="HV793">
        <v>12.0159</v>
      </c>
      <c r="HW793">
        <v>4.9886</v>
      </c>
      <c r="HX793">
        <v>3.2875</v>
      </c>
      <c r="HY793">
        <v>9999</v>
      </c>
      <c r="HZ793">
        <v>9999</v>
      </c>
      <c r="IA793">
        <v>9999</v>
      </c>
      <c r="IB793">
        <v>999.9</v>
      </c>
      <c r="IC793">
        <v>4.9729</v>
      </c>
      <c r="ID793">
        <v>1.86651</v>
      </c>
      <c r="IE793">
        <v>1.86584</v>
      </c>
      <c r="IF793">
        <v>1.86584</v>
      </c>
      <c r="IG793">
        <v>1.86768</v>
      </c>
      <c r="IH793">
        <v>1.87013</v>
      </c>
      <c r="II793">
        <v>1.86875</v>
      </c>
      <c r="IJ793">
        <v>1.87028</v>
      </c>
      <c r="IK793">
        <v>0</v>
      </c>
      <c r="IL793">
        <v>0</v>
      </c>
      <c r="IM793">
        <v>0</v>
      </c>
      <c r="IN793">
        <v>0</v>
      </c>
      <c r="IO793" t="s">
        <v>441</v>
      </c>
      <c r="IP793" t="s">
        <v>442</v>
      </c>
      <c r="IQ793" t="s">
        <v>443</v>
      </c>
      <c r="IR793" t="s">
        <v>443</v>
      </c>
      <c r="IS793" t="s">
        <v>443</v>
      </c>
      <c r="IT793" t="s">
        <v>443</v>
      </c>
      <c r="IU793">
        <v>0</v>
      </c>
      <c r="IV793">
        <v>100</v>
      </c>
      <c r="IW793">
        <v>100</v>
      </c>
      <c r="IX793">
        <v>-0.844</v>
      </c>
      <c r="IY793">
        <v>0.0806</v>
      </c>
      <c r="IZ793">
        <v>-0.7832898091892299</v>
      </c>
      <c r="JA793">
        <v>-0.0002628084512485203</v>
      </c>
      <c r="JB793">
        <v>2.995354917081976E-07</v>
      </c>
      <c r="JC793">
        <v>-1.087754766273629E-10</v>
      </c>
      <c r="JD793">
        <v>-0.01666594074606723</v>
      </c>
      <c r="JE793">
        <v>-0.02438089335778848</v>
      </c>
      <c r="JF793">
        <v>0.001790740049955031</v>
      </c>
      <c r="JG793">
        <v>-2.386884331579614E-05</v>
      </c>
      <c r="JH793">
        <v>6</v>
      </c>
      <c r="JI793">
        <v>2407</v>
      </c>
      <c r="JJ793">
        <v>1</v>
      </c>
      <c r="JK793">
        <v>23</v>
      </c>
      <c r="JL793">
        <v>33326.7</v>
      </c>
      <c r="JM793">
        <v>29370175.3</v>
      </c>
      <c r="JN793">
        <v>0.0317383</v>
      </c>
      <c r="JO793">
        <v>4.99878</v>
      </c>
      <c r="JP793">
        <v>1.39771</v>
      </c>
      <c r="JQ793">
        <v>2.34619</v>
      </c>
      <c r="JR793">
        <v>1.49536</v>
      </c>
      <c r="JS793">
        <v>2.66602</v>
      </c>
      <c r="JT793">
        <v>34.5777</v>
      </c>
      <c r="JU793">
        <v>24.0262</v>
      </c>
      <c r="JV793">
        <v>18</v>
      </c>
      <c r="JW793">
        <v>504.165</v>
      </c>
      <c r="JX793">
        <v>462.295</v>
      </c>
      <c r="JY793">
        <v>18.7128</v>
      </c>
      <c r="JZ793">
        <v>32.0091</v>
      </c>
      <c r="KA793">
        <v>29.9998</v>
      </c>
      <c r="KB793">
        <v>31.8517</v>
      </c>
      <c r="KC793">
        <v>31.774</v>
      </c>
      <c r="KD793">
        <v>0</v>
      </c>
      <c r="KE793">
        <v>0</v>
      </c>
      <c r="KF793">
        <v>100</v>
      </c>
      <c r="KG793">
        <v>18.7198</v>
      </c>
      <c r="KH793">
        <v>279.684</v>
      </c>
      <c r="KI793">
        <v>63.4564</v>
      </c>
      <c r="KJ793">
        <v>100.636</v>
      </c>
      <c r="KK793">
        <v>99.9525</v>
      </c>
    </row>
    <row r="794" spans="1:297">
      <c r="A794">
        <v>778</v>
      </c>
      <c r="B794">
        <v>1762210522.6</v>
      </c>
      <c r="C794">
        <v>10944.5</v>
      </c>
      <c r="D794" t="s">
        <v>2007</v>
      </c>
      <c r="E794" t="s">
        <v>2008</v>
      </c>
      <c r="F794">
        <v>5</v>
      </c>
      <c r="G794" t="s">
        <v>1990</v>
      </c>
      <c r="H794" t="s">
        <v>436</v>
      </c>
      <c r="I794">
        <v>1762210520.1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361.6234246497505</v>
      </c>
      <c r="AK794">
        <v>359.4985696969698</v>
      </c>
      <c r="AL794">
        <v>-0.3607773272084366</v>
      </c>
      <c r="AM794">
        <v>66.04308067333517</v>
      </c>
      <c r="AN794">
        <f>(AP794 - AO794 + DY794*1E3/(8.314*(EA794+273.15)) * AR794/DX794 * AQ794) * DX794/(100*DL794) * 1000/(1000 - AP794)</f>
        <v>0</v>
      </c>
      <c r="AO794">
        <v>21.97381711904762</v>
      </c>
      <c r="AP794">
        <v>23.15924606060606</v>
      </c>
      <c r="AQ794">
        <v>0.0007428531468520567</v>
      </c>
      <c r="AR794">
        <v>107.35</v>
      </c>
      <c r="AS794">
        <v>9</v>
      </c>
      <c r="AT794">
        <v>2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437</v>
      </c>
      <c r="AY794" t="s">
        <v>437</v>
      </c>
      <c r="AZ794">
        <v>0</v>
      </c>
      <c r="BA794">
        <v>0</v>
      </c>
      <c r="BB794">
        <f>1-AZ794/BA794</f>
        <v>0</v>
      </c>
      <c r="BC794">
        <v>0</v>
      </c>
      <c r="BD794" t="s">
        <v>437</v>
      </c>
      <c r="BE794" t="s">
        <v>437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437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438</v>
      </c>
      <c r="DO794">
        <v>2</v>
      </c>
      <c r="DP794" t="b">
        <v>1</v>
      </c>
      <c r="DQ794">
        <v>1762210520.1</v>
      </c>
      <c r="DR794">
        <v>351.8477777777778</v>
      </c>
      <c r="DS794">
        <v>353.6728888888889</v>
      </c>
      <c r="DT794">
        <v>23.14986666666666</v>
      </c>
      <c r="DU794">
        <v>21.97436666666666</v>
      </c>
      <c r="DV794">
        <v>352.6914444444444</v>
      </c>
      <c r="DW794">
        <v>23.06902222222222</v>
      </c>
      <c r="DX794">
        <v>499.9546666666666</v>
      </c>
      <c r="DY794">
        <v>90.75743333333335</v>
      </c>
      <c r="DZ794">
        <v>0.09989156666666665</v>
      </c>
      <c r="EA794">
        <v>24.07758888888889</v>
      </c>
      <c r="EB794">
        <v>24.38374444444444</v>
      </c>
      <c r="EC794">
        <v>999.9000000000001</v>
      </c>
      <c r="ED794">
        <v>0</v>
      </c>
      <c r="EE794">
        <v>0</v>
      </c>
      <c r="EF794">
        <v>9992.575555555555</v>
      </c>
      <c r="EG794">
        <v>0</v>
      </c>
      <c r="EH794">
        <v>971.4273333333333</v>
      </c>
      <c r="EI794">
        <v>-1.82507</v>
      </c>
      <c r="EJ794">
        <v>360.1862222222222</v>
      </c>
      <c r="EK794">
        <v>361.6192222222223</v>
      </c>
      <c r="EL794">
        <v>1.175496666666667</v>
      </c>
      <c r="EM794">
        <v>353.6728888888889</v>
      </c>
      <c r="EN794">
        <v>21.97436666666666</v>
      </c>
      <c r="EO794">
        <v>2.10102</v>
      </c>
      <c r="EP794">
        <v>1.994336666666667</v>
      </c>
      <c r="EQ794">
        <v>18.22693333333333</v>
      </c>
      <c r="ER794">
        <v>17.39944444444444</v>
      </c>
      <c r="ES794">
        <v>2000.015555555555</v>
      </c>
      <c r="ET794">
        <v>0.9800026666666667</v>
      </c>
      <c r="EU794">
        <v>0.01999684444444445</v>
      </c>
      <c r="EV794">
        <v>0</v>
      </c>
      <c r="EW794">
        <v>1585.584444444445</v>
      </c>
      <c r="EX794">
        <v>5.00097</v>
      </c>
      <c r="EY794">
        <v>31613.66666666667</v>
      </c>
      <c r="EZ794">
        <v>16707.71111111112</v>
      </c>
      <c r="FA794">
        <v>41.687</v>
      </c>
      <c r="FB794">
        <v>42.812</v>
      </c>
      <c r="FC794">
        <v>41.875</v>
      </c>
      <c r="FD794">
        <v>42.25</v>
      </c>
      <c r="FE794">
        <v>41.687</v>
      </c>
      <c r="FF794">
        <v>1955.115555555556</v>
      </c>
      <c r="FG794">
        <v>39.89</v>
      </c>
      <c r="FH794">
        <v>0</v>
      </c>
      <c r="FI794">
        <v>13600.5</v>
      </c>
      <c r="FJ794">
        <v>0</v>
      </c>
      <c r="FK794">
        <v>1586.9416</v>
      </c>
      <c r="FL794">
        <v>-17.80769231471591</v>
      </c>
      <c r="FM794">
        <v>-364.2384616166942</v>
      </c>
      <c r="FN794">
        <v>31641.076</v>
      </c>
      <c r="FO794">
        <v>15</v>
      </c>
      <c r="FP794">
        <v>0</v>
      </c>
      <c r="FQ794" t="s">
        <v>439</v>
      </c>
      <c r="FR794">
        <v>1760210915.6</v>
      </c>
      <c r="FS794">
        <v>0</v>
      </c>
      <c r="FT794">
        <v>0</v>
      </c>
      <c r="FU794">
        <v>-0.215</v>
      </c>
      <c r="FV794">
        <v>0</v>
      </c>
      <c r="FW794">
        <v>-0.6919999999999999</v>
      </c>
      <c r="FX794">
        <v>0</v>
      </c>
      <c r="FY794">
        <v>400</v>
      </c>
      <c r="FZ794">
        <v>0</v>
      </c>
      <c r="GA794">
        <v>0.15</v>
      </c>
      <c r="GB794">
        <v>0</v>
      </c>
      <c r="GC794">
        <v>4.23139888325</v>
      </c>
      <c r="GD794">
        <v>-60.98977546007507</v>
      </c>
      <c r="GE794">
        <v>6.196351561391291</v>
      </c>
      <c r="GF794">
        <v>0</v>
      </c>
      <c r="GG794">
        <v>1587.941470588235</v>
      </c>
      <c r="GH794">
        <v>-17.64721162045578</v>
      </c>
      <c r="GI794">
        <v>1.755098677220753</v>
      </c>
      <c r="GJ794">
        <v>0</v>
      </c>
      <c r="GK794">
        <v>1.1392355</v>
      </c>
      <c r="GL794">
        <v>0.2826090056285153</v>
      </c>
      <c r="GM794">
        <v>0.02720034447851719</v>
      </c>
      <c r="GN794">
        <v>0</v>
      </c>
      <c r="GO794">
        <v>0</v>
      </c>
      <c r="GP794">
        <v>3</v>
      </c>
      <c r="GQ794" t="s">
        <v>440</v>
      </c>
      <c r="GR794">
        <v>3.13524</v>
      </c>
      <c r="GS794">
        <v>2.76031</v>
      </c>
      <c r="GT794">
        <v>0.0814739</v>
      </c>
      <c r="GU794">
        <v>0.0810139</v>
      </c>
      <c r="GV794">
        <v>0.1034</v>
      </c>
      <c r="GW794">
        <v>0.0982923</v>
      </c>
      <c r="GX794">
        <v>29074.3</v>
      </c>
      <c r="GY794">
        <v>29077.4</v>
      </c>
      <c r="GZ794">
        <v>29445.7</v>
      </c>
      <c r="HA794">
        <v>29254.3</v>
      </c>
      <c r="HB794">
        <v>34889.8</v>
      </c>
      <c r="HC794">
        <v>34947.6</v>
      </c>
      <c r="HD794">
        <v>41436.4</v>
      </c>
      <c r="HE794">
        <v>41569.2</v>
      </c>
      <c r="HF794">
        <v>1.90513</v>
      </c>
      <c r="HG794">
        <v>1.85667</v>
      </c>
      <c r="HH794">
        <v>0.0359677</v>
      </c>
      <c r="HI794">
        <v>0</v>
      </c>
      <c r="HJ794">
        <v>23.7993</v>
      </c>
      <c r="HK794">
        <v>999.9</v>
      </c>
      <c r="HL794">
        <v>52</v>
      </c>
      <c r="HM794">
        <v>28.9</v>
      </c>
      <c r="HN794">
        <v>22.9093</v>
      </c>
      <c r="HO794">
        <v>62.4512</v>
      </c>
      <c r="HP794">
        <v>29.6995</v>
      </c>
      <c r="HQ794">
        <v>1</v>
      </c>
      <c r="HR794">
        <v>0.364594</v>
      </c>
      <c r="HS794">
        <v>4.32187</v>
      </c>
      <c r="HT794">
        <v>20.2873</v>
      </c>
      <c r="HU794">
        <v>5.21684</v>
      </c>
      <c r="HV794">
        <v>12.0159</v>
      </c>
      <c r="HW794">
        <v>4.989</v>
      </c>
      <c r="HX794">
        <v>3.28768</v>
      </c>
      <c r="HY794">
        <v>9999</v>
      </c>
      <c r="HZ794">
        <v>9999</v>
      </c>
      <c r="IA794">
        <v>9999</v>
      </c>
      <c r="IB794">
        <v>999.9</v>
      </c>
      <c r="IC794">
        <v>4.97291</v>
      </c>
      <c r="ID794">
        <v>1.86651</v>
      </c>
      <c r="IE794">
        <v>1.86585</v>
      </c>
      <c r="IF794">
        <v>1.86584</v>
      </c>
      <c r="IG794">
        <v>1.86768</v>
      </c>
      <c r="IH794">
        <v>1.87012</v>
      </c>
      <c r="II794">
        <v>1.86874</v>
      </c>
      <c r="IJ794">
        <v>1.87027</v>
      </c>
      <c r="IK794">
        <v>0</v>
      </c>
      <c r="IL794">
        <v>0</v>
      </c>
      <c r="IM794">
        <v>0</v>
      </c>
      <c r="IN794">
        <v>0</v>
      </c>
      <c r="IO794" t="s">
        <v>441</v>
      </c>
      <c r="IP794" t="s">
        <v>442</v>
      </c>
      <c r="IQ794" t="s">
        <v>443</v>
      </c>
      <c r="IR794" t="s">
        <v>443</v>
      </c>
      <c r="IS794" t="s">
        <v>443</v>
      </c>
      <c r="IT794" t="s">
        <v>443</v>
      </c>
      <c r="IU794">
        <v>0</v>
      </c>
      <c r="IV794">
        <v>100</v>
      </c>
      <c r="IW794">
        <v>100</v>
      </c>
      <c r="IX794">
        <v>-0.843</v>
      </c>
      <c r="IY794">
        <v>0.08110000000000001</v>
      </c>
      <c r="IZ794">
        <v>-0.7832898091892299</v>
      </c>
      <c r="JA794">
        <v>-0.0002628084512485203</v>
      </c>
      <c r="JB794">
        <v>2.995354917081976E-07</v>
      </c>
      <c r="JC794">
        <v>-1.087754766273629E-10</v>
      </c>
      <c r="JD794">
        <v>-0.01666594074606723</v>
      </c>
      <c r="JE794">
        <v>-0.02438089335778848</v>
      </c>
      <c r="JF794">
        <v>0.001790740049955031</v>
      </c>
      <c r="JG794">
        <v>-2.386884331579614E-05</v>
      </c>
      <c r="JH794">
        <v>6</v>
      </c>
      <c r="JI794">
        <v>2407</v>
      </c>
      <c r="JJ794">
        <v>1</v>
      </c>
      <c r="JK794">
        <v>23</v>
      </c>
      <c r="JL794">
        <v>33326.8</v>
      </c>
      <c r="JM794">
        <v>29370175.4</v>
      </c>
      <c r="JN794">
        <v>0.0317383</v>
      </c>
      <c r="JO794">
        <v>4.99878</v>
      </c>
      <c r="JP794">
        <v>1.39648</v>
      </c>
      <c r="JQ794">
        <v>2.34741</v>
      </c>
      <c r="JR794">
        <v>1.49536</v>
      </c>
      <c r="JS794">
        <v>2.65625</v>
      </c>
      <c r="JT794">
        <v>34.6006</v>
      </c>
      <c r="JU794">
        <v>24.035</v>
      </c>
      <c r="JV794">
        <v>18</v>
      </c>
      <c r="JW794">
        <v>504.046</v>
      </c>
      <c r="JX794">
        <v>462.295</v>
      </c>
      <c r="JY794">
        <v>18.7265</v>
      </c>
      <c r="JZ794">
        <v>32.0061</v>
      </c>
      <c r="KA794">
        <v>29.9999</v>
      </c>
      <c r="KB794">
        <v>31.8491</v>
      </c>
      <c r="KC794">
        <v>31.772</v>
      </c>
      <c r="KD794">
        <v>0</v>
      </c>
      <c r="KE794">
        <v>0</v>
      </c>
      <c r="KF794">
        <v>100</v>
      </c>
      <c r="KG794">
        <v>18.7325</v>
      </c>
      <c r="KH794">
        <v>266.327</v>
      </c>
      <c r="KI794">
        <v>63.4564</v>
      </c>
      <c r="KJ794">
        <v>100.638</v>
      </c>
      <c r="KK794">
        <v>99.9528</v>
      </c>
    </row>
    <row r="795" spans="1:297">
      <c r="A795">
        <v>779</v>
      </c>
      <c r="B795">
        <v>1762210527.6</v>
      </c>
      <c r="C795">
        <v>10949.5</v>
      </c>
      <c r="D795" t="s">
        <v>2009</v>
      </c>
      <c r="E795" t="s">
        <v>2010</v>
      </c>
      <c r="F795">
        <v>5</v>
      </c>
      <c r="G795" t="s">
        <v>1990</v>
      </c>
      <c r="H795" t="s">
        <v>436</v>
      </c>
      <c r="I795">
        <v>1762210524.8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361.279185508385</v>
      </c>
      <c r="AK795">
        <v>358.4397696969697</v>
      </c>
      <c r="AL795">
        <v>-0.2047145400850816</v>
      </c>
      <c r="AM795">
        <v>66.04308067333517</v>
      </c>
      <c r="AN795">
        <f>(AP795 - AO795 + DY795*1E3/(8.314*(EA795+273.15)) * AR795/DX795 * AQ795) * DX795/(100*DL795) * 1000/(1000 - AP795)</f>
        <v>0</v>
      </c>
      <c r="AO795">
        <v>21.97353281012988</v>
      </c>
      <c r="AP795">
        <v>23.17528121212121</v>
      </c>
      <c r="AQ795">
        <v>0.0003102491582485374</v>
      </c>
      <c r="AR795">
        <v>107.35</v>
      </c>
      <c r="AS795">
        <v>9</v>
      </c>
      <c r="AT795">
        <v>2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437</v>
      </c>
      <c r="AY795" t="s">
        <v>437</v>
      </c>
      <c r="AZ795">
        <v>0</v>
      </c>
      <c r="BA795">
        <v>0</v>
      </c>
      <c r="BB795">
        <f>1-AZ795/BA795</f>
        <v>0</v>
      </c>
      <c r="BC795">
        <v>0</v>
      </c>
      <c r="BD795" t="s">
        <v>437</v>
      </c>
      <c r="BE795" t="s">
        <v>437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437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438</v>
      </c>
      <c r="DO795">
        <v>2</v>
      </c>
      <c r="DP795" t="b">
        <v>1</v>
      </c>
      <c r="DQ795">
        <v>1762210524.8</v>
      </c>
      <c r="DR795">
        <v>350.5918</v>
      </c>
      <c r="DS795">
        <v>353.4002</v>
      </c>
      <c r="DT795">
        <v>23.16822</v>
      </c>
      <c r="DU795">
        <v>21.97404</v>
      </c>
      <c r="DV795">
        <v>351.4351</v>
      </c>
      <c r="DW795">
        <v>23.08703</v>
      </c>
      <c r="DX795">
        <v>500.0074000000001</v>
      </c>
      <c r="DY795">
        <v>90.75468000000001</v>
      </c>
      <c r="DZ795">
        <v>0.10005326</v>
      </c>
      <c r="EA795">
        <v>24.08519</v>
      </c>
      <c r="EB795">
        <v>24.3939</v>
      </c>
      <c r="EC795">
        <v>999.9</v>
      </c>
      <c r="ED795">
        <v>0</v>
      </c>
      <c r="EE795">
        <v>0</v>
      </c>
      <c r="EF795">
        <v>9999.049999999999</v>
      </c>
      <c r="EG795">
        <v>0</v>
      </c>
      <c r="EH795">
        <v>971.4305999999999</v>
      </c>
      <c r="EI795">
        <v>-2.80857</v>
      </c>
      <c r="EJ795">
        <v>358.907</v>
      </c>
      <c r="EK795">
        <v>361.3402</v>
      </c>
      <c r="EL795">
        <v>1.194197</v>
      </c>
      <c r="EM795">
        <v>353.4002</v>
      </c>
      <c r="EN795">
        <v>21.97404</v>
      </c>
      <c r="EO795">
        <v>2.102626</v>
      </c>
      <c r="EP795">
        <v>1.994247</v>
      </c>
      <c r="EQ795">
        <v>18.23908</v>
      </c>
      <c r="ER795">
        <v>17.39874</v>
      </c>
      <c r="ES795">
        <v>2000.04</v>
      </c>
      <c r="ET795">
        <v>0.9800029000000002</v>
      </c>
      <c r="EU795">
        <v>0.01999661</v>
      </c>
      <c r="EV795">
        <v>0</v>
      </c>
      <c r="EW795">
        <v>1584.11</v>
      </c>
      <c r="EX795">
        <v>5.000970000000001</v>
      </c>
      <c r="EY795">
        <v>31584.33</v>
      </c>
      <c r="EZ795">
        <v>16707.92000000001</v>
      </c>
      <c r="FA795">
        <v>41.687</v>
      </c>
      <c r="FB795">
        <v>42.812</v>
      </c>
      <c r="FC795">
        <v>41.875</v>
      </c>
      <c r="FD795">
        <v>42.25</v>
      </c>
      <c r="FE795">
        <v>41.687</v>
      </c>
      <c r="FF795">
        <v>1955.14</v>
      </c>
      <c r="FG795">
        <v>39.89</v>
      </c>
      <c r="FH795">
        <v>0</v>
      </c>
      <c r="FI795">
        <v>13605.29999995232</v>
      </c>
      <c r="FJ795">
        <v>0</v>
      </c>
      <c r="FK795">
        <v>1585.4956</v>
      </c>
      <c r="FL795">
        <v>-19.5038461192447</v>
      </c>
      <c r="FM795">
        <v>-378.1461533194303</v>
      </c>
      <c r="FN795">
        <v>31611.488</v>
      </c>
      <c r="FO795">
        <v>15</v>
      </c>
      <c r="FP795">
        <v>0</v>
      </c>
      <c r="FQ795" t="s">
        <v>439</v>
      </c>
      <c r="FR795">
        <v>1760210915.6</v>
      </c>
      <c r="FS795">
        <v>0</v>
      </c>
      <c r="FT795">
        <v>0</v>
      </c>
      <c r="FU795">
        <v>-0.215</v>
      </c>
      <c r="FV795">
        <v>0</v>
      </c>
      <c r="FW795">
        <v>-0.6919999999999999</v>
      </c>
      <c r="FX795">
        <v>0</v>
      </c>
      <c r="FY795">
        <v>400</v>
      </c>
      <c r="FZ795">
        <v>0</v>
      </c>
      <c r="GA795">
        <v>0.15</v>
      </c>
      <c r="GB795">
        <v>0</v>
      </c>
      <c r="GC795">
        <v>0.6623442763414634</v>
      </c>
      <c r="GD795">
        <v>-34.35714934473865</v>
      </c>
      <c r="GE795">
        <v>3.683525393625803</v>
      </c>
      <c r="GF795">
        <v>0</v>
      </c>
      <c r="GG795">
        <v>1586.652941176471</v>
      </c>
      <c r="GH795">
        <v>-18.54270435295348</v>
      </c>
      <c r="GI795">
        <v>1.847491987424732</v>
      </c>
      <c r="GJ795">
        <v>0</v>
      </c>
      <c r="GK795">
        <v>1.15859756097561</v>
      </c>
      <c r="GL795">
        <v>0.2691700348432068</v>
      </c>
      <c r="GM795">
        <v>0.02656579028682105</v>
      </c>
      <c r="GN795">
        <v>0</v>
      </c>
      <c r="GO795">
        <v>0</v>
      </c>
      <c r="GP795">
        <v>3</v>
      </c>
      <c r="GQ795" t="s">
        <v>440</v>
      </c>
      <c r="GR795">
        <v>3.13528</v>
      </c>
      <c r="GS795">
        <v>2.76028</v>
      </c>
      <c r="GT795">
        <v>0.0812881</v>
      </c>
      <c r="GU795">
        <v>0.0809822</v>
      </c>
      <c r="GV795">
        <v>0.10345</v>
      </c>
      <c r="GW795">
        <v>0.09828919999999999</v>
      </c>
      <c r="GX795">
        <v>29080.3</v>
      </c>
      <c r="GY795">
        <v>29078.8</v>
      </c>
      <c r="GZ795">
        <v>29445.7</v>
      </c>
      <c r="HA795">
        <v>29254.7</v>
      </c>
      <c r="HB795">
        <v>34887.8</v>
      </c>
      <c r="HC795">
        <v>34948.2</v>
      </c>
      <c r="HD795">
        <v>41436.3</v>
      </c>
      <c r="HE795">
        <v>41569.8</v>
      </c>
      <c r="HF795">
        <v>1.90508</v>
      </c>
      <c r="HG795">
        <v>1.8566</v>
      </c>
      <c r="HH795">
        <v>0.0361055</v>
      </c>
      <c r="HI795">
        <v>0</v>
      </c>
      <c r="HJ795">
        <v>23.8009</v>
      </c>
      <c r="HK795">
        <v>999.9</v>
      </c>
      <c r="HL795">
        <v>52</v>
      </c>
      <c r="HM795">
        <v>28.9</v>
      </c>
      <c r="HN795">
        <v>22.9093</v>
      </c>
      <c r="HO795">
        <v>62.2812</v>
      </c>
      <c r="HP795">
        <v>29.4752</v>
      </c>
      <c r="HQ795">
        <v>1</v>
      </c>
      <c r="HR795">
        <v>0.36452</v>
      </c>
      <c r="HS795">
        <v>4.31379</v>
      </c>
      <c r="HT795">
        <v>20.2876</v>
      </c>
      <c r="HU795">
        <v>5.21669</v>
      </c>
      <c r="HV795">
        <v>12.0164</v>
      </c>
      <c r="HW795">
        <v>4.98895</v>
      </c>
      <c r="HX795">
        <v>3.28775</v>
      </c>
      <c r="HY795">
        <v>9999</v>
      </c>
      <c r="HZ795">
        <v>9999</v>
      </c>
      <c r="IA795">
        <v>9999</v>
      </c>
      <c r="IB795">
        <v>999.9</v>
      </c>
      <c r="IC795">
        <v>4.97291</v>
      </c>
      <c r="ID795">
        <v>1.86649</v>
      </c>
      <c r="IE795">
        <v>1.86584</v>
      </c>
      <c r="IF795">
        <v>1.86584</v>
      </c>
      <c r="IG795">
        <v>1.86768</v>
      </c>
      <c r="IH795">
        <v>1.87012</v>
      </c>
      <c r="II795">
        <v>1.86874</v>
      </c>
      <c r="IJ795">
        <v>1.87027</v>
      </c>
      <c r="IK795">
        <v>0</v>
      </c>
      <c r="IL795">
        <v>0</v>
      </c>
      <c r="IM795">
        <v>0</v>
      </c>
      <c r="IN795">
        <v>0</v>
      </c>
      <c r="IO795" t="s">
        <v>441</v>
      </c>
      <c r="IP795" t="s">
        <v>442</v>
      </c>
      <c r="IQ795" t="s">
        <v>443</v>
      </c>
      <c r="IR795" t="s">
        <v>443</v>
      </c>
      <c r="IS795" t="s">
        <v>443</v>
      </c>
      <c r="IT795" t="s">
        <v>443</v>
      </c>
      <c r="IU795">
        <v>0</v>
      </c>
      <c r="IV795">
        <v>100</v>
      </c>
      <c r="IW795">
        <v>100</v>
      </c>
      <c r="IX795">
        <v>-0.843</v>
      </c>
      <c r="IY795">
        <v>0.0814</v>
      </c>
      <c r="IZ795">
        <v>-0.7832898091892299</v>
      </c>
      <c r="JA795">
        <v>-0.0002628084512485203</v>
      </c>
      <c r="JB795">
        <v>2.995354917081976E-07</v>
      </c>
      <c r="JC795">
        <v>-1.087754766273629E-10</v>
      </c>
      <c r="JD795">
        <v>-0.01666594074606723</v>
      </c>
      <c r="JE795">
        <v>-0.02438089335778848</v>
      </c>
      <c r="JF795">
        <v>0.001790740049955031</v>
      </c>
      <c r="JG795">
        <v>-2.386884331579614E-05</v>
      </c>
      <c r="JH795">
        <v>6</v>
      </c>
      <c r="JI795">
        <v>2407</v>
      </c>
      <c r="JJ795">
        <v>1</v>
      </c>
      <c r="JK795">
        <v>23</v>
      </c>
      <c r="JL795">
        <v>33326.9</v>
      </c>
      <c r="JM795">
        <v>29370175.5</v>
      </c>
      <c r="JN795">
        <v>0.0317383</v>
      </c>
      <c r="JO795">
        <v>4.99878</v>
      </c>
      <c r="JP795">
        <v>1.39648</v>
      </c>
      <c r="JQ795">
        <v>2.34619</v>
      </c>
      <c r="JR795">
        <v>1.49536</v>
      </c>
      <c r="JS795">
        <v>2.63184</v>
      </c>
      <c r="JT795">
        <v>34.5777</v>
      </c>
      <c r="JU795">
        <v>24.0262</v>
      </c>
      <c r="JV795">
        <v>18</v>
      </c>
      <c r="JW795">
        <v>504.001</v>
      </c>
      <c r="JX795">
        <v>462.236</v>
      </c>
      <c r="JY795">
        <v>18.7385</v>
      </c>
      <c r="JZ795">
        <v>32.0027</v>
      </c>
      <c r="KA795">
        <v>29.9998</v>
      </c>
      <c r="KB795">
        <v>31.8475</v>
      </c>
      <c r="KC795">
        <v>31.7705</v>
      </c>
      <c r="KD795">
        <v>0</v>
      </c>
      <c r="KE795">
        <v>0</v>
      </c>
      <c r="KF795">
        <v>100</v>
      </c>
      <c r="KG795">
        <v>18.7462</v>
      </c>
      <c r="KH795">
        <v>246.288</v>
      </c>
      <c r="KI795">
        <v>63.4564</v>
      </c>
      <c r="KJ795">
        <v>100.637</v>
      </c>
      <c r="KK795">
        <v>99.95399999999999</v>
      </c>
    </row>
    <row r="796" spans="1:297">
      <c r="A796">
        <v>780</v>
      </c>
      <c r="B796">
        <v>1762210532.6</v>
      </c>
      <c r="C796">
        <v>10954.5</v>
      </c>
      <c r="D796" t="s">
        <v>2011</v>
      </c>
      <c r="E796" t="s">
        <v>2012</v>
      </c>
      <c r="F796">
        <v>5</v>
      </c>
      <c r="G796" t="s">
        <v>1990</v>
      </c>
      <c r="H796" t="s">
        <v>436</v>
      </c>
      <c r="I796">
        <v>1762210530.1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361.8280812864992</v>
      </c>
      <c r="AK796">
        <v>358.1104545454546</v>
      </c>
      <c r="AL796">
        <v>-0.03312494151068215</v>
      </c>
      <c r="AM796">
        <v>66.04308067333517</v>
      </c>
      <c r="AN796">
        <f>(AP796 - AO796 + DY796*1E3/(8.314*(EA796+273.15)) * AR796/DX796 * AQ796) * DX796/(100*DL796) * 1000/(1000 - AP796)</f>
        <v>0</v>
      </c>
      <c r="AO796">
        <v>21.97122083831169</v>
      </c>
      <c r="AP796">
        <v>23.1902012121212</v>
      </c>
      <c r="AQ796">
        <v>0.000321934123846732</v>
      </c>
      <c r="AR796">
        <v>107.35</v>
      </c>
      <c r="AS796">
        <v>9</v>
      </c>
      <c r="AT796">
        <v>2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437</v>
      </c>
      <c r="AY796" t="s">
        <v>437</v>
      </c>
      <c r="AZ796">
        <v>0</v>
      </c>
      <c r="BA796">
        <v>0</v>
      </c>
      <c r="BB796">
        <f>1-AZ796/BA796</f>
        <v>0</v>
      </c>
      <c r="BC796">
        <v>0</v>
      </c>
      <c r="BD796" t="s">
        <v>437</v>
      </c>
      <c r="BE796" t="s">
        <v>437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437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438</v>
      </c>
      <c r="DO796">
        <v>2</v>
      </c>
      <c r="DP796" t="b">
        <v>1</v>
      </c>
      <c r="DQ796">
        <v>1762210530.1</v>
      </c>
      <c r="DR796">
        <v>349.8495555555556</v>
      </c>
      <c r="DS796">
        <v>353.8815555555556</v>
      </c>
      <c r="DT796">
        <v>23.18331111111111</v>
      </c>
      <c r="DU796">
        <v>21.97173333333334</v>
      </c>
      <c r="DV796">
        <v>350.6927777777777</v>
      </c>
      <c r="DW796">
        <v>23.10182222222222</v>
      </c>
      <c r="DX796">
        <v>500.0132222222222</v>
      </c>
      <c r="DY796">
        <v>90.75766666666668</v>
      </c>
      <c r="DZ796">
        <v>0.1000254222222222</v>
      </c>
      <c r="EA796">
        <v>24.09862222222222</v>
      </c>
      <c r="EB796">
        <v>24.39641111111111</v>
      </c>
      <c r="EC796">
        <v>999.9000000000001</v>
      </c>
      <c r="ED796">
        <v>0</v>
      </c>
      <c r="EE796">
        <v>0</v>
      </c>
      <c r="EF796">
        <v>10002.09444444444</v>
      </c>
      <c r="EG796">
        <v>0</v>
      </c>
      <c r="EH796">
        <v>971.4349999999999</v>
      </c>
      <c r="EI796">
        <v>-4.031927777777778</v>
      </c>
      <c r="EJ796">
        <v>358.1527777777777</v>
      </c>
      <c r="EK796">
        <v>361.8314444444445</v>
      </c>
      <c r="EL796">
        <v>1.21159</v>
      </c>
      <c r="EM796">
        <v>353.8815555555556</v>
      </c>
      <c r="EN796">
        <v>21.97173333333334</v>
      </c>
      <c r="EO796">
        <v>2.104063333333333</v>
      </c>
      <c r="EP796">
        <v>1.994103333333333</v>
      </c>
      <c r="EQ796">
        <v>18.25</v>
      </c>
      <c r="ER796">
        <v>17.3976</v>
      </c>
      <c r="ES796">
        <v>1999.982222222222</v>
      </c>
      <c r="ET796">
        <v>0.9800024444444446</v>
      </c>
      <c r="EU796">
        <v>0.01999716666666667</v>
      </c>
      <c r="EV796">
        <v>0</v>
      </c>
      <c r="EW796">
        <v>1582.232222222222</v>
      </c>
      <c r="EX796">
        <v>5.00097</v>
      </c>
      <c r="EY796">
        <v>31549.92222222222</v>
      </c>
      <c r="EZ796">
        <v>16707.43333333333</v>
      </c>
      <c r="FA796">
        <v>41.687</v>
      </c>
      <c r="FB796">
        <v>42.812</v>
      </c>
      <c r="FC796">
        <v>41.861</v>
      </c>
      <c r="FD796">
        <v>42.25</v>
      </c>
      <c r="FE796">
        <v>41.687</v>
      </c>
      <c r="FF796">
        <v>1955.083333333333</v>
      </c>
      <c r="FG796">
        <v>39.89</v>
      </c>
      <c r="FH796">
        <v>0</v>
      </c>
      <c r="FI796">
        <v>13610.09999990463</v>
      </c>
      <c r="FJ796">
        <v>0</v>
      </c>
      <c r="FK796">
        <v>1583.8856</v>
      </c>
      <c r="FL796">
        <v>-19.40538464376844</v>
      </c>
      <c r="FM796">
        <v>-381.7461544628624</v>
      </c>
      <c r="FN796">
        <v>31581.048</v>
      </c>
      <c r="FO796">
        <v>15</v>
      </c>
      <c r="FP796">
        <v>0</v>
      </c>
      <c r="FQ796" t="s">
        <v>439</v>
      </c>
      <c r="FR796">
        <v>1760210915.6</v>
      </c>
      <c r="FS796">
        <v>0</v>
      </c>
      <c r="FT796">
        <v>0</v>
      </c>
      <c r="FU796">
        <v>-0.215</v>
      </c>
      <c r="FV796">
        <v>0</v>
      </c>
      <c r="FW796">
        <v>-0.6919999999999999</v>
      </c>
      <c r="FX796">
        <v>0</v>
      </c>
      <c r="FY796">
        <v>400</v>
      </c>
      <c r="FZ796">
        <v>0</v>
      </c>
      <c r="GA796">
        <v>0.15</v>
      </c>
      <c r="GB796">
        <v>0</v>
      </c>
      <c r="GC796">
        <v>-1.830151333414634</v>
      </c>
      <c r="GD796">
        <v>-17.49590634752613</v>
      </c>
      <c r="GE796">
        <v>1.761363422270785</v>
      </c>
      <c r="GF796">
        <v>0</v>
      </c>
      <c r="GG796">
        <v>1584.984117647059</v>
      </c>
      <c r="GH796">
        <v>-20.02200153604836</v>
      </c>
      <c r="GI796">
        <v>1.98175073764568</v>
      </c>
      <c r="GJ796">
        <v>0</v>
      </c>
      <c r="GK796">
        <v>1.179520243902439</v>
      </c>
      <c r="GL796">
        <v>0.2433476655052269</v>
      </c>
      <c r="GM796">
        <v>0.02407485101013138</v>
      </c>
      <c r="GN796">
        <v>0</v>
      </c>
      <c r="GO796">
        <v>0</v>
      </c>
      <c r="GP796">
        <v>3</v>
      </c>
      <c r="GQ796" t="s">
        <v>440</v>
      </c>
      <c r="GR796">
        <v>3.13528</v>
      </c>
      <c r="GS796">
        <v>2.76027</v>
      </c>
      <c r="GT796">
        <v>0.08124720000000001</v>
      </c>
      <c r="GU796">
        <v>0.08107780000000001</v>
      </c>
      <c r="GV796">
        <v>0.103499</v>
      </c>
      <c r="GW796">
        <v>0.098287</v>
      </c>
      <c r="GX796">
        <v>29081</v>
      </c>
      <c r="GY796">
        <v>29075.9</v>
      </c>
      <c r="GZ796">
        <v>29445.2</v>
      </c>
      <c r="HA796">
        <v>29254.8</v>
      </c>
      <c r="HB796">
        <v>34885.2</v>
      </c>
      <c r="HC796">
        <v>34948.3</v>
      </c>
      <c r="HD796">
        <v>41435.5</v>
      </c>
      <c r="HE796">
        <v>41569.9</v>
      </c>
      <c r="HF796">
        <v>1.9052</v>
      </c>
      <c r="HG796">
        <v>1.85672</v>
      </c>
      <c r="HH796">
        <v>0.0363588</v>
      </c>
      <c r="HI796">
        <v>0</v>
      </c>
      <c r="HJ796">
        <v>23.802</v>
      </c>
      <c r="HK796">
        <v>999.9</v>
      </c>
      <c r="HL796">
        <v>52</v>
      </c>
      <c r="HM796">
        <v>28.9</v>
      </c>
      <c r="HN796">
        <v>22.9074</v>
      </c>
      <c r="HO796">
        <v>62.4112</v>
      </c>
      <c r="HP796">
        <v>29.6915</v>
      </c>
      <c r="HQ796">
        <v>1</v>
      </c>
      <c r="HR796">
        <v>0.363971</v>
      </c>
      <c r="HS796">
        <v>4.31345</v>
      </c>
      <c r="HT796">
        <v>20.2876</v>
      </c>
      <c r="HU796">
        <v>5.21669</v>
      </c>
      <c r="HV796">
        <v>12.0161</v>
      </c>
      <c r="HW796">
        <v>4.989</v>
      </c>
      <c r="HX796">
        <v>3.28772</v>
      </c>
      <c r="HY796">
        <v>9999</v>
      </c>
      <c r="HZ796">
        <v>9999</v>
      </c>
      <c r="IA796">
        <v>9999</v>
      </c>
      <c r="IB796">
        <v>999.9</v>
      </c>
      <c r="IC796">
        <v>4.97293</v>
      </c>
      <c r="ID796">
        <v>1.86648</v>
      </c>
      <c r="IE796">
        <v>1.86584</v>
      </c>
      <c r="IF796">
        <v>1.86583</v>
      </c>
      <c r="IG796">
        <v>1.86768</v>
      </c>
      <c r="IH796">
        <v>1.87012</v>
      </c>
      <c r="II796">
        <v>1.86875</v>
      </c>
      <c r="IJ796">
        <v>1.87027</v>
      </c>
      <c r="IK796">
        <v>0</v>
      </c>
      <c r="IL796">
        <v>0</v>
      </c>
      <c r="IM796">
        <v>0</v>
      </c>
      <c r="IN796">
        <v>0</v>
      </c>
      <c r="IO796" t="s">
        <v>441</v>
      </c>
      <c r="IP796" t="s">
        <v>442</v>
      </c>
      <c r="IQ796" t="s">
        <v>443</v>
      </c>
      <c r="IR796" t="s">
        <v>443</v>
      </c>
      <c r="IS796" t="s">
        <v>443</v>
      </c>
      <c r="IT796" t="s">
        <v>443</v>
      </c>
      <c r="IU796">
        <v>0</v>
      </c>
      <c r="IV796">
        <v>100</v>
      </c>
      <c r="IW796">
        <v>100</v>
      </c>
      <c r="IX796">
        <v>-0.844</v>
      </c>
      <c r="IY796">
        <v>0.08169999999999999</v>
      </c>
      <c r="IZ796">
        <v>-0.7832898091892299</v>
      </c>
      <c r="JA796">
        <v>-0.0002628084512485203</v>
      </c>
      <c r="JB796">
        <v>2.995354917081976E-07</v>
      </c>
      <c r="JC796">
        <v>-1.087754766273629E-10</v>
      </c>
      <c r="JD796">
        <v>-0.01666594074606723</v>
      </c>
      <c r="JE796">
        <v>-0.02438089335778848</v>
      </c>
      <c r="JF796">
        <v>0.001790740049955031</v>
      </c>
      <c r="JG796">
        <v>-2.386884331579614E-05</v>
      </c>
      <c r="JH796">
        <v>6</v>
      </c>
      <c r="JI796">
        <v>2407</v>
      </c>
      <c r="JJ796">
        <v>1</v>
      </c>
      <c r="JK796">
        <v>23</v>
      </c>
      <c r="JL796">
        <v>33326.9</v>
      </c>
      <c r="JM796">
        <v>29370175.5</v>
      </c>
      <c r="JN796">
        <v>0.0317383</v>
      </c>
      <c r="JO796">
        <v>4.99878</v>
      </c>
      <c r="JP796">
        <v>1.39648</v>
      </c>
      <c r="JQ796">
        <v>2.34619</v>
      </c>
      <c r="JR796">
        <v>1.49536</v>
      </c>
      <c r="JS796">
        <v>2.71851</v>
      </c>
      <c r="JT796">
        <v>34.5777</v>
      </c>
      <c r="JU796">
        <v>24.035</v>
      </c>
      <c r="JV796">
        <v>18</v>
      </c>
      <c r="JW796">
        <v>504.074</v>
      </c>
      <c r="JX796">
        <v>462.307</v>
      </c>
      <c r="JY796">
        <v>18.7504</v>
      </c>
      <c r="JZ796">
        <v>31.999</v>
      </c>
      <c r="KA796">
        <v>29.9998</v>
      </c>
      <c r="KB796">
        <v>31.8464</v>
      </c>
      <c r="KC796">
        <v>31.7692</v>
      </c>
      <c r="KD796">
        <v>0</v>
      </c>
      <c r="KE796">
        <v>0</v>
      </c>
      <c r="KF796">
        <v>100</v>
      </c>
      <c r="KG796">
        <v>18.7538</v>
      </c>
      <c r="KH796">
        <v>232.906</v>
      </c>
      <c r="KI796">
        <v>63.4564</v>
      </c>
      <c r="KJ796">
        <v>100.636</v>
      </c>
      <c r="KK796">
        <v>99.95440000000001</v>
      </c>
    </row>
    <row r="797" spans="1:297">
      <c r="A797">
        <v>781</v>
      </c>
      <c r="B797">
        <v>1762210537.6</v>
      </c>
      <c r="C797">
        <v>10959.5</v>
      </c>
      <c r="D797" t="s">
        <v>2013</v>
      </c>
      <c r="E797" t="s">
        <v>2014</v>
      </c>
      <c r="F797">
        <v>5</v>
      </c>
      <c r="G797" t="s">
        <v>1990</v>
      </c>
      <c r="H797" t="s">
        <v>436</v>
      </c>
      <c r="I797">
        <v>1762210534.8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361.3800682741748</v>
      </c>
      <c r="AK797">
        <v>357.8659454545455</v>
      </c>
      <c r="AL797">
        <v>-0.06518776058383391</v>
      </c>
      <c r="AM797">
        <v>66.04308067333517</v>
      </c>
      <c r="AN797">
        <f>(AP797 - AO797 + DY797*1E3/(8.314*(EA797+273.15)) * AR797/DX797 * AQ797) * DX797/(100*DL797) * 1000/(1000 - AP797)</f>
        <v>0</v>
      </c>
      <c r="AO797">
        <v>21.96812723341991</v>
      </c>
      <c r="AP797">
        <v>23.20304909090908</v>
      </c>
      <c r="AQ797">
        <v>0.0002466536796528642</v>
      </c>
      <c r="AR797">
        <v>107.35</v>
      </c>
      <c r="AS797">
        <v>9</v>
      </c>
      <c r="AT797">
        <v>2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437</v>
      </c>
      <c r="AY797" t="s">
        <v>437</v>
      </c>
      <c r="AZ797">
        <v>0</v>
      </c>
      <c r="BA797">
        <v>0</v>
      </c>
      <c r="BB797">
        <f>1-AZ797/BA797</f>
        <v>0</v>
      </c>
      <c r="BC797">
        <v>0</v>
      </c>
      <c r="BD797" t="s">
        <v>437</v>
      </c>
      <c r="BE797" t="s">
        <v>437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437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438</v>
      </c>
      <c r="DO797">
        <v>2</v>
      </c>
      <c r="DP797" t="b">
        <v>1</v>
      </c>
      <c r="DQ797">
        <v>1762210534.8</v>
      </c>
      <c r="DR797">
        <v>349.7142</v>
      </c>
      <c r="DS797">
        <v>353.4612</v>
      </c>
      <c r="DT797">
        <v>23.19636</v>
      </c>
      <c r="DU797">
        <v>21.96928</v>
      </c>
      <c r="DV797">
        <v>350.5577</v>
      </c>
      <c r="DW797">
        <v>23.11459</v>
      </c>
      <c r="DX797">
        <v>500.0283000000001</v>
      </c>
      <c r="DY797">
        <v>90.75832</v>
      </c>
      <c r="DZ797">
        <v>0.10003947</v>
      </c>
      <c r="EA797">
        <v>24.11052</v>
      </c>
      <c r="EB797">
        <v>24.40003</v>
      </c>
      <c r="EC797">
        <v>999.9</v>
      </c>
      <c r="ED797">
        <v>0</v>
      </c>
      <c r="EE797">
        <v>0</v>
      </c>
      <c r="EF797">
        <v>9994.302</v>
      </c>
      <c r="EG797">
        <v>0</v>
      </c>
      <c r="EH797">
        <v>971.4405999999999</v>
      </c>
      <c r="EI797">
        <v>-3.746801</v>
      </c>
      <c r="EJ797">
        <v>358.0189</v>
      </c>
      <c r="EK797">
        <v>361.4008</v>
      </c>
      <c r="EL797">
        <v>1.227075</v>
      </c>
      <c r="EM797">
        <v>353.4612</v>
      </c>
      <c r="EN797">
        <v>21.96928</v>
      </c>
      <c r="EO797">
        <v>2.105263</v>
      </c>
      <c r="EP797">
        <v>1.993896</v>
      </c>
      <c r="EQ797">
        <v>18.25906</v>
      </c>
      <c r="ER797">
        <v>17.39595</v>
      </c>
      <c r="ES797">
        <v>1999.974</v>
      </c>
      <c r="ET797">
        <v>0.9800025000000001</v>
      </c>
      <c r="EU797">
        <v>0.0199972</v>
      </c>
      <c r="EV797">
        <v>0</v>
      </c>
      <c r="EW797">
        <v>1580.901</v>
      </c>
      <c r="EX797">
        <v>5.000970000000001</v>
      </c>
      <c r="EY797">
        <v>31521.46</v>
      </c>
      <c r="EZ797">
        <v>16707.36</v>
      </c>
      <c r="FA797">
        <v>41.687</v>
      </c>
      <c r="FB797">
        <v>42.812</v>
      </c>
      <c r="FC797">
        <v>41.8498</v>
      </c>
      <c r="FD797">
        <v>42.25</v>
      </c>
      <c r="FE797">
        <v>41.687</v>
      </c>
      <c r="FF797">
        <v>1955.076</v>
      </c>
      <c r="FG797">
        <v>39.89</v>
      </c>
      <c r="FH797">
        <v>0</v>
      </c>
      <c r="FI797">
        <v>13615.5</v>
      </c>
      <c r="FJ797">
        <v>0</v>
      </c>
      <c r="FK797">
        <v>1582.277307692308</v>
      </c>
      <c r="FL797">
        <v>-18.72854700767585</v>
      </c>
      <c r="FM797">
        <v>-373.4769234498863</v>
      </c>
      <c r="FN797">
        <v>31549.06153846154</v>
      </c>
      <c r="FO797">
        <v>15</v>
      </c>
      <c r="FP797">
        <v>0</v>
      </c>
      <c r="FQ797" t="s">
        <v>439</v>
      </c>
      <c r="FR797">
        <v>1760210915.6</v>
      </c>
      <c r="FS797">
        <v>0</v>
      </c>
      <c r="FT797">
        <v>0</v>
      </c>
      <c r="FU797">
        <v>-0.215</v>
      </c>
      <c r="FV797">
        <v>0</v>
      </c>
      <c r="FW797">
        <v>-0.6919999999999999</v>
      </c>
      <c r="FX797">
        <v>0</v>
      </c>
      <c r="FY797">
        <v>400</v>
      </c>
      <c r="FZ797">
        <v>0</v>
      </c>
      <c r="GA797">
        <v>0.15</v>
      </c>
      <c r="GB797">
        <v>0</v>
      </c>
      <c r="GC797">
        <v>-3.060051775</v>
      </c>
      <c r="GD797">
        <v>-8.67571194371482</v>
      </c>
      <c r="GE797">
        <v>0.9561580536477086</v>
      </c>
      <c r="GF797">
        <v>0</v>
      </c>
      <c r="GG797">
        <v>1583.214411764706</v>
      </c>
      <c r="GH797">
        <v>-18.93216195997328</v>
      </c>
      <c r="GI797">
        <v>1.880353832748553</v>
      </c>
      <c r="GJ797">
        <v>0</v>
      </c>
      <c r="GK797">
        <v>1.20164875</v>
      </c>
      <c r="GL797">
        <v>0.2117012757973719</v>
      </c>
      <c r="GM797">
        <v>0.02042298339953054</v>
      </c>
      <c r="GN797">
        <v>0</v>
      </c>
      <c r="GO797">
        <v>0</v>
      </c>
      <c r="GP797">
        <v>3</v>
      </c>
      <c r="GQ797" t="s">
        <v>440</v>
      </c>
      <c r="GR797">
        <v>3.13532</v>
      </c>
      <c r="GS797">
        <v>2.76029</v>
      </c>
      <c r="GT797">
        <v>0.08119560000000001</v>
      </c>
      <c r="GU797">
        <v>0.08092149999999999</v>
      </c>
      <c r="GV797">
        <v>0.10354</v>
      </c>
      <c r="GW797">
        <v>0.0982785</v>
      </c>
      <c r="GX797">
        <v>29083.1</v>
      </c>
      <c r="GY797">
        <v>29080.8</v>
      </c>
      <c r="GZ797">
        <v>29445.6</v>
      </c>
      <c r="HA797">
        <v>29254.8</v>
      </c>
      <c r="HB797">
        <v>34884</v>
      </c>
      <c r="HC797">
        <v>34948.6</v>
      </c>
      <c r="HD797">
        <v>41436</v>
      </c>
      <c r="HE797">
        <v>41569.8</v>
      </c>
      <c r="HF797">
        <v>1.90537</v>
      </c>
      <c r="HG797">
        <v>1.8568</v>
      </c>
      <c r="HH797">
        <v>0.0365824</v>
      </c>
      <c r="HI797">
        <v>0</v>
      </c>
      <c r="HJ797">
        <v>23.8033</v>
      </c>
      <c r="HK797">
        <v>999.9</v>
      </c>
      <c r="HL797">
        <v>52</v>
      </c>
      <c r="HM797">
        <v>28.9</v>
      </c>
      <c r="HN797">
        <v>22.91</v>
      </c>
      <c r="HO797">
        <v>62.3612</v>
      </c>
      <c r="HP797">
        <v>29.4271</v>
      </c>
      <c r="HQ797">
        <v>1</v>
      </c>
      <c r="HR797">
        <v>0.363887</v>
      </c>
      <c r="HS797">
        <v>4.31679</v>
      </c>
      <c r="HT797">
        <v>20.2874</v>
      </c>
      <c r="HU797">
        <v>5.21594</v>
      </c>
      <c r="HV797">
        <v>12.0165</v>
      </c>
      <c r="HW797">
        <v>4.98885</v>
      </c>
      <c r="HX797">
        <v>3.2877</v>
      </c>
      <c r="HY797">
        <v>9999</v>
      </c>
      <c r="HZ797">
        <v>9999</v>
      </c>
      <c r="IA797">
        <v>9999</v>
      </c>
      <c r="IB797">
        <v>999.9</v>
      </c>
      <c r="IC797">
        <v>4.97291</v>
      </c>
      <c r="ID797">
        <v>1.8665</v>
      </c>
      <c r="IE797">
        <v>1.86584</v>
      </c>
      <c r="IF797">
        <v>1.86584</v>
      </c>
      <c r="IG797">
        <v>1.86768</v>
      </c>
      <c r="IH797">
        <v>1.87012</v>
      </c>
      <c r="II797">
        <v>1.86874</v>
      </c>
      <c r="IJ797">
        <v>1.87027</v>
      </c>
      <c r="IK797">
        <v>0</v>
      </c>
      <c r="IL797">
        <v>0</v>
      </c>
      <c r="IM797">
        <v>0</v>
      </c>
      <c r="IN797">
        <v>0</v>
      </c>
      <c r="IO797" t="s">
        <v>441</v>
      </c>
      <c r="IP797" t="s">
        <v>442</v>
      </c>
      <c r="IQ797" t="s">
        <v>443</v>
      </c>
      <c r="IR797" t="s">
        <v>443</v>
      </c>
      <c r="IS797" t="s">
        <v>443</v>
      </c>
      <c r="IT797" t="s">
        <v>443</v>
      </c>
      <c r="IU797">
        <v>0</v>
      </c>
      <c r="IV797">
        <v>100</v>
      </c>
      <c r="IW797">
        <v>100</v>
      </c>
      <c r="IX797">
        <v>-0.844</v>
      </c>
      <c r="IY797">
        <v>0.082</v>
      </c>
      <c r="IZ797">
        <v>-0.7832898091892299</v>
      </c>
      <c r="JA797">
        <v>-0.0002628084512485203</v>
      </c>
      <c r="JB797">
        <v>2.995354917081976E-07</v>
      </c>
      <c r="JC797">
        <v>-1.087754766273629E-10</v>
      </c>
      <c r="JD797">
        <v>-0.01666594074606723</v>
      </c>
      <c r="JE797">
        <v>-0.02438089335778848</v>
      </c>
      <c r="JF797">
        <v>0.001790740049955031</v>
      </c>
      <c r="JG797">
        <v>-2.386884331579614E-05</v>
      </c>
      <c r="JH797">
        <v>6</v>
      </c>
      <c r="JI797">
        <v>2407</v>
      </c>
      <c r="JJ797">
        <v>1</v>
      </c>
      <c r="JK797">
        <v>23</v>
      </c>
      <c r="JL797">
        <v>33327</v>
      </c>
      <c r="JM797">
        <v>29370175.6</v>
      </c>
      <c r="JN797">
        <v>0.0317383</v>
      </c>
      <c r="JO797">
        <v>4.99878</v>
      </c>
      <c r="JP797">
        <v>1.39648</v>
      </c>
      <c r="JQ797">
        <v>2.34497</v>
      </c>
      <c r="JR797">
        <v>1.49536</v>
      </c>
      <c r="JS797">
        <v>2.60132</v>
      </c>
      <c r="JT797">
        <v>34.5777</v>
      </c>
      <c r="JU797">
        <v>24.0262</v>
      </c>
      <c r="JV797">
        <v>18</v>
      </c>
      <c r="JW797">
        <v>504.167</v>
      </c>
      <c r="JX797">
        <v>462.335</v>
      </c>
      <c r="JY797">
        <v>18.7592</v>
      </c>
      <c r="JZ797">
        <v>31.9961</v>
      </c>
      <c r="KA797">
        <v>29.9998</v>
      </c>
      <c r="KB797">
        <v>31.8436</v>
      </c>
      <c r="KC797">
        <v>31.7665</v>
      </c>
      <c r="KD797">
        <v>0</v>
      </c>
      <c r="KE797">
        <v>0</v>
      </c>
      <c r="KF797">
        <v>100</v>
      </c>
      <c r="KG797">
        <v>18.7624</v>
      </c>
      <c r="KH797">
        <v>212.87</v>
      </c>
      <c r="KI797">
        <v>63.4564</v>
      </c>
      <c r="KJ797">
        <v>100.637</v>
      </c>
      <c r="KK797">
        <v>99.9542</v>
      </c>
    </row>
    <row r="798" spans="1:297">
      <c r="A798">
        <v>782</v>
      </c>
      <c r="B798">
        <v>1762210542.6</v>
      </c>
      <c r="C798">
        <v>10964.5</v>
      </c>
      <c r="D798" t="s">
        <v>2015</v>
      </c>
      <c r="E798" t="s">
        <v>2016</v>
      </c>
      <c r="F798">
        <v>5</v>
      </c>
      <c r="G798" t="s">
        <v>1990</v>
      </c>
      <c r="H798" t="s">
        <v>436</v>
      </c>
      <c r="I798">
        <v>1762210540.1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360.8862275321211</v>
      </c>
      <c r="AK798">
        <v>357.4059878787878</v>
      </c>
      <c r="AL798">
        <v>-0.1020486557170343</v>
      </c>
      <c r="AM798">
        <v>66.04308067333517</v>
      </c>
      <c r="AN798">
        <f>(AP798 - AO798 + DY798*1E3/(8.314*(EA798+273.15)) * AR798/DX798 * AQ798) * DX798/(100*DL798) * 1000/(1000 - AP798)</f>
        <v>0</v>
      </c>
      <c r="AO798">
        <v>21.96740173735931</v>
      </c>
      <c r="AP798">
        <v>23.21247454545454</v>
      </c>
      <c r="AQ798">
        <v>7.213590449936683E-05</v>
      </c>
      <c r="AR798">
        <v>107.35</v>
      </c>
      <c r="AS798">
        <v>9</v>
      </c>
      <c r="AT798">
        <v>2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437</v>
      </c>
      <c r="AY798" t="s">
        <v>437</v>
      </c>
      <c r="AZ798">
        <v>0</v>
      </c>
      <c r="BA798">
        <v>0</v>
      </c>
      <c r="BB798">
        <f>1-AZ798/BA798</f>
        <v>0</v>
      </c>
      <c r="BC798">
        <v>0</v>
      </c>
      <c r="BD798" t="s">
        <v>437</v>
      </c>
      <c r="BE798" t="s">
        <v>437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437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438</v>
      </c>
      <c r="DO798">
        <v>2</v>
      </c>
      <c r="DP798" t="b">
        <v>1</v>
      </c>
      <c r="DQ798">
        <v>1762210540.1</v>
      </c>
      <c r="DR798">
        <v>349.3184444444444</v>
      </c>
      <c r="DS798">
        <v>352.8918888888889</v>
      </c>
      <c r="DT798">
        <v>23.20950000000001</v>
      </c>
      <c r="DU798">
        <v>21.96792222222222</v>
      </c>
      <c r="DV798">
        <v>350.1618888888889</v>
      </c>
      <c r="DW798">
        <v>23.12748888888889</v>
      </c>
      <c r="DX798">
        <v>500.0113333333333</v>
      </c>
      <c r="DY798">
        <v>90.75720000000001</v>
      </c>
      <c r="DZ798">
        <v>0.09996096666666666</v>
      </c>
      <c r="EA798">
        <v>24.11673333333333</v>
      </c>
      <c r="EB798">
        <v>24.41156666666667</v>
      </c>
      <c r="EC798">
        <v>999.9000000000001</v>
      </c>
      <c r="ED798">
        <v>0</v>
      </c>
      <c r="EE798">
        <v>0</v>
      </c>
      <c r="EF798">
        <v>10001.77777777778</v>
      </c>
      <c r="EG798">
        <v>0</v>
      </c>
      <c r="EH798">
        <v>971.444888888889</v>
      </c>
      <c r="EI798">
        <v>-3.573361111111111</v>
      </c>
      <c r="EJ798">
        <v>357.6186666666667</v>
      </c>
      <c r="EK798">
        <v>360.8181111111111</v>
      </c>
      <c r="EL798">
        <v>1.241571111111111</v>
      </c>
      <c r="EM798">
        <v>352.8918888888889</v>
      </c>
      <c r="EN798">
        <v>21.96792222222222</v>
      </c>
      <c r="EO798">
        <v>2.106427777777778</v>
      </c>
      <c r="EP798">
        <v>1.993747777777778</v>
      </c>
      <c r="EQ798">
        <v>18.26786666666667</v>
      </c>
      <c r="ER798">
        <v>17.39476666666667</v>
      </c>
      <c r="ES798">
        <v>2000.014444444445</v>
      </c>
      <c r="ET798">
        <v>0.9800026666666667</v>
      </c>
      <c r="EU798">
        <v>0.01999684444444445</v>
      </c>
      <c r="EV798">
        <v>0</v>
      </c>
      <c r="EW798">
        <v>1579.378888888889</v>
      </c>
      <c r="EX798">
        <v>5.00097</v>
      </c>
      <c r="EY798">
        <v>31491.15555555556</v>
      </c>
      <c r="EZ798">
        <v>16707.71111111112</v>
      </c>
      <c r="FA798">
        <v>41.687</v>
      </c>
      <c r="FB798">
        <v>42.80511111111111</v>
      </c>
      <c r="FC798">
        <v>41.847</v>
      </c>
      <c r="FD798">
        <v>42.25</v>
      </c>
      <c r="FE798">
        <v>41.65255555555555</v>
      </c>
      <c r="FF798">
        <v>1955.114444444444</v>
      </c>
      <c r="FG798">
        <v>39.89</v>
      </c>
      <c r="FH798">
        <v>0</v>
      </c>
      <c r="FI798">
        <v>13620.29999995232</v>
      </c>
      <c r="FJ798">
        <v>0</v>
      </c>
      <c r="FK798">
        <v>1580.825384615385</v>
      </c>
      <c r="FL798">
        <v>-17.30051280072131</v>
      </c>
      <c r="FM798">
        <v>-357.0119654119077</v>
      </c>
      <c r="FN798">
        <v>31519.93846153846</v>
      </c>
      <c r="FO798">
        <v>15</v>
      </c>
      <c r="FP798">
        <v>0</v>
      </c>
      <c r="FQ798" t="s">
        <v>439</v>
      </c>
      <c r="FR798">
        <v>1760210915.6</v>
      </c>
      <c r="FS798">
        <v>0</v>
      </c>
      <c r="FT798">
        <v>0</v>
      </c>
      <c r="FU798">
        <v>-0.215</v>
      </c>
      <c r="FV798">
        <v>0</v>
      </c>
      <c r="FW798">
        <v>-0.6919999999999999</v>
      </c>
      <c r="FX798">
        <v>0</v>
      </c>
      <c r="FY798">
        <v>400</v>
      </c>
      <c r="FZ798">
        <v>0</v>
      </c>
      <c r="GA798">
        <v>0.15</v>
      </c>
      <c r="GB798">
        <v>0</v>
      </c>
      <c r="GC798">
        <v>-3.467602</v>
      </c>
      <c r="GD798">
        <v>-3.375155347091929</v>
      </c>
      <c r="GE798">
        <v>0.5365726495508321</v>
      </c>
      <c r="GF798">
        <v>0</v>
      </c>
      <c r="GG798">
        <v>1582.122647058824</v>
      </c>
      <c r="GH798">
        <v>-18.75523300684974</v>
      </c>
      <c r="GI798">
        <v>1.864735131520468</v>
      </c>
      <c r="GJ798">
        <v>0</v>
      </c>
      <c r="GK798">
        <v>1.21529575</v>
      </c>
      <c r="GL798">
        <v>0.1917065290806743</v>
      </c>
      <c r="GM798">
        <v>0.01846454980327166</v>
      </c>
      <c r="GN798">
        <v>0</v>
      </c>
      <c r="GO798">
        <v>0</v>
      </c>
      <c r="GP798">
        <v>3</v>
      </c>
      <c r="GQ798" t="s">
        <v>440</v>
      </c>
      <c r="GR798">
        <v>3.13519</v>
      </c>
      <c r="GS798">
        <v>2.76017</v>
      </c>
      <c r="GT798">
        <v>0.08111069999999999</v>
      </c>
      <c r="GU798">
        <v>0.0808323</v>
      </c>
      <c r="GV798">
        <v>0.103566</v>
      </c>
      <c r="GW798">
        <v>0.09827080000000001</v>
      </c>
      <c r="GX798">
        <v>29086</v>
      </c>
      <c r="GY798">
        <v>29084.1</v>
      </c>
      <c r="GZ798">
        <v>29445.8</v>
      </c>
      <c r="HA798">
        <v>29255.2</v>
      </c>
      <c r="HB798">
        <v>34883.3</v>
      </c>
      <c r="HC798">
        <v>34949.5</v>
      </c>
      <c r="HD798">
        <v>41436.4</v>
      </c>
      <c r="HE798">
        <v>41570.5</v>
      </c>
      <c r="HF798">
        <v>1.90523</v>
      </c>
      <c r="HG798">
        <v>1.85715</v>
      </c>
      <c r="HH798">
        <v>0.0368431</v>
      </c>
      <c r="HI798">
        <v>0</v>
      </c>
      <c r="HJ798">
        <v>23.8054</v>
      </c>
      <c r="HK798">
        <v>999.9</v>
      </c>
      <c r="HL798">
        <v>52</v>
      </c>
      <c r="HM798">
        <v>28.9</v>
      </c>
      <c r="HN798">
        <v>22.91</v>
      </c>
      <c r="HO798">
        <v>62.1912</v>
      </c>
      <c r="HP798">
        <v>29.6514</v>
      </c>
      <c r="HQ798">
        <v>1</v>
      </c>
      <c r="HR798">
        <v>0.363354</v>
      </c>
      <c r="HS798">
        <v>4.30824</v>
      </c>
      <c r="HT798">
        <v>20.2877</v>
      </c>
      <c r="HU798">
        <v>5.21579</v>
      </c>
      <c r="HV798">
        <v>12.0161</v>
      </c>
      <c r="HW798">
        <v>4.9889</v>
      </c>
      <c r="HX798">
        <v>3.28758</v>
      </c>
      <c r="HY798">
        <v>9999</v>
      </c>
      <c r="HZ798">
        <v>9999</v>
      </c>
      <c r="IA798">
        <v>9999</v>
      </c>
      <c r="IB798">
        <v>999.9</v>
      </c>
      <c r="IC798">
        <v>4.97291</v>
      </c>
      <c r="ID798">
        <v>1.86652</v>
      </c>
      <c r="IE798">
        <v>1.86584</v>
      </c>
      <c r="IF798">
        <v>1.86584</v>
      </c>
      <c r="IG798">
        <v>1.86768</v>
      </c>
      <c r="IH798">
        <v>1.87014</v>
      </c>
      <c r="II798">
        <v>1.86874</v>
      </c>
      <c r="IJ798">
        <v>1.87027</v>
      </c>
      <c r="IK798">
        <v>0</v>
      </c>
      <c r="IL798">
        <v>0</v>
      </c>
      <c r="IM798">
        <v>0</v>
      </c>
      <c r="IN798">
        <v>0</v>
      </c>
      <c r="IO798" t="s">
        <v>441</v>
      </c>
      <c r="IP798" t="s">
        <v>442</v>
      </c>
      <c r="IQ798" t="s">
        <v>443</v>
      </c>
      <c r="IR798" t="s">
        <v>443</v>
      </c>
      <c r="IS798" t="s">
        <v>443</v>
      </c>
      <c r="IT798" t="s">
        <v>443</v>
      </c>
      <c r="IU798">
        <v>0</v>
      </c>
      <c r="IV798">
        <v>100</v>
      </c>
      <c r="IW798">
        <v>100</v>
      </c>
      <c r="IX798">
        <v>-0.843</v>
      </c>
      <c r="IY798">
        <v>0.08210000000000001</v>
      </c>
      <c r="IZ798">
        <v>-0.7832898091892299</v>
      </c>
      <c r="JA798">
        <v>-0.0002628084512485203</v>
      </c>
      <c r="JB798">
        <v>2.995354917081976E-07</v>
      </c>
      <c r="JC798">
        <v>-1.087754766273629E-10</v>
      </c>
      <c r="JD798">
        <v>-0.01666594074606723</v>
      </c>
      <c r="JE798">
        <v>-0.02438089335778848</v>
      </c>
      <c r="JF798">
        <v>0.001790740049955031</v>
      </c>
      <c r="JG798">
        <v>-2.386884331579614E-05</v>
      </c>
      <c r="JH798">
        <v>6</v>
      </c>
      <c r="JI798">
        <v>2407</v>
      </c>
      <c r="JJ798">
        <v>1</v>
      </c>
      <c r="JK798">
        <v>23</v>
      </c>
      <c r="JL798">
        <v>33327.1</v>
      </c>
      <c r="JM798">
        <v>29370175.7</v>
      </c>
      <c r="JN798">
        <v>0.0317383</v>
      </c>
      <c r="JO798">
        <v>4.99878</v>
      </c>
      <c r="JP798">
        <v>1.39648</v>
      </c>
      <c r="JQ798">
        <v>2.34619</v>
      </c>
      <c r="JR798">
        <v>1.49536</v>
      </c>
      <c r="JS798">
        <v>2.66846</v>
      </c>
      <c r="JT798">
        <v>34.5777</v>
      </c>
      <c r="JU798">
        <v>24.035</v>
      </c>
      <c r="JV798">
        <v>18</v>
      </c>
      <c r="JW798">
        <v>504.055</v>
      </c>
      <c r="JX798">
        <v>462.555</v>
      </c>
      <c r="JY798">
        <v>18.7671</v>
      </c>
      <c r="JZ798">
        <v>31.9927</v>
      </c>
      <c r="KA798">
        <v>29.9998</v>
      </c>
      <c r="KB798">
        <v>31.8418</v>
      </c>
      <c r="KC798">
        <v>31.7656</v>
      </c>
      <c r="KD798">
        <v>0</v>
      </c>
      <c r="KE798">
        <v>0</v>
      </c>
      <c r="KF798">
        <v>100</v>
      </c>
      <c r="KG798">
        <v>18.7727</v>
      </c>
      <c r="KH798">
        <v>199.497</v>
      </c>
      <c r="KI798">
        <v>63.4564</v>
      </c>
      <c r="KJ798">
        <v>100.638</v>
      </c>
      <c r="KK798">
        <v>99.9558</v>
      </c>
    </row>
    <row r="799" spans="1:297">
      <c r="A799">
        <v>783</v>
      </c>
      <c r="B799">
        <v>1762210547.6</v>
      </c>
      <c r="C799">
        <v>10969.5</v>
      </c>
      <c r="D799" t="s">
        <v>2017</v>
      </c>
      <c r="E799" t="s">
        <v>2018</v>
      </c>
      <c r="F799">
        <v>5</v>
      </c>
      <c r="G799" t="s">
        <v>1990</v>
      </c>
      <c r="H799" t="s">
        <v>436</v>
      </c>
      <c r="I799">
        <v>1762210544.8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360.2932812191358</v>
      </c>
      <c r="AK799">
        <v>356.9148606060605</v>
      </c>
      <c r="AL799">
        <v>-0.09663779316769</v>
      </c>
      <c r="AM799">
        <v>66.04308067333517</v>
      </c>
      <c r="AN799">
        <f>(AP799 - AO799 + DY799*1E3/(8.314*(EA799+273.15)) * AR799/DX799 * AQ799) * DX799/(100*DL799) * 1000/(1000 - AP799)</f>
        <v>0</v>
      </c>
      <c r="AO799">
        <v>21.9635597304762</v>
      </c>
      <c r="AP799">
        <v>23.22463212121211</v>
      </c>
      <c r="AQ799">
        <v>0.0001786188197768122</v>
      </c>
      <c r="AR799">
        <v>107.35</v>
      </c>
      <c r="AS799">
        <v>9</v>
      </c>
      <c r="AT799">
        <v>2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437</v>
      </c>
      <c r="AY799" t="s">
        <v>437</v>
      </c>
      <c r="AZ799">
        <v>0</v>
      </c>
      <c r="BA799">
        <v>0</v>
      </c>
      <c r="BB799">
        <f>1-AZ799/BA799</f>
        <v>0</v>
      </c>
      <c r="BC799">
        <v>0</v>
      </c>
      <c r="BD799" t="s">
        <v>437</v>
      </c>
      <c r="BE799" t="s">
        <v>437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437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438</v>
      </c>
      <c r="DO799">
        <v>2</v>
      </c>
      <c r="DP799" t="b">
        <v>1</v>
      </c>
      <c r="DQ799">
        <v>1762210544.8</v>
      </c>
      <c r="DR799">
        <v>348.8532</v>
      </c>
      <c r="DS799">
        <v>352.3507</v>
      </c>
      <c r="DT799">
        <v>23.21811</v>
      </c>
      <c r="DU799">
        <v>21.96468</v>
      </c>
      <c r="DV799">
        <v>349.6963999999999</v>
      </c>
      <c r="DW799">
        <v>23.13591</v>
      </c>
      <c r="DX799">
        <v>500.0024</v>
      </c>
      <c r="DY799">
        <v>90.75612000000001</v>
      </c>
      <c r="DZ799">
        <v>0.10002431</v>
      </c>
      <c r="EA799">
        <v>24.14739</v>
      </c>
      <c r="EB799">
        <v>24.39144</v>
      </c>
      <c r="EC799">
        <v>999.9</v>
      </c>
      <c r="ED799">
        <v>0</v>
      </c>
      <c r="EE799">
        <v>0</v>
      </c>
      <c r="EF799">
        <v>9983.558000000001</v>
      </c>
      <c r="EG799">
        <v>0</v>
      </c>
      <c r="EH799">
        <v>971.4672</v>
      </c>
      <c r="EI799">
        <v>-3.497422</v>
      </c>
      <c r="EJ799">
        <v>357.1454000000001</v>
      </c>
      <c r="EK799">
        <v>360.2637</v>
      </c>
      <c r="EL799">
        <v>1.253423</v>
      </c>
      <c r="EM799">
        <v>352.3507</v>
      </c>
      <c r="EN799">
        <v>21.96468</v>
      </c>
      <c r="EO799">
        <v>2.107184</v>
      </c>
      <c r="EP799">
        <v>1.993427</v>
      </c>
      <c r="EQ799">
        <v>18.27359</v>
      </c>
      <c r="ER799">
        <v>17.39223</v>
      </c>
      <c r="ES799">
        <v>1999.991</v>
      </c>
      <c r="ET799">
        <v>0.9800028000000001</v>
      </c>
      <c r="EU799">
        <v>0.01999691</v>
      </c>
      <c r="EV799">
        <v>0</v>
      </c>
      <c r="EW799">
        <v>1577.47</v>
      </c>
      <c r="EX799">
        <v>5.000970000000001</v>
      </c>
      <c r="EY799">
        <v>31454.9</v>
      </c>
      <c r="EZ799">
        <v>16707.51</v>
      </c>
      <c r="FA799">
        <v>41.687</v>
      </c>
      <c r="FB799">
        <v>42.7934</v>
      </c>
      <c r="FC799">
        <v>41.8561</v>
      </c>
      <c r="FD799">
        <v>42.25</v>
      </c>
      <c r="FE799">
        <v>41.64980000000001</v>
      </c>
      <c r="FF799">
        <v>1955.093</v>
      </c>
      <c r="FG799">
        <v>39.89</v>
      </c>
      <c r="FH799">
        <v>0</v>
      </c>
      <c r="FI799">
        <v>13625.09999990463</v>
      </c>
      <c r="FJ799">
        <v>0</v>
      </c>
      <c r="FK799">
        <v>1579.262307692308</v>
      </c>
      <c r="FL799">
        <v>-20.11418804476947</v>
      </c>
      <c r="FM799">
        <v>-398.1538464897428</v>
      </c>
      <c r="FN799">
        <v>31488.63076923077</v>
      </c>
      <c r="FO799">
        <v>15</v>
      </c>
      <c r="FP799">
        <v>0</v>
      </c>
      <c r="FQ799" t="s">
        <v>439</v>
      </c>
      <c r="FR799">
        <v>1760210915.6</v>
      </c>
      <c r="FS799">
        <v>0</v>
      </c>
      <c r="FT799">
        <v>0</v>
      </c>
      <c r="FU799">
        <v>-0.215</v>
      </c>
      <c r="FV799">
        <v>0</v>
      </c>
      <c r="FW799">
        <v>-0.6919999999999999</v>
      </c>
      <c r="FX799">
        <v>0</v>
      </c>
      <c r="FY799">
        <v>400</v>
      </c>
      <c r="FZ799">
        <v>0</v>
      </c>
      <c r="GA799">
        <v>0.15</v>
      </c>
      <c r="GB799">
        <v>0</v>
      </c>
      <c r="GC799">
        <v>-3.673473170731707</v>
      </c>
      <c r="GD799">
        <v>1.079854703832755</v>
      </c>
      <c r="GE799">
        <v>0.279924018187506</v>
      </c>
      <c r="GF799">
        <v>0</v>
      </c>
      <c r="GG799">
        <v>1580.192058823529</v>
      </c>
      <c r="GH799">
        <v>-19.37769290222337</v>
      </c>
      <c r="GI799">
        <v>1.928763363968425</v>
      </c>
      <c r="GJ799">
        <v>0</v>
      </c>
      <c r="GK799">
        <v>1.230917804878049</v>
      </c>
      <c r="GL799">
        <v>0.1726992334494817</v>
      </c>
      <c r="GM799">
        <v>0.01708474680029586</v>
      </c>
      <c r="GN799">
        <v>0</v>
      </c>
      <c r="GO799">
        <v>0</v>
      </c>
      <c r="GP799">
        <v>3</v>
      </c>
      <c r="GQ799" t="s">
        <v>440</v>
      </c>
      <c r="GR799">
        <v>3.13522</v>
      </c>
      <c r="GS799">
        <v>2.76019</v>
      </c>
      <c r="GT799">
        <v>0.08101849999999999</v>
      </c>
      <c r="GU799">
        <v>0.08072020000000001</v>
      </c>
      <c r="GV799">
        <v>0.103604</v>
      </c>
      <c r="GW799">
        <v>0.09826120000000001</v>
      </c>
      <c r="GX799">
        <v>29089.3</v>
      </c>
      <c r="GY799">
        <v>29087.9</v>
      </c>
      <c r="GZ799">
        <v>29446.1</v>
      </c>
      <c r="HA799">
        <v>29255.4</v>
      </c>
      <c r="HB799">
        <v>34882</v>
      </c>
      <c r="HC799">
        <v>34950.3</v>
      </c>
      <c r="HD799">
        <v>41436.7</v>
      </c>
      <c r="HE799">
        <v>41571.1</v>
      </c>
      <c r="HF799">
        <v>1.9051</v>
      </c>
      <c r="HG799">
        <v>1.85705</v>
      </c>
      <c r="HH799">
        <v>0.0336245</v>
      </c>
      <c r="HI799">
        <v>0</v>
      </c>
      <c r="HJ799">
        <v>23.8064</v>
      </c>
      <c r="HK799">
        <v>999.9</v>
      </c>
      <c r="HL799">
        <v>52</v>
      </c>
      <c r="HM799">
        <v>28.9</v>
      </c>
      <c r="HN799">
        <v>22.9105</v>
      </c>
      <c r="HO799">
        <v>62.3512</v>
      </c>
      <c r="HP799">
        <v>29.4912</v>
      </c>
      <c r="HQ799">
        <v>1</v>
      </c>
      <c r="HR799">
        <v>0.363308</v>
      </c>
      <c r="HS799">
        <v>4.32346</v>
      </c>
      <c r="HT799">
        <v>20.2873</v>
      </c>
      <c r="HU799">
        <v>5.21549</v>
      </c>
      <c r="HV799">
        <v>12.0161</v>
      </c>
      <c r="HW799">
        <v>4.9888</v>
      </c>
      <c r="HX799">
        <v>3.28755</v>
      </c>
      <c r="HY799">
        <v>9999</v>
      </c>
      <c r="HZ799">
        <v>9999</v>
      </c>
      <c r="IA799">
        <v>9999</v>
      </c>
      <c r="IB799">
        <v>999.9</v>
      </c>
      <c r="IC799">
        <v>4.9729</v>
      </c>
      <c r="ID799">
        <v>1.86648</v>
      </c>
      <c r="IE799">
        <v>1.86584</v>
      </c>
      <c r="IF799">
        <v>1.86583</v>
      </c>
      <c r="IG799">
        <v>1.86768</v>
      </c>
      <c r="IH799">
        <v>1.87012</v>
      </c>
      <c r="II799">
        <v>1.86874</v>
      </c>
      <c r="IJ799">
        <v>1.87026</v>
      </c>
      <c r="IK799">
        <v>0</v>
      </c>
      <c r="IL799">
        <v>0</v>
      </c>
      <c r="IM799">
        <v>0</v>
      </c>
      <c r="IN799">
        <v>0</v>
      </c>
      <c r="IO799" t="s">
        <v>441</v>
      </c>
      <c r="IP799" t="s">
        <v>442</v>
      </c>
      <c r="IQ799" t="s">
        <v>443</v>
      </c>
      <c r="IR799" t="s">
        <v>443</v>
      </c>
      <c r="IS799" t="s">
        <v>443</v>
      </c>
      <c r="IT799" t="s">
        <v>443</v>
      </c>
      <c r="IU799">
        <v>0</v>
      </c>
      <c r="IV799">
        <v>100</v>
      </c>
      <c r="IW799">
        <v>100</v>
      </c>
      <c r="IX799">
        <v>-0.843</v>
      </c>
      <c r="IY799">
        <v>0.0824</v>
      </c>
      <c r="IZ799">
        <v>-0.7832898091892299</v>
      </c>
      <c r="JA799">
        <v>-0.0002628084512485203</v>
      </c>
      <c r="JB799">
        <v>2.995354917081976E-07</v>
      </c>
      <c r="JC799">
        <v>-1.087754766273629E-10</v>
      </c>
      <c r="JD799">
        <v>-0.01666594074606723</v>
      </c>
      <c r="JE799">
        <v>-0.02438089335778848</v>
      </c>
      <c r="JF799">
        <v>0.001790740049955031</v>
      </c>
      <c r="JG799">
        <v>-2.386884331579614E-05</v>
      </c>
      <c r="JH799">
        <v>6</v>
      </c>
      <c r="JI799">
        <v>2407</v>
      </c>
      <c r="JJ799">
        <v>1</v>
      </c>
      <c r="JK799">
        <v>23</v>
      </c>
      <c r="JL799">
        <v>33327.2</v>
      </c>
      <c r="JM799">
        <v>29370175.8</v>
      </c>
      <c r="JN799">
        <v>0.0317383</v>
      </c>
      <c r="JO799">
        <v>4.99878</v>
      </c>
      <c r="JP799">
        <v>1.39648</v>
      </c>
      <c r="JQ799">
        <v>2.34619</v>
      </c>
      <c r="JR799">
        <v>1.49536</v>
      </c>
      <c r="JS799">
        <v>2.61353</v>
      </c>
      <c r="JT799">
        <v>34.5777</v>
      </c>
      <c r="JU799">
        <v>24.0262</v>
      </c>
      <c r="JV799">
        <v>18</v>
      </c>
      <c r="JW799">
        <v>503.962</v>
      </c>
      <c r="JX799">
        <v>462.476</v>
      </c>
      <c r="JY799">
        <v>18.7756</v>
      </c>
      <c r="JZ799">
        <v>31.9892</v>
      </c>
      <c r="KA799">
        <v>29.9998</v>
      </c>
      <c r="KB799">
        <v>31.8405</v>
      </c>
      <c r="KC799">
        <v>31.7637</v>
      </c>
      <c r="KD799">
        <v>0</v>
      </c>
      <c r="KE799">
        <v>0</v>
      </c>
      <c r="KF799">
        <v>100</v>
      </c>
      <c r="KG799">
        <v>18.7744</v>
      </c>
      <c r="KH799">
        <v>179.464</v>
      </c>
      <c r="KI799">
        <v>63.4564</v>
      </c>
      <c r="KJ799">
        <v>100.639</v>
      </c>
      <c r="KK799">
        <v>99.95699999999999</v>
      </c>
    </row>
    <row r="800" spans="1:297">
      <c r="A800">
        <v>784</v>
      </c>
      <c r="B800">
        <v>1762210552.6</v>
      </c>
      <c r="C800">
        <v>10974.5</v>
      </c>
      <c r="D800" t="s">
        <v>2019</v>
      </c>
      <c r="E800" t="s">
        <v>2020</v>
      </c>
      <c r="F800">
        <v>5</v>
      </c>
      <c r="G800" t="s">
        <v>1990</v>
      </c>
      <c r="H800" t="s">
        <v>436</v>
      </c>
      <c r="I800">
        <v>1762210550.1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359.4792285965241</v>
      </c>
      <c r="AK800">
        <v>356.2353333333332</v>
      </c>
      <c r="AL800">
        <v>-0.1384977502216627</v>
      </c>
      <c r="AM800">
        <v>66.04308067333517</v>
      </c>
      <c r="AN800">
        <f>(AP800 - AO800 + DY800*1E3/(8.314*(EA800+273.15)) * AR800/DX800 * AQ800) * DX800/(100*DL800) * 1000/(1000 - AP800)</f>
        <v>0</v>
      </c>
      <c r="AO800">
        <v>21.96183977926407</v>
      </c>
      <c r="AP800">
        <v>23.23163575757576</v>
      </c>
      <c r="AQ800">
        <v>3.797603946453383E-05</v>
      </c>
      <c r="AR800">
        <v>107.35</v>
      </c>
      <c r="AS800">
        <v>9</v>
      </c>
      <c r="AT800">
        <v>2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437</v>
      </c>
      <c r="AY800" t="s">
        <v>437</v>
      </c>
      <c r="AZ800">
        <v>0</v>
      </c>
      <c r="BA800">
        <v>0</v>
      </c>
      <c r="BB800">
        <f>1-AZ800/BA800</f>
        <v>0</v>
      </c>
      <c r="BC800">
        <v>0</v>
      </c>
      <c r="BD800" t="s">
        <v>437</v>
      </c>
      <c r="BE800" t="s">
        <v>437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437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438</v>
      </c>
      <c r="DO800">
        <v>2</v>
      </c>
      <c r="DP800" t="b">
        <v>1</v>
      </c>
      <c r="DQ800">
        <v>1762210550.1</v>
      </c>
      <c r="DR800">
        <v>348.2321111111111</v>
      </c>
      <c r="DS800">
        <v>351.4754444444445</v>
      </c>
      <c r="DT800">
        <v>23.22943333333334</v>
      </c>
      <c r="DU800">
        <v>21.96211111111111</v>
      </c>
      <c r="DV800">
        <v>349.0752222222222</v>
      </c>
      <c r="DW800">
        <v>23.14704444444444</v>
      </c>
      <c r="DX800">
        <v>499.9756666666667</v>
      </c>
      <c r="DY800">
        <v>90.75868888888888</v>
      </c>
      <c r="DZ800">
        <v>0.09996271111111112</v>
      </c>
      <c r="EA800">
        <v>24.1703</v>
      </c>
      <c r="EB800">
        <v>24.33732222222222</v>
      </c>
      <c r="EC800">
        <v>999.9000000000001</v>
      </c>
      <c r="ED800">
        <v>0</v>
      </c>
      <c r="EE800">
        <v>0</v>
      </c>
      <c r="EF800">
        <v>10002.77444444445</v>
      </c>
      <c r="EG800">
        <v>0</v>
      </c>
      <c r="EH800">
        <v>971.4671111111111</v>
      </c>
      <c r="EI800">
        <v>-3.243445555555556</v>
      </c>
      <c r="EJ800">
        <v>356.5135555555555</v>
      </c>
      <c r="EK800">
        <v>359.3678888888888</v>
      </c>
      <c r="EL800">
        <v>1.267342222222222</v>
      </c>
      <c r="EM800">
        <v>351.4754444444445</v>
      </c>
      <c r="EN800">
        <v>21.96211111111111</v>
      </c>
      <c r="EO800">
        <v>2.108274444444445</v>
      </c>
      <c r="EP800">
        <v>1.993251111111111</v>
      </c>
      <c r="EQ800">
        <v>18.28182222222222</v>
      </c>
      <c r="ER800">
        <v>17.39082222222222</v>
      </c>
      <c r="ES800">
        <v>2000.044444444445</v>
      </c>
      <c r="ET800">
        <v>0.9800030000000002</v>
      </c>
      <c r="EU800">
        <v>0.01999651111111111</v>
      </c>
      <c r="EV800">
        <v>0</v>
      </c>
      <c r="EW800">
        <v>1575.896666666667</v>
      </c>
      <c r="EX800">
        <v>5.00097</v>
      </c>
      <c r="EY800">
        <v>31430.52222222222</v>
      </c>
      <c r="EZ800">
        <v>16707.95555555556</v>
      </c>
      <c r="FA800">
        <v>41.687</v>
      </c>
      <c r="FB800">
        <v>42.812</v>
      </c>
      <c r="FC800">
        <v>41.85400000000001</v>
      </c>
      <c r="FD800">
        <v>42.25</v>
      </c>
      <c r="FE800">
        <v>41.65944444444445</v>
      </c>
      <c r="FF800">
        <v>1955.144444444444</v>
      </c>
      <c r="FG800">
        <v>39.89</v>
      </c>
      <c r="FH800">
        <v>0</v>
      </c>
      <c r="FI800">
        <v>13630.5</v>
      </c>
      <c r="FJ800">
        <v>0</v>
      </c>
      <c r="FK800">
        <v>1577.446</v>
      </c>
      <c r="FL800">
        <v>-19.1461538473755</v>
      </c>
      <c r="FM800">
        <v>-354.26923082114</v>
      </c>
      <c r="FN800">
        <v>31454.792</v>
      </c>
      <c r="FO800">
        <v>15</v>
      </c>
      <c r="FP800">
        <v>0</v>
      </c>
      <c r="FQ800" t="s">
        <v>439</v>
      </c>
      <c r="FR800">
        <v>1760210915.6</v>
      </c>
      <c r="FS800">
        <v>0</v>
      </c>
      <c r="FT800">
        <v>0</v>
      </c>
      <c r="FU800">
        <v>-0.215</v>
      </c>
      <c r="FV800">
        <v>0</v>
      </c>
      <c r="FW800">
        <v>-0.6919999999999999</v>
      </c>
      <c r="FX800">
        <v>0</v>
      </c>
      <c r="FY800">
        <v>400</v>
      </c>
      <c r="FZ800">
        <v>0</v>
      </c>
      <c r="GA800">
        <v>0.15</v>
      </c>
      <c r="GB800">
        <v>0</v>
      </c>
      <c r="GC800">
        <v>-3.562388048780488</v>
      </c>
      <c r="GD800">
        <v>2.20324243902439</v>
      </c>
      <c r="GE800">
        <v>0.2514731022053415</v>
      </c>
      <c r="GF800">
        <v>0</v>
      </c>
      <c r="GG800">
        <v>1578.66</v>
      </c>
      <c r="GH800">
        <v>-19.78273491109868</v>
      </c>
      <c r="GI800">
        <v>1.969752149233955</v>
      </c>
      <c r="GJ800">
        <v>0</v>
      </c>
      <c r="GK800">
        <v>1.245175609756098</v>
      </c>
      <c r="GL800">
        <v>0.1602944947735164</v>
      </c>
      <c r="GM800">
        <v>0.01584323323259313</v>
      </c>
      <c r="GN800">
        <v>0</v>
      </c>
      <c r="GO800">
        <v>0</v>
      </c>
      <c r="GP800">
        <v>3</v>
      </c>
      <c r="GQ800" t="s">
        <v>440</v>
      </c>
      <c r="GR800">
        <v>3.13526</v>
      </c>
      <c r="GS800">
        <v>2.7603</v>
      </c>
      <c r="GT800">
        <v>0.080889</v>
      </c>
      <c r="GU800">
        <v>0.0805324</v>
      </c>
      <c r="GV800">
        <v>0.103626</v>
      </c>
      <c r="GW800">
        <v>0.0982566</v>
      </c>
      <c r="GX800">
        <v>29093.1</v>
      </c>
      <c r="GY800">
        <v>29093.9</v>
      </c>
      <c r="GZ800">
        <v>29445.8</v>
      </c>
      <c r="HA800">
        <v>29255.5</v>
      </c>
      <c r="HB800">
        <v>34881.1</v>
      </c>
      <c r="HC800">
        <v>34950.3</v>
      </c>
      <c r="HD800">
        <v>41436.6</v>
      </c>
      <c r="HE800">
        <v>41570.9</v>
      </c>
      <c r="HF800">
        <v>1.90532</v>
      </c>
      <c r="HG800">
        <v>1.8572</v>
      </c>
      <c r="HH800">
        <v>0.0327826</v>
      </c>
      <c r="HI800">
        <v>0</v>
      </c>
      <c r="HJ800">
        <v>23.8085</v>
      </c>
      <c r="HK800">
        <v>999.9</v>
      </c>
      <c r="HL800">
        <v>52</v>
      </c>
      <c r="HM800">
        <v>28.9</v>
      </c>
      <c r="HN800">
        <v>22.9085</v>
      </c>
      <c r="HO800">
        <v>62.3912</v>
      </c>
      <c r="HP800">
        <v>29.7035</v>
      </c>
      <c r="HQ800">
        <v>1</v>
      </c>
      <c r="HR800">
        <v>0.362769</v>
      </c>
      <c r="HS800">
        <v>4.30547</v>
      </c>
      <c r="HT800">
        <v>20.2877</v>
      </c>
      <c r="HU800">
        <v>5.21579</v>
      </c>
      <c r="HV800">
        <v>12.0162</v>
      </c>
      <c r="HW800">
        <v>4.9886</v>
      </c>
      <c r="HX800">
        <v>3.2875</v>
      </c>
      <c r="HY800">
        <v>9999</v>
      </c>
      <c r="HZ800">
        <v>9999</v>
      </c>
      <c r="IA800">
        <v>9999</v>
      </c>
      <c r="IB800">
        <v>999.9</v>
      </c>
      <c r="IC800">
        <v>4.9729</v>
      </c>
      <c r="ID800">
        <v>1.86651</v>
      </c>
      <c r="IE800">
        <v>1.86584</v>
      </c>
      <c r="IF800">
        <v>1.86584</v>
      </c>
      <c r="IG800">
        <v>1.86768</v>
      </c>
      <c r="IH800">
        <v>1.87013</v>
      </c>
      <c r="II800">
        <v>1.86874</v>
      </c>
      <c r="IJ800">
        <v>1.87027</v>
      </c>
      <c r="IK800">
        <v>0</v>
      </c>
      <c r="IL800">
        <v>0</v>
      </c>
      <c r="IM800">
        <v>0</v>
      </c>
      <c r="IN800">
        <v>0</v>
      </c>
      <c r="IO800" t="s">
        <v>441</v>
      </c>
      <c r="IP800" t="s">
        <v>442</v>
      </c>
      <c r="IQ800" t="s">
        <v>443</v>
      </c>
      <c r="IR800" t="s">
        <v>443</v>
      </c>
      <c r="IS800" t="s">
        <v>443</v>
      </c>
      <c r="IT800" t="s">
        <v>443</v>
      </c>
      <c r="IU800">
        <v>0</v>
      </c>
      <c r="IV800">
        <v>100</v>
      </c>
      <c r="IW800">
        <v>100</v>
      </c>
      <c r="IX800">
        <v>-0.843</v>
      </c>
      <c r="IY800">
        <v>0.0825</v>
      </c>
      <c r="IZ800">
        <v>-0.7832898091892299</v>
      </c>
      <c r="JA800">
        <v>-0.0002628084512485203</v>
      </c>
      <c r="JB800">
        <v>2.995354917081976E-07</v>
      </c>
      <c r="JC800">
        <v>-1.087754766273629E-10</v>
      </c>
      <c r="JD800">
        <v>-0.01666594074606723</v>
      </c>
      <c r="JE800">
        <v>-0.02438089335778848</v>
      </c>
      <c r="JF800">
        <v>0.001790740049955031</v>
      </c>
      <c r="JG800">
        <v>-2.386884331579614E-05</v>
      </c>
      <c r="JH800">
        <v>6</v>
      </c>
      <c r="JI800">
        <v>2407</v>
      </c>
      <c r="JJ800">
        <v>1</v>
      </c>
      <c r="JK800">
        <v>23</v>
      </c>
      <c r="JL800">
        <v>33327.3</v>
      </c>
      <c r="JM800">
        <v>29370175.9</v>
      </c>
      <c r="JN800">
        <v>0.0317383</v>
      </c>
      <c r="JO800">
        <v>4.99878</v>
      </c>
      <c r="JP800">
        <v>1.39648</v>
      </c>
      <c r="JQ800">
        <v>2.34619</v>
      </c>
      <c r="JR800">
        <v>1.49536</v>
      </c>
      <c r="JS800">
        <v>2.68555</v>
      </c>
      <c r="JT800">
        <v>34.5777</v>
      </c>
      <c r="JU800">
        <v>24.035</v>
      </c>
      <c r="JV800">
        <v>18</v>
      </c>
      <c r="JW800">
        <v>504.09</v>
      </c>
      <c r="JX800">
        <v>462.557</v>
      </c>
      <c r="JY800">
        <v>18.7795</v>
      </c>
      <c r="JZ800">
        <v>31.9856</v>
      </c>
      <c r="KA800">
        <v>29.9999</v>
      </c>
      <c r="KB800">
        <v>31.838</v>
      </c>
      <c r="KC800">
        <v>31.7614</v>
      </c>
      <c r="KD800">
        <v>0</v>
      </c>
      <c r="KE800">
        <v>0</v>
      </c>
      <c r="KF800">
        <v>100</v>
      </c>
      <c r="KG800">
        <v>18.7873</v>
      </c>
      <c r="KH800">
        <v>166.096</v>
      </c>
      <c r="KI800">
        <v>63.4564</v>
      </c>
      <c r="KJ800">
        <v>100.638</v>
      </c>
      <c r="KK800">
        <v>99.9568</v>
      </c>
    </row>
    <row r="801" spans="1:297">
      <c r="A801">
        <v>785</v>
      </c>
      <c r="B801">
        <v>1762210557.6</v>
      </c>
      <c r="C801">
        <v>10979.5</v>
      </c>
      <c r="D801" t="s">
        <v>2021</v>
      </c>
      <c r="E801" t="s">
        <v>2022</v>
      </c>
      <c r="F801">
        <v>5</v>
      </c>
      <c r="G801" t="s">
        <v>1990</v>
      </c>
      <c r="H801" t="s">
        <v>436</v>
      </c>
      <c r="I801">
        <v>1762210554.8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358.5410646359352</v>
      </c>
      <c r="AK801">
        <v>355.3646303030303</v>
      </c>
      <c r="AL801">
        <v>-0.1684050146801052</v>
      </c>
      <c r="AM801">
        <v>66.04308067333517</v>
      </c>
      <c r="AN801">
        <f>(AP801 - AO801 + DY801*1E3/(8.314*(EA801+273.15)) * AR801/DX801 * AQ801) * DX801/(100*DL801) * 1000/(1000 - AP801)</f>
        <v>0</v>
      </c>
      <c r="AO801">
        <v>21.95739312298701</v>
      </c>
      <c r="AP801">
        <v>23.23691454545454</v>
      </c>
      <c r="AQ801">
        <v>6.464898989871796E-05</v>
      </c>
      <c r="AR801">
        <v>107.35</v>
      </c>
      <c r="AS801">
        <v>9</v>
      </c>
      <c r="AT801">
        <v>2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437</v>
      </c>
      <c r="AY801" t="s">
        <v>437</v>
      </c>
      <c r="AZ801">
        <v>0</v>
      </c>
      <c r="BA801">
        <v>0</v>
      </c>
      <c r="BB801">
        <f>1-AZ801/BA801</f>
        <v>0</v>
      </c>
      <c r="BC801">
        <v>0</v>
      </c>
      <c r="BD801" t="s">
        <v>437</v>
      </c>
      <c r="BE801" t="s">
        <v>437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437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438</v>
      </c>
      <c r="DO801">
        <v>2</v>
      </c>
      <c r="DP801" t="b">
        <v>1</v>
      </c>
      <c r="DQ801">
        <v>1762210554.8</v>
      </c>
      <c r="DR801">
        <v>347.4786</v>
      </c>
      <c r="DS801">
        <v>350.6489</v>
      </c>
      <c r="DT801">
        <v>23.23403</v>
      </c>
      <c r="DU801">
        <v>21.95906</v>
      </c>
      <c r="DV801">
        <v>348.3216</v>
      </c>
      <c r="DW801">
        <v>23.15153</v>
      </c>
      <c r="DX801">
        <v>499.9614</v>
      </c>
      <c r="DY801">
        <v>90.75834</v>
      </c>
      <c r="DZ801">
        <v>0.09992956</v>
      </c>
      <c r="EA801">
        <v>24.15185</v>
      </c>
      <c r="EB801">
        <v>24.35666</v>
      </c>
      <c r="EC801">
        <v>999.9</v>
      </c>
      <c r="ED801">
        <v>0</v>
      </c>
      <c r="EE801">
        <v>0</v>
      </c>
      <c r="EF801">
        <v>10011.76</v>
      </c>
      <c r="EG801">
        <v>0</v>
      </c>
      <c r="EH801">
        <v>971.4417</v>
      </c>
      <c r="EI801">
        <v>-3.170313</v>
      </c>
      <c r="EJ801">
        <v>355.7439</v>
      </c>
      <c r="EK801">
        <v>358.5217</v>
      </c>
      <c r="EL801">
        <v>1.274962</v>
      </c>
      <c r="EM801">
        <v>350.6489</v>
      </c>
      <c r="EN801">
        <v>21.95906</v>
      </c>
      <c r="EO801">
        <v>2.108682</v>
      </c>
      <c r="EP801">
        <v>1.992968</v>
      </c>
      <c r="EQ801">
        <v>18.28491</v>
      </c>
      <c r="ER801">
        <v>17.38857</v>
      </c>
      <c r="ES801">
        <v>2000.003</v>
      </c>
      <c r="ET801">
        <v>0.9800026000000001</v>
      </c>
      <c r="EU801">
        <v>0.01999691</v>
      </c>
      <c r="EV801">
        <v>0</v>
      </c>
      <c r="EW801">
        <v>1575.337</v>
      </c>
      <c r="EX801">
        <v>5.000970000000001</v>
      </c>
      <c r="EY801">
        <v>31411.63</v>
      </c>
      <c r="EZ801">
        <v>16707.63</v>
      </c>
      <c r="FA801">
        <v>41.6808</v>
      </c>
      <c r="FB801">
        <v>42.812</v>
      </c>
      <c r="FC801">
        <v>41.8246</v>
      </c>
      <c r="FD801">
        <v>42.25</v>
      </c>
      <c r="FE801">
        <v>41.6622</v>
      </c>
      <c r="FF801">
        <v>1955.103</v>
      </c>
      <c r="FG801">
        <v>39.89</v>
      </c>
      <c r="FH801">
        <v>0</v>
      </c>
      <c r="FI801">
        <v>13635.29999995232</v>
      </c>
      <c r="FJ801">
        <v>0</v>
      </c>
      <c r="FK801">
        <v>1576.142</v>
      </c>
      <c r="FL801">
        <v>-12.16692306211089</v>
      </c>
      <c r="FM801">
        <v>-253.1692304534925</v>
      </c>
      <c r="FN801">
        <v>31429.252</v>
      </c>
      <c r="FO801">
        <v>15</v>
      </c>
      <c r="FP801">
        <v>0</v>
      </c>
      <c r="FQ801" t="s">
        <v>439</v>
      </c>
      <c r="FR801">
        <v>1760210915.6</v>
      </c>
      <c r="FS801">
        <v>0</v>
      </c>
      <c r="FT801">
        <v>0</v>
      </c>
      <c r="FU801">
        <v>-0.215</v>
      </c>
      <c r="FV801">
        <v>0</v>
      </c>
      <c r="FW801">
        <v>-0.6919999999999999</v>
      </c>
      <c r="FX801">
        <v>0</v>
      </c>
      <c r="FY801">
        <v>400</v>
      </c>
      <c r="FZ801">
        <v>0</v>
      </c>
      <c r="GA801">
        <v>0.15</v>
      </c>
      <c r="GB801">
        <v>0</v>
      </c>
      <c r="GC801">
        <v>-3.3740425</v>
      </c>
      <c r="GD801">
        <v>1.679571332082561</v>
      </c>
      <c r="GE801">
        <v>0.1783025774736585</v>
      </c>
      <c r="GF801">
        <v>0</v>
      </c>
      <c r="GG801">
        <v>1577.17</v>
      </c>
      <c r="GH801">
        <v>-16.91214666413242</v>
      </c>
      <c r="GI801">
        <v>1.717155650898263</v>
      </c>
      <c r="GJ801">
        <v>0</v>
      </c>
      <c r="GK801">
        <v>1.259131</v>
      </c>
      <c r="GL801">
        <v>0.1383359099437123</v>
      </c>
      <c r="GM801">
        <v>0.01340075292660827</v>
      </c>
      <c r="GN801">
        <v>0</v>
      </c>
      <c r="GO801">
        <v>0</v>
      </c>
      <c r="GP801">
        <v>3</v>
      </c>
      <c r="GQ801" t="s">
        <v>440</v>
      </c>
      <c r="GR801">
        <v>3.1353</v>
      </c>
      <c r="GS801">
        <v>2.76033</v>
      </c>
      <c r="GT801">
        <v>0.08073859999999999</v>
      </c>
      <c r="GU801">
        <v>0.0804101</v>
      </c>
      <c r="GV801">
        <v>0.103643</v>
      </c>
      <c r="GW801">
        <v>0.0982441</v>
      </c>
      <c r="GX801">
        <v>29098</v>
      </c>
      <c r="GY801">
        <v>29098.4</v>
      </c>
      <c r="GZ801">
        <v>29445.9</v>
      </c>
      <c r="HA801">
        <v>29256.1</v>
      </c>
      <c r="HB801">
        <v>34880.3</v>
      </c>
      <c r="HC801">
        <v>34951.3</v>
      </c>
      <c r="HD801">
        <v>41436.4</v>
      </c>
      <c r="HE801">
        <v>41571.4</v>
      </c>
      <c r="HF801">
        <v>1.90537</v>
      </c>
      <c r="HG801">
        <v>1.85665</v>
      </c>
      <c r="HH801">
        <v>0.034295</v>
      </c>
      <c r="HI801">
        <v>0</v>
      </c>
      <c r="HJ801">
        <v>23.8109</v>
      </c>
      <c r="HK801">
        <v>999.9</v>
      </c>
      <c r="HL801">
        <v>52</v>
      </c>
      <c r="HM801">
        <v>28.9</v>
      </c>
      <c r="HN801">
        <v>22.9076</v>
      </c>
      <c r="HO801">
        <v>62.2812</v>
      </c>
      <c r="HP801">
        <v>29.5192</v>
      </c>
      <c r="HQ801">
        <v>1</v>
      </c>
      <c r="HR801">
        <v>0.362673</v>
      </c>
      <c r="HS801">
        <v>4.32602</v>
      </c>
      <c r="HT801">
        <v>20.2872</v>
      </c>
      <c r="HU801">
        <v>5.21579</v>
      </c>
      <c r="HV801">
        <v>12.0159</v>
      </c>
      <c r="HW801">
        <v>4.9887</v>
      </c>
      <c r="HX801">
        <v>3.2876</v>
      </c>
      <c r="HY801">
        <v>9999</v>
      </c>
      <c r="HZ801">
        <v>9999</v>
      </c>
      <c r="IA801">
        <v>9999</v>
      </c>
      <c r="IB801">
        <v>999.9</v>
      </c>
      <c r="IC801">
        <v>4.97291</v>
      </c>
      <c r="ID801">
        <v>1.86649</v>
      </c>
      <c r="IE801">
        <v>1.86584</v>
      </c>
      <c r="IF801">
        <v>1.86583</v>
      </c>
      <c r="IG801">
        <v>1.86768</v>
      </c>
      <c r="IH801">
        <v>1.87013</v>
      </c>
      <c r="II801">
        <v>1.86874</v>
      </c>
      <c r="IJ801">
        <v>1.87027</v>
      </c>
      <c r="IK801">
        <v>0</v>
      </c>
      <c r="IL801">
        <v>0</v>
      </c>
      <c r="IM801">
        <v>0</v>
      </c>
      <c r="IN801">
        <v>0</v>
      </c>
      <c r="IO801" t="s">
        <v>441</v>
      </c>
      <c r="IP801" t="s">
        <v>442</v>
      </c>
      <c r="IQ801" t="s">
        <v>443</v>
      </c>
      <c r="IR801" t="s">
        <v>443</v>
      </c>
      <c r="IS801" t="s">
        <v>443</v>
      </c>
      <c r="IT801" t="s">
        <v>443</v>
      </c>
      <c r="IU801">
        <v>0</v>
      </c>
      <c r="IV801">
        <v>100</v>
      </c>
      <c r="IW801">
        <v>100</v>
      </c>
      <c r="IX801">
        <v>-0.843</v>
      </c>
      <c r="IY801">
        <v>0.0825</v>
      </c>
      <c r="IZ801">
        <v>-0.7832898091892299</v>
      </c>
      <c r="JA801">
        <v>-0.0002628084512485203</v>
      </c>
      <c r="JB801">
        <v>2.995354917081976E-07</v>
      </c>
      <c r="JC801">
        <v>-1.087754766273629E-10</v>
      </c>
      <c r="JD801">
        <v>-0.01666594074606723</v>
      </c>
      <c r="JE801">
        <v>-0.02438089335778848</v>
      </c>
      <c r="JF801">
        <v>0.001790740049955031</v>
      </c>
      <c r="JG801">
        <v>-2.386884331579614E-05</v>
      </c>
      <c r="JH801">
        <v>6</v>
      </c>
      <c r="JI801">
        <v>2407</v>
      </c>
      <c r="JJ801">
        <v>1</v>
      </c>
      <c r="JK801">
        <v>23</v>
      </c>
      <c r="JL801">
        <v>33327.4</v>
      </c>
      <c r="JM801">
        <v>29370176</v>
      </c>
      <c r="JN801">
        <v>0.0317383</v>
      </c>
      <c r="JO801">
        <v>4.99878</v>
      </c>
      <c r="JP801">
        <v>1.39648</v>
      </c>
      <c r="JQ801">
        <v>2.34985</v>
      </c>
      <c r="JR801">
        <v>1.49536</v>
      </c>
      <c r="JS801">
        <v>2.54272</v>
      </c>
      <c r="JT801">
        <v>34.5777</v>
      </c>
      <c r="JU801">
        <v>24.0175</v>
      </c>
      <c r="JV801">
        <v>18</v>
      </c>
      <c r="JW801">
        <v>504.105</v>
      </c>
      <c r="JX801">
        <v>462.191</v>
      </c>
      <c r="JY801">
        <v>18.7886</v>
      </c>
      <c r="JZ801">
        <v>31.9822</v>
      </c>
      <c r="KA801">
        <v>29.9998</v>
      </c>
      <c r="KB801">
        <v>31.8356</v>
      </c>
      <c r="KC801">
        <v>31.7601</v>
      </c>
      <c r="KD801">
        <v>0</v>
      </c>
      <c r="KE801">
        <v>0</v>
      </c>
      <c r="KF801">
        <v>100</v>
      </c>
      <c r="KG801">
        <v>18.7849</v>
      </c>
      <c r="KH801">
        <v>146.062</v>
      </c>
      <c r="KI801">
        <v>63.4564</v>
      </c>
      <c r="KJ801">
        <v>100.638</v>
      </c>
      <c r="KK801">
        <v>99.9584</v>
      </c>
    </row>
    <row r="802" spans="1:297">
      <c r="A802">
        <v>786</v>
      </c>
      <c r="B802">
        <v>1762210562.6</v>
      </c>
      <c r="C802">
        <v>10984.5</v>
      </c>
      <c r="D802" t="s">
        <v>2023</v>
      </c>
      <c r="E802" t="s">
        <v>2024</v>
      </c>
      <c r="F802">
        <v>5</v>
      </c>
      <c r="G802" t="s">
        <v>1990</v>
      </c>
      <c r="H802" t="s">
        <v>436</v>
      </c>
      <c r="I802">
        <v>1762210560.1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357.7720227382978</v>
      </c>
      <c r="AK802">
        <v>354.576018181818</v>
      </c>
      <c r="AL802">
        <v>-0.1584376786639906</v>
      </c>
      <c r="AM802">
        <v>66.04308067333517</v>
      </c>
      <c r="AN802">
        <f>(AP802 - AO802 + DY802*1E3/(8.314*(EA802+273.15)) * AR802/DX802 * AQ802) * DX802/(100*DL802) * 1000/(1000 - AP802)</f>
        <v>0</v>
      </c>
      <c r="AO802">
        <v>21.95437966034632</v>
      </c>
      <c r="AP802">
        <v>23.2428909090909</v>
      </c>
      <c r="AQ802">
        <v>1.839679816996778E-05</v>
      </c>
      <c r="AR802">
        <v>107.35</v>
      </c>
      <c r="AS802">
        <v>9</v>
      </c>
      <c r="AT802">
        <v>2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437</v>
      </c>
      <c r="AY802" t="s">
        <v>437</v>
      </c>
      <c r="AZ802">
        <v>0</v>
      </c>
      <c r="BA802">
        <v>0</v>
      </c>
      <c r="BB802">
        <f>1-AZ802/BA802</f>
        <v>0</v>
      </c>
      <c r="BC802">
        <v>0</v>
      </c>
      <c r="BD802" t="s">
        <v>437</v>
      </c>
      <c r="BE802" t="s">
        <v>437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437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438</v>
      </c>
      <c r="DO802">
        <v>2</v>
      </c>
      <c r="DP802" t="b">
        <v>1</v>
      </c>
      <c r="DQ802">
        <v>1762210560.1</v>
      </c>
      <c r="DR802">
        <v>346.6421111111111</v>
      </c>
      <c r="DS802">
        <v>349.9006666666667</v>
      </c>
      <c r="DT802">
        <v>23.24122222222222</v>
      </c>
      <c r="DU802">
        <v>21.95513333333333</v>
      </c>
      <c r="DV802">
        <v>347.4851111111111</v>
      </c>
      <c r="DW802">
        <v>23.15854444444444</v>
      </c>
      <c r="DX802">
        <v>500.0422222222222</v>
      </c>
      <c r="DY802">
        <v>90.75662222222223</v>
      </c>
      <c r="DZ802">
        <v>0.1000382</v>
      </c>
      <c r="EA802">
        <v>24.15914444444444</v>
      </c>
      <c r="EB802">
        <v>24.3984</v>
      </c>
      <c r="EC802">
        <v>999.9000000000001</v>
      </c>
      <c r="ED802">
        <v>0</v>
      </c>
      <c r="EE802">
        <v>0</v>
      </c>
      <c r="EF802">
        <v>9993.666666666666</v>
      </c>
      <c r="EG802">
        <v>0</v>
      </c>
      <c r="EH802">
        <v>971.4733333333334</v>
      </c>
      <c r="EI802">
        <v>-3.25872</v>
      </c>
      <c r="EJ802">
        <v>354.8901111111111</v>
      </c>
      <c r="EK802">
        <v>357.7553333333333</v>
      </c>
      <c r="EL802">
        <v>1.286076666666667</v>
      </c>
      <c r="EM802">
        <v>349.9006666666667</v>
      </c>
      <c r="EN802">
        <v>21.95513333333333</v>
      </c>
      <c r="EO802">
        <v>2.109294444444445</v>
      </c>
      <c r="EP802">
        <v>1.992572222222222</v>
      </c>
      <c r="EQ802">
        <v>18.28953333333333</v>
      </c>
      <c r="ER802">
        <v>17.38543333333333</v>
      </c>
      <c r="ES802">
        <v>1999.981111111111</v>
      </c>
      <c r="ET802">
        <v>0.9800025555555556</v>
      </c>
      <c r="EU802">
        <v>0.01999716666666667</v>
      </c>
      <c r="EV802">
        <v>0</v>
      </c>
      <c r="EW802">
        <v>1574.094444444444</v>
      </c>
      <c r="EX802">
        <v>5.00097</v>
      </c>
      <c r="EY802">
        <v>31388.26666666667</v>
      </c>
      <c r="EZ802">
        <v>16707.44444444445</v>
      </c>
      <c r="FA802">
        <v>41.67322222222222</v>
      </c>
      <c r="FB802">
        <v>42.812</v>
      </c>
      <c r="FC802">
        <v>41.812</v>
      </c>
      <c r="FD802">
        <v>42.25</v>
      </c>
      <c r="FE802">
        <v>41.625</v>
      </c>
      <c r="FF802">
        <v>1955.083333333333</v>
      </c>
      <c r="FG802">
        <v>39.89</v>
      </c>
      <c r="FH802">
        <v>0</v>
      </c>
      <c r="FI802">
        <v>13640.09999990463</v>
      </c>
      <c r="FJ802">
        <v>0</v>
      </c>
      <c r="FK802">
        <v>1575.112</v>
      </c>
      <c r="FL802">
        <v>-10.94692310048277</v>
      </c>
      <c r="FM802">
        <v>-253.4000004303414</v>
      </c>
      <c r="FN802">
        <v>31408.992</v>
      </c>
      <c r="FO802">
        <v>15</v>
      </c>
      <c r="FP802">
        <v>0</v>
      </c>
      <c r="FQ802" t="s">
        <v>439</v>
      </c>
      <c r="FR802">
        <v>1760210915.6</v>
      </c>
      <c r="FS802">
        <v>0</v>
      </c>
      <c r="FT802">
        <v>0</v>
      </c>
      <c r="FU802">
        <v>-0.215</v>
      </c>
      <c r="FV802">
        <v>0</v>
      </c>
      <c r="FW802">
        <v>-0.6919999999999999</v>
      </c>
      <c r="FX802">
        <v>0</v>
      </c>
      <c r="FY802">
        <v>400</v>
      </c>
      <c r="FZ802">
        <v>0</v>
      </c>
      <c r="GA802">
        <v>0.15</v>
      </c>
      <c r="GB802">
        <v>0</v>
      </c>
      <c r="GC802">
        <v>-3.3038355</v>
      </c>
      <c r="GD802">
        <v>1.234360525328339</v>
      </c>
      <c r="GE802">
        <v>0.1527965090070778</v>
      </c>
      <c r="GF802">
        <v>0</v>
      </c>
      <c r="GG802">
        <v>1576.045882352941</v>
      </c>
      <c r="GH802">
        <v>-13.83071047417634</v>
      </c>
      <c r="GI802">
        <v>1.412559457670141</v>
      </c>
      <c r="GJ802">
        <v>0</v>
      </c>
      <c r="GK802">
        <v>1.26807725</v>
      </c>
      <c r="GL802">
        <v>0.1293873545966241</v>
      </c>
      <c r="GM802">
        <v>0.01254452589528597</v>
      </c>
      <c r="GN802">
        <v>0</v>
      </c>
      <c r="GO802">
        <v>0</v>
      </c>
      <c r="GP802">
        <v>3</v>
      </c>
      <c r="GQ802" t="s">
        <v>440</v>
      </c>
      <c r="GR802">
        <v>3.13522</v>
      </c>
      <c r="GS802">
        <v>2.76024</v>
      </c>
      <c r="GT802">
        <v>0.0805993</v>
      </c>
      <c r="GU802">
        <v>0.08031240000000001</v>
      </c>
      <c r="GV802">
        <v>0.103658</v>
      </c>
      <c r="GW802">
        <v>0.0982325</v>
      </c>
      <c r="GX802">
        <v>29102.6</v>
      </c>
      <c r="GY802">
        <v>29101.7</v>
      </c>
      <c r="GZ802">
        <v>29446.1</v>
      </c>
      <c r="HA802">
        <v>29256.3</v>
      </c>
      <c r="HB802">
        <v>34879.9</v>
      </c>
      <c r="HC802">
        <v>34952.3</v>
      </c>
      <c r="HD802">
        <v>41436.6</v>
      </c>
      <c r="HE802">
        <v>41572.1</v>
      </c>
      <c r="HF802">
        <v>1.90513</v>
      </c>
      <c r="HG802">
        <v>1.85707</v>
      </c>
      <c r="HH802">
        <v>0.0364333</v>
      </c>
      <c r="HI802">
        <v>0</v>
      </c>
      <c r="HJ802">
        <v>23.8134</v>
      </c>
      <c r="HK802">
        <v>999.9</v>
      </c>
      <c r="HL802">
        <v>51.9</v>
      </c>
      <c r="HM802">
        <v>28.9</v>
      </c>
      <c r="HN802">
        <v>22.8661</v>
      </c>
      <c r="HO802">
        <v>62.4412</v>
      </c>
      <c r="HP802">
        <v>29.6675</v>
      </c>
      <c r="HQ802">
        <v>1</v>
      </c>
      <c r="HR802">
        <v>0.362203</v>
      </c>
      <c r="HS802">
        <v>4.32376</v>
      </c>
      <c r="HT802">
        <v>20.2873</v>
      </c>
      <c r="HU802">
        <v>5.21714</v>
      </c>
      <c r="HV802">
        <v>12.0164</v>
      </c>
      <c r="HW802">
        <v>4.98855</v>
      </c>
      <c r="HX802">
        <v>3.28765</v>
      </c>
      <c r="HY802">
        <v>9999</v>
      </c>
      <c r="HZ802">
        <v>9999</v>
      </c>
      <c r="IA802">
        <v>9999</v>
      </c>
      <c r="IB802">
        <v>999.9</v>
      </c>
      <c r="IC802">
        <v>4.9729</v>
      </c>
      <c r="ID802">
        <v>1.86649</v>
      </c>
      <c r="IE802">
        <v>1.86584</v>
      </c>
      <c r="IF802">
        <v>1.86584</v>
      </c>
      <c r="IG802">
        <v>1.86768</v>
      </c>
      <c r="IH802">
        <v>1.87014</v>
      </c>
      <c r="II802">
        <v>1.86874</v>
      </c>
      <c r="IJ802">
        <v>1.87027</v>
      </c>
      <c r="IK802">
        <v>0</v>
      </c>
      <c r="IL802">
        <v>0</v>
      </c>
      <c r="IM802">
        <v>0</v>
      </c>
      <c r="IN802">
        <v>0</v>
      </c>
      <c r="IO802" t="s">
        <v>441</v>
      </c>
      <c r="IP802" t="s">
        <v>442</v>
      </c>
      <c r="IQ802" t="s">
        <v>443</v>
      </c>
      <c r="IR802" t="s">
        <v>443</v>
      </c>
      <c r="IS802" t="s">
        <v>443</v>
      </c>
      <c r="IT802" t="s">
        <v>443</v>
      </c>
      <c r="IU802">
        <v>0</v>
      </c>
      <c r="IV802">
        <v>100</v>
      </c>
      <c r="IW802">
        <v>100</v>
      </c>
      <c r="IX802">
        <v>-0.843</v>
      </c>
      <c r="IY802">
        <v>0.0827</v>
      </c>
      <c r="IZ802">
        <v>-0.7832898091892299</v>
      </c>
      <c r="JA802">
        <v>-0.0002628084512485203</v>
      </c>
      <c r="JB802">
        <v>2.995354917081976E-07</v>
      </c>
      <c r="JC802">
        <v>-1.087754766273629E-10</v>
      </c>
      <c r="JD802">
        <v>-0.01666594074606723</v>
      </c>
      <c r="JE802">
        <v>-0.02438089335778848</v>
      </c>
      <c r="JF802">
        <v>0.001790740049955031</v>
      </c>
      <c r="JG802">
        <v>-2.386884331579614E-05</v>
      </c>
      <c r="JH802">
        <v>6</v>
      </c>
      <c r="JI802">
        <v>2407</v>
      </c>
      <c r="JJ802">
        <v>1</v>
      </c>
      <c r="JK802">
        <v>23</v>
      </c>
      <c r="JL802">
        <v>33327.4</v>
      </c>
      <c r="JM802">
        <v>29370176</v>
      </c>
      <c r="JN802">
        <v>0.0317383</v>
      </c>
      <c r="JO802">
        <v>4.99878</v>
      </c>
      <c r="JP802">
        <v>1.39648</v>
      </c>
      <c r="JQ802">
        <v>2.34863</v>
      </c>
      <c r="JR802">
        <v>1.49536</v>
      </c>
      <c r="JS802">
        <v>2.64404</v>
      </c>
      <c r="JT802">
        <v>34.5777</v>
      </c>
      <c r="JU802">
        <v>24.035</v>
      </c>
      <c r="JV802">
        <v>18</v>
      </c>
      <c r="JW802">
        <v>503.924</v>
      </c>
      <c r="JX802">
        <v>462.45</v>
      </c>
      <c r="JY802">
        <v>18.7884</v>
      </c>
      <c r="JZ802">
        <v>31.9779</v>
      </c>
      <c r="KA802">
        <v>29.9998</v>
      </c>
      <c r="KB802">
        <v>31.8334</v>
      </c>
      <c r="KC802">
        <v>31.758</v>
      </c>
      <c r="KD802">
        <v>0</v>
      </c>
      <c r="KE802">
        <v>0</v>
      </c>
      <c r="KF802">
        <v>100</v>
      </c>
      <c r="KG802">
        <v>18.791</v>
      </c>
      <c r="KH802">
        <v>132.703</v>
      </c>
      <c r="KI802">
        <v>63.4564</v>
      </c>
      <c r="KJ802">
        <v>100.639</v>
      </c>
      <c r="KK802">
        <v>99.95959999999999</v>
      </c>
    </row>
    <row r="803" spans="1:297">
      <c r="A803">
        <v>787</v>
      </c>
      <c r="B803">
        <v>1762210567.6</v>
      </c>
      <c r="C803">
        <v>10989.5</v>
      </c>
      <c r="D803" t="s">
        <v>2025</v>
      </c>
      <c r="E803" t="s">
        <v>2026</v>
      </c>
      <c r="F803">
        <v>5</v>
      </c>
      <c r="G803" t="s">
        <v>1990</v>
      </c>
      <c r="H803" t="s">
        <v>436</v>
      </c>
      <c r="I803">
        <v>1762210564.8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357.5543646633495</v>
      </c>
      <c r="AK803">
        <v>354.0847393939394</v>
      </c>
      <c r="AL803">
        <v>-0.09148079496397066</v>
      </c>
      <c r="AM803">
        <v>66.04308067333517</v>
      </c>
      <c r="AN803">
        <f>(AP803 - AO803 + DY803*1E3/(8.314*(EA803+273.15)) * AR803/DX803 * AQ803) * DX803/(100*DL803) * 1000/(1000 - AP803)</f>
        <v>0</v>
      </c>
      <c r="AO803">
        <v>21.95354139333333</v>
      </c>
      <c r="AP803">
        <v>23.24536242424242</v>
      </c>
      <c r="AQ803">
        <v>-3.270637408744784E-06</v>
      </c>
      <c r="AR803">
        <v>107.35</v>
      </c>
      <c r="AS803">
        <v>9</v>
      </c>
      <c r="AT803">
        <v>2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437</v>
      </c>
      <c r="AY803" t="s">
        <v>437</v>
      </c>
      <c r="AZ803">
        <v>0</v>
      </c>
      <c r="BA803">
        <v>0</v>
      </c>
      <c r="BB803">
        <f>1-AZ803/BA803</f>
        <v>0</v>
      </c>
      <c r="BC803">
        <v>0</v>
      </c>
      <c r="BD803" t="s">
        <v>437</v>
      </c>
      <c r="BE803" t="s">
        <v>437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437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438</v>
      </c>
      <c r="DO803">
        <v>2</v>
      </c>
      <c r="DP803" t="b">
        <v>1</v>
      </c>
      <c r="DQ803">
        <v>1762210564.8</v>
      </c>
      <c r="DR803">
        <v>346.0592</v>
      </c>
      <c r="DS803">
        <v>349.6714</v>
      </c>
      <c r="DT803">
        <v>23.24464</v>
      </c>
      <c r="DU803">
        <v>21.95355</v>
      </c>
      <c r="DV803">
        <v>346.9021</v>
      </c>
      <c r="DW803">
        <v>23.16191</v>
      </c>
      <c r="DX803">
        <v>500.0033</v>
      </c>
      <c r="DY803">
        <v>90.75628</v>
      </c>
      <c r="DZ803">
        <v>0.10002325</v>
      </c>
      <c r="EA803">
        <v>24.16062</v>
      </c>
      <c r="EB803">
        <v>24.42326</v>
      </c>
      <c r="EC803">
        <v>999.9</v>
      </c>
      <c r="ED803">
        <v>0</v>
      </c>
      <c r="EE803">
        <v>0</v>
      </c>
      <c r="EF803">
        <v>9996.299999999999</v>
      </c>
      <c r="EG803">
        <v>0</v>
      </c>
      <c r="EH803">
        <v>971.4811999999999</v>
      </c>
      <c r="EI803">
        <v>-3.612415</v>
      </c>
      <c r="EJ803">
        <v>354.2944000000001</v>
      </c>
      <c r="EK803">
        <v>357.5205</v>
      </c>
      <c r="EL803">
        <v>1.291082</v>
      </c>
      <c r="EM803">
        <v>349.6714</v>
      </c>
      <c r="EN803">
        <v>21.95355</v>
      </c>
      <c r="EO803">
        <v>2.109597</v>
      </c>
      <c r="EP803">
        <v>1.992422</v>
      </c>
      <c r="EQ803">
        <v>18.29182</v>
      </c>
      <c r="ER803">
        <v>17.38425</v>
      </c>
      <c r="ES803">
        <v>1999.978</v>
      </c>
      <c r="ET803">
        <v>0.9800024000000001</v>
      </c>
      <c r="EU803">
        <v>0.0199972</v>
      </c>
      <c r="EV803">
        <v>0</v>
      </c>
      <c r="EW803">
        <v>1573.054</v>
      </c>
      <c r="EX803">
        <v>5.000970000000001</v>
      </c>
      <c r="EY803">
        <v>31367.87</v>
      </c>
      <c r="EZ803">
        <v>16707.42</v>
      </c>
      <c r="FA803">
        <v>41.6808</v>
      </c>
      <c r="FB803">
        <v>42.76860000000001</v>
      </c>
      <c r="FC803">
        <v>41.812</v>
      </c>
      <c r="FD803">
        <v>42.25</v>
      </c>
      <c r="FE803">
        <v>41.656</v>
      </c>
      <c r="FF803">
        <v>1955.079</v>
      </c>
      <c r="FG803">
        <v>39.89</v>
      </c>
      <c r="FH803">
        <v>0</v>
      </c>
      <c r="FI803">
        <v>13645.5</v>
      </c>
      <c r="FJ803">
        <v>0</v>
      </c>
      <c r="FK803">
        <v>1574.122307692308</v>
      </c>
      <c r="FL803">
        <v>-13.54666668915645</v>
      </c>
      <c r="FM803">
        <v>-261.0598291635091</v>
      </c>
      <c r="FN803">
        <v>31387.50769230769</v>
      </c>
      <c r="FO803">
        <v>15</v>
      </c>
      <c r="FP803">
        <v>0</v>
      </c>
      <c r="FQ803" t="s">
        <v>439</v>
      </c>
      <c r="FR803">
        <v>1760210915.6</v>
      </c>
      <c r="FS803">
        <v>0</v>
      </c>
      <c r="FT803">
        <v>0</v>
      </c>
      <c r="FU803">
        <v>-0.215</v>
      </c>
      <c r="FV803">
        <v>0</v>
      </c>
      <c r="FW803">
        <v>-0.6919999999999999</v>
      </c>
      <c r="FX803">
        <v>0</v>
      </c>
      <c r="FY803">
        <v>400</v>
      </c>
      <c r="FZ803">
        <v>0</v>
      </c>
      <c r="GA803">
        <v>0.15</v>
      </c>
      <c r="GB803">
        <v>0</v>
      </c>
      <c r="GC803">
        <v>-3.322843170731707</v>
      </c>
      <c r="GD803">
        <v>-0.9869715679442514</v>
      </c>
      <c r="GE803">
        <v>0.1821172455963603</v>
      </c>
      <c r="GF803">
        <v>0</v>
      </c>
      <c r="GG803">
        <v>1574.776470588235</v>
      </c>
      <c r="GH803">
        <v>-12.2878533290046</v>
      </c>
      <c r="GI803">
        <v>1.247109321952025</v>
      </c>
      <c r="GJ803">
        <v>0</v>
      </c>
      <c r="GK803">
        <v>1.278418048780488</v>
      </c>
      <c r="GL803">
        <v>0.1027062020905903</v>
      </c>
      <c r="GM803">
        <v>0.0102031963474657</v>
      </c>
      <c r="GN803">
        <v>0</v>
      </c>
      <c r="GO803">
        <v>0</v>
      </c>
      <c r="GP803">
        <v>3</v>
      </c>
      <c r="GQ803" t="s">
        <v>440</v>
      </c>
      <c r="GR803">
        <v>3.1353</v>
      </c>
      <c r="GS803">
        <v>2.76022</v>
      </c>
      <c r="GT803">
        <v>0.0805124</v>
      </c>
      <c r="GU803">
        <v>0.08026949999999999</v>
      </c>
      <c r="GV803">
        <v>0.103667</v>
      </c>
      <c r="GW803">
        <v>0.0982335</v>
      </c>
      <c r="GX803">
        <v>29105.6</v>
      </c>
      <c r="GY803">
        <v>29104</v>
      </c>
      <c r="GZ803">
        <v>29446.3</v>
      </c>
      <c r="HA803">
        <v>29257.3</v>
      </c>
      <c r="HB803">
        <v>34879.7</v>
      </c>
      <c r="HC803">
        <v>34953.4</v>
      </c>
      <c r="HD803">
        <v>41436.9</v>
      </c>
      <c r="HE803">
        <v>41573.5</v>
      </c>
      <c r="HF803">
        <v>1.90535</v>
      </c>
      <c r="HG803">
        <v>1.85685</v>
      </c>
      <c r="HH803">
        <v>0.0376552</v>
      </c>
      <c r="HI803">
        <v>0</v>
      </c>
      <c r="HJ803">
        <v>23.8155</v>
      </c>
      <c r="HK803">
        <v>999.9</v>
      </c>
      <c r="HL803">
        <v>52</v>
      </c>
      <c r="HM803">
        <v>28.9</v>
      </c>
      <c r="HN803">
        <v>22.9089</v>
      </c>
      <c r="HO803">
        <v>62.2712</v>
      </c>
      <c r="HP803">
        <v>29.4551</v>
      </c>
      <c r="HQ803">
        <v>1</v>
      </c>
      <c r="HR803">
        <v>0.361972</v>
      </c>
      <c r="HS803">
        <v>4.31501</v>
      </c>
      <c r="HT803">
        <v>20.2874</v>
      </c>
      <c r="HU803">
        <v>5.21909</v>
      </c>
      <c r="HV803">
        <v>12.0161</v>
      </c>
      <c r="HW803">
        <v>4.98895</v>
      </c>
      <c r="HX803">
        <v>3.28778</v>
      </c>
      <c r="HY803">
        <v>9999</v>
      </c>
      <c r="HZ803">
        <v>9999</v>
      </c>
      <c r="IA803">
        <v>9999</v>
      </c>
      <c r="IB803">
        <v>999.9</v>
      </c>
      <c r="IC803">
        <v>4.9729</v>
      </c>
      <c r="ID803">
        <v>1.86651</v>
      </c>
      <c r="IE803">
        <v>1.86585</v>
      </c>
      <c r="IF803">
        <v>1.86584</v>
      </c>
      <c r="IG803">
        <v>1.86768</v>
      </c>
      <c r="IH803">
        <v>1.87013</v>
      </c>
      <c r="II803">
        <v>1.86874</v>
      </c>
      <c r="IJ803">
        <v>1.87027</v>
      </c>
      <c r="IK803">
        <v>0</v>
      </c>
      <c r="IL803">
        <v>0</v>
      </c>
      <c r="IM803">
        <v>0</v>
      </c>
      <c r="IN803">
        <v>0</v>
      </c>
      <c r="IO803" t="s">
        <v>441</v>
      </c>
      <c r="IP803" t="s">
        <v>442</v>
      </c>
      <c r="IQ803" t="s">
        <v>443</v>
      </c>
      <c r="IR803" t="s">
        <v>443</v>
      </c>
      <c r="IS803" t="s">
        <v>443</v>
      </c>
      <c r="IT803" t="s">
        <v>443</v>
      </c>
      <c r="IU803">
        <v>0</v>
      </c>
      <c r="IV803">
        <v>100</v>
      </c>
      <c r="IW803">
        <v>100</v>
      </c>
      <c r="IX803">
        <v>-0.843</v>
      </c>
      <c r="IY803">
        <v>0.0827</v>
      </c>
      <c r="IZ803">
        <v>-0.7832898091892299</v>
      </c>
      <c r="JA803">
        <v>-0.0002628084512485203</v>
      </c>
      <c r="JB803">
        <v>2.995354917081976E-07</v>
      </c>
      <c r="JC803">
        <v>-1.087754766273629E-10</v>
      </c>
      <c r="JD803">
        <v>-0.01666594074606723</v>
      </c>
      <c r="JE803">
        <v>-0.02438089335778848</v>
      </c>
      <c r="JF803">
        <v>0.001790740049955031</v>
      </c>
      <c r="JG803">
        <v>-2.386884331579614E-05</v>
      </c>
      <c r="JH803">
        <v>6</v>
      </c>
      <c r="JI803">
        <v>2407</v>
      </c>
      <c r="JJ803">
        <v>1</v>
      </c>
      <c r="JK803">
        <v>23</v>
      </c>
      <c r="JL803">
        <v>33327.5</v>
      </c>
      <c r="JM803">
        <v>29370176.1</v>
      </c>
      <c r="JN803">
        <v>0.0317383</v>
      </c>
      <c r="JO803">
        <v>4.99878</v>
      </c>
      <c r="JP803">
        <v>1.39771</v>
      </c>
      <c r="JQ803">
        <v>2.34985</v>
      </c>
      <c r="JR803">
        <v>1.49536</v>
      </c>
      <c r="JS803">
        <v>2.5354</v>
      </c>
      <c r="JT803">
        <v>34.6006</v>
      </c>
      <c r="JU803">
        <v>24.035</v>
      </c>
      <c r="JV803">
        <v>18</v>
      </c>
      <c r="JW803">
        <v>504.056</v>
      </c>
      <c r="JX803">
        <v>462.285</v>
      </c>
      <c r="JY803">
        <v>18.7918</v>
      </c>
      <c r="JZ803">
        <v>31.9744</v>
      </c>
      <c r="KA803">
        <v>29.9997</v>
      </c>
      <c r="KB803">
        <v>31.8314</v>
      </c>
      <c r="KC803">
        <v>31.7554</v>
      </c>
      <c r="KD803">
        <v>0</v>
      </c>
      <c r="KE803">
        <v>0</v>
      </c>
      <c r="KF803">
        <v>100</v>
      </c>
      <c r="KG803">
        <v>18.7943</v>
      </c>
      <c r="KH803">
        <v>112.668</v>
      </c>
      <c r="KI803">
        <v>63.4564</v>
      </c>
      <c r="KJ803">
        <v>100.639</v>
      </c>
      <c r="KK803">
        <v>99.96299999999999</v>
      </c>
    </row>
    <row r="804" spans="1:297">
      <c r="A804">
        <v>788</v>
      </c>
      <c r="B804">
        <v>1762210572.6</v>
      </c>
      <c r="C804">
        <v>10994.5</v>
      </c>
      <c r="D804" t="s">
        <v>2027</v>
      </c>
      <c r="E804" t="s">
        <v>2028</v>
      </c>
      <c r="F804">
        <v>5</v>
      </c>
      <c r="G804" t="s">
        <v>1990</v>
      </c>
      <c r="H804" t="s">
        <v>436</v>
      </c>
      <c r="I804">
        <v>1762210570.1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357.1964728795601</v>
      </c>
      <c r="AK804">
        <v>353.6773939393938</v>
      </c>
      <c r="AL804">
        <v>-0.07925489148337041</v>
      </c>
      <c r="AM804">
        <v>66.04308067333517</v>
      </c>
      <c r="AN804">
        <f>(AP804 - AO804 + DY804*1E3/(8.314*(EA804+273.15)) * AR804/DX804 * AQ804) * DX804/(100*DL804) * 1000/(1000 - AP804)</f>
        <v>0</v>
      </c>
      <c r="AO804">
        <v>21.95232798770563</v>
      </c>
      <c r="AP804">
        <v>23.24733272727273</v>
      </c>
      <c r="AQ804">
        <v>2.924482924480274E-05</v>
      </c>
      <c r="AR804">
        <v>107.35</v>
      </c>
      <c r="AS804">
        <v>9</v>
      </c>
      <c r="AT804">
        <v>2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437</v>
      </c>
      <c r="AY804" t="s">
        <v>437</v>
      </c>
      <c r="AZ804">
        <v>0</v>
      </c>
      <c r="BA804">
        <v>0</v>
      </c>
      <c r="BB804">
        <f>1-AZ804/BA804</f>
        <v>0</v>
      </c>
      <c r="BC804">
        <v>0</v>
      </c>
      <c r="BD804" t="s">
        <v>437</v>
      </c>
      <c r="BE804" t="s">
        <v>437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437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438</v>
      </c>
      <c r="DO804">
        <v>2</v>
      </c>
      <c r="DP804" t="b">
        <v>1</v>
      </c>
      <c r="DQ804">
        <v>1762210570.1</v>
      </c>
      <c r="DR804">
        <v>345.6098888888889</v>
      </c>
      <c r="DS804">
        <v>349.3314444444445</v>
      </c>
      <c r="DT804">
        <v>23.24567777777778</v>
      </c>
      <c r="DU804">
        <v>21.95268888888889</v>
      </c>
      <c r="DV804">
        <v>346.4525555555556</v>
      </c>
      <c r="DW804">
        <v>23.16295555555556</v>
      </c>
      <c r="DX804">
        <v>499.9774444444445</v>
      </c>
      <c r="DY804">
        <v>90.75705555555555</v>
      </c>
      <c r="DZ804">
        <v>0.09996064444444444</v>
      </c>
      <c r="EA804">
        <v>24.16847777777778</v>
      </c>
      <c r="EB804">
        <v>24.44054444444444</v>
      </c>
      <c r="EC804">
        <v>999.9000000000001</v>
      </c>
      <c r="ED804">
        <v>0</v>
      </c>
      <c r="EE804">
        <v>0</v>
      </c>
      <c r="EF804">
        <v>9999.968888888889</v>
      </c>
      <c r="EG804">
        <v>0</v>
      </c>
      <c r="EH804">
        <v>971.48</v>
      </c>
      <c r="EI804">
        <v>-3.721612222222222</v>
      </c>
      <c r="EJ804">
        <v>353.8348888888889</v>
      </c>
      <c r="EK804">
        <v>357.1722222222222</v>
      </c>
      <c r="EL804">
        <v>1.293005555555556</v>
      </c>
      <c r="EM804">
        <v>349.3314444444445</v>
      </c>
      <c r="EN804">
        <v>21.95268888888889</v>
      </c>
      <c r="EO804">
        <v>2.10971</v>
      </c>
      <c r="EP804">
        <v>1.992361111111111</v>
      </c>
      <c r="EQ804">
        <v>18.2927</v>
      </c>
      <c r="ER804">
        <v>17.38376666666666</v>
      </c>
      <c r="ES804">
        <v>2000.046666666666</v>
      </c>
      <c r="ET804">
        <v>0.9800031111111112</v>
      </c>
      <c r="EU804">
        <v>0.0199965</v>
      </c>
      <c r="EV804">
        <v>0</v>
      </c>
      <c r="EW804">
        <v>1572.036666666667</v>
      </c>
      <c r="EX804">
        <v>5.00097</v>
      </c>
      <c r="EY804">
        <v>31346.32222222222</v>
      </c>
      <c r="EZ804">
        <v>16708.01111111111</v>
      </c>
      <c r="FA804">
        <v>41.64566666666667</v>
      </c>
      <c r="FB804">
        <v>42.78444444444445</v>
      </c>
      <c r="FC804">
        <v>41.812</v>
      </c>
      <c r="FD804">
        <v>42.25</v>
      </c>
      <c r="FE804">
        <v>41.625</v>
      </c>
      <c r="FF804">
        <v>1955.147777777777</v>
      </c>
      <c r="FG804">
        <v>39.89</v>
      </c>
      <c r="FH804">
        <v>0</v>
      </c>
      <c r="FI804">
        <v>13650.29999995232</v>
      </c>
      <c r="FJ804">
        <v>0</v>
      </c>
      <c r="FK804">
        <v>1573.1</v>
      </c>
      <c r="FL804">
        <v>-12.02871795385253</v>
      </c>
      <c r="FM804">
        <v>-257.870085034509</v>
      </c>
      <c r="FN804">
        <v>31366.68076923077</v>
      </c>
      <c r="FO804">
        <v>15</v>
      </c>
      <c r="FP804">
        <v>0</v>
      </c>
      <c r="FQ804" t="s">
        <v>439</v>
      </c>
      <c r="FR804">
        <v>1760210915.6</v>
      </c>
      <c r="FS804">
        <v>0</v>
      </c>
      <c r="FT804">
        <v>0</v>
      </c>
      <c r="FU804">
        <v>-0.215</v>
      </c>
      <c r="FV804">
        <v>0</v>
      </c>
      <c r="FW804">
        <v>-0.6919999999999999</v>
      </c>
      <c r="FX804">
        <v>0</v>
      </c>
      <c r="FY804">
        <v>400</v>
      </c>
      <c r="FZ804">
        <v>0</v>
      </c>
      <c r="GA804">
        <v>0.15</v>
      </c>
      <c r="GB804">
        <v>0</v>
      </c>
      <c r="GC804">
        <v>-3.414824634146342</v>
      </c>
      <c r="GD804">
        <v>-2.352270731707318</v>
      </c>
      <c r="GE804">
        <v>0.2418733026344685</v>
      </c>
      <c r="GF804">
        <v>0</v>
      </c>
      <c r="GG804">
        <v>1573.736764705882</v>
      </c>
      <c r="GH804">
        <v>-12.91963330474863</v>
      </c>
      <c r="GI804">
        <v>1.303411181992266</v>
      </c>
      <c r="GJ804">
        <v>0</v>
      </c>
      <c r="GK804">
        <v>1.285121951219512</v>
      </c>
      <c r="GL804">
        <v>0.07589351916376727</v>
      </c>
      <c r="GM804">
        <v>0.007880623108802139</v>
      </c>
      <c r="GN804">
        <v>1</v>
      </c>
      <c r="GO804">
        <v>1</v>
      </c>
      <c r="GP804">
        <v>3</v>
      </c>
      <c r="GQ804" t="s">
        <v>502</v>
      </c>
      <c r="GR804">
        <v>3.13529</v>
      </c>
      <c r="GS804">
        <v>2.76019</v>
      </c>
      <c r="GT804">
        <v>0.08043690000000001</v>
      </c>
      <c r="GU804">
        <v>0.08022079999999999</v>
      </c>
      <c r="GV804">
        <v>0.103676</v>
      </c>
      <c r="GW804">
        <v>0.0982277</v>
      </c>
      <c r="GX804">
        <v>29108.4</v>
      </c>
      <c r="GY804">
        <v>29105.4</v>
      </c>
      <c r="GZ804">
        <v>29446.7</v>
      </c>
      <c r="HA804">
        <v>29257.1</v>
      </c>
      <c r="HB804">
        <v>34879.8</v>
      </c>
      <c r="HC804">
        <v>34953.3</v>
      </c>
      <c r="HD804">
        <v>41437.4</v>
      </c>
      <c r="HE804">
        <v>41573</v>
      </c>
      <c r="HF804">
        <v>1.9056</v>
      </c>
      <c r="HG804">
        <v>1.85688</v>
      </c>
      <c r="HH804">
        <v>0.0382215</v>
      </c>
      <c r="HI804">
        <v>0</v>
      </c>
      <c r="HJ804">
        <v>23.8185</v>
      </c>
      <c r="HK804">
        <v>999.9</v>
      </c>
      <c r="HL804">
        <v>51.9</v>
      </c>
      <c r="HM804">
        <v>28.9</v>
      </c>
      <c r="HN804">
        <v>22.8653</v>
      </c>
      <c r="HO804">
        <v>62.2812</v>
      </c>
      <c r="HP804">
        <v>29.6474</v>
      </c>
      <c r="HQ804">
        <v>1</v>
      </c>
      <c r="HR804">
        <v>0.361504</v>
      </c>
      <c r="HS804">
        <v>4.33245</v>
      </c>
      <c r="HT804">
        <v>20.2869</v>
      </c>
      <c r="HU804">
        <v>5.21834</v>
      </c>
      <c r="HV804">
        <v>12.0159</v>
      </c>
      <c r="HW804">
        <v>4.98875</v>
      </c>
      <c r="HX804">
        <v>3.28775</v>
      </c>
      <c r="HY804">
        <v>9999</v>
      </c>
      <c r="HZ804">
        <v>9999</v>
      </c>
      <c r="IA804">
        <v>9999</v>
      </c>
      <c r="IB804">
        <v>999.9</v>
      </c>
      <c r="IC804">
        <v>4.9729</v>
      </c>
      <c r="ID804">
        <v>1.86649</v>
      </c>
      <c r="IE804">
        <v>1.86584</v>
      </c>
      <c r="IF804">
        <v>1.86584</v>
      </c>
      <c r="IG804">
        <v>1.86768</v>
      </c>
      <c r="IH804">
        <v>1.87012</v>
      </c>
      <c r="II804">
        <v>1.86874</v>
      </c>
      <c r="IJ804">
        <v>1.87027</v>
      </c>
      <c r="IK804">
        <v>0</v>
      </c>
      <c r="IL804">
        <v>0</v>
      </c>
      <c r="IM804">
        <v>0</v>
      </c>
      <c r="IN804">
        <v>0</v>
      </c>
      <c r="IO804" t="s">
        <v>441</v>
      </c>
      <c r="IP804" t="s">
        <v>442</v>
      </c>
      <c r="IQ804" t="s">
        <v>443</v>
      </c>
      <c r="IR804" t="s">
        <v>443</v>
      </c>
      <c r="IS804" t="s">
        <v>443</v>
      </c>
      <c r="IT804" t="s">
        <v>443</v>
      </c>
      <c r="IU804">
        <v>0</v>
      </c>
      <c r="IV804">
        <v>100</v>
      </c>
      <c r="IW804">
        <v>100</v>
      </c>
      <c r="IX804">
        <v>-0.843</v>
      </c>
      <c r="IY804">
        <v>0.0828</v>
      </c>
      <c r="IZ804">
        <v>-0.7832898091892299</v>
      </c>
      <c r="JA804">
        <v>-0.0002628084512485203</v>
      </c>
      <c r="JB804">
        <v>2.995354917081976E-07</v>
      </c>
      <c r="JC804">
        <v>-1.087754766273629E-10</v>
      </c>
      <c r="JD804">
        <v>-0.01666594074606723</v>
      </c>
      <c r="JE804">
        <v>-0.02438089335778848</v>
      </c>
      <c r="JF804">
        <v>0.001790740049955031</v>
      </c>
      <c r="JG804">
        <v>-2.386884331579614E-05</v>
      </c>
      <c r="JH804">
        <v>6</v>
      </c>
      <c r="JI804">
        <v>2407</v>
      </c>
      <c r="JJ804">
        <v>1</v>
      </c>
      <c r="JK804">
        <v>23</v>
      </c>
      <c r="JL804">
        <v>33327.6</v>
      </c>
      <c r="JM804">
        <v>29370176.2</v>
      </c>
      <c r="JN804">
        <v>0.0317383</v>
      </c>
      <c r="JO804">
        <v>4.99878</v>
      </c>
      <c r="JP804">
        <v>1.39648</v>
      </c>
      <c r="JQ804">
        <v>2.35107</v>
      </c>
      <c r="JR804">
        <v>1.49536</v>
      </c>
      <c r="JS804">
        <v>2.70996</v>
      </c>
      <c r="JT804">
        <v>34.5777</v>
      </c>
      <c r="JU804">
        <v>24.035</v>
      </c>
      <c r="JV804">
        <v>18</v>
      </c>
      <c r="JW804">
        <v>504.203</v>
      </c>
      <c r="JX804">
        <v>462.285</v>
      </c>
      <c r="JY804">
        <v>18.7956</v>
      </c>
      <c r="JZ804">
        <v>31.9705</v>
      </c>
      <c r="KA804">
        <v>29.9998</v>
      </c>
      <c r="KB804">
        <v>31.8293</v>
      </c>
      <c r="KC804">
        <v>31.7531</v>
      </c>
      <c r="KD804">
        <v>0</v>
      </c>
      <c r="KE804">
        <v>0</v>
      </c>
      <c r="KF804">
        <v>100</v>
      </c>
      <c r="KG804">
        <v>18.7927</v>
      </c>
      <c r="KH804">
        <v>99.29600000000001</v>
      </c>
      <c r="KI804">
        <v>63.4564</v>
      </c>
      <c r="KJ804">
        <v>100.64</v>
      </c>
      <c r="KK804">
        <v>99.962</v>
      </c>
    </row>
    <row r="805" spans="1:297">
      <c r="A805">
        <v>789</v>
      </c>
      <c r="B805">
        <v>1762210577.6</v>
      </c>
      <c r="C805">
        <v>10999.5</v>
      </c>
      <c r="D805" t="s">
        <v>2029</v>
      </c>
      <c r="E805" t="s">
        <v>2030</v>
      </c>
      <c r="F805">
        <v>5</v>
      </c>
      <c r="G805" t="s">
        <v>1990</v>
      </c>
      <c r="H805" t="s">
        <v>436</v>
      </c>
      <c r="I805">
        <v>1762210574.8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356.9992899952124</v>
      </c>
      <c r="AK805">
        <v>353.3153212121212</v>
      </c>
      <c r="AL805">
        <v>-0.06068354558858712</v>
      </c>
      <c r="AM805">
        <v>66.04308067333517</v>
      </c>
      <c r="AN805">
        <f>(AP805 - AO805 + DY805*1E3/(8.314*(EA805+273.15)) * AR805/DX805 * AQ805) * DX805/(100*DL805) * 1000/(1000 - AP805)</f>
        <v>0</v>
      </c>
      <c r="AO805">
        <v>21.94813797212121</v>
      </c>
      <c r="AP805">
        <v>23.24866242424243</v>
      </c>
      <c r="AQ805">
        <v>-2.573975044678946E-06</v>
      </c>
      <c r="AR805">
        <v>107.35</v>
      </c>
      <c r="AS805">
        <v>9</v>
      </c>
      <c r="AT805">
        <v>2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437</v>
      </c>
      <c r="AY805" t="s">
        <v>437</v>
      </c>
      <c r="AZ805">
        <v>0</v>
      </c>
      <c r="BA805">
        <v>0</v>
      </c>
      <c r="BB805">
        <f>1-AZ805/BA805</f>
        <v>0</v>
      </c>
      <c r="BC805">
        <v>0</v>
      </c>
      <c r="BD805" t="s">
        <v>437</v>
      </c>
      <c r="BE805" t="s">
        <v>437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437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438</v>
      </c>
      <c r="DO805">
        <v>2</v>
      </c>
      <c r="DP805" t="b">
        <v>1</v>
      </c>
      <c r="DQ805">
        <v>1762210574.8</v>
      </c>
      <c r="DR805">
        <v>345.2426</v>
      </c>
      <c r="DS805">
        <v>349.1089000000001</v>
      </c>
      <c r="DT805">
        <v>23.24834999999999</v>
      </c>
      <c r="DU805">
        <v>21.94935</v>
      </c>
      <c r="DV805">
        <v>346.0853</v>
      </c>
      <c r="DW805">
        <v>23.16556</v>
      </c>
      <c r="DX805">
        <v>499.9994</v>
      </c>
      <c r="DY805">
        <v>90.75798999999999</v>
      </c>
      <c r="DZ805">
        <v>0.09994743000000002</v>
      </c>
      <c r="EA805">
        <v>24.17404</v>
      </c>
      <c r="EB805">
        <v>24.44036000000001</v>
      </c>
      <c r="EC805">
        <v>999.9</v>
      </c>
      <c r="ED805">
        <v>0</v>
      </c>
      <c r="EE805">
        <v>0</v>
      </c>
      <c r="EF805">
        <v>10005.042</v>
      </c>
      <c r="EG805">
        <v>0</v>
      </c>
      <c r="EH805">
        <v>971.4780000000001</v>
      </c>
      <c r="EI805">
        <v>-3.866506</v>
      </c>
      <c r="EJ805">
        <v>353.4598</v>
      </c>
      <c r="EK805">
        <v>356.9436</v>
      </c>
      <c r="EL805">
        <v>1.299014</v>
      </c>
      <c r="EM805">
        <v>349.1089000000001</v>
      </c>
      <c r="EN805">
        <v>21.94935</v>
      </c>
      <c r="EO805">
        <v>2.109973</v>
      </c>
      <c r="EP805">
        <v>1.992079</v>
      </c>
      <c r="EQ805">
        <v>18.29468</v>
      </c>
      <c r="ER805">
        <v>17.38151</v>
      </c>
      <c r="ES805">
        <v>2000.041</v>
      </c>
      <c r="ET805">
        <v>0.9800029</v>
      </c>
      <c r="EU805">
        <v>0.0199966</v>
      </c>
      <c r="EV805">
        <v>0</v>
      </c>
      <c r="EW805">
        <v>1571.094</v>
      </c>
      <c r="EX805">
        <v>5.000970000000001</v>
      </c>
      <c r="EY805">
        <v>31326.05</v>
      </c>
      <c r="EZ805">
        <v>16707.93</v>
      </c>
      <c r="FA805">
        <v>41.625</v>
      </c>
      <c r="FB805">
        <v>42.77480000000001</v>
      </c>
      <c r="FC805">
        <v>41.812</v>
      </c>
      <c r="FD805">
        <v>42.2311</v>
      </c>
      <c r="FE805">
        <v>41.625</v>
      </c>
      <c r="FF805">
        <v>1955.141</v>
      </c>
      <c r="FG805">
        <v>39.89</v>
      </c>
      <c r="FH805">
        <v>0</v>
      </c>
      <c r="FI805">
        <v>13655.70000004768</v>
      </c>
      <c r="FJ805">
        <v>0</v>
      </c>
      <c r="FK805">
        <v>1571.8688</v>
      </c>
      <c r="FL805">
        <v>-12.43769231888173</v>
      </c>
      <c r="FM805">
        <v>-253.561537941243</v>
      </c>
      <c r="FN805">
        <v>31342.088</v>
      </c>
      <c r="FO805">
        <v>15</v>
      </c>
      <c r="FP805">
        <v>0</v>
      </c>
      <c r="FQ805" t="s">
        <v>439</v>
      </c>
      <c r="FR805">
        <v>1760210915.6</v>
      </c>
      <c r="FS805">
        <v>0</v>
      </c>
      <c r="FT805">
        <v>0</v>
      </c>
      <c r="FU805">
        <v>-0.215</v>
      </c>
      <c r="FV805">
        <v>0</v>
      </c>
      <c r="FW805">
        <v>-0.6919999999999999</v>
      </c>
      <c r="FX805">
        <v>0</v>
      </c>
      <c r="FY805">
        <v>400</v>
      </c>
      <c r="FZ805">
        <v>0</v>
      </c>
      <c r="GA805">
        <v>0.15</v>
      </c>
      <c r="GB805">
        <v>0</v>
      </c>
      <c r="GC805">
        <v>-3.615086750000001</v>
      </c>
      <c r="GD805">
        <v>-2.280063377110697</v>
      </c>
      <c r="GE805">
        <v>0.2335454607821302</v>
      </c>
      <c r="GF805">
        <v>0</v>
      </c>
      <c r="GG805">
        <v>1572.724117647059</v>
      </c>
      <c r="GH805">
        <v>-12.34407946719093</v>
      </c>
      <c r="GI805">
        <v>1.260744685743219</v>
      </c>
      <c r="GJ805">
        <v>0</v>
      </c>
      <c r="GK805">
        <v>1.29216325</v>
      </c>
      <c r="GL805">
        <v>0.05199298311444469</v>
      </c>
      <c r="GM805">
        <v>0.00517435763525291</v>
      </c>
      <c r="GN805">
        <v>1</v>
      </c>
      <c r="GO805">
        <v>1</v>
      </c>
      <c r="GP805">
        <v>3</v>
      </c>
      <c r="GQ805" t="s">
        <v>502</v>
      </c>
      <c r="GR805">
        <v>3.13532</v>
      </c>
      <c r="GS805">
        <v>2.76035</v>
      </c>
      <c r="GT805">
        <v>0.0803777</v>
      </c>
      <c r="GU805">
        <v>0.08014930000000001</v>
      </c>
      <c r="GV805">
        <v>0.103679</v>
      </c>
      <c r="GW805">
        <v>0.0982193</v>
      </c>
      <c r="GX805">
        <v>29110.2</v>
      </c>
      <c r="GY805">
        <v>29107.8</v>
      </c>
      <c r="GZ805">
        <v>29446.6</v>
      </c>
      <c r="HA805">
        <v>29257.2</v>
      </c>
      <c r="HB805">
        <v>34879.3</v>
      </c>
      <c r="HC805">
        <v>34953.8</v>
      </c>
      <c r="HD805">
        <v>41437</v>
      </c>
      <c r="HE805">
        <v>41573.3</v>
      </c>
      <c r="HF805">
        <v>1.90543</v>
      </c>
      <c r="HG805">
        <v>1.85725</v>
      </c>
      <c r="HH805">
        <v>0.0376031</v>
      </c>
      <c r="HI805">
        <v>0</v>
      </c>
      <c r="HJ805">
        <v>23.8211</v>
      </c>
      <c r="HK805">
        <v>999.9</v>
      </c>
      <c r="HL805">
        <v>51.9</v>
      </c>
      <c r="HM805">
        <v>28.9</v>
      </c>
      <c r="HN805">
        <v>22.8645</v>
      </c>
      <c r="HO805">
        <v>62.2312</v>
      </c>
      <c r="HP805">
        <v>29.5112</v>
      </c>
      <c r="HQ805">
        <v>1</v>
      </c>
      <c r="HR805">
        <v>0.361479</v>
      </c>
      <c r="HS805">
        <v>4.33388</v>
      </c>
      <c r="HT805">
        <v>20.2871</v>
      </c>
      <c r="HU805">
        <v>5.21939</v>
      </c>
      <c r="HV805">
        <v>12.0162</v>
      </c>
      <c r="HW805">
        <v>4.989</v>
      </c>
      <c r="HX805">
        <v>3.28772</v>
      </c>
      <c r="HY805">
        <v>9999</v>
      </c>
      <c r="HZ805">
        <v>9999</v>
      </c>
      <c r="IA805">
        <v>9999</v>
      </c>
      <c r="IB805">
        <v>999.9</v>
      </c>
      <c r="IC805">
        <v>4.9729</v>
      </c>
      <c r="ID805">
        <v>1.86647</v>
      </c>
      <c r="IE805">
        <v>1.86584</v>
      </c>
      <c r="IF805">
        <v>1.86583</v>
      </c>
      <c r="IG805">
        <v>1.86768</v>
      </c>
      <c r="IH805">
        <v>1.87013</v>
      </c>
      <c r="II805">
        <v>1.86874</v>
      </c>
      <c r="IJ805">
        <v>1.87027</v>
      </c>
      <c r="IK805">
        <v>0</v>
      </c>
      <c r="IL805">
        <v>0</v>
      </c>
      <c r="IM805">
        <v>0</v>
      </c>
      <c r="IN805">
        <v>0</v>
      </c>
      <c r="IO805" t="s">
        <v>441</v>
      </c>
      <c r="IP805" t="s">
        <v>442</v>
      </c>
      <c r="IQ805" t="s">
        <v>443</v>
      </c>
      <c r="IR805" t="s">
        <v>443</v>
      </c>
      <c r="IS805" t="s">
        <v>443</v>
      </c>
      <c r="IT805" t="s">
        <v>443</v>
      </c>
      <c r="IU805">
        <v>0</v>
      </c>
      <c r="IV805">
        <v>100</v>
      </c>
      <c r="IW805">
        <v>100</v>
      </c>
      <c r="IX805">
        <v>-0.843</v>
      </c>
      <c r="IY805">
        <v>0.0828</v>
      </c>
      <c r="IZ805">
        <v>-0.7832898091892299</v>
      </c>
      <c r="JA805">
        <v>-0.0002628084512485203</v>
      </c>
      <c r="JB805">
        <v>2.995354917081976E-07</v>
      </c>
      <c r="JC805">
        <v>-1.087754766273629E-10</v>
      </c>
      <c r="JD805">
        <v>-0.01666594074606723</v>
      </c>
      <c r="JE805">
        <v>-0.02438089335778848</v>
      </c>
      <c r="JF805">
        <v>0.001790740049955031</v>
      </c>
      <c r="JG805">
        <v>-2.386884331579614E-05</v>
      </c>
      <c r="JH805">
        <v>6</v>
      </c>
      <c r="JI805">
        <v>2407</v>
      </c>
      <c r="JJ805">
        <v>1</v>
      </c>
      <c r="JK805">
        <v>23</v>
      </c>
      <c r="JL805">
        <v>33327.7</v>
      </c>
      <c r="JM805">
        <v>29370176.3</v>
      </c>
      <c r="JN805">
        <v>0.0317383</v>
      </c>
      <c r="JO805">
        <v>4.99878</v>
      </c>
      <c r="JP805">
        <v>1.39771</v>
      </c>
      <c r="JQ805">
        <v>2.34619</v>
      </c>
      <c r="JR805">
        <v>1.49536</v>
      </c>
      <c r="JS805">
        <v>2.5415</v>
      </c>
      <c r="JT805">
        <v>34.6006</v>
      </c>
      <c r="JU805">
        <v>24.035</v>
      </c>
      <c r="JV805">
        <v>18</v>
      </c>
      <c r="JW805">
        <v>504.069</v>
      </c>
      <c r="JX805">
        <v>462.518</v>
      </c>
      <c r="JY805">
        <v>18.7947</v>
      </c>
      <c r="JZ805">
        <v>31.9667</v>
      </c>
      <c r="KA805">
        <v>29.9998</v>
      </c>
      <c r="KB805">
        <v>31.8269</v>
      </c>
      <c r="KC805">
        <v>31.7518</v>
      </c>
      <c r="KD805">
        <v>0</v>
      </c>
      <c r="KE805">
        <v>0</v>
      </c>
      <c r="KF805">
        <v>100</v>
      </c>
      <c r="KG805">
        <v>18.7951</v>
      </c>
      <c r="KH805">
        <v>79.2466</v>
      </c>
      <c r="KI805">
        <v>63.4564</v>
      </c>
      <c r="KJ805">
        <v>100.64</v>
      </c>
      <c r="KK805">
        <v>99.96250000000001</v>
      </c>
    </row>
    <row r="806" spans="1:297">
      <c r="A806">
        <v>790</v>
      </c>
      <c r="B806">
        <v>1762210582.6</v>
      </c>
      <c r="C806">
        <v>11004.5</v>
      </c>
      <c r="D806" t="s">
        <v>2031</v>
      </c>
      <c r="E806" t="s">
        <v>2032</v>
      </c>
      <c r="F806">
        <v>5</v>
      </c>
      <c r="G806" t="s">
        <v>1990</v>
      </c>
      <c r="H806" t="s">
        <v>436</v>
      </c>
      <c r="I806">
        <v>1762210580.1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356.5228945681307</v>
      </c>
      <c r="AK806">
        <v>352.9697696969697</v>
      </c>
      <c r="AL806">
        <v>-0.06916701484134431</v>
      </c>
      <c r="AM806">
        <v>66.04308067333517</v>
      </c>
      <c r="AN806">
        <f>(AP806 - AO806 + DY806*1E3/(8.314*(EA806+273.15)) * AR806/DX806 * AQ806) * DX806/(100*DL806) * 1000/(1000 - AP806)</f>
        <v>0</v>
      </c>
      <c r="AO806">
        <v>21.94572565896104</v>
      </c>
      <c r="AP806">
        <v>23.24871575757575</v>
      </c>
      <c r="AQ806">
        <v>2.173017849716409E-05</v>
      </c>
      <c r="AR806">
        <v>107.35</v>
      </c>
      <c r="AS806">
        <v>9</v>
      </c>
      <c r="AT806">
        <v>2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437</v>
      </c>
      <c r="AY806" t="s">
        <v>437</v>
      </c>
      <c r="AZ806">
        <v>0</v>
      </c>
      <c r="BA806">
        <v>0</v>
      </c>
      <c r="BB806">
        <f>1-AZ806/BA806</f>
        <v>0</v>
      </c>
      <c r="BC806">
        <v>0</v>
      </c>
      <c r="BD806" t="s">
        <v>437</v>
      </c>
      <c r="BE806" t="s">
        <v>437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437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438</v>
      </c>
      <c r="DO806">
        <v>2</v>
      </c>
      <c r="DP806" t="b">
        <v>1</v>
      </c>
      <c r="DQ806">
        <v>1762210580.1</v>
      </c>
      <c r="DR806">
        <v>344.8893333333333</v>
      </c>
      <c r="DS806">
        <v>348.7473333333334</v>
      </c>
      <c r="DT806">
        <v>23.24765555555555</v>
      </c>
      <c r="DU806">
        <v>21.94657777777778</v>
      </c>
      <c r="DV806">
        <v>345.732</v>
      </c>
      <c r="DW806">
        <v>23.16486666666667</v>
      </c>
      <c r="DX806">
        <v>500.0464444444444</v>
      </c>
      <c r="DY806">
        <v>90.75376666666665</v>
      </c>
      <c r="DZ806">
        <v>0.1000578888888889</v>
      </c>
      <c r="EA806">
        <v>24.17932222222222</v>
      </c>
      <c r="EB806">
        <v>24.44885555555556</v>
      </c>
      <c r="EC806">
        <v>999.9000000000001</v>
      </c>
      <c r="ED806">
        <v>0</v>
      </c>
      <c r="EE806">
        <v>0</v>
      </c>
      <c r="EF806">
        <v>9998.338888888889</v>
      </c>
      <c r="EG806">
        <v>0</v>
      </c>
      <c r="EH806">
        <v>971.4676666666666</v>
      </c>
      <c r="EI806">
        <v>-3.858081111111111</v>
      </c>
      <c r="EJ806">
        <v>353.098</v>
      </c>
      <c r="EK806">
        <v>356.5728888888889</v>
      </c>
      <c r="EL806">
        <v>1.301056666666667</v>
      </c>
      <c r="EM806">
        <v>348.7473333333334</v>
      </c>
      <c r="EN806">
        <v>21.94657777777778</v>
      </c>
      <c r="EO806">
        <v>2.109812222222223</v>
      </c>
      <c r="EP806">
        <v>1.991736666666667</v>
      </c>
      <c r="EQ806">
        <v>18.29346666666666</v>
      </c>
      <c r="ER806">
        <v>17.37877777777778</v>
      </c>
      <c r="ES806">
        <v>1999.987777777778</v>
      </c>
      <c r="ET806">
        <v>0.9800023333333334</v>
      </c>
      <c r="EU806">
        <v>0.01999716666666667</v>
      </c>
      <c r="EV806">
        <v>0</v>
      </c>
      <c r="EW806">
        <v>1569.79</v>
      </c>
      <c r="EX806">
        <v>5.00097</v>
      </c>
      <c r="EY806">
        <v>31302.57777777778</v>
      </c>
      <c r="EZ806">
        <v>16707.48888888889</v>
      </c>
      <c r="FA806">
        <v>41.625</v>
      </c>
      <c r="FB806">
        <v>42.76377777777778</v>
      </c>
      <c r="FC806">
        <v>41.812</v>
      </c>
      <c r="FD806">
        <v>42.25</v>
      </c>
      <c r="FE806">
        <v>41.625</v>
      </c>
      <c r="FF806">
        <v>1955.087777777778</v>
      </c>
      <c r="FG806">
        <v>39.89</v>
      </c>
      <c r="FH806">
        <v>0</v>
      </c>
      <c r="FI806">
        <v>13660.5</v>
      </c>
      <c r="FJ806">
        <v>0</v>
      </c>
      <c r="FK806">
        <v>1570.8456</v>
      </c>
      <c r="FL806">
        <v>-14.11230770655054</v>
      </c>
      <c r="FM806">
        <v>-252.1999999498447</v>
      </c>
      <c r="FN806">
        <v>31321.66</v>
      </c>
      <c r="FO806">
        <v>15</v>
      </c>
      <c r="FP806">
        <v>0</v>
      </c>
      <c r="FQ806" t="s">
        <v>439</v>
      </c>
      <c r="FR806">
        <v>1760210915.6</v>
      </c>
      <c r="FS806">
        <v>0</v>
      </c>
      <c r="FT806">
        <v>0</v>
      </c>
      <c r="FU806">
        <v>-0.215</v>
      </c>
      <c r="FV806">
        <v>0</v>
      </c>
      <c r="FW806">
        <v>-0.6919999999999999</v>
      </c>
      <c r="FX806">
        <v>0</v>
      </c>
      <c r="FY806">
        <v>400</v>
      </c>
      <c r="FZ806">
        <v>0</v>
      </c>
      <c r="GA806">
        <v>0.15</v>
      </c>
      <c r="GB806">
        <v>0</v>
      </c>
      <c r="GC806">
        <v>-3.736437073170732</v>
      </c>
      <c r="GD806">
        <v>-1.170743832752617</v>
      </c>
      <c r="GE806">
        <v>0.1406706500711277</v>
      </c>
      <c r="GF806">
        <v>0</v>
      </c>
      <c r="GG806">
        <v>1571.670294117647</v>
      </c>
      <c r="GH806">
        <v>-13.16195570088156</v>
      </c>
      <c r="GI806">
        <v>1.338476933581638</v>
      </c>
      <c r="GJ806">
        <v>0</v>
      </c>
      <c r="GK806">
        <v>1.295485609756098</v>
      </c>
      <c r="GL806">
        <v>0.04306348432055991</v>
      </c>
      <c r="GM806">
        <v>0.004398967200727412</v>
      </c>
      <c r="GN806">
        <v>1</v>
      </c>
      <c r="GO806">
        <v>1</v>
      </c>
      <c r="GP806">
        <v>3</v>
      </c>
      <c r="GQ806" t="s">
        <v>502</v>
      </c>
      <c r="GR806">
        <v>3.13537</v>
      </c>
      <c r="GS806">
        <v>2.76033</v>
      </c>
      <c r="GT806">
        <v>0.0803002</v>
      </c>
      <c r="GU806">
        <v>0.0801497</v>
      </c>
      <c r="GV806">
        <v>0.103665</v>
      </c>
      <c r="GW806">
        <v>0.0981928</v>
      </c>
      <c r="GX806">
        <v>29113</v>
      </c>
      <c r="GY806">
        <v>29108</v>
      </c>
      <c r="GZ806">
        <v>29446.9</v>
      </c>
      <c r="HA806">
        <v>29257.4</v>
      </c>
      <c r="HB806">
        <v>34880.4</v>
      </c>
      <c r="HC806">
        <v>34955.1</v>
      </c>
      <c r="HD806">
        <v>41437.6</v>
      </c>
      <c r="HE806">
        <v>41573.5</v>
      </c>
      <c r="HF806">
        <v>1.90632</v>
      </c>
      <c r="HG806">
        <v>1.85782</v>
      </c>
      <c r="HH806">
        <v>0.0389665</v>
      </c>
      <c r="HI806">
        <v>0</v>
      </c>
      <c r="HJ806">
        <v>23.824</v>
      </c>
      <c r="HK806">
        <v>999.9</v>
      </c>
      <c r="HL806">
        <v>51.9</v>
      </c>
      <c r="HM806">
        <v>28.9</v>
      </c>
      <c r="HN806">
        <v>22.8757</v>
      </c>
      <c r="HO806">
        <v>62.4812</v>
      </c>
      <c r="HP806">
        <v>29.6635</v>
      </c>
      <c r="HQ806">
        <v>1</v>
      </c>
      <c r="HR806">
        <v>0.360915</v>
      </c>
      <c r="HS806">
        <v>4.33618</v>
      </c>
      <c r="HT806">
        <v>20.2869</v>
      </c>
      <c r="HU806">
        <v>5.21864</v>
      </c>
      <c r="HV806">
        <v>12.0161</v>
      </c>
      <c r="HW806">
        <v>4.9887</v>
      </c>
      <c r="HX806">
        <v>3.28758</v>
      </c>
      <c r="HY806">
        <v>9999</v>
      </c>
      <c r="HZ806">
        <v>9999</v>
      </c>
      <c r="IA806">
        <v>9999</v>
      </c>
      <c r="IB806">
        <v>999.9</v>
      </c>
      <c r="IC806">
        <v>4.9729</v>
      </c>
      <c r="ID806">
        <v>1.86648</v>
      </c>
      <c r="IE806">
        <v>1.86584</v>
      </c>
      <c r="IF806">
        <v>1.86584</v>
      </c>
      <c r="IG806">
        <v>1.86768</v>
      </c>
      <c r="IH806">
        <v>1.87013</v>
      </c>
      <c r="II806">
        <v>1.86875</v>
      </c>
      <c r="IJ806">
        <v>1.87027</v>
      </c>
      <c r="IK806">
        <v>0</v>
      </c>
      <c r="IL806">
        <v>0</v>
      </c>
      <c r="IM806">
        <v>0</v>
      </c>
      <c r="IN806">
        <v>0</v>
      </c>
      <c r="IO806" t="s">
        <v>441</v>
      </c>
      <c r="IP806" t="s">
        <v>442</v>
      </c>
      <c r="IQ806" t="s">
        <v>443</v>
      </c>
      <c r="IR806" t="s">
        <v>443</v>
      </c>
      <c r="IS806" t="s">
        <v>443</v>
      </c>
      <c r="IT806" t="s">
        <v>443</v>
      </c>
      <c r="IU806">
        <v>0</v>
      </c>
      <c r="IV806">
        <v>100</v>
      </c>
      <c r="IW806">
        <v>100</v>
      </c>
      <c r="IX806">
        <v>-0.843</v>
      </c>
      <c r="IY806">
        <v>0.0829</v>
      </c>
      <c r="IZ806">
        <v>-0.7832898091892299</v>
      </c>
      <c r="JA806">
        <v>-0.0002628084512485203</v>
      </c>
      <c r="JB806">
        <v>2.995354917081976E-07</v>
      </c>
      <c r="JC806">
        <v>-1.087754766273629E-10</v>
      </c>
      <c r="JD806">
        <v>-0.01666594074606723</v>
      </c>
      <c r="JE806">
        <v>-0.02438089335778848</v>
      </c>
      <c r="JF806">
        <v>0.001790740049955031</v>
      </c>
      <c r="JG806">
        <v>-2.386884331579614E-05</v>
      </c>
      <c r="JH806">
        <v>6</v>
      </c>
      <c r="JI806">
        <v>2407</v>
      </c>
      <c r="JJ806">
        <v>1</v>
      </c>
      <c r="JK806">
        <v>23</v>
      </c>
      <c r="JL806">
        <v>33327.8</v>
      </c>
      <c r="JM806">
        <v>29370176.4</v>
      </c>
      <c r="JN806">
        <v>0.0317383</v>
      </c>
      <c r="JO806">
        <v>4.99878</v>
      </c>
      <c r="JP806">
        <v>1.39648</v>
      </c>
      <c r="JQ806">
        <v>2.34619</v>
      </c>
      <c r="JR806">
        <v>1.49536</v>
      </c>
      <c r="JS806">
        <v>2.69287</v>
      </c>
      <c r="JT806">
        <v>34.6006</v>
      </c>
      <c r="JU806">
        <v>24.035</v>
      </c>
      <c r="JV806">
        <v>18</v>
      </c>
      <c r="JW806">
        <v>504.642</v>
      </c>
      <c r="JX806">
        <v>462.874</v>
      </c>
      <c r="JY806">
        <v>18.7958</v>
      </c>
      <c r="JZ806">
        <v>31.9631</v>
      </c>
      <c r="KA806">
        <v>29.9998</v>
      </c>
      <c r="KB806">
        <v>31.8244</v>
      </c>
      <c r="KC806">
        <v>31.7497</v>
      </c>
      <c r="KD806">
        <v>0</v>
      </c>
      <c r="KE806">
        <v>0</v>
      </c>
      <c r="KF806">
        <v>100</v>
      </c>
      <c r="KG806">
        <v>18.7952</v>
      </c>
      <c r="KH806">
        <v>65.8438</v>
      </c>
      <c r="KI806">
        <v>63.4564</v>
      </c>
      <c r="KJ806">
        <v>100.641</v>
      </c>
      <c r="KK806">
        <v>99.9633</v>
      </c>
    </row>
    <row r="807" spans="1:297">
      <c r="A807">
        <v>791</v>
      </c>
      <c r="B807">
        <v>1762210587.6</v>
      </c>
      <c r="C807">
        <v>11009.5</v>
      </c>
      <c r="D807" t="s">
        <v>2033</v>
      </c>
      <c r="E807" t="s">
        <v>2034</v>
      </c>
      <c r="F807">
        <v>5</v>
      </c>
      <c r="G807" t="s">
        <v>1990</v>
      </c>
      <c r="H807" t="s">
        <v>436</v>
      </c>
      <c r="I807">
        <v>1762210584.8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357.094710524484</v>
      </c>
      <c r="AK807">
        <v>353.0564303030304</v>
      </c>
      <c r="AL807">
        <v>0.03173551794398961</v>
      </c>
      <c r="AM807">
        <v>66.04308067333517</v>
      </c>
      <c r="AN807">
        <f>(AP807 - AO807 + DY807*1E3/(8.314*(EA807+273.15)) * AR807/DX807 * AQ807) * DX807/(100*DL807) * 1000/(1000 - AP807)</f>
        <v>0</v>
      </c>
      <c r="AO807">
        <v>21.94584923787878</v>
      </c>
      <c r="AP807">
        <v>23.25976</v>
      </c>
      <c r="AQ807">
        <v>5.00683760681638E-05</v>
      </c>
      <c r="AR807">
        <v>107.35</v>
      </c>
      <c r="AS807">
        <v>9</v>
      </c>
      <c r="AT807">
        <v>2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437</v>
      </c>
      <c r="AY807" t="s">
        <v>437</v>
      </c>
      <c r="AZ807">
        <v>0</v>
      </c>
      <c r="BA807">
        <v>0</v>
      </c>
      <c r="BB807">
        <f>1-AZ807/BA807</f>
        <v>0</v>
      </c>
      <c r="BC807">
        <v>0</v>
      </c>
      <c r="BD807" t="s">
        <v>437</v>
      </c>
      <c r="BE807" t="s">
        <v>437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437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438</v>
      </c>
      <c r="DO807">
        <v>2</v>
      </c>
      <c r="DP807" t="b">
        <v>1</v>
      </c>
      <c r="DQ807">
        <v>1762210584.8</v>
      </c>
      <c r="DR807">
        <v>344.7758</v>
      </c>
      <c r="DS807">
        <v>349.2662</v>
      </c>
      <c r="DT807">
        <v>23.25474</v>
      </c>
      <c r="DU807">
        <v>21.94628</v>
      </c>
      <c r="DV807">
        <v>345.6188</v>
      </c>
      <c r="DW807">
        <v>23.17183</v>
      </c>
      <c r="DX807">
        <v>500.0397000000001</v>
      </c>
      <c r="DY807">
        <v>90.72209000000001</v>
      </c>
      <c r="DZ807">
        <v>0.10001001</v>
      </c>
      <c r="EA807">
        <v>24.18717</v>
      </c>
      <c r="EB807">
        <v>24.46592</v>
      </c>
      <c r="EC807">
        <v>999.9</v>
      </c>
      <c r="ED807">
        <v>0</v>
      </c>
      <c r="EE807">
        <v>0</v>
      </c>
      <c r="EF807">
        <v>10003.805</v>
      </c>
      <c r="EG807">
        <v>0</v>
      </c>
      <c r="EH807">
        <v>971.4633000000001</v>
      </c>
      <c r="EI807">
        <v>-4.49029</v>
      </c>
      <c r="EJ807">
        <v>352.9844000000001</v>
      </c>
      <c r="EK807">
        <v>357.1032</v>
      </c>
      <c r="EL807">
        <v>1.308481</v>
      </c>
      <c r="EM807">
        <v>349.2662</v>
      </c>
      <c r="EN807">
        <v>21.94628</v>
      </c>
      <c r="EO807">
        <v>2.10972</v>
      </c>
      <c r="EP807">
        <v>1.991011</v>
      </c>
      <c r="EQ807">
        <v>18.29274</v>
      </c>
      <c r="ER807">
        <v>17.37303</v>
      </c>
      <c r="ES807">
        <v>2000.009</v>
      </c>
      <c r="ET807">
        <v>0.9800027</v>
      </c>
      <c r="EU807">
        <v>0.0199969</v>
      </c>
      <c r="EV807">
        <v>0</v>
      </c>
      <c r="EW807">
        <v>1568.805</v>
      </c>
      <c r="EX807">
        <v>5.000970000000001</v>
      </c>
      <c r="EY807">
        <v>31283.86</v>
      </c>
      <c r="EZ807">
        <v>16707.68</v>
      </c>
      <c r="FA807">
        <v>41.625</v>
      </c>
      <c r="FB807">
        <v>42.7562</v>
      </c>
      <c r="FC807">
        <v>41.812</v>
      </c>
      <c r="FD807">
        <v>42.2122</v>
      </c>
      <c r="FE807">
        <v>41.625</v>
      </c>
      <c r="FF807">
        <v>1955.11</v>
      </c>
      <c r="FG807">
        <v>39.89</v>
      </c>
      <c r="FH807">
        <v>0</v>
      </c>
      <c r="FI807">
        <v>13665.29999995232</v>
      </c>
      <c r="FJ807">
        <v>0</v>
      </c>
      <c r="FK807">
        <v>1569.7564</v>
      </c>
      <c r="FL807">
        <v>-13.38384613513233</v>
      </c>
      <c r="FM807">
        <v>-246.1538457419935</v>
      </c>
      <c r="FN807">
        <v>31301.568</v>
      </c>
      <c r="FO807">
        <v>15</v>
      </c>
      <c r="FP807">
        <v>0</v>
      </c>
      <c r="FQ807" t="s">
        <v>439</v>
      </c>
      <c r="FR807">
        <v>1760210915.6</v>
      </c>
      <c r="FS807">
        <v>0</v>
      </c>
      <c r="FT807">
        <v>0</v>
      </c>
      <c r="FU807">
        <v>-0.215</v>
      </c>
      <c r="FV807">
        <v>0</v>
      </c>
      <c r="FW807">
        <v>-0.6919999999999999</v>
      </c>
      <c r="FX807">
        <v>0</v>
      </c>
      <c r="FY807">
        <v>400</v>
      </c>
      <c r="FZ807">
        <v>0</v>
      </c>
      <c r="GA807">
        <v>0.15</v>
      </c>
      <c r="GB807">
        <v>0</v>
      </c>
      <c r="GC807">
        <v>-3.983765</v>
      </c>
      <c r="GD807">
        <v>-2.814738236397734</v>
      </c>
      <c r="GE807">
        <v>0.3248082953912969</v>
      </c>
      <c r="GF807">
        <v>0</v>
      </c>
      <c r="GG807">
        <v>1570.515</v>
      </c>
      <c r="GH807">
        <v>-14.00962566070992</v>
      </c>
      <c r="GI807">
        <v>1.412253622448051</v>
      </c>
      <c r="GJ807">
        <v>0</v>
      </c>
      <c r="GK807">
        <v>1.30038125</v>
      </c>
      <c r="GL807">
        <v>0.06004536585365429</v>
      </c>
      <c r="GM807">
        <v>0.006032022541196282</v>
      </c>
      <c r="GN807">
        <v>1</v>
      </c>
      <c r="GO807">
        <v>1</v>
      </c>
      <c r="GP807">
        <v>3</v>
      </c>
      <c r="GQ807" t="s">
        <v>502</v>
      </c>
      <c r="GR807">
        <v>3.1352</v>
      </c>
      <c r="GS807">
        <v>2.76039</v>
      </c>
      <c r="GT807">
        <v>0.08029310000000001</v>
      </c>
      <c r="GU807">
        <v>0.08024050000000001</v>
      </c>
      <c r="GV807">
        <v>0.103658</v>
      </c>
      <c r="GW807">
        <v>0.0981544</v>
      </c>
      <c r="GX807">
        <v>29113.6</v>
      </c>
      <c r="GY807">
        <v>29105.4</v>
      </c>
      <c r="GZ807">
        <v>29447.3</v>
      </c>
      <c r="HA807">
        <v>29257.7</v>
      </c>
      <c r="HB807">
        <v>34881.2</v>
      </c>
      <c r="HC807">
        <v>34956.9</v>
      </c>
      <c r="HD807">
        <v>41438.2</v>
      </c>
      <c r="HE807">
        <v>41574</v>
      </c>
      <c r="HF807">
        <v>1.90585</v>
      </c>
      <c r="HG807">
        <v>1.85807</v>
      </c>
      <c r="HH807">
        <v>0.0389367</v>
      </c>
      <c r="HI807">
        <v>0</v>
      </c>
      <c r="HJ807">
        <v>23.8266</v>
      </c>
      <c r="HK807">
        <v>999.9</v>
      </c>
      <c r="HL807">
        <v>51.9</v>
      </c>
      <c r="HM807">
        <v>28.9</v>
      </c>
      <c r="HN807">
        <v>22.8799</v>
      </c>
      <c r="HO807">
        <v>62.4912</v>
      </c>
      <c r="HP807">
        <v>29.5032</v>
      </c>
      <c r="HQ807">
        <v>1</v>
      </c>
      <c r="HR807">
        <v>0.360696</v>
      </c>
      <c r="HS807">
        <v>4.33925</v>
      </c>
      <c r="HT807">
        <v>20.2868</v>
      </c>
      <c r="HU807">
        <v>5.21834</v>
      </c>
      <c r="HV807">
        <v>12.0159</v>
      </c>
      <c r="HW807">
        <v>4.9887</v>
      </c>
      <c r="HX807">
        <v>3.28758</v>
      </c>
      <c r="HY807">
        <v>9999</v>
      </c>
      <c r="HZ807">
        <v>9999</v>
      </c>
      <c r="IA807">
        <v>9999</v>
      </c>
      <c r="IB807">
        <v>999.9</v>
      </c>
      <c r="IC807">
        <v>4.9729</v>
      </c>
      <c r="ID807">
        <v>1.86649</v>
      </c>
      <c r="IE807">
        <v>1.86584</v>
      </c>
      <c r="IF807">
        <v>1.86584</v>
      </c>
      <c r="IG807">
        <v>1.86768</v>
      </c>
      <c r="IH807">
        <v>1.87014</v>
      </c>
      <c r="II807">
        <v>1.86874</v>
      </c>
      <c r="IJ807">
        <v>1.87027</v>
      </c>
      <c r="IK807">
        <v>0</v>
      </c>
      <c r="IL807">
        <v>0</v>
      </c>
      <c r="IM807">
        <v>0</v>
      </c>
      <c r="IN807">
        <v>0</v>
      </c>
      <c r="IO807" t="s">
        <v>441</v>
      </c>
      <c r="IP807" t="s">
        <v>442</v>
      </c>
      <c r="IQ807" t="s">
        <v>443</v>
      </c>
      <c r="IR807" t="s">
        <v>443</v>
      </c>
      <c r="IS807" t="s">
        <v>443</v>
      </c>
      <c r="IT807" t="s">
        <v>443</v>
      </c>
      <c r="IU807">
        <v>0</v>
      </c>
      <c r="IV807">
        <v>100</v>
      </c>
      <c r="IW807">
        <v>100</v>
      </c>
      <c r="IX807">
        <v>-0.843</v>
      </c>
      <c r="IY807">
        <v>0.083</v>
      </c>
      <c r="IZ807">
        <v>-0.7832898091892299</v>
      </c>
      <c r="JA807">
        <v>-0.0002628084512485203</v>
      </c>
      <c r="JB807">
        <v>2.995354917081976E-07</v>
      </c>
      <c r="JC807">
        <v>-1.087754766273629E-10</v>
      </c>
      <c r="JD807">
        <v>-0.01666594074606723</v>
      </c>
      <c r="JE807">
        <v>-0.02438089335778848</v>
      </c>
      <c r="JF807">
        <v>0.001790740049955031</v>
      </c>
      <c r="JG807">
        <v>-2.386884331579614E-05</v>
      </c>
      <c r="JH807">
        <v>6</v>
      </c>
      <c r="JI807">
        <v>2407</v>
      </c>
      <c r="JJ807">
        <v>1</v>
      </c>
      <c r="JK807">
        <v>23</v>
      </c>
      <c r="JL807">
        <v>33327.9</v>
      </c>
      <c r="JM807">
        <v>29370176.5</v>
      </c>
      <c r="JN807">
        <v>0.0317383</v>
      </c>
      <c r="JO807">
        <v>4.99878</v>
      </c>
      <c r="JP807">
        <v>1.39771</v>
      </c>
      <c r="JQ807">
        <v>2.34619</v>
      </c>
      <c r="JR807">
        <v>1.49536</v>
      </c>
      <c r="JS807">
        <v>2.55981</v>
      </c>
      <c r="JT807">
        <v>34.6006</v>
      </c>
      <c r="JU807">
        <v>24.0262</v>
      </c>
      <c r="JV807">
        <v>18</v>
      </c>
      <c r="JW807">
        <v>504.306</v>
      </c>
      <c r="JX807">
        <v>463.016</v>
      </c>
      <c r="JY807">
        <v>18.7958</v>
      </c>
      <c r="JZ807">
        <v>31.959</v>
      </c>
      <c r="KA807">
        <v>29.9997</v>
      </c>
      <c r="KB807">
        <v>31.8214</v>
      </c>
      <c r="KC807">
        <v>31.7471</v>
      </c>
      <c r="KD807">
        <v>0</v>
      </c>
      <c r="KE807">
        <v>0</v>
      </c>
      <c r="KF807">
        <v>100</v>
      </c>
      <c r="KG807">
        <v>18.7952</v>
      </c>
      <c r="KH807">
        <v>45.8095</v>
      </c>
      <c r="KI807">
        <v>63.4564</v>
      </c>
      <c r="KJ807">
        <v>100.643</v>
      </c>
      <c r="KK807">
        <v>99.96420000000001</v>
      </c>
    </row>
    <row r="808" spans="1:297">
      <c r="A808">
        <v>792</v>
      </c>
      <c r="B808">
        <v>1762210592.6</v>
      </c>
      <c r="C808">
        <v>11014.5</v>
      </c>
      <c r="D808" t="s">
        <v>2035</v>
      </c>
      <c r="E808" t="s">
        <v>2036</v>
      </c>
      <c r="F808">
        <v>5</v>
      </c>
      <c r="G808" t="s">
        <v>1990</v>
      </c>
      <c r="H808" t="s">
        <v>436</v>
      </c>
      <c r="I808">
        <v>1762210590.1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357.2549963879378</v>
      </c>
      <c r="AK808">
        <v>353.1537575757575</v>
      </c>
      <c r="AL808">
        <v>0.004527823602405552</v>
      </c>
      <c r="AM808">
        <v>66.04308067333517</v>
      </c>
      <c r="AN808">
        <f>(AP808 - AO808 + DY808*1E3/(8.314*(EA808+273.15)) * AR808/DX808 * AQ808) * DX808/(100*DL808) * 1000/(1000 - AP808)</f>
        <v>0</v>
      </c>
      <c r="AO808">
        <v>21.94516028125542</v>
      </c>
      <c r="AP808">
        <v>23.2605218181818</v>
      </c>
      <c r="AQ808">
        <v>-9.469149324893127E-06</v>
      </c>
      <c r="AR808">
        <v>107.35</v>
      </c>
      <c r="AS808">
        <v>9</v>
      </c>
      <c r="AT808">
        <v>2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437</v>
      </c>
      <c r="AY808" t="s">
        <v>437</v>
      </c>
      <c r="AZ808">
        <v>0</v>
      </c>
      <c r="BA808">
        <v>0</v>
      </c>
      <c r="BB808">
        <f>1-AZ808/BA808</f>
        <v>0</v>
      </c>
      <c r="BC808">
        <v>0</v>
      </c>
      <c r="BD808" t="s">
        <v>437</v>
      </c>
      <c r="BE808" t="s">
        <v>437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437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438</v>
      </c>
      <c r="DO808">
        <v>2</v>
      </c>
      <c r="DP808" t="b">
        <v>1</v>
      </c>
      <c r="DQ808">
        <v>1762210590.1</v>
      </c>
      <c r="DR808">
        <v>344.9372222222223</v>
      </c>
      <c r="DS808">
        <v>349.3516666666667</v>
      </c>
      <c r="DT808">
        <v>23.2609</v>
      </c>
      <c r="DU808">
        <v>21.94492222222222</v>
      </c>
      <c r="DV808">
        <v>345.78</v>
      </c>
      <c r="DW808">
        <v>23.17784444444444</v>
      </c>
      <c r="DX808">
        <v>499.9617777777778</v>
      </c>
      <c r="DY808">
        <v>90.70358888888887</v>
      </c>
      <c r="DZ808">
        <v>0.09996861111111109</v>
      </c>
      <c r="EA808">
        <v>24.19465555555556</v>
      </c>
      <c r="EB808">
        <v>24.47017777777778</v>
      </c>
      <c r="EC808">
        <v>999.9000000000001</v>
      </c>
      <c r="ED808">
        <v>0</v>
      </c>
      <c r="EE808">
        <v>0</v>
      </c>
      <c r="EF808">
        <v>10016.36666666667</v>
      </c>
      <c r="EG808">
        <v>0</v>
      </c>
      <c r="EH808">
        <v>971.477</v>
      </c>
      <c r="EI808">
        <v>-4.414601111111111</v>
      </c>
      <c r="EJ808">
        <v>353.1517777777778</v>
      </c>
      <c r="EK808">
        <v>357.1902222222222</v>
      </c>
      <c r="EL808">
        <v>1.315978888888889</v>
      </c>
      <c r="EM808">
        <v>349.3516666666667</v>
      </c>
      <c r="EN808">
        <v>21.94492222222222</v>
      </c>
      <c r="EO808">
        <v>2.109846666666667</v>
      </c>
      <c r="EP808">
        <v>1.990484444444444</v>
      </c>
      <c r="EQ808">
        <v>18.29372222222222</v>
      </c>
      <c r="ER808">
        <v>17.36883333333333</v>
      </c>
      <c r="ES808">
        <v>1999.982222222222</v>
      </c>
      <c r="ET808">
        <v>0.9800023333333334</v>
      </c>
      <c r="EU808">
        <v>0.01999716666666667</v>
      </c>
      <c r="EV808">
        <v>0</v>
      </c>
      <c r="EW808">
        <v>1567.682222222222</v>
      </c>
      <c r="EX808">
        <v>5.00097</v>
      </c>
      <c r="EY808">
        <v>31262.23333333334</v>
      </c>
      <c r="EZ808">
        <v>16707.41111111111</v>
      </c>
      <c r="FA808">
        <v>41.625</v>
      </c>
      <c r="FB808">
        <v>42.75</v>
      </c>
      <c r="FC808">
        <v>41.812</v>
      </c>
      <c r="FD808">
        <v>42.236</v>
      </c>
      <c r="FE808">
        <v>41.625</v>
      </c>
      <c r="FF808">
        <v>1955.082222222222</v>
      </c>
      <c r="FG808">
        <v>39.89</v>
      </c>
      <c r="FH808">
        <v>0</v>
      </c>
      <c r="FI808">
        <v>13670.09999990463</v>
      </c>
      <c r="FJ808">
        <v>0</v>
      </c>
      <c r="FK808">
        <v>1568.7344</v>
      </c>
      <c r="FL808">
        <v>-11.69769233109723</v>
      </c>
      <c r="FM808">
        <v>-239.6769234916227</v>
      </c>
      <c r="FN808">
        <v>31281.892</v>
      </c>
      <c r="FO808">
        <v>15</v>
      </c>
      <c r="FP808">
        <v>0</v>
      </c>
      <c r="FQ808" t="s">
        <v>439</v>
      </c>
      <c r="FR808">
        <v>1760210915.6</v>
      </c>
      <c r="FS808">
        <v>0</v>
      </c>
      <c r="FT808">
        <v>0</v>
      </c>
      <c r="FU808">
        <v>-0.215</v>
      </c>
      <c r="FV808">
        <v>0</v>
      </c>
      <c r="FW808">
        <v>-0.6919999999999999</v>
      </c>
      <c r="FX808">
        <v>0</v>
      </c>
      <c r="FY808">
        <v>400</v>
      </c>
      <c r="FZ808">
        <v>0</v>
      </c>
      <c r="GA808">
        <v>0.15</v>
      </c>
      <c r="GB808">
        <v>0</v>
      </c>
      <c r="GC808">
        <v>-4.14349375</v>
      </c>
      <c r="GD808">
        <v>-3.056068030018758</v>
      </c>
      <c r="GE808">
        <v>0.3515170305880463</v>
      </c>
      <c r="GF808">
        <v>0</v>
      </c>
      <c r="GG808">
        <v>1569.621764705882</v>
      </c>
      <c r="GH808">
        <v>-13.20641712274771</v>
      </c>
      <c r="GI808">
        <v>1.340097605286824</v>
      </c>
      <c r="GJ808">
        <v>0</v>
      </c>
      <c r="GK808">
        <v>1.30512575</v>
      </c>
      <c r="GL808">
        <v>0.07020168855534681</v>
      </c>
      <c r="GM808">
        <v>0.007070440186968566</v>
      </c>
      <c r="GN808">
        <v>1</v>
      </c>
      <c r="GO808">
        <v>1</v>
      </c>
      <c r="GP808">
        <v>3</v>
      </c>
      <c r="GQ808" t="s">
        <v>502</v>
      </c>
      <c r="GR808">
        <v>3.1352</v>
      </c>
      <c r="GS808">
        <v>2.76038</v>
      </c>
      <c r="GT808">
        <v>0.0803111</v>
      </c>
      <c r="GU808">
        <v>0.0801447</v>
      </c>
      <c r="GV808">
        <v>0.103659</v>
      </c>
      <c r="GW808">
        <v>0.0981612</v>
      </c>
      <c r="GX808">
        <v>29113.2</v>
      </c>
      <c r="GY808">
        <v>29108.4</v>
      </c>
      <c r="GZ808">
        <v>29447.5</v>
      </c>
      <c r="HA808">
        <v>29257.6</v>
      </c>
      <c r="HB808">
        <v>34881.2</v>
      </c>
      <c r="HC808">
        <v>34956.7</v>
      </c>
      <c r="HD808">
        <v>41438.3</v>
      </c>
      <c r="HE808">
        <v>41574.1</v>
      </c>
      <c r="HF808">
        <v>1.90502</v>
      </c>
      <c r="HG808">
        <v>1.85737</v>
      </c>
      <c r="HH808">
        <v>0.0392832</v>
      </c>
      <c r="HI808">
        <v>0</v>
      </c>
      <c r="HJ808">
        <v>23.8292</v>
      </c>
      <c r="HK808">
        <v>999.9</v>
      </c>
      <c r="HL808">
        <v>51.9</v>
      </c>
      <c r="HM808">
        <v>28.9</v>
      </c>
      <c r="HN808">
        <v>22.8778</v>
      </c>
      <c r="HO808">
        <v>61.9312</v>
      </c>
      <c r="HP808">
        <v>29.6474</v>
      </c>
      <c r="HQ808">
        <v>1</v>
      </c>
      <c r="HR808">
        <v>0.360259</v>
      </c>
      <c r="HS808">
        <v>4.34187</v>
      </c>
      <c r="HT808">
        <v>20.2868</v>
      </c>
      <c r="HU808">
        <v>5.21939</v>
      </c>
      <c r="HV808">
        <v>12.0161</v>
      </c>
      <c r="HW808">
        <v>4.989</v>
      </c>
      <c r="HX808">
        <v>3.28772</v>
      </c>
      <c r="HY808">
        <v>9999</v>
      </c>
      <c r="HZ808">
        <v>9999</v>
      </c>
      <c r="IA808">
        <v>9999</v>
      </c>
      <c r="IB808">
        <v>999.9</v>
      </c>
      <c r="IC808">
        <v>4.97289</v>
      </c>
      <c r="ID808">
        <v>1.8665</v>
      </c>
      <c r="IE808">
        <v>1.86584</v>
      </c>
      <c r="IF808">
        <v>1.86584</v>
      </c>
      <c r="IG808">
        <v>1.86768</v>
      </c>
      <c r="IH808">
        <v>1.87015</v>
      </c>
      <c r="II808">
        <v>1.86874</v>
      </c>
      <c r="IJ808">
        <v>1.87027</v>
      </c>
      <c r="IK808">
        <v>0</v>
      </c>
      <c r="IL808">
        <v>0</v>
      </c>
      <c r="IM808">
        <v>0</v>
      </c>
      <c r="IN808">
        <v>0</v>
      </c>
      <c r="IO808" t="s">
        <v>441</v>
      </c>
      <c r="IP808" t="s">
        <v>442</v>
      </c>
      <c r="IQ808" t="s">
        <v>443</v>
      </c>
      <c r="IR808" t="s">
        <v>443</v>
      </c>
      <c r="IS808" t="s">
        <v>443</v>
      </c>
      <c r="IT808" t="s">
        <v>443</v>
      </c>
      <c r="IU808">
        <v>0</v>
      </c>
      <c r="IV808">
        <v>100</v>
      </c>
      <c r="IW808">
        <v>100</v>
      </c>
      <c r="IX808">
        <v>-0.843</v>
      </c>
      <c r="IY808">
        <v>0.083</v>
      </c>
      <c r="IZ808">
        <v>-0.7832898091892299</v>
      </c>
      <c r="JA808">
        <v>-0.0002628084512485203</v>
      </c>
      <c r="JB808">
        <v>2.995354917081976E-07</v>
      </c>
      <c r="JC808">
        <v>-1.087754766273629E-10</v>
      </c>
      <c r="JD808">
        <v>-0.01666594074606723</v>
      </c>
      <c r="JE808">
        <v>-0.02438089335778848</v>
      </c>
      <c r="JF808">
        <v>0.001790740049955031</v>
      </c>
      <c r="JG808">
        <v>-2.386884331579614E-05</v>
      </c>
      <c r="JH808">
        <v>6</v>
      </c>
      <c r="JI808">
        <v>2407</v>
      </c>
      <c r="JJ808">
        <v>1</v>
      </c>
      <c r="JK808">
        <v>23</v>
      </c>
      <c r="JL808">
        <v>33327.9</v>
      </c>
      <c r="JM808">
        <v>29370176.5</v>
      </c>
      <c r="JN808">
        <v>0.0317383</v>
      </c>
      <c r="JO808">
        <v>4.99878</v>
      </c>
      <c r="JP808">
        <v>1.39648</v>
      </c>
      <c r="JQ808">
        <v>2.34741</v>
      </c>
      <c r="JR808">
        <v>1.49536</v>
      </c>
      <c r="JS808">
        <v>2.70996</v>
      </c>
      <c r="JT808">
        <v>34.5777</v>
      </c>
      <c r="JU808">
        <v>24.035</v>
      </c>
      <c r="JV808">
        <v>18</v>
      </c>
      <c r="JW808">
        <v>503.748</v>
      </c>
      <c r="JX808">
        <v>462.542</v>
      </c>
      <c r="JY808">
        <v>18.7958</v>
      </c>
      <c r="JZ808">
        <v>31.9554</v>
      </c>
      <c r="KA808">
        <v>29.9998</v>
      </c>
      <c r="KB808">
        <v>31.8195</v>
      </c>
      <c r="KC808">
        <v>31.7444</v>
      </c>
      <c r="KD808">
        <v>0</v>
      </c>
      <c r="KE808">
        <v>0</v>
      </c>
      <c r="KF808">
        <v>100</v>
      </c>
      <c r="KG808">
        <v>18.7952</v>
      </c>
      <c r="KH808">
        <v>32.3751</v>
      </c>
      <c r="KI808">
        <v>63.4564</v>
      </c>
      <c r="KJ808">
        <v>100.643</v>
      </c>
      <c r="KK808">
        <v>99.96420000000001</v>
      </c>
    </row>
    <row r="809" spans="1:297">
      <c r="A809">
        <v>793</v>
      </c>
      <c r="B809">
        <v>1762210689.6</v>
      </c>
      <c r="C809">
        <v>11111.5</v>
      </c>
      <c r="D809" t="s">
        <v>2037</v>
      </c>
      <c r="E809" t="s">
        <v>2038</v>
      </c>
      <c r="F809">
        <v>5</v>
      </c>
      <c r="G809" t="s">
        <v>1990</v>
      </c>
      <c r="H809" t="s">
        <v>436</v>
      </c>
      <c r="I809">
        <v>1762210686.6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430.1322489478139</v>
      </c>
      <c r="AK809">
        <v>425.8456787878786</v>
      </c>
      <c r="AL809">
        <v>-0.03951991410799722</v>
      </c>
      <c r="AM809">
        <v>66.04308067333517</v>
      </c>
      <c r="AN809">
        <f>(AP809 - AO809 + DY809*1E3/(8.314*(EA809+273.15)) * AR809/DX809 * AQ809) * DX809/(100*DL809) * 1000/(1000 - AP809)</f>
        <v>0</v>
      </c>
      <c r="AO809">
        <v>21.90812385069264</v>
      </c>
      <c r="AP809">
        <v>23.14322545454545</v>
      </c>
      <c r="AQ809">
        <v>-2.040269360277657E-05</v>
      </c>
      <c r="AR809">
        <v>107.35</v>
      </c>
      <c r="AS809">
        <v>9</v>
      </c>
      <c r="AT809">
        <v>2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437</v>
      </c>
      <c r="AY809" t="s">
        <v>437</v>
      </c>
      <c r="AZ809">
        <v>0</v>
      </c>
      <c r="BA809">
        <v>0</v>
      </c>
      <c r="BB809">
        <f>1-AZ809/BA809</f>
        <v>0</v>
      </c>
      <c r="BC809">
        <v>0</v>
      </c>
      <c r="BD809" t="s">
        <v>437</v>
      </c>
      <c r="BE809" t="s">
        <v>437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437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438</v>
      </c>
      <c r="DO809">
        <v>2</v>
      </c>
      <c r="DP809" t="b">
        <v>1</v>
      </c>
      <c r="DQ809">
        <v>1762210686.6</v>
      </c>
      <c r="DR809">
        <v>416.0773636363636</v>
      </c>
      <c r="DS809">
        <v>420.6545454545455</v>
      </c>
      <c r="DT809">
        <v>23.14786363636363</v>
      </c>
      <c r="DU809">
        <v>21.90802727272727</v>
      </c>
      <c r="DV809">
        <v>416.926</v>
      </c>
      <c r="DW809">
        <v>23.06705454545454</v>
      </c>
      <c r="DX809">
        <v>499.979</v>
      </c>
      <c r="DY809">
        <v>90.75159090909091</v>
      </c>
      <c r="DZ809">
        <v>0.1000125454545454</v>
      </c>
      <c r="EA809">
        <v>24.27581818181818</v>
      </c>
      <c r="EB809">
        <v>24.5378</v>
      </c>
      <c r="EC809">
        <v>999.9</v>
      </c>
      <c r="ED809">
        <v>0</v>
      </c>
      <c r="EE809">
        <v>0</v>
      </c>
      <c r="EF809">
        <v>9995.800000000001</v>
      </c>
      <c r="EG809">
        <v>0</v>
      </c>
      <c r="EH809">
        <v>971.5294545454545</v>
      </c>
      <c r="EI809">
        <v>-4.577196363636364</v>
      </c>
      <c r="EJ809">
        <v>425.9368181818182</v>
      </c>
      <c r="EK809">
        <v>430.0767272727272</v>
      </c>
      <c r="EL809">
        <v>1.23983</v>
      </c>
      <c r="EM809">
        <v>420.6545454545455</v>
      </c>
      <c r="EN809">
        <v>21.90802727272727</v>
      </c>
      <c r="EO809">
        <v>2.100704545454546</v>
      </c>
      <c r="EP809">
        <v>1.988189090909091</v>
      </c>
      <c r="EQ809">
        <v>18.22453636363636</v>
      </c>
      <c r="ER809">
        <v>17.35059090909091</v>
      </c>
      <c r="ES809">
        <v>1999.961818181818</v>
      </c>
      <c r="ET809">
        <v>0.9800022727272729</v>
      </c>
      <c r="EU809">
        <v>0.01999722727272727</v>
      </c>
      <c r="EV809">
        <v>0</v>
      </c>
      <c r="EW809">
        <v>1552.089090909091</v>
      </c>
      <c r="EX809">
        <v>5.000970000000001</v>
      </c>
      <c r="EY809">
        <v>30958.83636363636</v>
      </c>
      <c r="EZ809">
        <v>16707.28181818182</v>
      </c>
      <c r="FA809">
        <v>41.57345454545455</v>
      </c>
      <c r="FB809">
        <v>42.687</v>
      </c>
      <c r="FC809">
        <v>41.75</v>
      </c>
      <c r="FD809">
        <v>42.16445454545455</v>
      </c>
      <c r="FE809">
        <v>41.60209090909091</v>
      </c>
      <c r="FF809">
        <v>1955.061818181818</v>
      </c>
      <c r="FG809">
        <v>39.88999999999999</v>
      </c>
      <c r="FH809">
        <v>0</v>
      </c>
      <c r="FI809">
        <v>13767.29999995232</v>
      </c>
      <c r="FJ809">
        <v>0</v>
      </c>
      <c r="FK809">
        <v>1552.8188</v>
      </c>
      <c r="FL809">
        <v>-10.84153843507316</v>
      </c>
      <c r="FM809">
        <v>-216.3923073709258</v>
      </c>
      <c r="FN809">
        <v>30974.092</v>
      </c>
      <c r="FO809">
        <v>15</v>
      </c>
      <c r="FP809">
        <v>0</v>
      </c>
      <c r="FQ809" t="s">
        <v>439</v>
      </c>
      <c r="FR809">
        <v>1760210915.6</v>
      </c>
      <c r="FS809">
        <v>0</v>
      </c>
      <c r="FT809">
        <v>0</v>
      </c>
      <c r="FU809">
        <v>-0.215</v>
      </c>
      <c r="FV809">
        <v>0</v>
      </c>
      <c r="FW809">
        <v>-0.6919999999999999</v>
      </c>
      <c r="FX809">
        <v>0</v>
      </c>
      <c r="FY809">
        <v>400</v>
      </c>
      <c r="FZ809">
        <v>0</v>
      </c>
      <c r="GA809">
        <v>0.15</v>
      </c>
      <c r="GB809">
        <v>0</v>
      </c>
      <c r="GC809">
        <v>-3.807699512195123</v>
      </c>
      <c r="GD809">
        <v>-5.626087944250876</v>
      </c>
      <c r="GE809">
        <v>0.5570514761866387</v>
      </c>
      <c r="GF809">
        <v>0</v>
      </c>
      <c r="GG809">
        <v>1553.545882352941</v>
      </c>
      <c r="GH809">
        <v>-10.81802902700133</v>
      </c>
      <c r="GI809">
        <v>1.0959661803688</v>
      </c>
      <c r="GJ809">
        <v>0</v>
      </c>
      <c r="GK809">
        <v>1.25134487804878</v>
      </c>
      <c r="GL809">
        <v>-0.08222655052264866</v>
      </c>
      <c r="GM809">
        <v>0.008174453400672249</v>
      </c>
      <c r="GN809">
        <v>1</v>
      </c>
      <c r="GO809">
        <v>1</v>
      </c>
      <c r="GP809">
        <v>3</v>
      </c>
      <c r="GQ809" t="s">
        <v>502</v>
      </c>
      <c r="GR809">
        <v>3.13508</v>
      </c>
      <c r="GS809">
        <v>2.75988</v>
      </c>
      <c r="GT809">
        <v>0.09296740000000001</v>
      </c>
      <c r="GU809">
        <v>0.09272370000000001</v>
      </c>
      <c r="GV809">
        <v>0.103361</v>
      </c>
      <c r="GW809">
        <v>0.0980988</v>
      </c>
      <c r="GX809">
        <v>28717</v>
      </c>
      <c r="GY809">
        <v>28713.9</v>
      </c>
      <c r="GZ809">
        <v>29451.7</v>
      </c>
      <c r="HA809">
        <v>29261.1</v>
      </c>
      <c r="HB809">
        <v>34897.7</v>
      </c>
      <c r="HC809">
        <v>34963.3</v>
      </c>
      <c r="HD809">
        <v>41444.1</v>
      </c>
      <c r="HE809">
        <v>41578.8</v>
      </c>
      <c r="HF809">
        <v>1.9057</v>
      </c>
      <c r="HG809">
        <v>1.85885</v>
      </c>
      <c r="HH809">
        <v>0.0393391</v>
      </c>
      <c r="HI809">
        <v>0</v>
      </c>
      <c r="HJ809">
        <v>23.8874</v>
      </c>
      <c r="HK809">
        <v>999.9</v>
      </c>
      <c r="HL809">
        <v>51.9</v>
      </c>
      <c r="HM809">
        <v>28.9</v>
      </c>
      <c r="HN809">
        <v>22.8677</v>
      </c>
      <c r="HO809">
        <v>62.3712</v>
      </c>
      <c r="HP809">
        <v>29.5873</v>
      </c>
      <c r="HQ809">
        <v>1</v>
      </c>
      <c r="HR809">
        <v>0.354444</v>
      </c>
      <c r="HS809">
        <v>4.4531</v>
      </c>
      <c r="HT809">
        <v>20.2844</v>
      </c>
      <c r="HU809">
        <v>5.22133</v>
      </c>
      <c r="HV809">
        <v>12.0161</v>
      </c>
      <c r="HW809">
        <v>4.9895</v>
      </c>
      <c r="HX809">
        <v>3.28813</v>
      </c>
      <c r="HY809">
        <v>9999</v>
      </c>
      <c r="HZ809">
        <v>9999</v>
      </c>
      <c r="IA809">
        <v>9999</v>
      </c>
      <c r="IB809">
        <v>999.9</v>
      </c>
      <c r="IC809">
        <v>4.97277</v>
      </c>
      <c r="ID809">
        <v>1.86647</v>
      </c>
      <c r="IE809">
        <v>1.86584</v>
      </c>
      <c r="IF809">
        <v>1.86584</v>
      </c>
      <c r="IG809">
        <v>1.86767</v>
      </c>
      <c r="IH809">
        <v>1.87012</v>
      </c>
      <c r="II809">
        <v>1.86872</v>
      </c>
      <c r="IJ809">
        <v>1.87027</v>
      </c>
      <c r="IK809">
        <v>0</v>
      </c>
      <c r="IL809">
        <v>0</v>
      </c>
      <c r="IM809">
        <v>0</v>
      </c>
      <c r="IN809">
        <v>0</v>
      </c>
      <c r="IO809" t="s">
        <v>441</v>
      </c>
      <c r="IP809" t="s">
        <v>442</v>
      </c>
      <c r="IQ809" t="s">
        <v>443</v>
      </c>
      <c r="IR809" t="s">
        <v>443</v>
      </c>
      <c r="IS809" t="s">
        <v>443</v>
      </c>
      <c r="IT809" t="s">
        <v>443</v>
      </c>
      <c r="IU809">
        <v>0</v>
      </c>
      <c r="IV809">
        <v>100</v>
      </c>
      <c r="IW809">
        <v>100</v>
      </c>
      <c r="IX809">
        <v>-0.849</v>
      </c>
      <c r="IY809">
        <v>0.08069999999999999</v>
      </c>
      <c r="IZ809">
        <v>-0.7832898091892299</v>
      </c>
      <c r="JA809">
        <v>-0.0002628084512485203</v>
      </c>
      <c r="JB809">
        <v>2.995354917081976E-07</v>
      </c>
      <c r="JC809">
        <v>-1.087754766273629E-10</v>
      </c>
      <c r="JD809">
        <v>-0.01666594074606723</v>
      </c>
      <c r="JE809">
        <v>-0.02438089335778848</v>
      </c>
      <c r="JF809">
        <v>0.001790740049955031</v>
      </c>
      <c r="JG809">
        <v>-2.386884331579614E-05</v>
      </c>
      <c r="JH809">
        <v>6</v>
      </c>
      <c r="JI809">
        <v>2407</v>
      </c>
      <c r="JJ809">
        <v>1</v>
      </c>
      <c r="JK809">
        <v>23</v>
      </c>
      <c r="JL809">
        <v>33329.6</v>
      </c>
      <c r="JM809">
        <v>29370178.2</v>
      </c>
      <c r="JN809">
        <v>0.343018</v>
      </c>
      <c r="JO809">
        <v>2.34741</v>
      </c>
      <c r="JP809">
        <v>1.39648</v>
      </c>
      <c r="JQ809">
        <v>2.35107</v>
      </c>
      <c r="JR809">
        <v>1.49536</v>
      </c>
      <c r="JS809">
        <v>2.65137</v>
      </c>
      <c r="JT809">
        <v>34.5777</v>
      </c>
      <c r="JU809">
        <v>24.0437</v>
      </c>
      <c r="JV809">
        <v>18</v>
      </c>
      <c r="JW809">
        <v>503.771</v>
      </c>
      <c r="JX809">
        <v>463.142</v>
      </c>
      <c r="JY809">
        <v>18.7441</v>
      </c>
      <c r="JZ809">
        <v>31.8739</v>
      </c>
      <c r="KA809">
        <v>29.9998</v>
      </c>
      <c r="KB809">
        <v>31.7659</v>
      </c>
      <c r="KC809">
        <v>31.6965</v>
      </c>
      <c r="KD809">
        <v>6.95084</v>
      </c>
      <c r="KE809">
        <v>0</v>
      </c>
      <c r="KF809">
        <v>100</v>
      </c>
      <c r="KG809">
        <v>18.7421</v>
      </c>
      <c r="KH809">
        <v>426.709</v>
      </c>
      <c r="KI809">
        <v>63.4564</v>
      </c>
      <c r="KJ809">
        <v>100.657</v>
      </c>
      <c r="KK809">
        <v>99.9759</v>
      </c>
    </row>
    <row r="810" spans="1:297">
      <c r="A810">
        <v>794</v>
      </c>
      <c r="B810">
        <v>1762210694.6</v>
      </c>
      <c r="C810">
        <v>11116.5</v>
      </c>
      <c r="D810" t="s">
        <v>2039</v>
      </c>
      <c r="E810" t="s">
        <v>2040</v>
      </c>
      <c r="F810">
        <v>5</v>
      </c>
      <c r="G810" t="s">
        <v>1990</v>
      </c>
      <c r="H810" t="s">
        <v>436</v>
      </c>
      <c r="I810">
        <v>1762210692.1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430.1089461332448</v>
      </c>
      <c r="AK810">
        <v>425.7694060606058</v>
      </c>
      <c r="AL810">
        <v>0.001314546494072153</v>
      </c>
      <c r="AM810">
        <v>66.04308067333517</v>
      </c>
      <c r="AN810">
        <f>(AP810 - AO810 + DY810*1E3/(8.314*(EA810+273.15)) * AR810/DX810 * AQ810) * DX810/(100*DL810) * 1000/(1000 - AP810)</f>
        <v>0</v>
      </c>
      <c r="AO810">
        <v>21.90748255779221</v>
      </c>
      <c r="AP810">
        <v>23.13301212121211</v>
      </c>
      <c r="AQ810">
        <v>-3.079901719914302E-05</v>
      </c>
      <c r="AR810">
        <v>107.35</v>
      </c>
      <c r="AS810">
        <v>9</v>
      </c>
      <c r="AT810">
        <v>2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437</v>
      </c>
      <c r="AY810" t="s">
        <v>437</v>
      </c>
      <c r="AZ810">
        <v>0</v>
      </c>
      <c r="BA810">
        <v>0</v>
      </c>
      <c r="BB810">
        <f>1-AZ810/BA810</f>
        <v>0</v>
      </c>
      <c r="BC810">
        <v>0</v>
      </c>
      <c r="BD810" t="s">
        <v>437</v>
      </c>
      <c r="BE810" t="s">
        <v>437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437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438</v>
      </c>
      <c r="DO810">
        <v>2</v>
      </c>
      <c r="DP810" t="b">
        <v>1</v>
      </c>
      <c r="DQ810">
        <v>1762210692.1</v>
      </c>
      <c r="DR810">
        <v>415.8975555555555</v>
      </c>
      <c r="DS810">
        <v>421.2003333333333</v>
      </c>
      <c r="DT810">
        <v>23.13806666666667</v>
      </c>
      <c r="DU810">
        <v>21.9076</v>
      </c>
      <c r="DV810">
        <v>416.7461111111111</v>
      </c>
      <c r="DW810">
        <v>23.05744444444445</v>
      </c>
      <c r="DX810">
        <v>499.8333333333333</v>
      </c>
      <c r="DY810">
        <v>90.75473333333335</v>
      </c>
      <c r="DZ810">
        <v>0.09977732222222221</v>
      </c>
      <c r="EA810">
        <v>24.28163333333334</v>
      </c>
      <c r="EB810">
        <v>24.5411</v>
      </c>
      <c r="EC810">
        <v>999.9000000000001</v>
      </c>
      <c r="ED810">
        <v>0</v>
      </c>
      <c r="EE810">
        <v>0</v>
      </c>
      <c r="EF810">
        <v>10007.62777777778</v>
      </c>
      <c r="EG810">
        <v>0</v>
      </c>
      <c r="EH810">
        <v>971.5296666666667</v>
      </c>
      <c r="EI810">
        <v>-5.302893333333333</v>
      </c>
      <c r="EJ810">
        <v>425.7484444444444</v>
      </c>
      <c r="EK810">
        <v>430.6345555555556</v>
      </c>
      <c r="EL810">
        <v>1.230473333333333</v>
      </c>
      <c r="EM810">
        <v>421.2003333333333</v>
      </c>
      <c r="EN810">
        <v>21.9076</v>
      </c>
      <c r="EO810">
        <v>2.09989</v>
      </c>
      <c r="EP810">
        <v>1.988218888888889</v>
      </c>
      <c r="EQ810">
        <v>18.21833333333333</v>
      </c>
      <c r="ER810">
        <v>17.35082222222222</v>
      </c>
      <c r="ES810">
        <v>2000.038888888889</v>
      </c>
      <c r="ET810">
        <v>0.9800030000000002</v>
      </c>
      <c r="EU810">
        <v>0.01999652222222222</v>
      </c>
      <c r="EV810">
        <v>0</v>
      </c>
      <c r="EW810">
        <v>1551.126666666667</v>
      </c>
      <c r="EX810">
        <v>5.00097</v>
      </c>
      <c r="EY810">
        <v>30938.77777777778</v>
      </c>
      <c r="EZ810">
        <v>16707.91111111111</v>
      </c>
      <c r="FA810">
        <v>41.562</v>
      </c>
      <c r="FB810">
        <v>42.70099999999999</v>
      </c>
      <c r="FC810">
        <v>41.75</v>
      </c>
      <c r="FD810">
        <v>42.16633333333333</v>
      </c>
      <c r="FE810">
        <v>41.59</v>
      </c>
      <c r="FF810">
        <v>1955.138888888889</v>
      </c>
      <c r="FG810">
        <v>39.89</v>
      </c>
      <c r="FH810">
        <v>0</v>
      </c>
      <c r="FI810">
        <v>13772.09999990463</v>
      </c>
      <c r="FJ810">
        <v>0</v>
      </c>
      <c r="FK810">
        <v>1551.9792</v>
      </c>
      <c r="FL810">
        <v>-10.19538463205977</v>
      </c>
      <c r="FM810">
        <v>-223.4692311160086</v>
      </c>
      <c r="FN810">
        <v>30956.404</v>
      </c>
      <c r="FO810">
        <v>15</v>
      </c>
      <c r="FP810">
        <v>0</v>
      </c>
      <c r="FQ810" t="s">
        <v>439</v>
      </c>
      <c r="FR810">
        <v>1760210915.6</v>
      </c>
      <c r="FS810">
        <v>0</v>
      </c>
      <c r="FT810">
        <v>0</v>
      </c>
      <c r="FU810">
        <v>-0.215</v>
      </c>
      <c r="FV810">
        <v>0</v>
      </c>
      <c r="FW810">
        <v>-0.6919999999999999</v>
      </c>
      <c r="FX810">
        <v>0</v>
      </c>
      <c r="FY810">
        <v>400</v>
      </c>
      <c r="FZ810">
        <v>0</v>
      </c>
      <c r="GA810">
        <v>0.15</v>
      </c>
      <c r="GB810">
        <v>0</v>
      </c>
      <c r="GC810">
        <v>-4.384112</v>
      </c>
      <c r="GD810">
        <v>-6.74361883677298</v>
      </c>
      <c r="GE810">
        <v>0.7084919100568474</v>
      </c>
      <c r="GF810">
        <v>0</v>
      </c>
      <c r="GG810">
        <v>1552.587941176471</v>
      </c>
      <c r="GH810">
        <v>-10.87288006585783</v>
      </c>
      <c r="GI810">
        <v>1.099480570975038</v>
      </c>
      <c r="GJ810">
        <v>0</v>
      </c>
      <c r="GK810">
        <v>1.2429035</v>
      </c>
      <c r="GL810">
        <v>-0.09312000000000474</v>
      </c>
      <c r="GM810">
        <v>0.0090110181305999</v>
      </c>
      <c r="GN810">
        <v>1</v>
      </c>
      <c r="GO810">
        <v>1</v>
      </c>
      <c r="GP810">
        <v>3</v>
      </c>
      <c r="GQ810" t="s">
        <v>502</v>
      </c>
      <c r="GR810">
        <v>3.13515</v>
      </c>
      <c r="GS810">
        <v>2.76026</v>
      </c>
      <c r="GT810">
        <v>0.0929807</v>
      </c>
      <c r="GU810">
        <v>0.0932067</v>
      </c>
      <c r="GV810">
        <v>0.103332</v>
      </c>
      <c r="GW810">
        <v>0.09810140000000001</v>
      </c>
      <c r="GX810">
        <v>28716.2</v>
      </c>
      <c r="GY810">
        <v>28698.3</v>
      </c>
      <c r="GZ810">
        <v>29451.3</v>
      </c>
      <c r="HA810">
        <v>29260.7</v>
      </c>
      <c r="HB810">
        <v>34898.5</v>
      </c>
      <c r="HC810">
        <v>34962.9</v>
      </c>
      <c r="HD810">
        <v>41443.6</v>
      </c>
      <c r="HE810">
        <v>41578.5</v>
      </c>
      <c r="HF810">
        <v>1.90587</v>
      </c>
      <c r="HG810">
        <v>1.85865</v>
      </c>
      <c r="HH810">
        <v>0.0397675</v>
      </c>
      <c r="HI810">
        <v>0</v>
      </c>
      <c r="HJ810">
        <v>23.8903</v>
      </c>
      <c r="HK810">
        <v>999.9</v>
      </c>
      <c r="HL810">
        <v>51.9</v>
      </c>
      <c r="HM810">
        <v>28.9</v>
      </c>
      <c r="HN810">
        <v>22.8665</v>
      </c>
      <c r="HO810">
        <v>62.3512</v>
      </c>
      <c r="HP810">
        <v>29.5593</v>
      </c>
      <c r="HQ810">
        <v>1</v>
      </c>
      <c r="HR810">
        <v>0.354212</v>
      </c>
      <c r="HS810">
        <v>4.46164</v>
      </c>
      <c r="HT810">
        <v>20.2839</v>
      </c>
      <c r="HU810">
        <v>5.21849</v>
      </c>
      <c r="HV810">
        <v>12.0159</v>
      </c>
      <c r="HW810">
        <v>4.98875</v>
      </c>
      <c r="HX810">
        <v>3.28783</v>
      </c>
      <c r="HY810">
        <v>9999</v>
      </c>
      <c r="HZ810">
        <v>9999</v>
      </c>
      <c r="IA810">
        <v>9999</v>
      </c>
      <c r="IB810">
        <v>999.9</v>
      </c>
      <c r="IC810">
        <v>4.97279</v>
      </c>
      <c r="ID810">
        <v>1.86648</v>
      </c>
      <c r="IE810">
        <v>1.86584</v>
      </c>
      <c r="IF810">
        <v>1.86581</v>
      </c>
      <c r="IG810">
        <v>1.86765</v>
      </c>
      <c r="IH810">
        <v>1.87012</v>
      </c>
      <c r="II810">
        <v>1.86873</v>
      </c>
      <c r="IJ810">
        <v>1.87027</v>
      </c>
      <c r="IK810">
        <v>0</v>
      </c>
      <c r="IL810">
        <v>0</v>
      </c>
      <c r="IM810">
        <v>0</v>
      </c>
      <c r="IN810">
        <v>0</v>
      </c>
      <c r="IO810" t="s">
        <v>441</v>
      </c>
      <c r="IP810" t="s">
        <v>442</v>
      </c>
      <c r="IQ810" t="s">
        <v>443</v>
      </c>
      <c r="IR810" t="s">
        <v>443</v>
      </c>
      <c r="IS810" t="s">
        <v>443</v>
      </c>
      <c r="IT810" t="s">
        <v>443</v>
      </c>
      <c r="IU810">
        <v>0</v>
      </c>
      <c r="IV810">
        <v>100</v>
      </c>
      <c r="IW810">
        <v>100</v>
      </c>
      <c r="IX810">
        <v>-0.848</v>
      </c>
      <c r="IY810">
        <v>0.0805</v>
      </c>
      <c r="IZ810">
        <v>-0.7832898091892299</v>
      </c>
      <c r="JA810">
        <v>-0.0002628084512485203</v>
      </c>
      <c r="JB810">
        <v>2.995354917081976E-07</v>
      </c>
      <c r="JC810">
        <v>-1.087754766273629E-10</v>
      </c>
      <c r="JD810">
        <v>-0.01666594074606723</v>
      </c>
      <c r="JE810">
        <v>-0.02438089335778848</v>
      </c>
      <c r="JF810">
        <v>0.001790740049955031</v>
      </c>
      <c r="JG810">
        <v>-2.386884331579614E-05</v>
      </c>
      <c r="JH810">
        <v>6</v>
      </c>
      <c r="JI810">
        <v>2407</v>
      </c>
      <c r="JJ810">
        <v>1</v>
      </c>
      <c r="JK810">
        <v>23</v>
      </c>
      <c r="JL810">
        <v>33329.7</v>
      </c>
      <c r="JM810">
        <v>29370178.2</v>
      </c>
      <c r="JN810">
        <v>0.372314</v>
      </c>
      <c r="JO810">
        <v>2.35596</v>
      </c>
      <c r="JP810">
        <v>1.39648</v>
      </c>
      <c r="JQ810">
        <v>2.35229</v>
      </c>
      <c r="JR810">
        <v>1.49536</v>
      </c>
      <c r="JS810">
        <v>2.5293</v>
      </c>
      <c r="JT810">
        <v>34.6006</v>
      </c>
      <c r="JU810">
        <v>24.035</v>
      </c>
      <c r="JV810">
        <v>18</v>
      </c>
      <c r="JW810">
        <v>503.864</v>
      </c>
      <c r="JX810">
        <v>462.991</v>
      </c>
      <c r="JY810">
        <v>18.738</v>
      </c>
      <c r="JZ810">
        <v>31.8694</v>
      </c>
      <c r="KA810">
        <v>29.9999</v>
      </c>
      <c r="KB810">
        <v>31.7632</v>
      </c>
      <c r="KC810">
        <v>31.6938</v>
      </c>
      <c r="KD810">
        <v>7.44694</v>
      </c>
      <c r="KE810">
        <v>0</v>
      </c>
      <c r="KF810">
        <v>100</v>
      </c>
      <c r="KG810">
        <v>18.7362</v>
      </c>
      <c r="KH810">
        <v>440.273</v>
      </c>
      <c r="KI810">
        <v>63.4564</v>
      </c>
      <c r="KJ810">
        <v>100.656</v>
      </c>
      <c r="KK810">
        <v>99.97490000000001</v>
      </c>
    </row>
    <row r="811" spans="1:297">
      <c r="A811">
        <v>795</v>
      </c>
      <c r="B811">
        <v>1762210699.6</v>
      </c>
      <c r="C811">
        <v>11121.5</v>
      </c>
      <c r="D811" t="s">
        <v>2041</v>
      </c>
      <c r="E811" t="s">
        <v>2042</v>
      </c>
      <c r="F811">
        <v>5</v>
      </c>
      <c r="G811" t="s">
        <v>1990</v>
      </c>
      <c r="H811" t="s">
        <v>436</v>
      </c>
      <c r="I811">
        <v>1762210696.8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437.2850557658003</v>
      </c>
      <c r="AK811">
        <v>428.9694787878789</v>
      </c>
      <c r="AL811">
        <v>0.8177926675512749</v>
      </c>
      <c r="AM811">
        <v>66.04308067333517</v>
      </c>
      <c r="AN811">
        <f>(AP811 - AO811 + DY811*1E3/(8.314*(EA811+273.15)) * AR811/DX811 * AQ811) * DX811/(100*DL811) * 1000/(1000 - AP811)</f>
        <v>0</v>
      </c>
      <c r="AO811">
        <v>21.90615790458876</v>
      </c>
      <c r="AP811">
        <v>23.12316666666666</v>
      </c>
      <c r="AQ811">
        <v>-2.121403508776143E-05</v>
      </c>
      <c r="AR811">
        <v>107.35</v>
      </c>
      <c r="AS811">
        <v>9</v>
      </c>
      <c r="AT811">
        <v>2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437</v>
      </c>
      <c r="AY811" t="s">
        <v>437</v>
      </c>
      <c r="AZ811">
        <v>0</v>
      </c>
      <c r="BA811">
        <v>0</v>
      </c>
      <c r="BB811">
        <f>1-AZ811/BA811</f>
        <v>0</v>
      </c>
      <c r="BC811">
        <v>0</v>
      </c>
      <c r="BD811" t="s">
        <v>437</v>
      </c>
      <c r="BE811" t="s">
        <v>437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437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438</v>
      </c>
      <c r="DO811">
        <v>2</v>
      </c>
      <c r="DP811" t="b">
        <v>1</v>
      </c>
      <c r="DQ811">
        <v>1762210696.8</v>
      </c>
      <c r="DR811">
        <v>417.1535</v>
      </c>
      <c r="DS811">
        <v>428.4142</v>
      </c>
      <c r="DT811">
        <v>23.12766</v>
      </c>
      <c r="DU811">
        <v>21.90683</v>
      </c>
      <c r="DV811">
        <v>418.0022</v>
      </c>
      <c r="DW811">
        <v>23.04726</v>
      </c>
      <c r="DX811">
        <v>499.9923</v>
      </c>
      <c r="DY811">
        <v>90.75688</v>
      </c>
      <c r="DZ811">
        <v>0.09998733</v>
      </c>
      <c r="EA811">
        <v>24.28513</v>
      </c>
      <c r="EB811">
        <v>24.54256</v>
      </c>
      <c r="EC811">
        <v>999.9</v>
      </c>
      <c r="ED811">
        <v>0</v>
      </c>
      <c r="EE811">
        <v>0</v>
      </c>
      <c r="EF811">
        <v>10006.555</v>
      </c>
      <c r="EG811">
        <v>0</v>
      </c>
      <c r="EH811">
        <v>971.5194000000001</v>
      </c>
      <c r="EI811">
        <v>-11.260875</v>
      </c>
      <c r="EJ811">
        <v>427.0296999999999</v>
      </c>
      <c r="EK811">
        <v>438.0096</v>
      </c>
      <c r="EL811">
        <v>1.220835</v>
      </c>
      <c r="EM811">
        <v>428.4142</v>
      </c>
      <c r="EN811">
        <v>21.90683</v>
      </c>
      <c r="EO811">
        <v>2.098995</v>
      </c>
      <c r="EP811">
        <v>1.988196</v>
      </c>
      <c r="EQ811">
        <v>18.21156</v>
      </c>
      <c r="ER811">
        <v>17.35063</v>
      </c>
      <c r="ES811">
        <v>2000.025</v>
      </c>
      <c r="ET811">
        <v>0.9800030000000002</v>
      </c>
      <c r="EU811">
        <v>0.01999661</v>
      </c>
      <c r="EV811">
        <v>0</v>
      </c>
      <c r="EW811">
        <v>1550.122</v>
      </c>
      <c r="EX811">
        <v>5.000970000000001</v>
      </c>
      <c r="EY811">
        <v>30920.09</v>
      </c>
      <c r="EZ811">
        <v>16707.8</v>
      </c>
      <c r="FA811">
        <v>41.562</v>
      </c>
      <c r="FB811">
        <v>42.687</v>
      </c>
      <c r="FC811">
        <v>41.75</v>
      </c>
      <c r="FD811">
        <v>42.1808</v>
      </c>
      <c r="FE811">
        <v>41.5746</v>
      </c>
      <c r="FF811">
        <v>1955.126</v>
      </c>
      <c r="FG811">
        <v>39.89</v>
      </c>
      <c r="FH811">
        <v>0</v>
      </c>
      <c r="FI811">
        <v>13777.5</v>
      </c>
      <c r="FJ811">
        <v>0</v>
      </c>
      <c r="FK811">
        <v>1551.027692307692</v>
      </c>
      <c r="FL811">
        <v>-12.13401711640908</v>
      </c>
      <c r="FM811">
        <v>-231.2307693332787</v>
      </c>
      <c r="FN811">
        <v>30937.1576923077</v>
      </c>
      <c r="FO811">
        <v>15</v>
      </c>
      <c r="FP811">
        <v>0</v>
      </c>
      <c r="FQ811" t="s">
        <v>439</v>
      </c>
      <c r="FR811">
        <v>1760210915.6</v>
      </c>
      <c r="FS811">
        <v>0</v>
      </c>
      <c r="FT811">
        <v>0</v>
      </c>
      <c r="FU811">
        <v>-0.215</v>
      </c>
      <c r="FV811">
        <v>0</v>
      </c>
      <c r="FW811">
        <v>-0.6919999999999999</v>
      </c>
      <c r="FX811">
        <v>0</v>
      </c>
      <c r="FY811">
        <v>400</v>
      </c>
      <c r="FZ811">
        <v>0</v>
      </c>
      <c r="GA811">
        <v>0.15</v>
      </c>
      <c r="GB811">
        <v>0</v>
      </c>
      <c r="GC811">
        <v>-5.978040000000001</v>
      </c>
      <c r="GD811">
        <v>-23.52773393728223</v>
      </c>
      <c r="GE811">
        <v>2.874121606579109</v>
      </c>
      <c r="GF811">
        <v>0</v>
      </c>
      <c r="GG811">
        <v>1551.662352941176</v>
      </c>
      <c r="GH811">
        <v>-11.06890756399959</v>
      </c>
      <c r="GI811">
        <v>1.11716831851922</v>
      </c>
      <c r="GJ811">
        <v>0</v>
      </c>
      <c r="GK811">
        <v>1.235877073170732</v>
      </c>
      <c r="GL811">
        <v>-0.1054419512195089</v>
      </c>
      <c r="GM811">
        <v>0.01043073512922791</v>
      </c>
      <c r="GN811">
        <v>0</v>
      </c>
      <c r="GO811">
        <v>0</v>
      </c>
      <c r="GP811">
        <v>3</v>
      </c>
      <c r="GQ811" t="s">
        <v>440</v>
      </c>
      <c r="GR811">
        <v>3.13532</v>
      </c>
      <c r="GS811">
        <v>2.76041</v>
      </c>
      <c r="GT811">
        <v>0.0936068</v>
      </c>
      <c r="GU811">
        <v>0.0952291</v>
      </c>
      <c r="GV811">
        <v>0.103304</v>
      </c>
      <c r="GW811">
        <v>0.0980984</v>
      </c>
      <c r="GX811">
        <v>28696.3</v>
      </c>
      <c r="GY811">
        <v>28634</v>
      </c>
      <c r="GZ811">
        <v>29451.2</v>
      </c>
      <c r="HA811">
        <v>29260.5</v>
      </c>
      <c r="HB811">
        <v>34899.6</v>
      </c>
      <c r="HC811">
        <v>34962.5</v>
      </c>
      <c r="HD811">
        <v>41443.7</v>
      </c>
      <c r="HE811">
        <v>41577.8</v>
      </c>
      <c r="HF811">
        <v>1.9061</v>
      </c>
      <c r="HG811">
        <v>1.8587</v>
      </c>
      <c r="HH811">
        <v>0.0395067</v>
      </c>
      <c r="HI811">
        <v>0</v>
      </c>
      <c r="HJ811">
        <v>23.8934</v>
      </c>
      <c r="HK811">
        <v>999.9</v>
      </c>
      <c r="HL811">
        <v>51.9</v>
      </c>
      <c r="HM811">
        <v>28.9</v>
      </c>
      <c r="HN811">
        <v>22.8674</v>
      </c>
      <c r="HO811">
        <v>62.0912</v>
      </c>
      <c r="HP811">
        <v>29.4591</v>
      </c>
      <c r="HQ811">
        <v>1</v>
      </c>
      <c r="HR811">
        <v>0.353928</v>
      </c>
      <c r="HS811">
        <v>4.46541</v>
      </c>
      <c r="HT811">
        <v>20.2838</v>
      </c>
      <c r="HU811">
        <v>5.21924</v>
      </c>
      <c r="HV811">
        <v>12.0159</v>
      </c>
      <c r="HW811">
        <v>4.9892</v>
      </c>
      <c r="HX811">
        <v>3.28793</v>
      </c>
      <c r="HY811">
        <v>9999</v>
      </c>
      <c r="HZ811">
        <v>9999</v>
      </c>
      <c r="IA811">
        <v>9999</v>
      </c>
      <c r="IB811">
        <v>999.9</v>
      </c>
      <c r="IC811">
        <v>4.97278</v>
      </c>
      <c r="ID811">
        <v>1.86646</v>
      </c>
      <c r="IE811">
        <v>1.86584</v>
      </c>
      <c r="IF811">
        <v>1.86578</v>
      </c>
      <c r="IG811">
        <v>1.86766</v>
      </c>
      <c r="IH811">
        <v>1.87012</v>
      </c>
      <c r="II811">
        <v>1.86872</v>
      </c>
      <c r="IJ811">
        <v>1.87026</v>
      </c>
      <c r="IK811">
        <v>0</v>
      </c>
      <c r="IL811">
        <v>0</v>
      </c>
      <c r="IM811">
        <v>0</v>
      </c>
      <c r="IN811">
        <v>0</v>
      </c>
      <c r="IO811" t="s">
        <v>441</v>
      </c>
      <c r="IP811" t="s">
        <v>442</v>
      </c>
      <c r="IQ811" t="s">
        <v>443</v>
      </c>
      <c r="IR811" t="s">
        <v>443</v>
      </c>
      <c r="IS811" t="s">
        <v>443</v>
      </c>
      <c r="IT811" t="s">
        <v>443</v>
      </c>
      <c r="IU811">
        <v>0</v>
      </c>
      <c r="IV811">
        <v>100</v>
      </c>
      <c r="IW811">
        <v>100</v>
      </c>
      <c r="IX811">
        <v>-0.849</v>
      </c>
      <c r="IY811">
        <v>0.0803</v>
      </c>
      <c r="IZ811">
        <v>-0.7832898091892299</v>
      </c>
      <c r="JA811">
        <v>-0.0002628084512485203</v>
      </c>
      <c r="JB811">
        <v>2.995354917081976E-07</v>
      </c>
      <c r="JC811">
        <v>-1.087754766273629E-10</v>
      </c>
      <c r="JD811">
        <v>-0.01666594074606723</v>
      </c>
      <c r="JE811">
        <v>-0.02438089335778848</v>
      </c>
      <c r="JF811">
        <v>0.001790740049955031</v>
      </c>
      <c r="JG811">
        <v>-2.386884331579614E-05</v>
      </c>
      <c r="JH811">
        <v>6</v>
      </c>
      <c r="JI811">
        <v>2407</v>
      </c>
      <c r="JJ811">
        <v>1</v>
      </c>
      <c r="JK811">
        <v>23</v>
      </c>
      <c r="JL811">
        <v>33329.7</v>
      </c>
      <c r="JM811">
        <v>29370178.3</v>
      </c>
      <c r="JN811">
        <v>0.402832</v>
      </c>
      <c r="JO811">
        <v>2.34497</v>
      </c>
      <c r="JP811">
        <v>1.39648</v>
      </c>
      <c r="JQ811">
        <v>2.35229</v>
      </c>
      <c r="JR811">
        <v>1.49536</v>
      </c>
      <c r="JS811">
        <v>2.64282</v>
      </c>
      <c r="JT811">
        <v>34.5777</v>
      </c>
      <c r="JU811">
        <v>24.035</v>
      </c>
      <c r="JV811">
        <v>18</v>
      </c>
      <c r="JW811">
        <v>503.985</v>
      </c>
      <c r="JX811">
        <v>463.003</v>
      </c>
      <c r="JY811">
        <v>18.7321</v>
      </c>
      <c r="JZ811">
        <v>31.8655</v>
      </c>
      <c r="KA811">
        <v>29.9998</v>
      </c>
      <c r="KB811">
        <v>31.7597</v>
      </c>
      <c r="KC811">
        <v>31.691</v>
      </c>
      <c r="KD811">
        <v>8.165520000000001</v>
      </c>
      <c r="KE811">
        <v>0</v>
      </c>
      <c r="KF811">
        <v>100</v>
      </c>
      <c r="KG811">
        <v>18.731</v>
      </c>
      <c r="KH811">
        <v>460.317</v>
      </c>
      <c r="KI811">
        <v>63.4564</v>
      </c>
      <c r="KJ811">
        <v>100.656</v>
      </c>
      <c r="KK811">
        <v>99.9735</v>
      </c>
    </row>
    <row r="812" spans="1:297">
      <c r="A812">
        <v>796</v>
      </c>
      <c r="B812">
        <v>1762210704.6</v>
      </c>
      <c r="C812">
        <v>11126.5</v>
      </c>
      <c r="D812" t="s">
        <v>2043</v>
      </c>
      <c r="E812" t="s">
        <v>2044</v>
      </c>
      <c r="F812">
        <v>5</v>
      </c>
      <c r="G812" t="s">
        <v>1990</v>
      </c>
      <c r="H812" t="s">
        <v>436</v>
      </c>
      <c r="I812">
        <v>1762210702.1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451.4788398874198</v>
      </c>
      <c r="AK812">
        <v>437.6752060606059</v>
      </c>
      <c r="AL812">
        <v>1.894311118842964</v>
      </c>
      <c r="AM812">
        <v>66.04308067333517</v>
      </c>
      <c r="AN812">
        <f>(AP812 - AO812 + DY812*1E3/(8.314*(EA812+273.15)) * AR812/DX812 * AQ812) * DX812/(100*DL812) * 1000/(1000 - AP812)</f>
        <v>0</v>
      </c>
      <c r="AO812">
        <v>21.90562736839827</v>
      </c>
      <c r="AP812">
        <v>23.11486909090909</v>
      </c>
      <c r="AQ812">
        <v>-5.239471639517562E-06</v>
      </c>
      <c r="AR812">
        <v>107.35</v>
      </c>
      <c r="AS812">
        <v>9</v>
      </c>
      <c r="AT812">
        <v>2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437</v>
      </c>
      <c r="AY812" t="s">
        <v>437</v>
      </c>
      <c r="AZ812">
        <v>0</v>
      </c>
      <c r="BA812">
        <v>0</v>
      </c>
      <c r="BB812">
        <f>1-AZ812/BA812</f>
        <v>0</v>
      </c>
      <c r="BC812">
        <v>0</v>
      </c>
      <c r="BD812" t="s">
        <v>437</v>
      </c>
      <c r="BE812" t="s">
        <v>437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437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438</v>
      </c>
      <c r="DO812">
        <v>2</v>
      </c>
      <c r="DP812" t="b">
        <v>1</v>
      </c>
      <c r="DQ812">
        <v>1762210702.1</v>
      </c>
      <c r="DR812">
        <v>423.7322222222222</v>
      </c>
      <c r="DS812">
        <v>443.2218888888889</v>
      </c>
      <c r="DT812">
        <v>23.11677777777778</v>
      </c>
      <c r="DU812">
        <v>21.90543333333333</v>
      </c>
      <c r="DV812">
        <v>424.5813333333333</v>
      </c>
      <c r="DW812">
        <v>23.03657777777778</v>
      </c>
      <c r="DX812">
        <v>500.0423333333333</v>
      </c>
      <c r="DY812">
        <v>90.75777777777778</v>
      </c>
      <c r="DZ812">
        <v>0.1001024666666667</v>
      </c>
      <c r="EA812">
        <v>24.2867</v>
      </c>
      <c r="EB812">
        <v>24.53722222222222</v>
      </c>
      <c r="EC812">
        <v>999.9000000000001</v>
      </c>
      <c r="ED812">
        <v>0</v>
      </c>
      <c r="EE812">
        <v>0</v>
      </c>
      <c r="EF812">
        <v>9990.208888888888</v>
      </c>
      <c r="EG812">
        <v>0</v>
      </c>
      <c r="EH812">
        <v>971.5467777777778</v>
      </c>
      <c r="EI812">
        <v>-19.48976666666666</v>
      </c>
      <c r="EJ812">
        <v>433.7592222222222</v>
      </c>
      <c r="EK812">
        <v>453.1482222222222</v>
      </c>
      <c r="EL812">
        <v>1.211362222222222</v>
      </c>
      <c r="EM812">
        <v>443.2218888888889</v>
      </c>
      <c r="EN812">
        <v>21.90543333333333</v>
      </c>
      <c r="EO812">
        <v>2.098027777777778</v>
      </c>
      <c r="EP812">
        <v>1.988087777777778</v>
      </c>
      <c r="EQ812">
        <v>18.20423333333333</v>
      </c>
      <c r="ER812">
        <v>17.34976666666667</v>
      </c>
      <c r="ES812">
        <v>1999.966666666666</v>
      </c>
      <c r="ET812">
        <v>0.9800025555555556</v>
      </c>
      <c r="EU812">
        <v>0.01999716666666667</v>
      </c>
      <c r="EV812">
        <v>0</v>
      </c>
      <c r="EW812">
        <v>1548.904444444445</v>
      </c>
      <c r="EX812">
        <v>5.00097</v>
      </c>
      <c r="EY812">
        <v>30896.88888888889</v>
      </c>
      <c r="EZ812">
        <v>16707.32222222222</v>
      </c>
      <c r="FA812">
        <v>41.562</v>
      </c>
      <c r="FB812">
        <v>42.687</v>
      </c>
      <c r="FC812">
        <v>41.75</v>
      </c>
      <c r="FD812">
        <v>42.15255555555555</v>
      </c>
      <c r="FE812">
        <v>41.59</v>
      </c>
      <c r="FF812">
        <v>1955.068888888889</v>
      </c>
      <c r="FG812">
        <v>39.89</v>
      </c>
      <c r="FH812">
        <v>0</v>
      </c>
      <c r="FI812">
        <v>13782.29999995232</v>
      </c>
      <c r="FJ812">
        <v>0</v>
      </c>
      <c r="FK812">
        <v>1550.021538461538</v>
      </c>
      <c r="FL812">
        <v>-13.38940171192869</v>
      </c>
      <c r="FM812">
        <v>-250.3555551501543</v>
      </c>
      <c r="FN812">
        <v>30917.78846153846</v>
      </c>
      <c r="FO812">
        <v>15</v>
      </c>
      <c r="FP812">
        <v>0</v>
      </c>
      <c r="FQ812" t="s">
        <v>439</v>
      </c>
      <c r="FR812">
        <v>1760210915.6</v>
      </c>
      <c r="FS812">
        <v>0</v>
      </c>
      <c r="FT812">
        <v>0</v>
      </c>
      <c r="FU812">
        <v>-0.215</v>
      </c>
      <c r="FV812">
        <v>0</v>
      </c>
      <c r="FW812">
        <v>-0.6919999999999999</v>
      </c>
      <c r="FX812">
        <v>0</v>
      </c>
      <c r="FY812">
        <v>400</v>
      </c>
      <c r="FZ812">
        <v>0</v>
      </c>
      <c r="GA812">
        <v>0.15</v>
      </c>
      <c r="GB812">
        <v>0</v>
      </c>
      <c r="GC812">
        <v>-9.500753414634147</v>
      </c>
      <c r="GD812">
        <v>-54.47762404181184</v>
      </c>
      <c r="GE812">
        <v>5.810523138855374</v>
      </c>
      <c r="GF812">
        <v>0</v>
      </c>
      <c r="GG812">
        <v>1550.742647058823</v>
      </c>
      <c r="GH812">
        <v>-12.15171887418418</v>
      </c>
      <c r="GI812">
        <v>1.219875376526643</v>
      </c>
      <c r="GJ812">
        <v>0</v>
      </c>
      <c r="GK812">
        <v>1.227049268292683</v>
      </c>
      <c r="GL812">
        <v>-0.1115949825783951</v>
      </c>
      <c r="GM812">
        <v>0.01102150345864822</v>
      </c>
      <c r="GN812">
        <v>0</v>
      </c>
      <c r="GO812">
        <v>0</v>
      </c>
      <c r="GP812">
        <v>3</v>
      </c>
      <c r="GQ812" t="s">
        <v>440</v>
      </c>
      <c r="GR812">
        <v>3.13524</v>
      </c>
      <c r="GS812">
        <v>2.76002</v>
      </c>
      <c r="GT812">
        <v>0.09512760000000001</v>
      </c>
      <c r="GU812">
        <v>0.097813</v>
      </c>
      <c r="GV812">
        <v>0.103281</v>
      </c>
      <c r="GW812">
        <v>0.09810000000000001</v>
      </c>
      <c r="GX812">
        <v>28648.5</v>
      </c>
      <c r="GY812">
        <v>28552</v>
      </c>
      <c r="GZ812">
        <v>29451.6</v>
      </c>
      <c r="HA812">
        <v>29260.3</v>
      </c>
      <c r="HB812">
        <v>34900.9</v>
      </c>
      <c r="HC812">
        <v>34962.5</v>
      </c>
      <c r="HD812">
        <v>41444.1</v>
      </c>
      <c r="HE812">
        <v>41577.7</v>
      </c>
      <c r="HF812">
        <v>1.90613</v>
      </c>
      <c r="HG812">
        <v>1.85872</v>
      </c>
      <c r="HH812">
        <v>0.039041</v>
      </c>
      <c r="HI812">
        <v>0</v>
      </c>
      <c r="HJ812">
        <v>23.8968</v>
      </c>
      <c r="HK812">
        <v>999.9</v>
      </c>
      <c r="HL812">
        <v>51.9</v>
      </c>
      <c r="HM812">
        <v>28.9</v>
      </c>
      <c r="HN812">
        <v>22.8645</v>
      </c>
      <c r="HO812">
        <v>62.3112</v>
      </c>
      <c r="HP812">
        <v>29.6635</v>
      </c>
      <c r="HQ812">
        <v>1</v>
      </c>
      <c r="HR812">
        <v>0.353618</v>
      </c>
      <c r="HS812">
        <v>4.47029</v>
      </c>
      <c r="HT812">
        <v>20.2837</v>
      </c>
      <c r="HU812">
        <v>5.21864</v>
      </c>
      <c r="HV812">
        <v>12.0159</v>
      </c>
      <c r="HW812">
        <v>4.9889</v>
      </c>
      <c r="HX812">
        <v>3.28783</v>
      </c>
      <c r="HY812">
        <v>9999</v>
      </c>
      <c r="HZ812">
        <v>9999</v>
      </c>
      <c r="IA812">
        <v>9999</v>
      </c>
      <c r="IB812">
        <v>999.9</v>
      </c>
      <c r="IC812">
        <v>4.97276</v>
      </c>
      <c r="ID812">
        <v>1.86647</v>
      </c>
      <c r="IE812">
        <v>1.86584</v>
      </c>
      <c r="IF812">
        <v>1.8658</v>
      </c>
      <c r="IG812">
        <v>1.86766</v>
      </c>
      <c r="IH812">
        <v>1.87012</v>
      </c>
      <c r="II812">
        <v>1.86871</v>
      </c>
      <c r="IJ812">
        <v>1.87026</v>
      </c>
      <c r="IK812">
        <v>0</v>
      </c>
      <c r="IL812">
        <v>0</v>
      </c>
      <c r="IM812">
        <v>0</v>
      </c>
      <c r="IN812">
        <v>0</v>
      </c>
      <c r="IO812" t="s">
        <v>441</v>
      </c>
      <c r="IP812" t="s">
        <v>442</v>
      </c>
      <c r="IQ812" t="s">
        <v>443</v>
      </c>
      <c r="IR812" t="s">
        <v>443</v>
      </c>
      <c r="IS812" t="s">
        <v>443</v>
      </c>
      <c r="IT812" t="s">
        <v>443</v>
      </c>
      <c r="IU812">
        <v>0</v>
      </c>
      <c r="IV812">
        <v>100</v>
      </c>
      <c r="IW812">
        <v>100</v>
      </c>
      <c r="IX812">
        <v>-0.85</v>
      </c>
      <c r="IY812">
        <v>0.0801</v>
      </c>
      <c r="IZ812">
        <v>-0.7832898091892299</v>
      </c>
      <c r="JA812">
        <v>-0.0002628084512485203</v>
      </c>
      <c r="JB812">
        <v>2.995354917081976E-07</v>
      </c>
      <c r="JC812">
        <v>-1.087754766273629E-10</v>
      </c>
      <c r="JD812">
        <v>-0.01666594074606723</v>
      </c>
      <c r="JE812">
        <v>-0.02438089335778848</v>
      </c>
      <c r="JF812">
        <v>0.001790740049955031</v>
      </c>
      <c r="JG812">
        <v>-2.386884331579614E-05</v>
      </c>
      <c r="JH812">
        <v>6</v>
      </c>
      <c r="JI812">
        <v>2407</v>
      </c>
      <c r="JJ812">
        <v>1</v>
      </c>
      <c r="JK812">
        <v>23</v>
      </c>
      <c r="JL812">
        <v>33329.8</v>
      </c>
      <c r="JM812">
        <v>29370178.4</v>
      </c>
      <c r="JN812">
        <v>0.443115</v>
      </c>
      <c r="JO812">
        <v>2.33398</v>
      </c>
      <c r="JP812">
        <v>1.39648</v>
      </c>
      <c r="JQ812">
        <v>2.35229</v>
      </c>
      <c r="JR812">
        <v>1.49536</v>
      </c>
      <c r="JS812">
        <v>2.71362</v>
      </c>
      <c r="JT812">
        <v>34.6006</v>
      </c>
      <c r="JU812">
        <v>24.0437</v>
      </c>
      <c r="JV812">
        <v>18</v>
      </c>
      <c r="JW812">
        <v>503.98</v>
      </c>
      <c r="JX812">
        <v>462.994</v>
      </c>
      <c r="JY812">
        <v>18.7268</v>
      </c>
      <c r="JZ812">
        <v>31.8613</v>
      </c>
      <c r="KA812">
        <v>29.9999</v>
      </c>
      <c r="KB812">
        <v>31.7569</v>
      </c>
      <c r="KC812">
        <v>31.6876</v>
      </c>
      <c r="KD812">
        <v>8.856120000000001</v>
      </c>
      <c r="KE812">
        <v>0</v>
      </c>
      <c r="KF812">
        <v>100</v>
      </c>
      <c r="KG812">
        <v>18.7259</v>
      </c>
      <c r="KH812">
        <v>473.675</v>
      </c>
      <c r="KI812">
        <v>63.4564</v>
      </c>
      <c r="KJ812">
        <v>100.657</v>
      </c>
      <c r="KK812">
        <v>99.97329999999999</v>
      </c>
    </row>
    <row r="813" spans="1:297">
      <c r="A813">
        <v>797</v>
      </c>
      <c r="B813">
        <v>1762210709.6</v>
      </c>
      <c r="C813">
        <v>11131.5</v>
      </c>
      <c r="D813" t="s">
        <v>2045</v>
      </c>
      <c r="E813" t="s">
        <v>2046</v>
      </c>
      <c r="F813">
        <v>5</v>
      </c>
      <c r="G813" t="s">
        <v>1990</v>
      </c>
      <c r="H813" t="s">
        <v>436</v>
      </c>
      <c r="I813">
        <v>1762210706.8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468.1175205893892</v>
      </c>
      <c r="AK813">
        <v>450.4380848484846</v>
      </c>
      <c r="AL813">
        <v>2.632420408735945</v>
      </c>
      <c r="AM813">
        <v>66.04308067333517</v>
      </c>
      <c r="AN813">
        <f>(AP813 - AO813 + DY813*1E3/(8.314*(EA813+273.15)) * AR813/DX813 * AQ813) * DX813/(100*DL813) * 1000/(1000 - AP813)</f>
        <v>0</v>
      </c>
      <c r="AO813">
        <v>21.90449827155843</v>
      </c>
      <c r="AP813">
        <v>23.10678363636362</v>
      </c>
      <c r="AQ813">
        <v>-1.041939393950035E-05</v>
      </c>
      <c r="AR813">
        <v>107.35</v>
      </c>
      <c r="AS813">
        <v>9</v>
      </c>
      <c r="AT813">
        <v>2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437</v>
      </c>
      <c r="AY813" t="s">
        <v>437</v>
      </c>
      <c r="AZ813">
        <v>0</v>
      </c>
      <c r="BA813">
        <v>0</v>
      </c>
      <c r="BB813">
        <f>1-AZ813/BA813</f>
        <v>0</v>
      </c>
      <c r="BC813">
        <v>0</v>
      </c>
      <c r="BD813" t="s">
        <v>437</v>
      </c>
      <c r="BE813" t="s">
        <v>437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437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438</v>
      </c>
      <c r="DO813">
        <v>2</v>
      </c>
      <c r="DP813" t="b">
        <v>1</v>
      </c>
      <c r="DQ813">
        <v>1762210706.8</v>
      </c>
      <c r="DR813">
        <v>434.1103</v>
      </c>
      <c r="DS813">
        <v>458.4085999999999</v>
      </c>
      <c r="DT813">
        <v>23.10992</v>
      </c>
      <c r="DU813">
        <v>21.90489</v>
      </c>
      <c r="DV813">
        <v>434.9602</v>
      </c>
      <c r="DW813">
        <v>23.02987</v>
      </c>
      <c r="DX813">
        <v>499.9664</v>
      </c>
      <c r="DY813">
        <v>90.75775999999999</v>
      </c>
      <c r="DZ813">
        <v>0.09999209000000001</v>
      </c>
      <c r="EA813">
        <v>24.28762</v>
      </c>
      <c r="EB813">
        <v>24.5463</v>
      </c>
      <c r="EC813">
        <v>999.9</v>
      </c>
      <c r="ED813">
        <v>0</v>
      </c>
      <c r="EE813">
        <v>0</v>
      </c>
      <c r="EF813">
        <v>9980.937</v>
      </c>
      <c r="EG813">
        <v>0</v>
      </c>
      <c r="EH813">
        <v>971.5454999999999</v>
      </c>
      <c r="EI813">
        <v>-24.2984</v>
      </c>
      <c r="EJ813">
        <v>444.3799</v>
      </c>
      <c r="EK813">
        <v>468.675</v>
      </c>
      <c r="EL813">
        <v>1.205013</v>
      </c>
      <c r="EM813">
        <v>458.4085999999999</v>
      </c>
      <c r="EN813">
        <v>21.90489</v>
      </c>
      <c r="EO813">
        <v>2.097405</v>
      </c>
      <c r="EP813">
        <v>1.988041</v>
      </c>
      <c r="EQ813">
        <v>18.1995</v>
      </c>
      <c r="ER813">
        <v>17.3494</v>
      </c>
      <c r="ES813">
        <v>2000.029</v>
      </c>
      <c r="ET813">
        <v>0.9800029000000002</v>
      </c>
      <c r="EU813">
        <v>0.01999661</v>
      </c>
      <c r="EV813">
        <v>0</v>
      </c>
      <c r="EW813">
        <v>1547.856</v>
      </c>
      <c r="EX813">
        <v>5.000970000000001</v>
      </c>
      <c r="EY813">
        <v>30877.03000000001</v>
      </c>
      <c r="EZ813">
        <v>16707.84</v>
      </c>
      <c r="FA813">
        <v>41.562</v>
      </c>
      <c r="FB813">
        <v>42.687</v>
      </c>
      <c r="FC813">
        <v>41.75</v>
      </c>
      <c r="FD813">
        <v>42.1374</v>
      </c>
      <c r="FE813">
        <v>41.562</v>
      </c>
      <c r="FF813">
        <v>1955.129</v>
      </c>
      <c r="FG813">
        <v>39.89</v>
      </c>
      <c r="FH813">
        <v>0</v>
      </c>
      <c r="FI813">
        <v>13787.09999990463</v>
      </c>
      <c r="FJ813">
        <v>0</v>
      </c>
      <c r="FK813">
        <v>1548.963076923077</v>
      </c>
      <c r="FL813">
        <v>-13.31555558178514</v>
      </c>
      <c r="FM813">
        <v>-257.5829061430982</v>
      </c>
      <c r="FN813">
        <v>30897.83461538461</v>
      </c>
      <c r="FO813">
        <v>15</v>
      </c>
      <c r="FP813">
        <v>0</v>
      </c>
      <c r="FQ813" t="s">
        <v>439</v>
      </c>
      <c r="FR813">
        <v>1760210915.6</v>
      </c>
      <c r="FS813">
        <v>0</v>
      </c>
      <c r="FT813">
        <v>0</v>
      </c>
      <c r="FU813">
        <v>-0.215</v>
      </c>
      <c r="FV813">
        <v>0</v>
      </c>
      <c r="FW813">
        <v>-0.6919999999999999</v>
      </c>
      <c r="FX813">
        <v>0</v>
      </c>
      <c r="FY813">
        <v>400</v>
      </c>
      <c r="FZ813">
        <v>0</v>
      </c>
      <c r="GA813">
        <v>0.15</v>
      </c>
      <c r="GB813">
        <v>0</v>
      </c>
      <c r="GC813">
        <v>-15.01513375</v>
      </c>
      <c r="GD813">
        <v>-77.23120176360226</v>
      </c>
      <c r="GE813">
        <v>7.497124120417004</v>
      </c>
      <c r="GF813">
        <v>0</v>
      </c>
      <c r="GG813">
        <v>1549.627647058824</v>
      </c>
      <c r="GH813">
        <v>-12.92589765094594</v>
      </c>
      <c r="GI813">
        <v>1.296141465644058</v>
      </c>
      <c r="GJ813">
        <v>0</v>
      </c>
      <c r="GK813">
        <v>1.2171065</v>
      </c>
      <c r="GL813">
        <v>-0.1038506566604138</v>
      </c>
      <c r="GM813">
        <v>0.01004859954172719</v>
      </c>
      <c r="GN813">
        <v>0</v>
      </c>
      <c r="GO813">
        <v>0</v>
      </c>
      <c r="GP813">
        <v>3</v>
      </c>
      <c r="GQ813" t="s">
        <v>440</v>
      </c>
      <c r="GR813">
        <v>3.13535</v>
      </c>
      <c r="GS813">
        <v>2.76022</v>
      </c>
      <c r="GT813">
        <v>0.0972471</v>
      </c>
      <c r="GU813">
        <v>0.100373</v>
      </c>
      <c r="GV813">
        <v>0.103258</v>
      </c>
      <c r="GW813">
        <v>0.0980954</v>
      </c>
      <c r="GX813">
        <v>28581.4</v>
      </c>
      <c r="GY813">
        <v>28471.6</v>
      </c>
      <c r="GZ813">
        <v>29451.5</v>
      </c>
      <c r="HA813">
        <v>29261</v>
      </c>
      <c r="HB813">
        <v>34901.9</v>
      </c>
      <c r="HC813">
        <v>34963.4</v>
      </c>
      <c r="HD813">
        <v>41444.3</v>
      </c>
      <c r="HE813">
        <v>41578.6</v>
      </c>
      <c r="HF813">
        <v>1.90637</v>
      </c>
      <c r="HG813">
        <v>1.8589</v>
      </c>
      <c r="HH813">
        <v>0.0395812</v>
      </c>
      <c r="HI813">
        <v>0</v>
      </c>
      <c r="HJ813">
        <v>23.8994</v>
      </c>
      <c r="HK813">
        <v>999.9</v>
      </c>
      <c r="HL813">
        <v>51.9</v>
      </c>
      <c r="HM813">
        <v>28.9</v>
      </c>
      <c r="HN813">
        <v>22.8654</v>
      </c>
      <c r="HO813">
        <v>62.2312</v>
      </c>
      <c r="HP813">
        <v>29.4551</v>
      </c>
      <c r="HQ813">
        <v>1</v>
      </c>
      <c r="HR813">
        <v>0.35344</v>
      </c>
      <c r="HS813">
        <v>4.47874</v>
      </c>
      <c r="HT813">
        <v>20.2834</v>
      </c>
      <c r="HU813">
        <v>5.21849</v>
      </c>
      <c r="HV813">
        <v>12.0159</v>
      </c>
      <c r="HW813">
        <v>4.9889</v>
      </c>
      <c r="HX813">
        <v>3.28765</v>
      </c>
      <c r="HY813">
        <v>9999</v>
      </c>
      <c r="HZ813">
        <v>9999</v>
      </c>
      <c r="IA813">
        <v>9999</v>
      </c>
      <c r="IB813">
        <v>999.9</v>
      </c>
      <c r="IC813">
        <v>4.97279</v>
      </c>
      <c r="ID813">
        <v>1.86646</v>
      </c>
      <c r="IE813">
        <v>1.86583</v>
      </c>
      <c r="IF813">
        <v>1.8658</v>
      </c>
      <c r="IG813">
        <v>1.86765</v>
      </c>
      <c r="IH813">
        <v>1.87012</v>
      </c>
      <c r="II813">
        <v>1.8687</v>
      </c>
      <c r="IJ813">
        <v>1.87026</v>
      </c>
      <c r="IK813">
        <v>0</v>
      </c>
      <c r="IL813">
        <v>0</v>
      </c>
      <c r="IM813">
        <v>0</v>
      </c>
      <c r="IN813">
        <v>0</v>
      </c>
      <c r="IO813" t="s">
        <v>441</v>
      </c>
      <c r="IP813" t="s">
        <v>442</v>
      </c>
      <c r="IQ813" t="s">
        <v>443</v>
      </c>
      <c r="IR813" t="s">
        <v>443</v>
      </c>
      <c r="IS813" t="s">
        <v>443</v>
      </c>
      <c r="IT813" t="s">
        <v>443</v>
      </c>
      <c r="IU813">
        <v>0</v>
      </c>
      <c r="IV813">
        <v>100</v>
      </c>
      <c r="IW813">
        <v>100</v>
      </c>
      <c r="IX813">
        <v>-0.85</v>
      </c>
      <c r="IY813">
        <v>0.08</v>
      </c>
      <c r="IZ813">
        <v>-0.7832898091892299</v>
      </c>
      <c r="JA813">
        <v>-0.0002628084512485203</v>
      </c>
      <c r="JB813">
        <v>2.995354917081976E-07</v>
      </c>
      <c r="JC813">
        <v>-1.087754766273629E-10</v>
      </c>
      <c r="JD813">
        <v>-0.01666594074606723</v>
      </c>
      <c r="JE813">
        <v>-0.02438089335778848</v>
      </c>
      <c r="JF813">
        <v>0.001790740049955031</v>
      </c>
      <c r="JG813">
        <v>-2.386884331579614E-05</v>
      </c>
      <c r="JH813">
        <v>6</v>
      </c>
      <c r="JI813">
        <v>2407</v>
      </c>
      <c r="JJ813">
        <v>1</v>
      </c>
      <c r="JK813">
        <v>23</v>
      </c>
      <c r="JL813">
        <v>33329.9</v>
      </c>
      <c r="JM813">
        <v>29370178.5</v>
      </c>
      <c r="JN813">
        <v>0.474854</v>
      </c>
      <c r="JO813">
        <v>2.33154</v>
      </c>
      <c r="JP813">
        <v>1.39771</v>
      </c>
      <c r="JQ813">
        <v>2.35107</v>
      </c>
      <c r="JR813">
        <v>1.49536</v>
      </c>
      <c r="JS813">
        <v>2.56958</v>
      </c>
      <c r="JT813">
        <v>34.5777</v>
      </c>
      <c r="JU813">
        <v>24.035</v>
      </c>
      <c r="JV813">
        <v>18</v>
      </c>
      <c r="JW813">
        <v>504.123</v>
      </c>
      <c r="JX813">
        <v>463.091</v>
      </c>
      <c r="JY813">
        <v>18.7217</v>
      </c>
      <c r="JZ813">
        <v>31.8571</v>
      </c>
      <c r="KA813">
        <v>29.9998</v>
      </c>
      <c r="KB813">
        <v>31.7541</v>
      </c>
      <c r="KC813">
        <v>31.6855</v>
      </c>
      <c r="KD813">
        <v>9.64024</v>
      </c>
      <c r="KE813">
        <v>0</v>
      </c>
      <c r="KF813">
        <v>100</v>
      </c>
      <c r="KG813">
        <v>18.7202</v>
      </c>
      <c r="KH813">
        <v>493.756</v>
      </c>
      <c r="KI813">
        <v>63.4564</v>
      </c>
      <c r="KJ813">
        <v>100.657</v>
      </c>
      <c r="KK813">
        <v>99.9755</v>
      </c>
    </row>
    <row r="814" spans="1:297">
      <c r="A814">
        <v>798</v>
      </c>
      <c r="B814">
        <v>1762210714.1</v>
      </c>
      <c r="C814">
        <v>11136</v>
      </c>
      <c r="D814" t="s">
        <v>2047</v>
      </c>
      <c r="E814" t="s">
        <v>2048</v>
      </c>
      <c r="F814">
        <v>5</v>
      </c>
      <c r="G814" t="s">
        <v>1990</v>
      </c>
      <c r="H814" t="s">
        <v>436</v>
      </c>
      <c r="I814">
        <v>1762210711.25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482.8908670109129</v>
      </c>
      <c r="AK814">
        <v>463.5731818181817</v>
      </c>
      <c r="AL814">
        <v>2.960176971261181</v>
      </c>
      <c r="AM814">
        <v>66.04308067333517</v>
      </c>
      <c r="AN814">
        <f>(AP814 - AO814 + DY814*1E3/(8.314*(EA814+273.15)) * AR814/DX814 * AQ814) * DX814/(100*DL814) * 1000/(1000 - AP814)</f>
        <v>0</v>
      </c>
      <c r="AO814">
        <v>21.9049827508658</v>
      </c>
      <c r="AP814">
        <v>23.09983272727273</v>
      </c>
      <c r="AQ814">
        <v>-1.427339408755901E-05</v>
      </c>
      <c r="AR814">
        <v>107.35</v>
      </c>
      <c r="AS814">
        <v>9</v>
      </c>
      <c r="AT814">
        <v>2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437</v>
      </c>
      <c r="AY814" t="s">
        <v>437</v>
      </c>
      <c r="AZ814">
        <v>0</v>
      </c>
      <c r="BA814">
        <v>0</v>
      </c>
      <c r="BB814">
        <f>1-AZ814/BA814</f>
        <v>0</v>
      </c>
      <c r="BC814">
        <v>0</v>
      </c>
      <c r="BD814" t="s">
        <v>437</v>
      </c>
      <c r="BE814" t="s">
        <v>437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437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438</v>
      </c>
      <c r="DO814">
        <v>2</v>
      </c>
      <c r="DP814" t="b">
        <v>1</v>
      </c>
      <c r="DQ814">
        <v>1762210711.25</v>
      </c>
      <c r="DR814">
        <v>446.0629</v>
      </c>
      <c r="DS814">
        <v>472.8448</v>
      </c>
      <c r="DT814">
        <v>23.10345</v>
      </c>
      <c r="DU814">
        <v>21.90471</v>
      </c>
      <c r="DV814">
        <v>446.9139</v>
      </c>
      <c r="DW814">
        <v>23.02351</v>
      </c>
      <c r="DX814">
        <v>499.9928000000001</v>
      </c>
      <c r="DY814">
        <v>90.75820999999999</v>
      </c>
      <c r="DZ814">
        <v>0.09995753</v>
      </c>
      <c r="EA814">
        <v>24.2887</v>
      </c>
      <c r="EB814">
        <v>24.55876</v>
      </c>
      <c r="EC814">
        <v>999.9</v>
      </c>
      <c r="ED814">
        <v>0</v>
      </c>
      <c r="EE814">
        <v>0</v>
      </c>
      <c r="EF814">
        <v>10002.125</v>
      </c>
      <c r="EG814">
        <v>0</v>
      </c>
      <c r="EH814">
        <v>971.5373000000002</v>
      </c>
      <c r="EI814">
        <v>-26.78162</v>
      </c>
      <c r="EJ814">
        <v>456.6124</v>
      </c>
      <c r="EK814">
        <v>483.4339999999999</v>
      </c>
      <c r="EL814">
        <v>1.19873</v>
      </c>
      <c r="EM814">
        <v>472.8448</v>
      </c>
      <c r="EN814">
        <v>21.90471</v>
      </c>
      <c r="EO814">
        <v>2.096829</v>
      </c>
      <c r="EP814">
        <v>1.988034</v>
      </c>
      <c r="EQ814">
        <v>18.19512</v>
      </c>
      <c r="ER814">
        <v>17.34935</v>
      </c>
      <c r="ES814">
        <v>1999.963</v>
      </c>
      <c r="ET814">
        <v>0.9800024000000001</v>
      </c>
      <c r="EU814">
        <v>0.0199972</v>
      </c>
      <c r="EV814">
        <v>0</v>
      </c>
      <c r="EW814">
        <v>1546.922</v>
      </c>
      <c r="EX814">
        <v>5.000970000000001</v>
      </c>
      <c r="EY814">
        <v>30856.69</v>
      </c>
      <c r="EZ814">
        <v>16707.28</v>
      </c>
      <c r="FA814">
        <v>41.562</v>
      </c>
      <c r="FB814">
        <v>42.687</v>
      </c>
      <c r="FC814">
        <v>41.7374</v>
      </c>
      <c r="FD814">
        <v>42.1498</v>
      </c>
      <c r="FE814">
        <v>41.5746</v>
      </c>
      <c r="FF814">
        <v>1955.064</v>
      </c>
      <c r="FG814">
        <v>39.89</v>
      </c>
      <c r="FH814">
        <v>0</v>
      </c>
      <c r="FI814">
        <v>13791.89999985695</v>
      </c>
      <c r="FJ814">
        <v>0</v>
      </c>
      <c r="FK814">
        <v>1547.905769230769</v>
      </c>
      <c r="FL814">
        <v>-13.59076924060266</v>
      </c>
      <c r="FM814">
        <v>-259.7572650494471</v>
      </c>
      <c r="FN814">
        <v>30876.72692307692</v>
      </c>
      <c r="FO814">
        <v>15</v>
      </c>
      <c r="FP814">
        <v>0</v>
      </c>
      <c r="FQ814" t="s">
        <v>439</v>
      </c>
      <c r="FR814">
        <v>1760210915.6</v>
      </c>
      <c r="FS814">
        <v>0</v>
      </c>
      <c r="FT814">
        <v>0</v>
      </c>
      <c r="FU814">
        <v>-0.215</v>
      </c>
      <c r="FV814">
        <v>0</v>
      </c>
      <c r="FW814">
        <v>-0.6919999999999999</v>
      </c>
      <c r="FX814">
        <v>0</v>
      </c>
      <c r="FY814">
        <v>400</v>
      </c>
      <c r="FZ814">
        <v>0</v>
      </c>
      <c r="GA814">
        <v>0.15</v>
      </c>
      <c r="GB814">
        <v>0</v>
      </c>
      <c r="GC814">
        <v>-19.60472560975609</v>
      </c>
      <c r="GD814">
        <v>-66.59567644599304</v>
      </c>
      <c r="GE814">
        <v>6.735649997828644</v>
      </c>
      <c r="GF814">
        <v>0</v>
      </c>
      <c r="GG814">
        <v>1548.586764705882</v>
      </c>
      <c r="GH814">
        <v>-13.18548511085978</v>
      </c>
      <c r="GI814">
        <v>1.319758713660845</v>
      </c>
      <c r="GJ814">
        <v>0</v>
      </c>
      <c r="GK814">
        <v>1.210039268292683</v>
      </c>
      <c r="GL814">
        <v>-0.09222501742160215</v>
      </c>
      <c r="GM814">
        <v>0.00913100784922743</v>
      </c>
      <c r="GN814">
        <v>1</v>
      </c>
      <c r="GO814">
        <v>1</v>
      </c>
      <c r="GP814">
        <v>3</v>
      </c>
      <c r="GQ814" t="s">
        <v>502</v>
      </c>
      <c r="GR814">
        <v>3.13531</v>
      </c>
      <c r="GS814">
        <v>2.76036</v>
      </c>
      <c r="GT814">
        <v>0.0993822</v>
      </c>
      <c r="GU814">
        <v>0.102796</v>
      </c>
      <c r="GV814">
        <v>0.103236</v>
      </c>
      <c r="GW814">
        <v>0.0980979</v>
      </c>
      <c r="GX814">
        <v>28514.5</v>
      </c>
      <c r="GY814">
        <v>28395.2</v>
      </c>
      <c r="GZ814">
        <v>29452.3</v>
      </c>
      <c r="HA814">
        <v>29261.3</v>
      </c>
      <c r="HB814">
        <v>34903.7</v>
      </c>
      <c r="HC814">
        <v>34963.9</v>
      </c>
      <c r="HD814">
        <v>41445.2</v>
      </c>
      <c r="HE814">
        <v>41579.3</v>
      </c>
      <c r="HF814">
        <v>1.9063</v>
      </c>
      <c r="HG814">
        <v>1.85893</v>
      </c>
      <c r="HH814">
        <v>0.0404567</v>
      </c>
      <c r="HI814">
        <v>0</v>
      </c>
      <c r="HJ814">
        <v>23.9026</v>
      </c>
      <c r="HK814">
        <v>999.9</v>
      </c>
      <c r="HL814">
        <v>51.9</v>
      </c>
      <c r="HM814">
        <v>28.9</v>
      </c>
      <c r="HN814">
        <v>22.866</v>
      </c>
      <c r="HO814">
        <v>62.0312</v>
      </c>
      <c r="HP814">
        <v>29.6795</v>
      </c>
      <c r="HQ814">
        <v>1</v>
      </c>
      <c r="HR814">
        <v>0.352975</v>
      </c>
      <c r="HS814">
        <v>4.49852</v>
      </c>
      <c r="HT814">
        <v>20.2828</v>
      </c>
      <c r="HU814">
        <v>5.21864</v>
      </c>
      <c r="HV814">
        <v>12.0161</v>
      </c>
      <c r="HW814">
        <v>4.989</v>
      </c>
      <c r="HX814">
        <v>3.28765</v>
      </c>
      <c r="HY814">
        <v>9999</v>
      </c>
      <c r="HZ814">
        <v>9999</v>
      </c>
      <c r="IA814">
        <v>9999</v>
      </c>
      <c r="IB814">
        <v>999.9</v>
      </c>
      <c r="IC814">
        <v>4.97278</v>
      </c>
      <c r="ID814">
        <v>1.86646</v>
      </c>
      <c r="IE814">
        <v>1.86584</v>
      </c>
      <c r="IF814">
        <v>1.86579</v>
      </c>
      <c r="IG814">
        <v>1.86766</v>
      </c>
      <c r="IH814">
        <v>1.87012</v>
      </c>
      <c r="II814">
        <v>1.86872</v>
      </c>
      <c r="IJ814">
        <v>1.87024</v>
      </c>
      <c r="IK814">
        <v>0</v>
      </c>
      <c r="IL814">
        <v>0</v>
      </c>
      <c r="IM814">
        <v>0</v>
      </c>
      <c r="IN814">
        <v>0</v>
      </c>
      <c r="IO814" t="s">
        <v>441</v>
      </c>
      <c r="IP814" t="s">
        <v>442</v>
      </c>
      <c r="IQ814" t="s">
        <v>443</v>
      </c>
      <c r="IR814" t="s">
        <v>443</v>
      </c>
      <c r="IS814" t="s">
        <v>443</v>
      </c>
      <c r="IT814" t="s">
        <v>443</v>
      </c>
      <c r="IU814">
        <v>0</v>
      </c>
      <c r="IV814">
        <v>100</v>
      </c>
      <c r="IW814">
        <v>100</v>
      </c>
      <c r="IX814">
        <v>-0.851</v>
      </c>
      <c r="IY814">
        <v>0.0798</v>
      </c>
      <c r="IZ814">
        <v>-0.7832898091892299</v>
      </c>
      <c r="JA814">
        <v>-0.0002628084512485203</v>
      </c>
      <c r="JB814">
        <v>2.995354917081976E-07</v>
      </c>
      <c r="JC814">
        <v>-1.087754766273629E-10</v>
      </c>
      <c r="JD814">
        <v>-0.01666594074606723</v>
      </c>
      <c r="JE814">
        <v>-0.02438089335778848</v>
      </c>
      <c r="JF814">
        <v>0.001790740049955031</v>
      </c>
      <c r="JG814">
        <v>-2.386884331579614E-05</v>
      </c>
      <c r="JH814">
        <v>6</v>
      </c>
      <c r="JI814">
        <v>2407</v>
      </c>
      <c r="JJ814">
        <v>1</v>
      </c>
      <c r="JK814">
        <v>23</v>
      </c>
      <c r="JL814">
        <v>33330</v>
      </c>
      <c r="JM814">
        <v>29370178.6</v>
      </c>
      <c r="JN814">
        <v>0.515137</v>
      </c>
      <c r="JO814">
        <v>2.323</v>
      </c>
      <c r="JP814">
        <v>1.39648</v>
      </c>
      <c r="JQ814">
        <v>2.34985</v>
      </c>
      <c r="JR814">
        <v>1.49536</v>
      </c>
      <c r="JS814">
        <v>2.70264</v>
      </c>
      <c r="JT814">
        <v>34.6006</v>
      </c>
      <c r="JU814">
        <v>24.0437</v>
      </c>
      <c r="JV814">
        <v>18</v>
      </c>
      <c r="JW814">
        <v>504.053</v>
      </c>
      <c r="JX814">
        <v>463.093</v>
      </c>
      <c r="JY814">
        <v>18.716</v>
      </c>
      <c r="JZ814">
        <v>31.8539</v>
      </c>
      <c r="KA814">
        <v>29.9998</v>
      </c>
      <c r="KB814">
        <v>31.7517</v>
      </c>
      <c r="KC814">
        <v>31.6837</v>
      </c>
      <c r="KD814">
        <v>10.2936</v>
      </c>
      <c r="KE814">
        <v>0</v>
      </c>
      <c r="KF814">
        <v>100</v>
      </c>
      <c r="KG814">
        <v>18.7127</v>
      </c>
      <c r="KH814">
        <v>507.124</v>
      </c>
      <c r="KI814">
        <v>63.4564</v>
      </c>
      <c r="KJ814">
        <v>100.66</v>
      </c>
      <c r="KK814">
        <v>99.9769</v>
      </c>
    </row>
    <row r="815" spans="1:297">
      <c r="A815">
        <v>799</v>
      </c>
      <c r="B815">
        <v>1762210719.1</v>
      </c>
      <c r="C815">
        <v>11141</v>
      </c>
      <c r="D815" t="s">
        <v>2049</v>
      </c>
      <c r="E815" t="s">
        <v>2050</v>
      </c>
      <c r="F815">
        <v>5</v>
      </c>
      <c r="G815" t="s">
        <v>1990</v>
      </c>
      <c r="H815" t="s">
        <v>436</v>
      </c>
      <c r="I815">
        <v>1762210716.6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500.3375839745493</v>
      </c>
      <c r="AK815">
        <v>479.5014545454546</v>
      </c>
      <c r="AL815">
        <v>3.225068205818606</v>
      </c>
      <c r="AM815">
        <v>66.04308067333517</v>
      </c>
      <c r="AN815">
        <f>(AP815 - AO815 + DY815*1E3/(8.314*(EA815+273.15)) * AR815/DX815 * AQ815) * DX815/(100*DL815) * 1000/(1000 - AP815)</f>
        <v>0</v>
      </c>
      <c r="AO815">
        <v>21.90317802290044</v>
      </c>
      <c r="AP815">
        <v>23.08812666666667</v>
      </c>
      <c r="AQ815">
        <v>-2.945425616550244E-05</v>
      </c>
      <c r="AR815">
        <v>107.35</v>
      </c>
      <c r="AS815">
        <v>9</v>
      </c>
      <c r="AT815">
        <v>2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437</v>
      </c>
      <c r="AY815" t="s">
        <v>437</v>
      </c>
      <c r="AZ815">
        <v>0</v>
      </c>
      <c r="BA815">
        <v>0</v>
      </c>
      <c r="BB815">
        <f>1-AZ815/BA815</f>
        <v>0</v>
      </c>
      <c r="BC815">
        <v>0</v>
      </c>
      <c r="BD815" t="s">
        <v>437</v>
      </c>
      <c r="BE815" t="s">
        <v>437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437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438</v>
      </c>
      <c r="DO815">
        <v>2</v>
      </c>
      <c r="DP815" t="b">
        <v>1</v>
      </c>
      <c r="DQ815">
        <v>1762210716.6</v>
      </c>
      <c r="DR815">
        <v>462.0953333333334</v>
      </c>
      <c r="DS815">
        <v>491.0502222222223</v>
      </c>
      <c r="DT815">
        <v>23.09383333333334</v>
      </c>
      <c r="DU815">
        <v>21.90391111111111</v>
      </c>
      <c r="DV815">
        <v>462.9468888888889</v>
      </c>
      <c r="DW815">
        <v>23.01408888888889</v>
      </c>
      <c r="DX815">
        <v>500.0352222222222</v>
      </c>
      <c r="DY815">
        <v>90.75792222222222</v>
      </c>
      <c r="DZ815">
        <v>0.1000261444444444</v>
      </c>
      <c r="EA815">
        <v>24.28813333333333</v>
      </c>
      <c r="EB815">
        <v>24.55636666666667</v>
      </c>
      <c r="EC815">
        <v>999.9000000000001</v>
      </c>
      <c r="ED815">
        <v>0</v>
      </c>
      <c r="EE815">
        <v>0</v>
      </c>
      <c r="EF815">
        <v>9985.972222222223</v>
      </c>
      <c r="EG815">
        <v>0</v>
      </c>
      <c r="EH815">
        <v>971.5186666666666</v>
      </c>
      <c r="EI815">
        <v>-28.95466666666666</v>
      </c>
      <c r="EJ815">
        <v>473.019111111111</v>
      </c>
      <c r="EK815">
        <v>502.0468888888889</v>
      </c>
      <c r="EL815">
        <v>1.189923333333334</v>
      </c>
      <c r="EM815">
        <v>491.0502222222223</v>
      </c>
      <c r="EN815">
        <v>21.90391111111111</v>
      </c>
      <c r="EO815">
        <v>2.095948888888889</v>
      </c>
      <c r="EP815">
        <v>1.987954444444445</v>
      </c>
      <c r="EQ815">
        <v>18.18842222222223</v>
      </c>
      <c r="ER815">
        <v>17.34871111111111</v>
      </c>
      <c r="ES815">
        <v>1999.964444444445</v>
      </c>
      <c r="ET815">
        <v>0.9800024444444444</v>
      </c>
      <c r="EU815">
        <v>0.01999715555555556</v>
      </c>
      <c r="EV815">
        <v>0</v>
      </c>
      <c r="EW815">
        <v>1546.004444444445</v>
      </c>
      <c r="EX815">
        <v>5.00097</v>
      </c>
      <c r="EY815">
        <v>30834.11111111111</v>
      </c>
      <c r="EZ815">
        <v>16707.28888888888</v>
      </c>
      <c r="FA815">
        <v>41.562</v>
      </c>
      <c r="FB815">
        <v>42.687</v>
      </c>
      <c r="FC815">
        <v>41.722</v>
      </c>
      <c r="FD815">
        <v>42.14566666666667</v>
      </c>
      <c r="FE815">
        <v>41.57599999999999</v>
      </c>
      <c r="FF815">
        <v>1955.065555555556</v>
      </c>
      <c r="FG815">
        <v>39.89</v>
      </c>
      <c r="FH815">
        <v>0</v>
      </c>
      <c r="FI815">
        <v>13796.70000004768</v>
      </c>
      <c r="FJ815">
        <v>0</v>
      </c>
      <c r="FK815">
        <v>1546.913076923077</v>
      </c>
      <c r="FL815">
        <v>-12.37606837740518</v>
      </c>
      <c r="FM815">
        <v>-260.8717949297229</v>
      </c>
      <c r="FN815">
        <v>30856.02692307692</v>
      </c>
      <c r="FO815">
        <v>15</v>
      </c>
      <c r="FP815">
        <v>0</v>
      </c>
      <c r="FQ815" t="s">
        <v>439</v>
      </c>
      <c r="FR815">
        <v>1760210915.6</v>
      </c>
      <c r="FS815">
        <v>0</v>
      </c>
      <c r="FT815">
        <v>0</v>
      </c>
      <c r="FU815">
        <v>-0.215</v>
      </c>
      <c r="FV815">
        <v>0</v>
      </c>
      <c r="FW815">
        <v>-0.6919999999999999</v>
      </c>
      <c r="FX815">
        <v>0</v>
      </c>
      <c r="FY815">
        <v>400</v>
      </c>
      <c r="FZ815">
        <v>0</v>
      </c>
      <c r="GA815">
        <v>0.15</v>
      </c>
      <c r="GB815">
        <v>0</v>
      </c>
      <c r="GC815">
        <v>-23.49504146341464</v>
      </c>
      <c r="GD815">
        <v>-46.99618954703829</v>
      </c>
      <c r="GE815">
        <v>4.809688435727265</v>
      </c>
      <c r="GF815">
        <v>0</v>
      </c>
      <c r="GG815">
        <v>1547.692647058824</v>
      </c>
      <c r="GH815">
        <v>-12.38701299830001</v>
      </c>
      <c r="GI815">
        <v>1.253161434658287</v>
      </c>
      <c r="GJ815">
        <v>0</v>
      </c>
      <c r="GK815">
        <v>1.203859756097561</v>
      </c>
      <c r="GL815">
        <v>-0.08963017421602588</v>
      </c>
      <c r="GM815">
        <v>0.008869572950867214</v>
      </c>
      <c r="GN815">
        <v>1</v>
      </c>
      <c r="GO815">
        <v>1</v>
      </c>
      <c r="GP815">
        <v>3</v>
      </c>
      <c r="GQ815" t="s">
        <v>502</v>
      </c>
      <c r="GR815">
        <v>3.13521</v>
      </c>
      <c r="GS815">
        <v>2.76011</v>
      </c>
      <c r="GT815">
        <v>0.101929</v>
      </c>
      <c r="GU815">
        <v>0.105468</v>
      </c>
      <c r="GV815">
        <v>0.103204</v>
      </c>
      <c r="GW815">
        <v>0.09809370000000001</v>
      </c>
      <c r="GX815">
        <v>28433.7</v>
      </c>
      <c r="GY815">
        <v>28310.8</v>
      </c>
      <c r="GZ815">
        <v>29452.2</v>
      </c>
      <c r="HA815">
        <v>29261.5</v>
      </c>
      <c r="HB815">
        <v>34904.8</v>
      </c>
      <c r="HC815">
        <v>34964.3</v>
      </c>
      <c r="HD815">
        <v>41445</v>
      </c>
      <c r="HE815">
        <v>41579.5</v>
      </c>
      <c r="HF815">
        <v>1.9063</v>
      </c>
      <c r="HG815">
        <v>1.85945</v>
      </c>
      <c r="HH815">
        <v>0.0398979</v>
      </c>
      <c r="HI815">
        <v>0</v>
      </c>
      <c r="HJ815">
        <v>23.9051</v>
      </c>
      <c r="HK815">
        <v>999.9</v>
      </c>
      <c r="HL815">
        <v>51.9</v>
      </c>
      <c r="HM815">
        <v>28.9</v>
      </c>
      <c r="HN815">
        <v>22.8642</v>
      </c>
      <c r="HO815">
        <v>62.2212</v>
      </c>
      <c r="HP815">
        <v>29.6394</v>
      </c>
      <c r="HQ815">
        <v>1</v>
      </c>
      <c r="HR815">
        <v>0.352978</v>
      </c>
      <c r="HS815">
        <v>4.50673</v>
      </c>
      <c r="HT815">
        <v>20.2827</v>
      </c>
      <c r="HU815">
        <v>5.21834</v>
      </c>
      <c r="HV815">
        <v>12.0162</v>
      </c>
      <c r="HW815">
        <v>4.98845</v>
      </c>
      <c r="HX815">
        <v>3.28772</v>
      </c>
      <c r="HY815">
        <v>9999</v>
      </c>
      <c r="HZ815">
        <v>9999</v>
      </c>
      <c r="IA815">
        <v>9999</v>
      </c>
      <c r="IB815">
        <v>999.9</v>
      </c>
      <c r="IC815">
        <v>4.97277</v>
      </c>
      <c r="ID815">
        <v>1.86646</v>
      </c>
      <c r="IE815">
        <v>1.86584</v>
      </c>
      <c r="IF815">
        <v>1.86578</v>
      </c>
      <c r="IG815">
        <v>1.86765</v>
      </c>
      <c r="IH815">
        <v>1.87012</v>
      </c>
      <c r="II815">
        <v>1.86873</v>
      </c>
      <c r="IJ815">
        <v>1.87025</v>
      </c>
      <c r="IK815">
        <v>0</v>
      </c>
      <c r="IL815">
        <v>0</v>
      </c>
      <c r="IM815">
        <v>0</v>
      </c>
      <c r="IN815">
        <v>0</v>
      </c>
      <c r="IO815" t="s">
        <v>441</v>
      </c>
      <c r="IP815" t="s">
        <v>442</v>
      </c>
      <c r="IQ815" t="s">
        <v>443</v>
      </c>
      <c r="IR815" t="s">
        <v>443</v>
      </c>
      <c r="IS815" t="s">
        <v>443</v>
      </c>
      <c r="IT815" t="s">
        <v>443</v>
      </c>
      <c r="IU815">
        <v>0</v>
      </c>
      <c r="IV815">
        <v>100</v>
      </c>
      <c r="IW815">
        <v>100</v>
      </c>
      <c r="IX815">
        <v>-0.852</v>
      </c>
      <c r="IY815">
        <v>0.0796</v>
      </c>
      <c r="IZ815">
        <v>-0.7832898091892299</v>
      </c>
      <c r="JA815">
        <v>-0.0002628084512485203</v>
      </c>
      <c r="JB815">
        <v>2.995354917081976E-07</v>
      </c>
      <c r="JC815">
        <v>-1.087754766273629E-10</v>
      </c>
      <c r="JD815">
        <v>-0.01666594074606723</v>
      </c>
      <c r="JE815">
        <v>-0.02438089335778848</v>
      </c>
      <c r="JF815">
        <v>0.001790740049955031</v>
      </c>
      <c r="JG815">
        <v>-2.386884331579614E-05</v>
      </c>
      <c r="JH815">
        <v>6</v>
      </c>
      <c r="JI815">
        <v>2407</v>
      </c>
      <c r="JJ815">
        <v>1</v>
      </c>
      <c r="JK815">
        <v>23</v>
      </c>
      <c r="JL815">
        <v>33330.1</v>
      </c>
      <c r="JM815">
        <v>29370178.7</v>
      </c>
      <c r="JN815">
        <v>0.549316</v>
      </c>
      <c r="JO815">
        <v>2.31567</v>
      </c>
      <c r="JP815">
        <v>1.39648</v>
      </c>
      <c r="JQ815">
        <v>2.34619</v>
      </c>
      <c r="JR815">
        <v>1.49536</v>
      </c>
      <c r="JS815">
        <v>2.71118</v>
      </c>
      <c r="JT815">
        <v>34.5777</v>
      </c>
      <c r="JU815">
        <v>24.0437</v>
      </c>
      <c r="JV815">
        <v>18</v>
      </c>
      <c r="JW815">
        <v>504.032</v>
      </c>
      <c r="JX815">
        <v>463.413</v>
      </c>
      <c r="JY815">
        <v>18.7084</v>
      </c>
      <c r="JZ815">
        <v>31.8504</v>
      </c>
      <c r="KA815">
        <v>29.9999</v>
      </c>
      <c r="KB815">
        <v>31.7489</v>
      </c>
      <c r="KC815">
        <v>31.6809</v>
      </c>
      <c r="KD815">
        <v>10.9778</v>
      </c>
      <c r="KE815">
        <v>0</v>
      </c>
      <c r="KF815">
        <v>100</v>
      </c>
      <c r="KG815">
        <v>18.7057</v>
      </c>
      <c r="KH815">
        <v>520.497</v>
      </c>
      <c r="KI815">
        <v>63.4564</v>
      </c>
      <c r="KJ815">
        <v>100.659</v>
      </c>
      <c r="KK815">
        <v>99.9774</v>
      </c>
    </row>
    <row r="816" spans="1:297">
      <c r="A816">
        <v>800</v>
      </c>
      <c r="B816">
        <v>1762210724.1</v>
      </c>
      <c r="C816">
        <v>11146</v>
      </c>
      <c r="D816" t="s">
        <v>2051</v>
      </c>
      <c r="E816" t="s">
        <v>2052</v>
      </c>
      <c r="F816">
        <v>5</v>
      </c>
      <c r="G816" t="s">
        <v>1990</v>
      </c>
      <c r="H816" t="s">
        <v>436</v>
      </c>
      <c r="I816">
        <v>1762210721.3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518.1431427738069</v>
      </c>
      <c r="AK816">
        <v>496.372212121212</v>
      </c>
      <c r="AL816">
        <v>3.39179348122673</v>
      </c>
      <c r="AM816">
        <v>66.04308067333517</v>
      </c>
      <c r="AN816">
        <f>(AP816 - AO816 + DY816*1E3/(8.314*(EA816+273.15)) * AR816/DX816 * AQ816) * DX816/(100*DL816) * 1000/(1000 - AP816)</f>
        <v>0</v>
      </c>
      <c r="AO816">
        <v>21.90338216740259</v>
      </c>
      <c r="AP816">
        <v>23.07954909090908</v>
      </c>
      <c r="AQ816">
        <v>-1.750596877873428E-05</v>
      </c>
      <c r="AR816">
        <v>107.35</v>
      </c>
      <c r="AS816">
        <v>9</v>
      </c>
      <c r="AT816">
        <v>2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437</v>
      </c>
      <c r="AY816" t="s">
        <v>437</v>
      </c>
      <c r="AZ816">
        <v>0</v>
      </c>
      <c r="BA816">
        <v>0</v>
      </c>
      <c r="BB816">
        <f>1-AZ816/BA816</f>
        <v>0</v>
      </c>
      <c r="BC816">
        <v>0</v>
      </c>
      <c r="BD816" t="s">
        <v>437</v>
      </c>
      <c r="BE816" t="s">
        <v>437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437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438</v>
      </c>
      <c r="DO816">
        <v>2</v>
      </c>
      <c r="DP816" t="b">
        <v>1</v>
      </c>
      <c r="DQ816">
        <v>1762210721.3</v>
      </c>
      <c r="DR816">
        <v>477.2916999999999</v>
      </c>
      <c r="DS816">
        <v>507.334</v>
      </c>
      <c r="DT816">
        <v>23.08379</v>
      </c>
      <c r="DU816">
        <v>21.90337</v>
      </c>
      <c r="DV816">
        <v>478.1441</v>
      </c>
      <c r="DW816">
        <v>23.00424</v>
      </c>
      <c r="DX816">
        <v>500.0085</v>
      </c>
      <c r="DY816">
        <v>90.75869</v>
      </c>
      <c r="DZ816">
        <v>0.09999674</v>
      </c>
      <c r="EA816">
        <v>24.2916</v>
      </c>
      <c r="EB816">
        <v>24.5579</v>
      </c>
      <c r="EC816">
        <v>999.9</v>
      </c>
      <c r="ED816">
        <v>0</v>
      </c>
      <c r="EE816">
        <v>0</v>
      </c>
      <c r="EF816">
        <v>9996.505000000001</v>
      </c>
      <c r="EG816">
        <v>0</v>
      </c>
      <c r="EH816">
        <v>971.5106</v>
      </c>
      <c r="EI816">
        <v>-30.04219000000001</v>
      </c>
      <c r="EJ816">
        <v>488.5698</v>
      </c>
      <c r="EK816">
        <v>518.6953</v>
      </c>
      <c r="EL816">
        <v>1.180406</v>
      </c>
      <c r="EM816">
        <v>507.334</v>
      </c>
      <c r="EN816">
        <v>21.90337</v>
      </c>
      <c r="EO816">
        <v>2.095053</v>
      </c>
      <c r="EP816">
        <v>1.987921</v>
      </c>
      <c r="EQ816">
        <v>18.18163</v>
      </c>
      <c r="ER816">
        <v>17.34845</v>
      </c>
      <c r="ES816">
        <v>2000.021</v>
      </c>
      <c r="ET816">
        <v>0.9800029</v>
      </c>
      <c r="EU816">
        <v>0.01999661</v>
      </c>
      <c r="EV816">
        <v>0</v>
      </c>
      <c r="EW816">
        <v>1544.819</v>
      </c>
      <c r="EX816">
        <v>5.000970000000001</v>
      </c>
      <c r="EY816">
        <v>30815.46999999999</v>
      </c>
      <c r="EZ816">
        <v>16707.77</v>
      </c>
      <c r="FA816">
        <v>41.562</v>
      </c>
      <c r="FB816">
        <v>42.687</v>
      </c>
      <c r="FC816">
        <v>41.75</v>
      </c>
      <c r="FD816">
        <v>42.14980000000001</v>
      </c>
      <c r="FE816">
        <v>41.5683</v>
      </c>
      <c r="FF816">
        <v>1955.121</v>
      </c>
      <c r="FG816">
        <v>39.89</v>
      </c>
      <c r="FH816">
        <v>0</v>
      </c>
      <c r="FI816">
        <v>13801.5</v>
      </c>
      <c r="FJ816">
        <v>0</v>
      </c>
      <c r="FK816">
        <v>1545.911153846154</v>
      </c>
      <c r="FL816">
        <v>-12.1781196673909</v>
      </c>
      <c r="FM816">
        <v>-248.0000002160648</v>
      </c>
      <c r="FN816">
        <v>30835.86923076923</v>
      </c>
      <c r="FO816">
        <v>15</v>
      </c>
      <c r="FP816">
        <v>0</v>
      </c>
      <c r="FQ816" t="s">
        <v>439</v>
      </c>
      <c r="FR816">
        <v>1760210915.6</v>
      </c>
      <c r="FS816">
        <v>0</v>
      </c>
      <c r="FT816">
        <v>0</v>
      </c>
      <c r="FU816">
        <v>-0.215</v>
      </c>
      <c r="FV816">
        <v>0</v>
      </c>
      <c r="FW816">
        <v>-0.6919999999999999</v>
      </c>
      <c r="FX816">
        <v>0</v>
      </c>
      <c r="FY816">
        <v>400</v>
      </c>
      <c r="FZ816">
        <v>0</v>
      </c>
      <c r="GA816">
        <v>0.15</v>
      </c>
      <c r="GB816">
        <v>0</v>
      </c>
      <c r="GC816">
        <v>-27.29876341463414</v>
      </c>
      <c r="GD816">
        <v>-24.98011358885018</v>
      </c>
      <c r="GE816">
        <v>2.531019484921393</v>
      </c>
      <c r="GF816">
        <v>0</v>
      </c>
      <c r="GG816">
        <v>1546.418235294118</v>
      </c>
      <c r="GH816">
        <v>-12.39083270520127</v>
      </c>
      <c r="GI816">
        <v>1.254088538454812</v>
      </c>
      <c r="GJ816">
        <v>0</v>
      </c>
      <c r="GK816">
        <v>1.194130243902439</v>
      </c>
      <c r="GL816">
        <v>-0.1002022996515673</v>
      </c>
      <c r="GM816">
        <v>0.009931673031710424</v>
      </c>
      <c r="GN816">
        <v>0</v>
      </c>
      <c r="GO816">
        <v>0</v>
      </c>
      <c r="GP816">
        <v>3</v>
      </c>
      <c r="GQ816" t="s">
        <v>440</v>
      </c>
      <c r="GR816">
        <v>3.13527</v>
      </c>
      <c r="GS816">
        <v>2.76019</v>
      </c>
      <c r="GT816">
        <v>0.104564</v>
      </c>
      <c r="GU816">
        <v>0.108093</v>
      </c>
      <c r="GV816">
        <v>0.103173</v>
      </c>
      <c r="GW816">
        <v>0.09809370000000001</v>
      </c>
      <c r="GX816">
        <v>28350.7</v>
      </c>
      <c r="GY816">
        <v>28227.6</v>
      </c>
      <c r="GZ816">
        <v>29452.6</v>
      </c>
      <c r="HA816">
        <v>29261.4</v>
      </c>
      <c r="HB816">
        <v>34906.5</v>
      </c>
      <c r="HC816">
        <v>34964.2</v>
      </c>
      <c r="HD816">
        <v>41445.6</v>
      </c>
      <c r="HE816">
        <v>41579.3</v>
      </c>
      <c r="HF816">
        <v>1.9067</v>
      </c>
      <c r="HG816">
        <v>1.8596</v>
      </c>
      <c r="HH816">
        <v>0.0391528</v>
      </c>
      <c r="HI816">
        <v>0</v>
      </c>
      <c r="HJ816">
        <v>23.9086</v>
      </c>
      <c r="HK816">
        <v>999.9</v>
      </c>
      <c r="HL816">
        <v>51.9</v>
      </c>
      <c r="HM816">
        <v>28.9</v>
      </c>
      <c r="HN816">
        <v>22.8645</v>
      </c>
      <c r="HO816">
        <v>62.3512</v>
      </c>
      <c r="HP816">
        <v>29.5793</v>
      </c>
      <c r="HQ816">
        <v>1</v>
      </c>
      <c r="HR816">
        <v>0.352396</v>
      </c>
      <c r="HS816">
        <v>4.50899</v>
      </c>
      <c r="HT816">
        <v>20.2826</v>
      </c>
      <c r="HU816">
        <v>5.21894</v>
      </c>
      <c r="HV816">
        <v>12.0161</v>
      </c>
      <c r="HW816">
        <v>4.9891</v>
      </c>
      <c r="HX816">
        <v>3.2877</v>
      </c>
      <c r="HY816">
        <v>9999</v>
      </c>
      <c r="HZ816">
        <v>9999</v>
      </c>
      <c r="IA816">
        <v>9999</v>
      </c>
      <c r="IB816">
        <v>999.9</v>
      </c>
      <c r="IC816">
        <v>4.97276</v>
      </c>
      <c r="ID816">
        <v>1.86647</v>
      </c>
      <c r="IE816">
        <v>1.86584</v>
      </c>
      <c r="IF816">
        <v>1.86579</v>
      </c>
      <c r="IG816">
        <v>1.86767</v>
      </c>
      <c r="IH816">
        <v>1.87012</v>
      </c>
      <c r="II816">
        <v>1.86873</v>
      </c>
      <c r="IJ816">
        <v>1.87025</v>
      </c>
      <c r="IK816">
        <v>0</v>
      </c>
      <c r="IL816">
        <v>0</v>
      </c>
      <c r="IM816">
        <v>0</v>
      </c>
      <c r="IN816">
        <v>0</v>
      </c>
      <c r="IO816" t="s">
        <v>441</v>
      </c>
      <c r="IP816" t="s">
        <v>442</v>
      </c>
      <c r="IQ816" t="s">
        <v>443</v>
      </c>
      <c r="IR816" t="s">
        <v>443</v>
      </c>
      <c r="IS816" t="s">
        <v>443</v>
      </c>
      <c r="IT816" t="s">
        <v>443</v>
      </c>
      <c r="IU816">
        <v>0</v>
      </c>
      <c r="IV816">
        <v>100</v>
      </c>
      <c r="IW816">
        <v>100</v>
      </c>
      <c r="IX816">
        <v>-0.853</v>
      </c>
      <c r="IY816">
        <v>0.0794</v>
      </c>
      <c r="IZ816">
        <v>-0.7832898091892299</v>
      </c>
      <c r="JA816">
        <v>-0.0002628084512485203</v>
      </c>
      <c r="JB816">
        <v>2.995354917081976E-07</v>
      </c>
      <c r="JC816">
        <v>-1.087754766273629E-10</v>
      </c>
      <c r="JD816">
        <v>-0.01666594074606723</v>
      </c>
      <c r="JE816">
        <v>-0.02438089335778848</v>
      </c>
      <c r="JF816">
        <v>0.001790740049955031</v>
      </c>
      <c r="JG816">
        <v>-2.386884331579614E-05</v>
      </c>
      <c r="JH816">
        <v>6</v>
      </c>
      <c r="JI816">
        <v>2407</v>
      </c>
      <c r="JJ816">
        <v>1</v>
      </c>
      <c r="JK816">
        <v>23</v>
      </c>
      <c r="JL816">
        <v>33330.1</v>
      </c>
      <c r="JM816">
        <v>29370178.7</v>
      </c>
      <c r="JN816">
        <v>0.584717</v>
      </c>
      <c r="JO816">
        <v>2.31934</v>
      </c>
      <c r="JP816">
        <v>1.39648</v>
      </c>
      <c r="JQ816">
        <v>2.34497</v>
      </c>
      <c r="JR816">
        <v>1.49536</v>
      </c>
      <c r="JS816">
        <v>2.69043</v>
      </c>
      <c r="JT816">
        <v>34.5777</v>
      </c>
      <c r="JU816">
        <v>24.035</v>
      </c>
      <c r="JV816">
        <v>18</v>
      </c>
      <c r="JW816">
        <v>504.273</v>
      </c>
      <c r="JX816">
        <v>463.489</v>
      </c>
      <c r="JY816">
        <v>18.7026</v>
      </c>
      <c r="JZ816">
        <v>31.8462</v>
      </c>
      <c r="KA816">
        <v>29.9999</v>
      </c>
      <c r="KB816">
        <v>31.7462</v>
      </c>
      <c r="KC816">
        <v>31.6782</v>
      </c>
      <c r="KD816">
        <v>11.7031</v>
      </c>
      <c r="KE816">
        <v>0</v>
      </c>
      <c r="KF816">
        <v>100</v>
      </c>
      <c r="KG816">
        <v>18.7008</v>
      </c>
      <c r="KH816">
        <v>540.583</v>
      </c>
      <c r="KI816">
        <v>63.4564</v>
      </c>
      <c r="KJ816">
        <v>100.661</v>
      </c>
      <c r="KK816">
        <v>99.977</v>
      </c>
    </row>
    <row r="817" spans="1:297">
      <c r="A817">
        <v>801</v>
      </c>
      <c r="B817">
        <v>1762210729.1</v>
      </c>
      <c r="C817">
        <v>11151</v>
      </c>
      <c r="D817" t="s">
        <v>2053</v>
      </c>
      <c r="E817" t="s">
        <v>2054</v>
      </c>
      <c r="F817">
        <v>5</v>
      </c>
      <c r="G817" t="s">
        <v>1990</v>
      </c>
      <c r="H817" t="s">
        <v>436</v>
      </c>
      <c r="I817">
        <v>1762210726.6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535.3271969687455</v>
      </c>
      <c r="AK817">
        <v>513.3040424242422</v>
      </c>
      <c r="AL817">
        <v>3.378728859221752</v>
      </c>
      <c r="AM817">
        <v>66.04308067333517</v>
      </c>
      <c r="AN817">
        <f>(AP817 - AO817 + DY817*1E3/(8.314*(EA817+273.15)) * AR817/DX817 * AQ817) * DX817/(100*DL817) * 1000/(1000 - AP817)</f>
        <v>0</v>
      </c>
      <c r="AO817">
        <v>21.90174485653679</v>
      </c>
      <c r="AP817">
        <v>23.06828303030302</v>
      </c>
      <c r="AQ817">
        <v>-1.860040035903098E-05</v>
      </c>
      <c r="AR817">
        <v>107.35</v>
      </c>
      <c r="AS817">
        <v>9</v>
      </c>
      <c r="AT817">
        <v>2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437</v>
      </c>
      <c r="AY817" t="s">
        <v>437</v>
      </c>
      <c r="AZ817">
        <v>0</v>
      </c>
      <c r="BA817">
        <v>0</v>
      </c>
      <c r="BB817">
        <f>1-AZ817/BA817</f>
        <v>0</v>
      </c>
      <c r="BC817">
        <v>0</v>
      </c>
      <c r="BD817" t="s">
        <v>437</v>
      </c>
      <c r="BE817" t="s">
        <v>437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437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438</v>
      </c>
      <c r="DO817">
        <v>2</v>
      </c>
      <c r="DP817" t="b">
        <v>1</v>
      </c>
      <c r="DQ817">
        <v>1762210726.6</v>
      </c>
      <c r="DR817">
        <v>494.8544444444445</v>
      </c>
      <c r="DS817">
        <v>525.2917777777778</v>
      </c>
      <c r="DT817">
        <v>23.07283333333334</v>
      </c>
      <c r="DU817">
        <v>21.90211111111111</v>
      </c>
      <c r="DV817">
        <v>495.7073333333333</v>
      </c>
      <c r="DW817">
        <v>22.99352222222222</v>
      </c>
      <c r="DX817">
        <v>500.0055555555556</v>
      </c>
      <c r="DY817">
        <v>90.75861111111111</v>
      </c>
      <c r="DZ817">
        <v>0.1000307</v>
      </c>
      <c r="EA817">
        <v>24.2959</v>
      </c>
      <c r="EB817">
        <v>24.5576</v>
      </c>
      <c r="EC817">
        <v>999.9000000000001</v>
      </c>
      <c r="ED817">
        <v>0</v>
      </c>
      <c r="EE817">
        <v>0</v>
      </c>
      <c r="EF817">
        <v>9988.334444444445</v>
      </c>
      <c r="EG817">
        <v>0</v>
      </c>
      <c r="EH817">
        <v>971.5314444444443</v>
      </c>
      <c r="EI817">
        <v>-30.43748888888889</v>
      </c>
      <c r="EJ817">
        <v>506.5416666666667</v>
      </c>
      <c r="EK817">
        <v>537.0544444444445</v>
      </c>
      <c r="EL817">
        <v>1.170714444444445</v>
      </c>
      <c r="EM817">
        <v>525.2917777777778</v>
      </c>
      <c r="EN817">
        <v>21.90211111111111</v>
      </c>
      <c r="EO817">
        <v>2.094058888888889</v>
      </c>
      <c r="EP817">
        <v>1.987807777777778</v>
      </c>
      <c r="EQ817">
        <v>18.17405555555556</v>
      </c>
      <c r="ER817">
        <v>17.34753333333333</v>
      </c>
      <c r="ES817">
        <v>2000.023333333333</v>
      </c>
      <c r="ET817">
        <v>0.9800031111111112</v>
      </c>
      <c r="EU817">
        <v>0.01999652222222222</v>
      </c>
      <c r="EV817">
        <v>0</v>
      </c>
      <c r="EW817">
        <v>1543.803333333333</v>
      </c>
      <c r="EX817">
        <v>5.00097</v>
      </c>
      <c r="EY817">
        <v>30795.04444444445</v>
      </c>
      <c r="EZ817">
        <v>16707.77777777778</v>
      </c>
      <c r="FA817">
        <v>41.562</v>
      </c>
      <c r="FB817">
        <v>42.687</v>
      </c>
      <c r="FC817">
        <v>41.736</v>
      </c>
      <c r="FD817">
        <v>42.14566666666667</v>
      </c>
      <c r="FE817">
        <v>41.562</v>
      </c>
      <c r="FF817">
        <v>1955.124444444444</v>
      </c>
      <c r="FG817">
        <v>39.89</v>
      </c>
      <c r="FH817">
        <v>0</v>
      </c>
      <c r="FI817">
        <v>13806.89999985695</v>
      </c>
      <c r="FJ817">
        <v>0</v>
      </c>
      <c r="FK817">
        <v>1544.7636</v>
      </c>
      <c r="FL817">
        <v>-13.35461542146023</v>
      </c>
      <c r="FM817">
        <v>-238.3769234589647</v>
      </c>
      <c r="FN817">
        <v>30812.628</v>
      </c>
      <c r="FO817">
        <v>15</v>
      </c>
      <c r="FP817">
        <v>0</v>
      </c>
      <c r="FQ817" t="s">
        <v>439</v>
      </c>
      <c r="FR817">
        <v>1760210915.6</v>
      </c>
      <c r="FS817">
        <v>0</v>
      </c>
      <c r="FT817">
        <v>0</v>
      </c>
      <c r="FU817">
        <v>-0.215</v>
      </c>
      <c r="FV817">
        <v>0</v>
      </c>
      <c r="FW817">
        <v>-0.6919999999999999</v>
      </c>
      <c r="FX817">
        <v>0</v>
      </c>
      <c r="FY817">
        <v>400</v>
      </c>
      <c r="FZ817">
        <v>0</v>
      </c>
      <c r="GA817">
        <v>0.15</v>
      </c>
      <c r="GB817">
        <v>0</v>
      </c>
      <c r="GC817">
        <v>-28.67742682926829</v>
      </c>
      <c r="GD817">
        <v>-16.54258536585368</v>
      </c>
      <c r="GE817">
        <v>1.717794021841767</v>
      </c>
      <c r="GF817">
        <v>0</v>
      </c>
      <c r="GG817">
        <v>1545.684117647059</v>
      </c>
      <c r="GH817">
        <v>-12.4996180291832</v>
      </c>
      <c r="GI817">
        <v>1.258012245444614</v>
      </c>
      <c r="GJ817">
        <v>0</v>
      </c>
      <c r="GK817">
        <v>1.187338048780488</v>
      </c>
      <c r="GL817">
        <v>-0.1085174216027864</v>
      </c>
      <c r="GM817">
        <v>0.01072777185046687</v>
      </c>
      <c r="GN817">
        <v>0</v>
      </c>
      <c r="GO817">
        <v>0</v>
      </c>
      <c r="GP817">
        <v>3</v>
      </c>
      <c r="GQ817" t="s">
        <v>440</v>
      </c>
      <c r="GR817">
        <v>3.13526</v>
      </c>
      <c r="GS817">
        <v>2.76015</v>
      </c>
      <c r="GT817">
        <v>0.107163</v>
      </c>
      <c r="GU817">
        <v>0.110685</v>
      </c>
      <c r="GV817">
        <v>0.10314</v>
      </c>
      <c r="GW817">
        <v>0.0980906</v>
      </c>
      <c r="GX817">
        <v>28268.1</v>
      </c>
      <c r="GY817">
        <v>28145.6</v>
      </c>
      <c r="GZ817">
        <v>29452.3</v>
      </c>
      <c r="HA817">
        <v>29261.6</v>
      </c>
      <c r="HB817">
        <v>34907.8</v>
      </c>
      <c r="HC817">
        <v>34964.5</v>
      </c>
      <c r="HD817">
        <v>41445.5</v>
      </c>
      <c r="HE817">
        <v>41579.5</v>
      </c>
      <c r="HF817">
        <v>1.90645</v>
      </c>
      <c r="HG817">
        <v>1.8596</v>
      </c>
      <c r="HH817">
        <v>0.0395253</v>
      </c>
      <c r="HI817">
        <v>0</v>
      </c>
      <c r="HJ817">
        <v>23.9116</v>
      </c>
      <c r="HK817">
        <v>999.9</v>
      </c>
      <c r="HL817">
        <v>51.9</v>
      </c>
      <c r="HM817">
        <v>28.9</v>
      </c>
      <c r="HN817">
        <v>22.8657</v>
      </c>
      <c r="HO817">
        <v>62.4212</v>
      </c>
      <c r="HP817">
        <v>29.4712</v>
      </c>
      <c r="HQ817">
        <v>1</v>
      </c>
      <c r="HR817">
        <v>0.352431</v>
      </c>
      <c r="HS817">
        <v>4.51205</v>
      </c>
      <c r="HT817">
        <v>20.2826</v>
      </c>
      <c r="HU817">
        <v>5.21894</v>
      </c>
      <c r="HV817">
        <v>12.0159</v>
      </c>
      <c r="HW817">
        <v>4.98875</v>
      </c>
      <c r="HX817">
        <v>3.28772</v>
      </c>
      <c r="HY817">
        <v>9999</v>
      </c>
      <c r="HZ817">
        <v>9999</v>
      </c>
      <c r="IA817">
        <v>9999</v>
      </c>
      <c r="IB817">
        <v>999.9</v>
      </c>
      <c r="IC817">
        <v>4.97277</v>
      </c>
      <c r="ID817">
        <v>1.86646</v>
      </c>
      <c r="IE817">
        <v>1.86584</v>
      </c>
      <c r="IF817">
        <v>1.86581</v>
      </c>
      <c r="IG817">
        <v>1.86764</v>
      </c>
      <c r="IH817">
        <v>1.87012</v>
      </c>
      <c r="II817">
        <v>1.86872</v>
      </c>
      <c r="IJ817">
        <v>1.87022</v>
      </c>
      <c r="IK817">
        <v>0</v>
      </c>
      <c r="IL817">
        <v>0</v>
      </c>
      <c r="IM817">
        <v>0</v>
      </c>
      <c r="IN817">
        <v>0</v>
      </c>
      <c r="IO817" t="s">
        <v>441</v>
      </c>
      <c r="IP817" t="s">
        <v>442</v>
      </c>
      <c r="IQ817" t="s">
        <v>443</v>
      </c>
      <c r="IR817" t="s">
        <v>443</v>
      </c>
      <c r="IS817" t="s">
        <v>443</v>
      </c>
      <c r="IT817" t="s">
        <v>443</v>
      </c>
      <c r="IU817">
        <v>0</v>
      </c>
      <c r="IV817">
        <v>100</v>
      </c>
      <c r="IW817">
        <v>100</v>
      </c>
      <c r="IX817">
        <v>-0.853</v>
      </c>
      <c r="IY817">
        <v>0.0793</v>
      </c>
      <c r="IZ817">
        <v>-0.7832898091892299</v>
      </c>
      <c r="JA817">
        <v>-0.0002628084512485203</v>
      </c>
      <c r="JB817">
        <v>2.995354917081976E-07</v>
      </c>
      <c r="JC817">
        <v>-1.087754766273629E-10</v>
      </c>
      <c r="JD817">
        <v>-0.01666594074606723</v>
      </c>
      <c r="JE817">
        <v>-0.02438089335778848</v>
      </c>
      <c r="JF817">
        <v>0.001790740049955031</v>
      </c>
      <c r="JG817">
        <v>-2.386884331579614E-05</v>
      </c>
      <c r="JH817">
        <v>6</v>
      </c>
      <c r="JI817">
        <v>2407</v>
      </c>
      <c r="JJ817">
        <v>1</v>
      </c>
      <c r="JK817">
        <v>23</v>
      </c>
      <c r="JL817">
        <v>33330.2</v>
      </c>
      <c r="JM817">
        <v>29370178.8</v>
      </c>
      <c r="JN817">
        <v>0.617676</v>
      </c>
      <c r="JO817">
        <v>2.31934</v>
      </c>
      <c r="JP817">
        <v>1.39648</v>
      </c>
      <c r="JQ817">
        <v>2.34497</v>
      </c>
      <c r="JR817">
        <v>1.49536</v>
      </c>
      <c r="JS817">
        <v>2.53418</v>
      </c>
      <c r="JT817">
        <v>34.5777</v>
      </c>
      <c r="JU817">
        <v>24.035</v>
      </c>
      <c r="JV817">
        <v>18</v>
      </c>
      <c r="JW817">
        <v>504.086</v>
      </c>
      <c r="JX817">
        <v>463.468</v>
      </c>
      <c r="JY817">
        <v>18.6971</v>
      </c>
      <c r="JZ817">
        <v>31.8427</v>
      </c>
      <c r="KA817">
        <v>29.9999</v>
      </c>
      <c r="KB817">
        <v>31.7434</v>
      </c>
      <c r="KC817">
        <v>31.6754</v>
      </c>
      <c r="KD817">
        <v>12.3544</v>
      </c>
      <c r="KE817">
        <v>0</v>
      </c>
      <c r="KF817">
        <v>100</v>
      </c>
      <c r="KG817">
        <v>18.6958</v>
      </c>
      <c r="KH817">
        <v>553.958</v>
      </c>
      <c r="KI817">
        <v>63.4564</v>
      </c>
      <c r="KJ817">
        <v>100.66</v>
      </c>
      <c r="KK817">
        <v>99.97750000000001</v>
      </c>
    </row>
    <row r="818" spans="1:297">
      <c r="A818">
        <v>802</v>
      </c>
      <c r="B818">
        <v>1762210734.1</v>
      </c>
      <c r="C818">
        <v>11156</v>
      </c>
      <c r="D818" t="s">
        <v>2055</v>
      </c>
      <c r="E818" t="s">
        <v>2056</v>
      </c>
      <c r="F818">
        <v>5</v>
      </c>
      <c r="G818" t="s">
        <v>1990</v>
      </c>
      <c r="H818" t="s">
        <v>436</v>
      </c>
      <c r="I818">
        <v>1762210731.3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553.0646908090813</v>
      </c>
      <c r="AK818">
        <v>530.5453151515152</v>
      </c>
      <c r="AL818">
        <v>3.456822380170956</v>
      </c>
      <c r="AM818">
        <v>66.04308067333517</v>
      </c>
      <c r="AN818">
        <f>(AP818 - AO818 + DY818*1E3/(8.314*(EA818+273.15)) * AR818/DX818 * AQ818) * DX818/(100*DL818) * 1000/(1000 - AP818)</f>
        <v>0</v>
      </c>
      <c r="AO818">
        <v>21.90126296012987</v>
      </c>
      <c r="AP818">
        <v>23.05784</v>
      </c>
      <c r="AQ818">
        <v>-2.395248700820218E-05</v>
      </c>
      <c r="AR818">
        <v>107.35</v>
      </c>
      <c r="AS818">
        <v>9</v>
      </c>
      <c r="AT818">
        <v>2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437</v>
      </c>
      <c r="AY818" t="s">
        <v>437</v>
      </c>
      <c r="AZ818">
        <v>0</v>
      </c>
      <c r="BA818">
        <v>0</v>
      </c>
      <c r="BB818">
        <f>1-AZ818/BA818</f>
        <v>0</v>
      </c>
      <c r="BC818">
        <v>0</v>
      </c>
      <c r="BD818" t="s">
        <v>437</v>
      </c>
      <c r="BE818" t="s">
        <v>437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437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438</v>
      </c>
      <c r="DO818">
        <v>2</v>
      </c>
      <c r="DP818" t="b">
        <v>1</v>
      </c>
      <c r="DQ818">
        <v>1762210731.3</v>
      </c>
      <c r="DR818">
        <v>510.5414000000001</v>
      </c>
      <c r="DS818">
        <v>541.5577999999999</v>
      </c>
      <c r="DT818">
        <v>23.06323</v>
      </c>
      <c r="DU818">
        <v>21.9016</v>
      </c>
      <c r="DV818">
        <v>511.3954</v>
      </c>
      <c r="DW818">
        <v>22.98409</v>
      </c>
      <c r="DX818">
        <v>499.9218</v>
      </c>
      <c r="DY818">
        <v>90.75909000000001</v>
      </c>
      <c r="DZ818">
        <v>0.09984881</v>
      </c>
      <c r="EA818">
        <v>24.29237</v>
      </c>
      <c r="EB818">
        <v>24.5563</v>
      </c>
      <c r="EC818">
        <v>999.9</v>
      </c>
      <c r="ED818">
        <v>0</v>
      </c>
      <c r="EE818">
        <v>0</v>
      </c>
      <c r="EF818">
        <v>10005.83</v>
      </c>
      <c r="EG818">
        <v>0</v>
      </c>
      <c r="EH818">
        <v>971.537</v>
      </c>
      <c r="EI818">
        <v>-31.01632</v>
      </c>
      <c r="EJ818">
        <v>522.5942</v>
      </c>
      <c r="EK818">
        <v>553.6844</v>
      </c>
      <c r="EL818">
        <v>1.161644</v>
      </c>
      <c r="EM818">
        <v>541.5577999999999</v>
      </c>
      <c r="EN818">
        <v>21.9016</v>
      </c>
      <c r="EO818">
        <v>2.0932</v>
      </c>
      <c r="EP818">
        <v>1.987766</v>
      </c>
      <c r="EQ818">
        <v>18.1675</v>
      </c>
      <c r="ER818">
        <v>17.34722</v>
      </c>
      <c r="ES818">
        <v>1999.986</v>
      </c>
      <c r="ET818">
        <v>0.9800026000000001</v>
      </c>
      <c r="EU818">
        <v>0.0199969</v>
      </c>
      <c r="EV818">
        <v>0</v>
      </c>
      <c r="EW818">
        <v>1542.72</v>
      </c>
      <c r="EX818">
        <v>5.000970000000001</v>
      </c>
      <c r="EY818">
        <v>30776.59</v>
      </c>
      <c r="EZ818">
        <v>16707.48</v>
      </c>
      <c r="FA818">
        <v>41.562</v>
      </c>
      <c r="FB818">
        <v>42.687</v>
      </c>
      <c r="FC818">
        <v>41.7311</v>
      </c>
      <c r="FD818">
        <v>42.15599999999999</v>
      </c>
      <c r="FE818">
        <v>41.562</v>
      </c>
      <c r="FF818">
        <v>1955.086</v>
      </c>
      <c r="FG818">
        <v>39.89</v>
      </c>
      <c r="FH818">
        <v>0</v>
      </c>
      <c r="FI818">
        <v>13811.70000004768</v>
      </c>
      <c r="FJ818">
        <v>0</v>
      </c>
      <c r="FK818">
        <v>1543.7056</v>
      </c>
      <c r="FL818">
        <v>-12.93461538426061</v>
      </c>
      <c r="FM818">
        <v>-234.2538458663108</v>
      </c>
      <c r="FN818">
        <v>30793.972</v>
      </c>
      <c r="FO818">
        <v>15</v>
      </c>
      <c r="FP818">
        <v>0</v>
      </c>
      <c r="FQ818" t="s">
        <v>439</v>
      </c>
      <c r="FR818">
        <v>1760210915.6</v>
      </c>
      <c r="FS818">
        <v>0</v>
      </c>
      <c r="FT818">
        <v>0</v>
      </c>
      <c r="FU818">
        <v>-0.215</v>
      </c>
      <c r="FV818">
        <v>0</v>
      </c>
      <c r="FW818">
        <v>-0.6919999999999999</v>
      </c>
      <c r="FX818">
        <v>0</v>
      </c>
      <c r="FY818">
        <v>400</v>
      </c>
      <c r="FZ818">
        <v>0</v>
      </c>
      <c r="GA818">
        <v>0.15</v>
      </c>
      <c r="GB818">
        <v>0</v>
      </c>
      <c r="GC818">
        <v>-30.01261</v>
      </c>
      <c r="GD818">
        <v>-8.669394371482172</v>
      </c>
      <c r="GE818">
        <v>0.8677103591637016</v>
      </c>
      <c r="GF818">
        <v>0</v>
      </c>
      <c r="GG818">
        <v>1544.517352941177</v>
      </c>
      <c r="GH818">
        <v>-12.93307869758626</v>
      </c>
      <c r="GI818">
        <v>1.307897524371116</v>
      </c>
      <c r="GJ818">
        <v>0</v>
      </c>
      <c r="GK818">
        <v>1.17680875</v>
      </c>
      <c r="GL818">
        <v>-0.1148286303939971</v>
      </c>
      <c r="GM818">
        <v>0.01105581842006732</v>
      </c>
      <c r="GN818">
        <v>0</v>
      </c>
      <c r="GO818">
        <v>0</v>
      </c>
      <c r="GP818">
        <v>3</v>
      </c>
      <c r="GQ818" t="s">
        <v>440</v>
      </c>
      <c r="GR818">
        <v>3.13506</v>
      </c>
      <c r="GS818">
        <v>2.76009</v>
      </c>
      <c r="GT818">
        <v>0.109767</v>
      </c>
      <c r="GU818">
        <v>0.113242</v>
      </c>
      <c r="GV818">
        <v>0.103112</v>
      </c>
      <c r="GW818">
        <v>0.0980902</v>
      </c>
      <c r="GX818">
        <v>28185.8</v>
      </c>
      <c r="GY818">
        <v>28064.9</v>
      </c>
      <c r="GZ818">
        <v>29452.6</v>
      </c>
      <c r="HA818">
        <v>29261.8</v>
      </c>
      <c r="HB818">
        <v>34909.1</v>
      </c>
      <c r="HC818">
        <v>34964.9</v>
      </c>
      <c r="HD818">
        <v>41445.8</v>
      </c>
      <c r="HE818">
        <v>41579.9</v>
      </c>
      <c r="HF818">
        <v>1.9062</v>
      </c>
      <c r="HG818">
        <v>1.85987</v>
      </c>
      <c r="HH818">
        <v>0.039041</v>
      </c>
      <c r="HI818">
        <v>0</v>
      </c>
      <c r="HJ818">
        <v>23.9151</v>
      </c>
      <c r="HK818">
        <v>999.9</v>
      </c>
      <c r="HL818">
        <v>51.9</v>
      </c>
      <c r="HM818">
        <v>28.9</v>
      </c>
      <c r="HN818">
        <v>22.8653</v>
      </c>
      <c r="HO818">
        <v>62.3412</v>
      </c>
      <c r="HP818">
        <v>29.7316</v>
      </c>
      <c r="HQ818">
        <v>1</v>
      </c>
      <c r="HR818">
        <v>0.352226</v>
      </c>
      <c r="HS818">
        <v>4.51846</v>
      </c>
      <c r="HT818">
        <v>20.2822</v>
      </c>
      <c r="HU818">
        <v>5.21669</v>
      </c>
      <c r="HV818">
        <v>12.0161</v>
      </c>
      <c r="HW818">
        <v>4.98685</v>
      </c>
      <c r="HX818">
        <v>3.2877</v>
      </c>
      <c r="HY818">
        <v>9999</v>
      </c>
      <c r="HZ818">
        <v>9999</v>
      </c>
      <c r="IA818">
        <v>9999</v>
      </c>
      <c r="IB818">
        <v>999.9</v>
      </c>
      <c r="IC818">
        <v>4.97277</v>
      </c>
      <c r="ID818">
        <v>1.86647</v>
      </c>
      <c r="IE818">
        <v>1.86584</v>
      </c>
      <c r="IF818">
        <v>1.8658</v>
      </c>
      <c r="IG818">
        <v>1.86765</v>
      </c>
      <c r="IH818">
        <v>1.87012</v>
      </c>
      <c r="II818">
        <v>1.86869</v>
      </c>
      <c r="IJ818">
        <v>1.87023</v>
      </c>
      <c r="IK818">
        <v>0</v>
      </c>
      <c r="IL818">
        <v>0</v>
      </c>
      <c r="IM818">
        <v>0</v>
      </c>
      <c r="IN818">
        <v>0</v>
      </c>
      <c r="IO818" t="s">
        <v>441</v>
      </c>
      <c r="IP818" t="s">
        <v>442</v>
      </c>
      <c r="IQ818" t="s">
        <v>443</v>
      </c>
      <c r="IR818" t="s">
        <v>443</v>
      </c>
      <c r="IS818" t="s">
        <v>443</v>
      </c>
      <c r="IT818" t="s">
        <v>443</v>
      </c>
      <c r="IU818">
        <v>0</v>
      </c>
      <c r="IV818">
        <v>100</v>
      </c>
      <c r="IW818">
        <v>100</v>
      </c>
      <c r="IX818">
        <v>-0.855</v>
      </c>
      <c r="IY818">
        <v>0.0791</v>
      </c>
      <c r="IZ818">
        <v>-0.7832898091892299</v>
      </c>
      <c r="JA818">
        <v>-0.0002628084512485203</v>
      </c>
      <c r="JB818">
        <v>2.995354917081976E-07</v>
      </c>
      <c r="JC818">
        <v>-1.087754766273629E-10</v>
      </c>
      <c r="JD818">
        <v>-0.01666594074606723</v>
      </c>
      <c r="JE818">
        <v>-0.02438089335778848</v>
      </c>
      <c r="JF818">
        <v>0.001790740049955031</v>
      </c>
      <c r="JG818">
        <v>-2.386884331579614E-05</v>
      </c>
      <c r="JH818">
        <v>6</v>
      </c>
      <c r="JI818">
        <v>2407</v>
      </c>
      <c r="JJ818">
        <v>1</v>
      </c>
      <c r="JK818">
        <v>23</v>
      </c>
      <c r="JL818">
        <v>33330.3</v>
      </c>
      <c r="JM818">
        <v>29370178.9</v>
      </c>
      <c r="JN818">
        <v>0.651855</v>
      </c>
      <c r="JO818">
        <v>2.30469</v>
      </c>
      <c r="JP818">
        <v>1.39648</v>
      </c>
      <c r="JQ818">
        <v>2.34497</v>
      </c>
      <c r="JR818">
        <v>1.49536</v>
      </c>
      <c r="JS818">
        <v>2.67822</v>
      </c>
      <c r="JT818">
        <v>34.5777</v>
      </c>
      <c r="JU818">
        <v>24.0437</v>
      </c>
      <c r="JV818">
        <v>18</v>
      </c>
      <c r="JW818">
        <v>503.9</v>
      </c>
      <c r="JX818">
        <v>463.628</v>
      </c>
      <c r="JY818">
        <v>18.6918</v>
      </c>
      <c r="JZ818">
        <v>31.8392</v>
      </c>
      <c r="KA818">
        <v>29.9998</v>
      </c>
      <c r="KB818">
        <v>31.7406</v>
      </c>
      <c r="KC818">
        <v>31.6728</v>
      </c>
      <c r="KD818">
        <v>13.0434</v>
      </c>
      <c r="KE818">
        <v>0</v>
      </c>
      <c r="KF818">
        <v>100</v>
      </c>
      <c r="KG818">
        <v>18.6902</v>
      </c>
      <c r="KH818">
        <v>574.006</v>
      </c>
      <c r="KI818">
        <v>63.4564</v>
      </c>
      <c r="KJ818">
        <v>100.661</v>
      </c>
      <c r="KK818">
        <v>99.97839999999999</v>
      </c>
    </row>
    <row r="819" spans="1:297">
      <c r="A819">
        <v>803</v>
      </c>
      <c r="B819">
        <v>1762210739.1</v>
      </c>
      <c r="C819">
        <v>11161</v>
      </c>
      <c r="D819" t="s">
        <v>2057</v>
      </c>
      <c r="E819" t="s">
        <v>2058</v>
      </c>
      <c r="F819">
        <v>5</v>
      </c>
      <c r="G819" t="s">
        <v>1990</v>
      </c>
      <c r="H819" t="s">
        <v>436</v>
      </c>
      <c r="I819">
        <v>1762210736.6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570.2914434326636</v>
      </c>
      <c r="AK819">
        <v>547.7692969696968</v>
      </c>
      <c r="AL819">
        <v>3.437644620393081</v>
      </c>
      <c r="AM819">
        <v>66.04308067333517</v>
      </c>
      <c r="AN819">
        <f>(AP819 - AO819 + DY819*1E3/(8.314*(EA819+273.15)) * AR819/DX819 * AQ819) * DX819/(100*DL819) * 1000/(1000 - AP819)</f>
        <v>0</v>
      </c>
      <c r="AO819">
        <v>21.90069427571429</v>
      </c>
      <c r="AP819">
        <v>23.05199212121212</v>
      </c>
      <c r="AQ819">
        <v>-5.649171453119364E-06</v>
      </c>
      <c r="AR819">
        <v>107.35</v>
      </c>
      <c r="AS819">
        <v>9</v>
      </c>
      <c r="AT819">
        <v>2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437</v>
      </c>
      <c r="AY819" t="s">
        <v>437</v>
      </c>
      <c r="AZ819">
        <v>0</v>
      </c>
      <c r="BA819">
        <v>0</v>
      </c>
      <c r="BB819">
        <f>1-AZ819/BA819</f>
        <v>0</v>
      </c>
      <c r="BC819">
        <v>0</v>
      </c>
      <c r="BD819" t="s">
        <v>437</v>
      </c>
      <c r="BE819" t="s">
        <v>437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437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438</v>
      </c>
      <c r="DO819">
        <v>2</v>
      </c>
      <c r="DP819" t="b">
        <v>1</v>
      </c>
      <c r="DQ819">
        <v>1762210736.6</v>
      </c>
      <c r="DR819">
        <v>528.4267777777778</v>
      </c>
      <c r="DS819">
        <v>559.4483333333334</v>
      </c>
      <c r="DT819">
        <v>23.05376666666667</v>
      </c>
      <c r="DU819">
        <v>21.90074444444444</v>
      </c>
      <c r="DV819">
        <v>529.2813333333332</v>
      </c>
      <c r="DW819">
        <v>22.9748</v>
      </c>
      <c r="DX819">
        <v>500.0784444444445</v>
      </c>
      <c r="DY819">
        <v>90.76140000000001</v>
      </c>
      <c r="DZ819">
        <v>0.1001341777777778</v>
      </c>
      <c r="EA819">
        <v>24.28674444444444</v>
      </c>
      <c r="EB819">
        <v>24.5581</v>
      </c>
      <c r="EC819">
        <v>999.9000000000001</v>
      </c>
      <c r="ED819">
        <v>0</v>
      </c>
      <c r="EE819">
        <v>0</v>
      </c>
      <c r="EF819">
        <v>9991.944444444445</v>
      </c>
      <c r="EG819">
        <v>0</v>
      </c>
      <c r="EH819">
        <v>971.547</v>
      </c>
      <c r="EI819">
        <v>-31.02172222222222</v>
      </c>
      <c r="EJ819">
        <v>540.8964444444443</v>
      </c>
      <c r="EK819">
        <v>571.9749999999999</v>
      </c>
      <c r="EL819">
        <v>1.15303</v>
      </c>
      <c r="EM819">
        <v>559.4483333333334</v>
      </c>
      <c r="EN819">
        <v>21.90074444444444</v>
      </c>
      <c r="EO819">
        <v>2.092392222222222</v>
      </c>
      <c r="EP819">
        <v>1.987741111111111</v>
      </c>
      <c r="EQ819">
        <v>18.16137777777778</v>
      </c>
      <c r="ER819">
        <v>17.34702222222222</v>
      </c>
      <c r="ES819">
        <v>1999.995555555555</v>
      </c>
      <c r="ET819">
        <v>0.9800026666666667</v>
      </c>
      <c r="EU819">
        <v>0.01999684444444445</v>
      </c>
      <c r="EV819">
        <v>0</v>
      </c>
      <c r="EW819">
        <v>1541.782222222222</v>
      </c>
      <c r="EX819">
        <v>5.00097</v>
      </c>
      <c r="EY819">
        <v>30756.78888888888</v>
      </c>
      <c r="EZ819">
        <v>16707.54444444445</v>
      </c>
      <c r="FA819">
        <v>41.562</v>
      </c>
      <c r="FB819">
        <v>42.687</v>
      </c>
      <c r="FC819">
        <v>41.736</v>
      </c>
      <c r="FD819">
        <v>42.14566666666667</v>
      </c>
      <c r="FE819">
        <v>41.57599999999999</v>
      </c>
      <c r="FF819">
        <v>1955.095555555556</v>
      </c>
      <c r="FG819">
        <v>39.89</v>
      </c>
      <c r="FH819">
        <v>0</v>
      </c>
      <c r="FI819">
        <v>13816.5</v>
      </c>
      <c r="FJ819">
        <v>0</v>
      </c>
      <c r="FK819">
        <v>1542.7252</v>
      </c>
      <c r="FL819">
        <v>-11.81769232169538</v>
      </c>
      <c r="FM819">
        <v>-224.2461538681858</v>
      </c>
      <c r="FN819">
        <v>30775.572</v>
      </c>
      <c r="FO819">
        <v>15</v>
      </c>
      <c r="FP819">
        <v>0</v>
      </c>
      <c r="FQ819" t="s">
        <v>439</v>
      </c>
      <c r="FR819">
        <v>1760210915.6</v>
      </c>
      <c r="FS819">
        <v>0</v>
      </c>
      <c r="FT819">
        <v>0</v>
      </c>
      <c r="FU819">
        <v>-0.215</v>
      </c>
      <c r="FV819">
        <v>0</v>
      </c>
      <c r="FW819">
        <v>-0.6919999999999999</v>
      </c>
      <c r="FX819">
        <v>0</v>
      </c>
      <c r="FY819">
        <v>400</v>
      </c>
      <c r="FZ819">
        <v>0</v>
      </c>
      <c r="GA819">
        <v>0.15</v>
      </c>
      <c r="GB819">
        <v>0</v>
      </c>
      <c r="GC819">
        <v>-30.6014</v>
      </c>
      <c r="GD819">
        <v>-4.475278745644568</v>
      </c>
      <c r="GE819">
        <v>0.4760124936872366</v>
      </c>
      <c r="GF819">
        <v>0</v>
      </c>
      <c r="GG819">
        <v>1543.286470588235</v>
      </c>
      <c r="GH819">
        <v>-12.19923607240494</v>
      </c>
      <c r="GI819">
        <v>1.232553261831963</v>
      </c>
      <c r="GJ819">
        <v>0</v>
      </c>
      <c r="GK819">
        <v>1.167092195121951</v>
      </c>
      <c r="GL819">
        <v>-0.1086336585365827</v>
      </c>
      <c r="GM819">
        <v>0.01073816092538608</v>
      </c>
      <c r="GN819">
        <v>0</v>
      </c>
      <c r="GO819">
        <v>0</v>
      </c>
      <c r="GP819">
        <v>3</v>
      </c>
      <c r="GQ819" t="s">
        <v>440</v>
      </c>
      <c r="GR819">
        <v>3.13536</v>
      </c>
      <c r="GS819">
        <v>2.7602</v>
      </c>
      <c r="GT819">
        <v>0.112323</v>
      </c>
      <c r="GU819">
        <v>0.115693</v>
      </c>
      <c r="GV819">
        <v>0.103096</v>
      </c>
      <c r="GW819">
        <v>0.098089</v>
      </c>
      <c r="GX819">
        <v>28104.7</v>
      </c>
      <c r="GY819">
        <v>27987.1</v>
      </c>
      <c r="GZ819">
        <v>29452.5</v>
      </c>
      <c r="HA819">
        <v>29261.7</v>
      </c>
      <c r="HB819">
        <v>34909.7</v>
      </c>
      <c r="HC819">
        <v>34965</v>
      </c>
      <c r="HD819">
        <v>41445.7</v>
      </c>
      <c r="HE819">
        <v>41579.9</v>
      </c>
      <c r="HF819">
        <v>1.90667</v>
      </c>
      <c r="HG819">
        <v>1.8595</v>
      </c>
      <c r="HH819">
        <v>0.0386685</v>
      </c>
      <c r="HI819">
        <v>0</v>
      </c>
      <c r="HJ819">
        <v>23.9187</v>
      </c>
      <c r="HK819">
        <v>999.9</v>
      </c>
      <c r="HL819">
        <v>51.9</v>
      </c>
      <c r="HM819">
        <v>28.9</v>
      </c>
      <c r="HN819">
        <v>22.864</v>
      </c>
      <c r="HO819">
        <v>62.2012</v>
      </c>
      <c r="HP819">
        <v>29.5673</v>
      </c>
      <c r="HQ819">
        <v>1</v>
      </c>
      <c r="HR819">
        <v>0.351827</v>
      </c>
      <c r="HS819">
        <v>4.53442</v>
      </c>
      <c r="HT819">
        <v>20.2822</v>
      </c>
      <c r="HU819">
        <v>5.21729</v>
      </c>
      <c r="HV819">
        <v>12.0159</v>
      </c>
      <c r="HW819">
        <v>4.989</v>
      </c>
      <c r="HX819">
        <v>3.28772</v>
      </c>
      <c r="HY819">
        <v>9999</v>
      </c>
      <c r="HZ819">
        <v>9999</v>
      </c>
      <c r="IA819">
        <v>9999</v>
      </c>
      <c r="IB819">
        <v>999.9</v>
      </c>
      <c r="IC819">
        <v>4.97277</v>
      </c>
      <c r="ID819">
        <v>1.86646</v>
      </c>
      <c r="IE819">
        <v>1.86584</v>
      </c>
      <c r="IF819">
        <v>1.86579</v>
      </c>
      <c r="IG819">
        <v>1.86765</v>
      </c>
      <c r="IH819">
        <v>1.87011</v>
      </c>
      <c r="II819">
        <v>1.86869</v>
      </c>
      <c r="IJ819">
        <v>1.87026</v>
      </c>
      <c r="IK819">
        <v>0</v>
      </c>
      <c r="IL819">
        <v>0</v>
      </c>
      <c r="IM819">
        <v>0</v>
      </c>
      <c r="IN819">
        <v>0</v>
      </c>
      <c r="IO819" t="s">
        <v>441</v>
      </c>
      <c r="IP819" t="s">
        <v>442</v>
      </c>
      <c r="IQ819" t="s">
        <v>443</v>
      </c>
      <c r="IR819" t="s">
        <v>443</v>
      </c>
      <c r="IS819" t="s">
        <v>443</v>
      </c>
      <c r="IT819" t="s">
        <v>443</v>
      </c>
      <c r="IU819">
        <v>0</v>
      </c>
      <c r="IV819">
        <v>100</v>
      </c>
      <c r="IW819">
        <v>100</v>
      </c>
      <c r="IX819">
        <v>-0.855</v>
      </c>
      <c r="IY819">
        <v>0.0789</v>
      </c>
      <c r="IZ819">
        <v>-0.7832898091892299</v>
      </c>
      <c r="JA819">
        <v>-0.0002628084512485203</v>
      </c>
      <c r="JB819">
        <v>2.995354917081976E-07</v>
      </c>
      <c r="JC819">
        <v>-1.087754766273629E-10</v>
      </c>
      <c r="JD819">
        <v>-0.01666594074606723</v>
      </c>
      <c r="JE819">
        <v>-0.02438089335778848</v>
      </c>
      <c r="JF819">
        <v>0.001790740049955031</v>
      </c>
      <c r="JG819">
        <v>-2.386884331579614E-05</v>
      </c>
      <c r="JH819">
        <v>6</v>
      </c>
      <c r="JI819">
        <v>2407</v>
      </c>
      <c r="JJ819">
        <v>1</v>
      </c>
      <c r="JK819">
        <v>23</v>
      </c>
      <c r="JL819">
        <v>33330.4</v>
      </c>
      <c r="JM819">
        <v>29370179</v>
      </c>
      <c r="JN819">
        <v>0.683594</v>
      </c>
      <c r="JO819">
        <v>2.30469</v>
      </c>
      <c r="JP819">
        <v>1.39648</v>
      </c>
      <c r="JQ819">
        <v>2.34619</v>
      </c>
      <c r="JR819">
        <v>1.49536</v>
      </c>
      <c r="JS819">
        <v>2.68799</v>
      </c>
      <c r="JT819">
        <v>34.5777</v>
      </c>
      <c r="JU819">
        <v>24.0437</v>
      </c>
      <c r="JV819">
        <v>18</v>
      </c>
      <c r="JW819">
        <v>504.191</v>
      </c>
      <c r="JX819">
        <v>463.364</v>
      </c>
      <c r="JY819">
        <v>18.6854</v>
      </c>
      <c r="JZ819">
        <v>31.8357</v>
      </c>
      <c r="KA819">
        <v>29.9999</v>
      </c>
      <c r="KB819">
        <v>31.7378</v>
      </c>
      <c r="KC819">
        <v>31.67</v>
      </c>
      <c r="KD819">
        <v>13.6729</v>
      </c>
      <c r="KE819">
        <v>0</v>
      </c>
      <c r="KF819">
        <v>100</v>
      </c>
      <c r="KG819">
        <v>18.6823</v>
      </c>
      <c r="KH819">
        <v>587.3630000000001</v>
      </c>
      <c r="KI819">
        <v>63.4564</v>
      </c>
      <c r="KJ819">
        <v>100.66</v>
      </c>
      <c r="KK819">
        <v>99.9782</v>
      </c>
    </row>
    <row r="820" spans="1:297">
      <c r="A820">
        <v>804</v>
      </c>
      <c r="B820">
        <v>1762210744.1</v>
      </c>
      <c r="C820">
        <v>11166</v>
      </c>
      <c r="D820" t="s">
        <v>2059</v>
      </c>
      <c r="E820" t="s">
        <v>2060</v>
      </c>
      <c r="F820">
        <v>5</v>
      </c>
      <c r="G820" t="s">
        <v>1990</v>
      </c>
      <c r="H820" t="s">
        <v>436</v>
      </c>
      <c r="I820">
        <v>1762210741.3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587.541056305162</v>
      </c>
      <c r="AK820">
        <v>564.9404303030304</v>
      </c>
      <c r="AL820">
        <v>3.427934478083766</v>
      </c>
      <c r="AM820">
        <v>66.04308067333517</v>
      </c>
      <c r="AN820">
        <f>(AP820 - AO820 + DY820*1E3/(8.314*(EA820+273.15)) * AR820/DX820 * AQ820) * DX820/(100*DL820) * 1000/(1000 - AP820)</f>
        <v>0</v>
      </c>
      <c r="AO820">
        <v>21.89832722385282</v>
      </c>
      <c r="AP820">
        <v>23.0408206060606</v>
      </c>
      <c r="AQ820">
        <v>-2.092291787813815E-05</v>
      </c>
      <c r="AR820">
        <v>107.35</v>
      </c>
      <c r="AS820">
        <v>9</v>
      </c>
      <c r="AT820">
        <v>2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437</v>
      </c>
      <c r="AY820" t="s">
        <v>437</v>
      </c>
      <c r="AZ820">
        <v>0</v>
      </c>
      <c r="BA820">
        <v>0</v>
      </c>
      <c r="BB820">
        <f>1-AZ820/BA820</f>
        <v>0</v>
      </c>
      <c r="BC820">
        <v>0</v>
      </c>
      <c r="BD820" t="s">
        <v>437</v>
      </c>
      <c r="BE820" t="s">
        <v>437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437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438</v>
      </c>
      <c r="DO820">
        <v>2</v>
      </c>
      <c r="DP820" t="b">
        <v>1</v>
      </c>
      <c r="DQ820">
        <v>1762210741.3</v>
      </c>
      <c r="DR820">
        <v>544.2211</v>
      </c>
      <c r="DS820">
        <v>575.2254999999999</v>
      </c>
      <c r="DT820">
        <v>23.04654</v>
      </c>
      <c r="DU820">
        <v>21.89911</v>
      </c>
      <c r="DV820">
        <v>545.0762999999999</v>
      </c>
      <c r="DW820">
        <v>22.96773</v>
      </c>
      <c r="DX820">
        <v>500.0044</v>
      </c>
      <c r="DY820">
        <v>90.76049999999999</v>
      </c>
      <c r="DZ820">
        <v>0.09998835999999998</v>
      </c>
      <c r="EA820">
        <v>24.30121</v>
      </c>
      <c r="EB820">
        <v>24.54656</v>
      </c>
      <c r="EC820">
        <v>999.9</v>
      </c>
      <c r="ED820">
        <v>0</v>
      </c>
      <c r="EE820">
        <v>0</v>
      </c>
      <c r="EF820">
        <v>9995.994999999999</v>
      </c>
      <c r="EG820">
        <v>0</v>
      </c>
      <c r="EH820">
        <v>971.5470000000001</v>
      </c>
      <c r="EI820">
        <v>-31.00429</v>
      </c>
      <c r="EJ820">
        <v>557.0594</v>
      </c>
      <c r="EK820">
        <v>588.1043</v>
      </c>
      <c r="EL820">
        <v>1.147433</v>
      </c>
      <c r="EM820">
        <v>575.2254999999999</v>
      </c>
      <c r="EN820">
        <v>21.89911</v>
      </c>
      <c r="EO820">
        <v>2.091717</v>
      </c>
      <c r="EP820">
        <v>1.987576</v>
      </c>
      <c r="EQ820">
        <v>18.15625</v>
      </c>
      <c r="ER820">
        <v>17.3457</v>
      </c>
      <c r="ES820">
        <v>1999.987</v>
      </c>
      <c r="ET820">
        <v>0.9800027</v>
      </c>
      <c r="EU820">
        <v>0.0199969</v>
      </c>
      <c r="EV820">
        <v>0</v>
      </c>
      <c r="EW820">
        <v>1540.662</v>
      </c>
      <c r="EX820">
        <v>5.000970000000001</v>
      </c>
      <c r="EY820">
        <v>30735.46999999999</v>
      </c>
      <c r="EZ820">
        <v>16707.47</v>
      </c>
      <c r="FA820">
        <v>41.562</v>
      </c>
      <c r="FB820">
        <v>42.687</v>
      </c>
      <c r="FC820">
        <v>41.687</v>
      </c>
      <c r="FD820">
        <v>42.1374</v>
      </c>
      <c r="FE820">
        <v>41.562</v>
      </c>
      <c r="FF820">
        <v>1955.088</v>
      </c>
      <c r="FG820">
        <v>39.89</v>
      </c>
      <c r="FH820">
        <v>0</v>
      </c>
      <c r="FI820">
        <v>13821.89999985695</v>
      </c>
      <c r="FJ820">
        <v>0</v>
      </c>
      <c r="FK820">
        <v>1541.658461538461</v>
      </c>
      <c r="FL820">
        <v>-12.08820513333132</v>
      </c>
      <c r="FM820">
        <v>-246.7589742580384</v>
      </c>
      <c r="FN820">
        <v>30755.04230769231</v>
      </c>
      <c r="FO820">
        <v>15</v>
      </c>
      <c r="FP820">
        <v>0</v>
      </c>
      <c r="FQ820" t="s">
        <v>439</v>
      </c>
      <c r="FR820">
        <v>1760210915.6</v>
      </c>
      <c r="FS820">
        <v>0</v>
      </c>
      <c r="FT820">
        <v>0</v>
      </c>
      <c r="FU820">
        <v>-0.215</v>
      </c>
      <c r="FV820">
        <v>0</v>
      </c>
      <c r="FW820">
        <v>-0.6919999999999999</v>
      </c>
      <c r="FX820">
        <v>0</v>
      </c>
      <c r="FY820">
        <v>400</v>
      </c>
      <c r="FZ820">
        <v>0</v>
      </c>
      <c r="GA820">
        <v>0.15</v>
      </c>
      <c r="GB820">
        <v>0</v>
      </c>
      <c r="GC820">
        <v>-30.85078536585366</v>
      </c>
      <c r="GD820">
        <v>-2.308160278745644</v>
      </c>
      <c r="GE820">
        <v>0.3069382019003854</v>
      </c>
      <c r="GF820">
        <v>0</v>
      </c>
      <c r="GG820">
        <v>1542.273235294118</v>
      </c>
      <c r="GH820">
        <v>-12.3934301021674</v>
      </c>
      <c r="GI820">
        <v>1.248285225203051</v>
      </c>
      <c r="GJ820">
        <v>0</v>
      </c>
      <c r="GK820">
        <v>1.158848048780488</v>
      </c>
      <c r="GL820">
        <v>-0.0965895470383249</v>
      </c>
      <c r="GM820">
        <v>0.009601230159879855</v>
      </c>
      <c r="GN820">
        <v>1</v>
      </c>
      <c r="GO820">
        <v>1</v>
      </c>
      <c r="GP820">
        <v>3</v>
      </c>
      <c r="GQ820" t="s">
        <v>502</v>
      </c>
      <c r="GR820">
        <v>3.13525</v>
      </c>
      <c r="GS820">
        <v>2.7603</v>
      </c>
      <c r="GT820">
        <v>0.11483</v>
      </c>
      <c r="GU820">
        <v>0.11808</v>
      </c>
      <c r="GV820">
        <v>0.103059</v>
      </c>
      <c r="GW820">
        <v>0.09808310000000001</v>
      </c>
      <c r="GX820">
        <v>28025.7</v>
      </c>
      <c r="GY820">
        <v>27911.7</v>
      </c>
      <c r="GZ820">
        <v>29452.9</v>
      </c>
      <c r="HA820">
        <v>29261.9</v>
      </c>
      <c r="HB820">
        <v>34911.4</v>
      </c>
      <c r="HC820">
        <v>34965.3</v>
      </c>
      <c r="HD820">
        <v>41446</v>
      </c>
      <c r="HE820">
        <v>41579.9</v>
      </c>
      <c r="HF820">
        <v>1.9069</v>
      </c>
      <c r="HG820">
        <v>1.85987</v>
      </c>
      <c r="HH820">
        <v>0.0369921</v>
      </c>
      <c r="HI820">
        <v>0</v>
      </c>
      <c r="HJ820">
        <v>23.9221</v>
      </c>
      <c r="HK820">
        <v>999.9</v>
      </c>
      <c r="HL820">
        <v>51.9</v>
      </c>
      <c r="HM820">
        <v>28.9</v>
      </c>
      <c r="HN820">
        <v>22.8651</v>
      </c>
      <c r="HO820">
        <v>62.3012</v>
      </c>
      <c r="HP820">
        <v>29.5753</v>
      </c>
      <c r="HQ820">
        <v>1</v>
      </c>
      <c r="HR820">
        <v>0.351781</v>
      </c>
      <c r="HS820">
        <v>4.53903</v>
      </c>
      <c r="HT820">
        <v>20.2817</v>
      </c>
      <c r="HU820">
        <v>5.21609</v>
      </c>
      <c r="HV820">
        <v>12.0161</v>
      </c>
      <c r="HW820">
        <v>4.9889</v>
      </c>
      <c r="HX820">
        <v>3.28758</v>
      </c>
      <c r="HY820">
        <v>9999</v>
      </c>
      <c r="HZ820">
        <v>9999</v>
      </c>
      <c r="IA820">
        <v>9999</v>
      </c>
      <c r="IB820">
        <v>999.9</v>
      </c>
      <c r="IC820">
        <v>4.97276</v>
      </c>
      <c r="ID820">
        <v>1.86646</v>
      </c>
      <c r="IE820">
        <v>1.86584</v>
      </c>
      <c r="IF820">
        <v>1.86575</v>
      </c>
      <c r="IG820">
        <v>1.86766</v>
      </c>
      <c r="IH820">
        <v>1.87012</v>
      </c>
      <c r="II820">
        <v>1.86872</v>
      </c>
      <c r="IJ820">
        <v>1.87026</v>
      </c>
      <c r="IK820">
        <v>0</v>
      </c>
      <c r="IL820">
        <v>0</v>
      </c>
      <c r="IM820">
        <v>0</v>
      </c>
      <c r="IN820">
        <v>0</v>
      </c>
      <c r="IO820" t="s">
        <v>441</v>
      </c>
      <c r="IP820" t="s">
        <v>442</v>
      </c>
      <c r="IQ820" t="s">
        <v>443</v>
      </c>
      <c r="IR820" t="s">
        <v>443</v>
      </c>
      <c r="IS820" t="s">
        <v>443</v>
      </c>
      <c r="IT820" t="s">
        <v>443</v>
      </c>
      <c r="IU820">
        <v>0</v>
      </c>
      <c r="IV820">
        <v>100</v>
      </c>
      <c r="IW820">
        <v>100</v>
      </c>
      <c r="IX820">
        <v>-0.855</v>
      </c>
      <c r="IY820">
        <v>0.07870000000000001</v>
      </c>
      <c r="IZ820">
        <v>-0.7832898091892299</v>
      </c>
      <c r="JA820">
        <v>-0.0002628084512485203</v>
      </c>
      <c r="JB820">
        <v>2.995354917081976E-07</v>
      </c>
      <c r="JC820">
        <v>-1.087754766273629E-10</v>
      </c>
      <c r="JD820">
        <v>-0.01666594074606723</v>
      </c>
      <c r="JE820">
        <v>-0.02438089335778848</v>
      </c>
      <c r="JF820">
        <v>0.001790740049955031</v>
      </c>
      <c r="JG820">
        <v>-2.386884331579614E-05</v>
      </c>
      <c r="JH820">
        <v>6</v>
      </c>
      <c r="JI820">
        <v>2407</v>
      </c>
      <c r="JJ820">
        <v>1</v>
      </c>
      <c r="JK820">
        <v>23</v>
      </c>
      <c r="JL820">
        <v>33330.5</v>
      </c>
      <c r="JM820">
        <v>29370179.1</v>
      </c>
      <c r="JN820">
        <v>0.717773</v>
      </c>
      <c r="JO820">
        <v>2.30103</v>
      </c>
      <c r="JP820">
        <v>1.39648</v>
      </c>
      <c r="JQ820">
        <v>2.34741</v>
      </c>
      <c r="JR820">
        <v>1.49536</v>
      </c>
      <c r="JS820">
        <v>2.60498</v>
      </c>
      <c r="JT820">
        <v>34.5777</v>
      </c>
      <c r="JU820">
        <v>24.0437</v>
      </c>
      <c r="JV820">
        <v>18</v>
      </c>
      <c r="JW820">
        <v>504.317</v>
      </c>
      <c r="JX820">
        <v>463.591</v>
      </c>
      <c r="JY820">
        <v>18.6781</v>
      </c>
      <c r="JZ820">
        <v>31.8329</v>
      </c>
      <c r="KA820">
        <v>29.9999</v>
      </c>
      <c r="KB820">
        <v>31.7351</v>
      </c>
      <c r="KC820">
        <v>31.6679</v>
      </c>
      <c r="KD820">
        <v>14.3705</v>
      </c>
      <c r="KE820">
        <v>0</v>
      </c>
      <c r="KF820">
        <v>100</v>
      </c>
      <c r="KG820">
        <v>18.6759</v>
      </c>
      <c r="KH820">
        <v>607.402</v>
      </c>
      <c r="KI820">
        <v>63.4564</v>
      </c>
      <c r="KJ820">
        <v>100.661</v>
      </c>
      <c r="KK820">
        <v>99.9785</v>
      </c>
    </row>
    <row r="821" spans="1:297">
      <c r="A821">
        <v>805</v>
      </c>
      <c r="B821">
        <v>1762210749.1</v>
      </c>
      <c r="C821">
        <v>11171</v>
      </c>
      <c r="D821" t="s">
        <v>2061</v>
      </c>
      <c r="E821" t="s">
        <v>2062</v>
      </c>
      <c r="F821">
        <v>5</v>
      </c>
      <c r="G821" t="s">
        <v>1990</v>
      </c>
      <c r="H821" t="s">
        <v>436</v>
      </c>
      <c r="I821">
        <v>1762210746.6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604.2580828348873</v>
      </c>
      <c r="AK821">
        <v>581.8012060606058</v>
      </c>
      <c r="AL821">
        <v>3.367187671525288</v>
      </c>
      <c r="AM821">
        <v>66.04308067333517</v>
      </c>
      <c r="AN821">
        <f>(AP821 - AO821 + DY821*1E3/(8.314*(EA821+273.15)) * AR821/DX821 * AQ821) * DX821/(100*DL821) * 1000/(1000 - AP821)</f>
        <v>0</v>
      </c>
      <c r="AO821">
        <v>21.89744195073594</v>
      </c>
      <c r="AP821">
        <v>23.03170060606061</v>
      </c>
      <c r="AQ821">
        <v>-1.788068577216784E-05</v>
      </c>
      <c r="AR821">
        <v>107.35</v>
      </c>
      <c r="AS821">
        <v>9</v>
      </c>
      <c r="AT821">
        <v>2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437</v>
      </c>
      <c r="AY821" t="s">
        <v>437</v>
      </c>
      <c r="AZ821">
        <v>0</v>
      </c>
      <c r="BA821">
        <v>0</v>
      </c>
      <c r="BB821">
        <f>1-AZ821/BA821</f>
        <v>0</v>
      </c>
      <c r="BC821">
        <v>0</v>
      </c>
      <c r="BD821" t="s">
        <v>437</v>
      </c>
      <c r="BE821" t="s">
        <v>437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437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438</v>
      </c>
      <c r="DO821">
        <v>2</v>
      </c>
      <c r="DP821" t="b">
        <v>1</v>
      </c>
      <c r="DQ821">
        <v>1762210746.6</v>
      </c>
      <c r="DR821">
        <v>561.8161111111111</v>
      </c>
      <c r="DS821">
        <v>592.7226666666667</v>
      </c>
      <c r="DT821">
        <v>23.03566666666667</v>
      </c>
      <c r="DU821">
        <v>21.89777777777778</v>
      </c>
      <c r="DV821">
        <v>562.6716666666666</v>
      </c>
      <c r="DW821">
        <v>22.95707777777778</v>
      </c>
      <c r="DX821">
        <v>500.0264444444445</v>
      </c>
      <c r="DY821">
        <v>90.75871111111111</v>
      </c>
      <c r="DZ821">
        <v>0.1000168555555556</v>
      </c>
      <c r="EA821">
        <v>24.31328888888889</v>
      </c>
      <c r="EB821">
        <v>24.51655555555556</v>
      </c>
      <c r="EC821">
        <v>999.9000000000001</v>
      </c>
      <c r="ED821">
        <v>0</v>
      </c>
      <c r="EE821">
        <v>0</v>
      </c>
      <c r="EF821">
        <v>10006.41111111111</v>
      </c>
      <c r="EG821">
        <v>0</v>
      </c>
      <c r="EH821">
        <v>971.4536666666668</v>
      </c>
      <c r="EI821">
        <v>-30.9067</v>
      </c>
      <c r="EJ821">
        <v>575.0630000000001</v>
      </c>
      <c r="EK821">
        <v>605.9925555555556</v>
      </c>
      <c r="EL821">
        <v>1.137886666666666</v>
      </c>
      <c r="EM821">
        <v>592.7226666666667</v>
      </c>
      <c r="EN821">
        <v>21.89777777777778</v>
      </c>
      <c r="EO821">
        <v>2.090687777777778</v>
      </c>
      <c r="EP821">
        <v>1.987414444444444</v>
      </c>
      <c r="EQ821">
        <v>18.14841111111111</v>
      </c>
      <c r="ER821">
        <v>17.34441111111111</v>
      </c>
      <c r="ES821">
        <v>1999.984444444445</v>
      </c>
      <c r="ET821">
        <v>0.9800026666666667</v>
      </c>
      <c r="EU821">
        <v>0.01999684444444445</v>
      </c>
      <c r="EV821">
        <v>0</v>
      </c>
      <c r="EW821">
        <v>1539.784444444444</v>
      </c>
      <c r="EX821">
        <v>5.00097</v>
      </c>
      <c r="EY821">
        <v>30718.18888888889</v>
      </c>
      <c r="EZ821">
        <v>16707.46666666666</v>
      </c>
      <c r="FA821">
        <v>41.562</v>
      </c>
      <c r="FB821">
        <v>42.687</v>
      </c>
      <c r="FC821">
        <v>41.715</v>
      </c>
      <c r="FD821">
        <v>42.15255555555556</v>
      </c>
      <c r="FE821">
        <v>41.562</v>
      </c>
      <c r="FF821">
        <v>1955.084444444444</v>
      </c>
      <c r="FG821">
        <v>39.89</v>
      </c>
      <c r="FH821">
        <v>0</v>
      </c>
      <c r="FI821">
        <v>13826.70000004768</v>
      </c>
      <c r="FJ821">
        <v>0</v>
      </c>
      <c r="FK821">
        <v>1540.752307692308</v>
      </c>
      <c r="FL821">
        <v>-11.58153845922114</v>
      </c>
      <c r="FM821">
        <v>-231.2444442503931</v>
      </c>
      <c r="FN821">
        <v>30736.79615384615</v>
      </c>
      <c r="FO821">
        <v>15</v>
      </c>
      <c r="FP821">
        <v>0</v>
      </c>
      <c r="FQ821" t="s">
        <v>439</v>
      </c>
      <c r="FR821">
        <v>1760210915.6</v>
      </c>
      <c r="FS821">
        <v>0</v>
      </c>
      <c r="FT821">
        <v>0</v>
      </c>
      <c r="FU821">
        <v>-0.215</v>
      </c>
      <c r="FV821">
        <v>0</v>
      </c>
      <c r="FW821">
        <v>-0.6919999999999999</v>
      </c>
      <c r="FX821">
        <v>0</v>
      </c>
      <c r="FY821">
        <v>400</v>
      </c>
      <c r="FZ821">
        <v>0</v>
      </c>
      <c r="GA821">
        <v>0.15</v>
      </c>
      <c r="GB821">
        <v>0</v>
      </c>
      <c r="GC821">
        <v>-30.95874390243902</v>
      </c>
      <c r="GD821">
        <v>0.05191986062712754</v>
      </c>
      <c r="GE821">
        <v>0.1380505881981103</v>
      </c>
      <c r="GF821">
        <v>1</v>
      </c>
      <c r="GG821">
        <v>1541.423529411765</v>
      </c>
      <c r="GH821">
        <v>-11.74973263043364</v>
      </c>
      <c r="GI821">
        <v>1.18712921729133</v>
      </c>
      <c r="GJ821">
        <v>0</v>
      </c>
      <c r="GK821">
        <v>1.152200487804878</v>
      </c>
      <c r="GL821">
        <v>-0.09224508710801085</v>
      </c>
      <c r="GM821">
        <v>0.009147888987781735</v>
      </c>
      <c r="GN821">
        <v>1</v>
      </c>
      <c r="GO821">
        <v>2</v>
      </c>
      <c r="GP821">
        <v>3</v>
      </c>
      <c r="GQ821" t="s">
        <v>569</v>
      </c>
      <c r="GR821">
        <v>3.13533</v>
      </c>
      <c r="GS821">
        <v>2.76025</v>
      </c>
      <c r="GT821">
        <v>0.117257</v>
      </c>
      <c r="GU821">
        <v>0.120478</v>
      </c>
      <c r="GV821">
        <v>0.10303</v>
      </c>
      <c r="GW821">
        <v>0.0980772</v>
      </c>
      <c r="GX821">
        <v>27948.3</v>
      </c>
      <c r="GY821">
        <v>27836.2</v>
      </c>
      <c r="GZ821">
        <v>29452.3</v>
      </c>
      <c r="HA821">
        <v>29262.3</v>
      </c>
      <c r="HB821">
        <v>34912.1</v>
      </c>
      <c r="HC821">
        <v>34966.1</v>
      </c>
      <c r="HD821">
        <v>41445.4</v>
      </c>
      <c r="HE821">
        <v>41580.5</v>
      </c>
      <c r="HF821">
        <v>1.9067</v>
      </c>
      <c r="HG821">
        <v>1.86005</v>
      </c>
      <c r="HH821">
        <v>0.0363216</v>
      </c>
      <c r="HI821">
        <v>0</v>
      </c>
      <c r="HJ821">
        <v>23.9247</v>
      </c>
      <c r="HK821">
        <v>999.9</v>
      </c>
      <c r="HL821">
        <v>51.9</v>
      </c>
      <c r="HM821">
        <v>28.9</v>
      </c>
      <c r="HN821">
        <v>22.8656</v>
      </c>
      <c r="HO821">
        <v>62.3712</v>
      </c>
      <c r="HP821">
        <v>29.5553</v>
      </c>
      <c r="HQ821">
        <v>1</v>
      </c>
      <c r="HR821">
        <v>0.351316</v>
      </c>
      <c r="HS821">
        <v>4.54967</v>
      </c>
      <c r="HT821">
        <v>20.2815</v>
      </c>
      <c r="HU821">
        <v>5.21594</v>
      </c>
      <c r="HV821">
        <v>12.0159</v>
      </c>
      <c r="HW821">
        <v>4.9888</v>
      </c>
      <c r="HX821">
        <v>3.28758</v>
      </c>
      <c r="HY821">
        <v>9999</v>
      </c>
      <c r="HZ821">
        <v>9999</v>
      </c>
      <c r="IA821">
        <v>9999</v>
      </c>
      <c r="IB821">
        <v>999.9</v>
      </c>
      <c r="IC821">
        <v>4.9728</v>
      </c>
      <c r="ID821">
        <v>1.86646</v>
      </c>
      <c r="IE821">
        <v>1.86584</v>
      </c>
      <c r="IF821">
        <v>1.86578</v>
      </c>
      <c r="IG821">
        <v>1.86759</v>
      </c>
      <c r="IH821">
        <v>1.87012</v>
      </c>
      <c r="II821">
        <v>1.86873</v>
      </c>
      <c r="IJ821">
        <v>1.87026</v>
      </c>
      <c r="IK821">
        <v>0</v>
      </c>
      <c r="IL821">
        <v>0</v>
      </c>
      <c r="IM821">
        <v>0</v>
      </c>
      <c r="IN821">
        <v>0</v>
      </c>
      <c r="IO821" t="s">
        <v>441</v>
      </c>
      <c r="IP821" t="s">
        <v>442</v>
      </c>
      <c r="IQ821" t="s">
        <v>443</v>
      </c>
      <c r="IR821" t="s">
        <v>443</v>
      </c>
      <c r="IS821" t="s">
        <v>443</v>
      </c>
      <c r="IT821" t="s">
        <v>443</v>
      </c>
      <c r="IU821">
        <v>0</v>
      </c>
      <c r="IV821">
        <v>100</v>
      </c>
      <c r="IW821">
        <v>100</v>
      </c>
      <c r="IX821">
        <v>-0.856</v>
      </c>
      <c r="IY821">
        <v>0.0785</v>
      </c>
      <c r="IZ821">
        <v>-0.7832898091892299</v>
      </c>
      <c r="JA821">
        <v>-0.0002628084512485203</v>
      </c>
      <c r="JB821">
        <v>2.995354917081976E-07</v>
      </c>
      <c r="JC821">
        <v>-1.087754766273629E-10</v>
      </c>
      <c r="JD821">
        <v>-0.01666594074606723</v>
      </c>
      <c r="JE821">
        <v>-0.02438089335778848</v>
      </c>
      <c r="JF821">
        <v>0.001790740049955031</v>
      </c>
      <c r="JG821">
        <v>-2.386884331579614E-05</v>
      </c>
      <c r="JH821">
        <v>6</v>
      </c>
      <c r="JI821">
        <v>2407</v>
      </c>
      <c r="JJ821">
        <v>1</v>
      </c>
      <c r="JK821">
        <v>23</v>
      </c>
      <c r="JL821">
        <v>33330.6</v>
      </c>
      <c r="JM821">
        <v>29370179.2</v>
      </c>
      <c r="JN821">
        <v>0.749512</v>
      </c>
      <c r="JO821">
        <v>2.29736</v>
      </c>
      <c r="JP821">
        <v>1.39648</v>
      </c>
      <c r="JQ821">
        <v>2.34619</v>
      </c>
      <c r="JR821">
        <v>1.49536</v>
      </c>
      <c r="JS821">
        <v>2.70142</v>
      </c>
      <c r="JT821">
        <v>34.5777</v>
      </c>
      <c r="JU821">
        <v>24.0437</v>
      </c>
      <c r="JV821">
        <v>18</v>
      </c>
      <c r="JW821">
        <v>504.164</v>
      </c>
      <c r="JX821">
        <v>463.684</v>
      </c>
      <c r="JY821">
        <v>18.6712</v>
      </c>
      <c r="JZ821">
        <v>31.8294</v>
      </c>
      <c r="KA821">
        <v>29.9999</v>
      </c>
      <c r="KB821">
        <v>31.7323</v>
      </c>
      <c r="KC821">
        <v>31.6652</v>
      </c>
      <c r="KD821">
        <v>14.9982</v>
      </c>
      <c r="KE821">
        <v>0</v>
      </c>
      <c r="KF821">
        <v>100</v>
      </c>
      <c r="KG821">
        <v>18.6686</v>
      </c>
      <c r="KH821">
        <v>620.759</v>
      </c>
      <c r="KI821">
        <v>63.4564</v>
      </c>
      <c r="KJ821">
        <v>100.66</v>
      </c>
      <c r="KK821">
        <v>99.98009999999999</v>
      </c>
    </row>
    <row r="822" spans="1:297">
      <c r="A822">
        <v>806</v>
      </c>
      <c r="B822">
        <v>1762210754.1</v>
      </c>
      <c r="C822">
        <v>11176</v>
      </c>
      <c r="D822" t="s">
        <v>2063</v>
      </c>
      <c r="E822" t="s">
        <v>2064</v>
      </c>
      <c r="F822">
        <v>5</v>
      </c>
      <c r="G822" t="s">
        <v>1990</v>
      </c>
      <c r="H822" t="s">
        <v>436</v>
      </c>
      <c r="I822">
        <v>1762210751.3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621.6999666760003</v>
      </c>
      <c r="AK822">
        <v>598.8215939393939</v>
      </c>
      <c r="AL822">
        <v>3.404506479050715</v>
      </c>
      <c r="AM822">
        <v>66.04308067333517</v>
      </c>
      <c r="AN822">
        <f>(AP822 - AO822 + DY822*1E3/(8.314*(EA822+273.15)) * AR822/DX822 * AQ822) * DX822/(100*DL822) * 1000/(1000 - AP822)</f>
        <v>0</v>
      </c>
      <c r="AO822">
        <v>21.89584575909091</v>
      </c>
      <c r="AP822">
        <v>23.02146909090909</v>
      </c>
      <c r="AQ822">
        <v>-1.347660655638825E-05</v>
      </c>
      <c r="AR822">
        <v>107.35</v>
      </c>
      <c r="AS822">
        <v>9</v>
      </c>
      <c r="AT822">
        <v>2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437</v>
      </c>
      <c r="AY822" t="s">
        <v>437</v>
      </c>
      <c r="AZ822">
        <v>0</v>
      </c>
      <c r="BA822">
        <v>0</v>
      </c>
      <c r="BB822">
        <f>1-AZ822/BA822</f>
        <v>0</v>
      </c>
      <c r="BC822">
        <v>0</v>
      </c>
      <c r="BD822" t="s">
        <v>437</v>
      </c>
      <c r="BE822" t="s">
        <v>437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437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438</v>
      </c>
      <c r="DO822">
        <v>2</v>
      </c>
      <c r="DP822" t="b">
        <v>1</v>
      </c>
      <c r="DQ822">
        <v>1762210751.3</v>
      </c>
      <c r="DR822">
        <v>577.3843999999999</v>
      </c>
      <c r="DS822">
        <v>608.6211999999999</v>
      </c>
      <c r="DT822">
        <v>23.02588</v>
      </c>
      <c r="DU822">
        <v>21.89617</v>
      </c>
      <c r="DV822">
        <v>578.2405</v>
      </c>
      <c r="DW822">
        <v>22.94746</v>
      </c>
      <c r="DX822">
        <v>499.9999</v>
      </c>
      <c r="DY822">
        <v>90.75913</v>
      </c>
      <c r="DZ822">
        <v>0.09998594</v>
      </c>
      <c r="EA822">
        <v>24.29869</v>
      </c>
      <c r="EB822">
        <v>24.53023</v>
      </c>
      <c r="EC822">
        <v>999.9</v>
      </c>
      <c r="ED822">
        <v>0</v>
      </c>
      <c r="EE822">
        <v>0</v>
      </c>
      <c r="EF822">
        <v>10000.678</v>
      </c>
      <c r="EG822">
        <v>0</v>
      </c>
      <c r="EH822">
        <v>971.4581000000001</v>
      </c>
      <c r="EI822">
        <v>-31.23686</v>
      </c>
      <c r="EJ822">
        <v>590.9923999999999</v>
      </c>
      <c r="EK822">
        <v>622.2460000000001</v>
      </c>
      <c r="EL822">
        <v>1.129708</v>
      </c>
      <c r="EM822">
        <v>608.6211999999999</v>
      </c>
      <c r="EN822">
        <v>21.89617</v>
      </c>
      <c r="EO822">
        <v>2.089807</v>
      </c>
      <c r="EP822">
        <v>1.987277</v>
      </c>
      <c r="EQ822">
        <v>18.14171</v>
      </c>
      <c r="ER822">
        <v>17.34332</v>
      </c>
      <c r="ES822">
        <v>1999.989</v>
      </c>
      <c r="ET822">
        <v>0.9800027000000002</v>
      </c>
      <c r="EU822">
        <v>0.01999689</v>
      </c>
      <c r="EV822">
        <v>0</v>
      </c>
      <c r="EW822">
        <v>1539.11</v>
      </c>
      <c r="EX822">
        <v>5.000970000000001</v>
      </c>
      <c r="EY822">
        <v>30703.8</v>
      </c>
      <c r="EZ822">
        <v>16707.52</v>
      </c>
      <c r="FA822">
        <v>41.562</v>
      </c>
      <c r="FB822">
        <v>42.687</v>
      </c>
      <c r="FC822">
        <v>41.7122</v>
      </c>
      <c r="FD822">
        <v>42.1312</v>
      </c>
      <c r="FE822">
        <v>41.562</v>
      </c>
      <c r="FF822">
        <v>1955.09</v>
      </c>
      <c r="FG822">
        <v>39.89</v>
      </c>
      <c r="FH822">
        <v>0</v>
      </c>
      <c r="FI822">
        <v>13831.5</v>
      </c>
      <c r="FJ822">
        <v>0</v>
      </c>
      <c r="FK822">
        <v>1539.867692307693</v>
      </c>
      <c r="FL822">
        <v>-9.555555557713857</v>
      </c>
      <c r="FM822">
        <v>-195.8495726105384</v>
      </c>
      <c r="FN822">
        <v>30719.56153846154</v>
      </c>
      <c r="FO822">
        <v>15</v>
      </c>
      <c r="FP822">
        <v>0</v>
      </c>
      <c r="FQ822" t="s">
        <v>439</v>
      </c>
      <c r="FR822">
        <v>1760210915.6</v>
      </c>
      <c r="FS822">
        <v>0</v>
      </c>
      <c r="FT822">
        <v>0</v>
      </c>
      <c r="FU822">
        <v>-0.215</v>
      </c>
      <c r="FV822">
        <v>0</v>
      </c>
      <c r="FW822">
        <v>-0.6919999999999999</v>
      </c>
      <c r="FX822">
        <v>0</v>
      </c>
      <c r="FY822">
        <v>400</v>
      </c>
      <c r="FZ822">
        <v>0</v>
      </c>
      <c r="GA822">
        <v>0.15</v>
      </c>
      <c r="GB822">
        <v>0</v>
      </c>
      <c r="GC822">
        <v>-31.044775</v>
      </c>
      <c r="GD822">
        <v>-0.5531234521575696</v>
      </c>
      <c r="GE822">
        <v>0.1542114923570875</v>
      </c>
      <c r="GF822">
        <v>0</v>
      </c>
      <c r="GG822">
        <v>1540.460294117647</v>
      </c>
      <c r="GH822">
        <v>-10.89610389878521</v>
      </c>
      <c r="GI822">
        <v>1.094804536124287</v>
      </c>
      <c r="GJ822">
        <v>0</v>
      </c>
      <c r="GK822">
        <v>1.1429875</v>
      </c>
      <c r="GL822">
        <v>-0.0962008255159477</v>
      </c>
      <c r="GM822">
        <v>0.009314921027577206</v>
      </c>
      <c r="GN822">
        <v>1</v>
      </c>
      <c r="GO822">
        <v>1</v>
      </c>
      <c r="GP822">
        <v>3</v>
      </c>
      <c r="GQ822" t="s">
        <v>502</v>
      </c>
      <c r="GR822">
        <v>3.13524</v>
      </c>
      <c r="GS822">
        <v>2.76039</v>
      </c>
      <c r="GT822">
        <v>0.119672</v>
      </c>
      <c r="GU822">
        <v>0.122779</v>
      </c>
      <c r="GV822">
        <v>0.103002</v>
      </c>
      <c r="GW822">
        <v>0.09807639999999999</v>
      </c>
      <c r="GX822">
        <v>27871.7</v>
      </c>
      <c r="GY822">
        <v>27763.4</v>
      </c>
      <c r="GZ822">
        <v>29452.3</v>
      </c>
      <c r="HA822">
        <v>29262.4</v>
      </c>
      <c r="HB822">
        <v>34913.1</v>
      </c>
      <c r="HC822">
        <v>34966.4</v>
      </c>
      <c r="HD822">
        <v>41445.2</v>
      </c>
      <c r="HE822">
        <v>41580.9</v>
      </c>
      <c r="HF822">
        <v>1.9065</v>
      </c>
      <c r="HG822">
        <v>1.86015</v>
      </c>
      <c r="HH822">
        <v>0.0377372</v>
      </c>
      <c r="HI822">
        <v>0</v>
      </c>
      <c r="HJ822">
        <v>23.9288</v>
      </c>
      <c r="HK822">
        <v>999.9</v>
      </c>
      <c r="HL822">
        <v>51.9</v>
      </c>
      <c r="HM822">
        <v>28.9</v>
      </c>
      <c r="HN822">
        <v>22.8649</v>
      </c>
      <c r="HO822">
        <v>62.5013</v>
      </c>
      <c r="HP822">
        <v>29.5433</v>
      </c>
      <c r="HQ822">
        <v>1</v>
      </c>
      <c r="HR822">
        <v>0.35123</v>
      </c>
      <c r="HS822">
        <v>4.55805</v>
      </c>
      <c r="HT822">
        <v>20.2815</v>
      </c>
      <c r="HU822">
        <v>5.21579</v>
      </c>
      <c r="HV822">
        <v>12.0159</v>
      </c>
      <c r="HW822">
        <v>4.9887</v>
      </c>
      <c r="HX822">
        <v>3.28768</v>
      </c>
      <c r="HY822">
        <v>9999</v>
      </c>
      <c r="HZ822">
        <v>9999</v>
      </c>
      <c r="IA822">
        <v>9999</v>
      </c>
      <c r="IB822">
        <v>999.9</v>
      </c>
      <c r="IC822">
        <v>4.97279</v>
      </c>
      <c r="ID822">
        <v>1.86647</v>
      </c>
      <c r="IE822">
        <v>1.86583</v>
      </c>
      <c r="IF822">
        <v>1.86581</v>
      </c>
      <c r="IG822">
        <v>1.86763</v>
      </c>
      <c r="IH822">
        <v>1.87012</v>
      </c>
      <c r="II822">
        <v>1.86873</v>
      </c>
      <c r="IJ822">
        <v>1.87025</v>
      </c>
      <c r="IK822">
        <v>0</v>
      </c>
      <c r="IL822">
        <v>0</v>
      </c>
      <c r="IM822">
        <v>0</v>
      </c>
      <c r="IN822">
        <v>0</v>
      </c>
      <c r="IO822" t="s">
        <v>441</v>
      </c>
      <c r="IP822" t="s">
        <v>442</v>
      </c>
      <c r="IQ822" t="s">
        <v>443</v>
      </c>
      <c r="IR822" t="s">
        <v>443</v>
      </c>
      <c r="IS822" t="s">
        <v>443</v>
      </c>
      <c r="IT822" t="s">
        <v>443</v>
      </c>
      <c r="IU822">
        <v>0</v>
      </c>
      <c r="IV822">
        <v>100</v>
      </c>
      <c r="IW822">
        <v>100</v>
      </c>
      <c r="IX822">
        <v>-0.856</v>
      </c>
      <c r="IY822">
        <v>0.07829999999999999</v>
      </c>
      <c r="IZ822">
        <v>-0.7832898091892299</v>
      </c>
      <c r="JA822">
        <v>-0.0002628084512485203</v>
      </c>
      <c r="JB822">
        <v>2.995354917081976E-07</v>
      </c>
      <c r="JC822">
        <v>-1.087754766273629E-10</v>
      </c>
      <c r="JD822">
        <v>-0.01666594074606723</v>
      </c>
      <c r="JE822">
        <v>-0.02438089335778848</v>
      </c>
      <c r="JF822">
        <v>0.001790740049955031</v>
      </c>
      <c r="JG822">
        <v>-2.386884331579614E-05</v>
      </c>
      <c r="JH822">
        <v>6</v>
      </c>
      <c r="JI822">
        <v>2407</v>
      </c>
      <c r="JJ822">
        <v>1</v>
      </c>
      <c r="JK822">
        <v>23</v>
      </c>
      <c r="JL822">
        <v>33330.6</v>
      </c>
      <c r="JM822">
        <v>29370179.2</v>
      </c>
      <c r="JN822">
        <v>0.78125</v>
      </c>
      <c r="JO822">
        <v>2.30103</v>
      </c>
      <c r="JP822">
        <v>1.39648</v>
      </c>
      <c r="JQ822">
        <v>2.34741</v>
      </c>
      <c r="JR822">
        <v>1.49536</v>
      </c>
      <c r="JS822">
        <v>2.57568</v>
      </c>
      <c r="JT822">
        <v>34.5777</v>
      </c>
      <c r="JU822">
        <v>24.035</v>
      </c>
      <c r="JV822">
        <v>18</v>
      </c>
      <c r="JW822">
        <v>504.01</v>
      </c>
      <c r="JX822">
        <v>463.728</v>
      </c>
      <c r="JY822">
        <v>18.6642</v>
      </c>
      <c r="JZ822">
        <v>31.8266</v>
      </c>
      <c r="KA822">
        <v>29.9999</v>
      </c>
      <c r="KB822">
        <v>31.7295</v>
      </c>
      <c r="KC822">
        <v>31.6624</v>
      </c>
      <c r="KD822">
        <v>15.6504</v>
      </c>
      <c r="KE822">
        <v>0</v>
      </c>
      <c r="KF822">
        <v>100</v>
      </c>
      <c r="KG822">
        <v>18.6617</v>
      </c>
      <c r="KH822">
        <v>640.795</v>
      </c>
      <c r="KI822">
        <v>63.4564</v>
      </c>
      <c r="KJ822">
        <v>100.659</v>
      </c>
      <c r="KK822">
        <v>99.9807</v>
      </c>
    </row>
    <row r="823" spans="1:297">
      <c r="A823">
        <v>807</v>
      </c>
      <c r="B823">
        <v>1762210759.1</v>
      </c>
      <c r="C823">
        <v>11181</v>
      </c>
      <c r="D823" t="s">
        <v>2065</v>
      </c>
      <c r="E823" t="s">
        <v>2066</v>
      </c>
      <c r="F823">
        <v>5</v>
      </c>
      <c r="G823" t="s">
        <v>1990</v>
      </c>
      <c r="H823" t="s">
        <v>436</v>
      </c>
      <c r="I823">
        <v>1762210756.6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638.0159279540959</v>
      </c>
      <c r="AK823">
        <v>615.6007636363635</v>
      </c>
      <c r="AL823">
        <v>3.350121532704734</v>
      </c>
      <c r="AM823">
        <v>66.04308067333517</v>
      </c>
      <c r="AN823">
        <f>(AP823 - AO823 + DY823*1E3/(8.314*(EA823+273.15)) * AR823/DX823 * AQ823) * DX823/(100*DL823) * 1000/(1000 - AP823)</f>
        <v>0</v>
      </c>
      <c r="AO823">
        <v>21.89532864796536</v>
      </c>
      <c r="AP823">
        <v>23.01163212121213</v>
      </c>
      <c r="AQ823">
        <v>-1.201530333401297E-05</v>
      </c>
      <c r="AR823">
        <v>107.35</v>
      </c>
      <c r="AS823">
        <v>9</v>
      </c>
      <c r="AT823">
        <v>2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437</v>
      </c>
      <c r="AY823" t="s">
        <v>437</v>
      </c>
      <c r="AZ823">
        <v>0</v>
      </c>
      <c r="BA823">
        <v>0</v>
      </c>
      <c r="BB823">
        <f>1-AZ823/BA823</f>
        <v>0</v>
      </c>
      <c r="BC823">
        <v>0</v>
      </c>
      <c r="BD823" t="s">
        <v>437</v>
      </c>
      <c r="BE823" t="s">
        <v>437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437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438</v>
      </c>
      <c r="DO823">
        <v>2</v>
      </c>
      <c r="DP823" t="b">
        <v>1</v>
      </c>
      <c r="DQ823">
        <v>1762210756.6</v>
      </c>
      <c r="DR823">
        <v>594.8899999999999</v>
      </c>
      <c r="DS823">
        <v>625.6291111111111</v>
      </c>
      <c r="DT823">
        <v>23.01521111111111</v>
      </c>
      <c r="DU823">
        <v>21.89537777777777</v>
      </c>
      <c r="DV823">
        <v>595.7464444444445</v>
      </c>
      <c r="DW823">
        <v>22.93702222222222</v>
      </c>
      <c r="DX823">
        <v>499.9774444444444</v>
      </c>
      <c r="DY823">
        <v>90.76027777777777</v>
      </c>
      <c r="DZ823">
        <v>0.09998887777777778</v>
      </c>
      <c r="EA823">
        <v>24.29671111111112</v>
      </c>
      <c r="EB823">
        <v>24.55715555555555</v>
      </c>
      <c r="EC823">
        <v>999.9000000000001</v>
      </c>
      <c r="ED823">
        <v>0</v>
      </c>
      <c r="EE823">
        <v>0</v>
      </c>
      <c r="EF823">
        <v>10006.37777777778</v>
      </c>
      <c r="EG823">
        <v>0</v>
      </c>
      <c r="EH823">
        <v>971.5006666666668</v>
      </c>
      <c r="EI823">
        <v>-30.73923333333333</v>
      </c>
      <c r="EJ823">
        <v>608.904</v>
      </c>
      <c r="EK823">
        <v>639.6342222222222</v>
      </c>
      <c r="EL823">
        <v>1.119832222222222</v>
      </c>
      <c r="EM823">
        <v>625.6291111111111</v>
      </c>
      <c r="EN823">
        <v>21.89537777777777</v>
      </c>
      <c r="EO823">
        <v>2.088866666666666</v>
      </c>
      <c r="EP823">
        <v>1.987231111111111</v>
      </c>
      <c r="EQ823">
        <v>18.13453333333333</v>
      </c>
      <c r="ER823">
        <v>17.34295555555556</v>
      </c>
      <c r="ES823">
        <v>1999.996666666667</v>
      </c>
      <c r="ET823">
        <v>0.9800026666666667</v>
      </c>
      <c r="EU823">
        <v>0.01999684444444445</v>
      </c>
      <c r="EV823">
        <v>0</v>
      </c>
      <c r="EW823">
        <v>1538.187777777778</v>
      </c>
      <c r="EX823">
        <v>5.00097</v>
      </c>
      <c r="EY823">
        <v>30686.5</v>
      </c>
      <c r="EZ823">
        <v>16707.56666666667</v>
      </c>
      <c r="FA823">
        <v>41.562</v>
      </c>
      <c r="FB823">
        <v>42.687</v>
      </c>
      <c r="FC823">
        <v>41.687</v>
      </c>
      <c r="FD823">
        <v>42.13877777777778</v>
      </c>
      <c r="FE823">
        <v>41.562</v>
      </c>
      <c r="FF823">
        <v>1955.096666666667</v>
      </c>
      <c r="FG823">
        <v>39.89</v>
      </c>
      <c r="FH823">
        <v>0</v>
      </c>
      <c r="FI823">
        <v>13836.89999985695</v>
      </c>
      <c r="FJ823">
        <v>0</v>
      </c>
      <c r="FK823">
        <v>1538.9452</v>
      </c>
      <c r="FL823">
        <v>-9.716923093790506</v>
      </c>
      <c r="FM823">
        <v>-194.715384929969</v>
      </c>
      <c r="FN823">
        <v>30701.216</v>
      </c>
      <c r="FO823">
        <v>15</v>
      </c>
      <c r="FP823">
        <v>0</v>
      </c>
      <c r="FQ823" t="s">
        <v>439</v>
      </c>
      <c r="FR823">
        <v>1760210915.6</v>
      </c>
      <c r="FS823">
        <v>0</v>
      </c>
      <c r="FT823">
        <v>0</v>
      </c>
      <c r="FU823">
        <v>-0.215</v>
      </c>
      <c r="FV823">
        <v>0</v>
      </c>
      <c r="FW823">
        <v>-0.6919999999999999</v>
      </c>
      <c r="FX823">
        <v>0</v>
      </c>
      <c r="FY823">
        <v>400</v>
      </c>
      <c r="FZ823">
        <v>0</v>
      </c>
      <c r="GA823">
        <v>0.15</v>
      </c>
      <c r="GB823">
        <v>0</v>
      </c>
      <c r="GC823">
        <v>-30.97784390243902</v>
      </c>
      <c r="GD823">
        <v>0.4350418118466995</v>
      </c>
      <c r="GE823">
        <v>0.1990769027148229</v>
      </c>
      <c r="GF823">
        <v>1</v>
      </c>
      <c r="GG823">
        <v>1539.470294117647</v>
      </c>
      <c r="GH823">
        <v>-9.80947287748476</v>
      </c>
      <c r="GI823">
        <v>0.979881401269365</v>
      </c>
      <c r="GJ823">
        <v>0</v>
      </c>
      <c r="GK823">
        <v>1.134363658536585</v>
      </c>
      <c r="GL823">
        <v>-0.1078822996515674</v>
      </c>
      <c r="GM823">
        <v>0.01065067517752097</v>
      </c>
      <c r="GN823">
        <v>0</v>
      </c>
      <c r="GO823">
        <v>1</v>
      </c>
      <c r="GP823">
        <v>3</v>
      </c>
      <c r="GQ823" t="s">
        <v>502</v>
      </c>
      <c r="GR823">
        <v>3.13528</v>
      </c>
      <c r="GS823">
        <v>2.76027</v>
      </c>
      <c r="GT823">
        <v>0.122017</v>
      </c>
      <c r="GU823">
        <v>0.125003</v>
      </c>
      <c r="GV823">
        <v>0.102971</v>
      </c>
      <c r="GW823">
        <v>0.0980753</v>
      </c>
      <c r="GX823">
        <v>27797.6</v>
      </c>
      <c r="GY823">
        <v>27692.9</v>
      </c>
      <c r="GZ823">
        <v>29452.5</v>
      </c>
      <c r="HA823">
        <v>29262.5</v>
      </c>
      <c r="HB823">
        <v>34914.7</v>
      </c>
      <c r="HC823">
        <v>34966.4</v>
      </c>
      <c r="HD823">
        <v>41445.7</v>
      </c>
      <c r="HE823">
        <v>41580.8</v>
      </c>
      <c r="HF823">
        <v>1.90665</v>
      </c>
      <c r="HG823">
        <v>1.86022</v>
      </c>
      <c r="HH823">
        <v>0.0374019</v>
      </c>
      <c r="HI823">
        <v>0</v>
      </c>
      <c r="HJ823">
        <v>23.9328</v>
      </c>
      <c r="HK823">
        <v>999.9</v>
      </c>
      <c r="HL823">
        <v>51.9</v>
      </c>
      <c r="HM823">
        <v>28.9</v>
      </c>
      <c r="HN823">
        <v>22.8652</v>
      </c>
      <c r="HO823">
        <v>62.4813</v>
      </c>
      <c r="HP823">
        <v>29.4792</v>
      </c>
      <c r="HQ823">
        <v>1</v>
      </c>
      <c r="HR823">
        <v>0.351202</v>
      </c>
      <c r="HS823">
        <v>4.5529</v>
      </c>
      <c r="HT823">
        <v>20.2815</v>
      </c>
      <c r="HU823">
        <v>5.21579</v>
      </c>
      <c r="HV823">
        <v>12.0161</v>
      </c>
      <c r="HW823">
        <v>4.98845</v>
      </c>
      <c r="HX823">
        <v>3.28763</v>
      </c>
      <c r="HY823">
        <v>9999</v>
      </c>
      <c r="HZ823">
        <v>9999</v>
      </c>
      <c r="IA823">
        <v>9999</v>
      </c>
      <c r="IB823">
        <v>999.9</v>
      </c>
      <c r="IC823">
        <v>4.97279</v>
      </c>
      <c r="ID823">
        <v>1.86646</v>
      </c>
      <c r="IE823">
        <v>1.86584</v>
      </c>
      <c r="IF823">
        <v>1.86579</v>
      </c>
      <c r="IG823">
        <v>1.86764</v>
      </c>
      <c r="IH823">
        <v>1.87012</v>
      </c>
      <c r="II823">
        <v>1.86872</v>
      </c>
      <c r="IJ823">
        <v>1.87025</v>
      </c>
      <c r="IK823">
        <v>0</v>
      </c>
      <c r="IL823">
        <v>0</v>
      </c>
      <c r="IM823">
        <v>0</v>
      </c>
      <c r="IN823">
        <v>0</v>
      </c>
      <c r="IO823" t="s">
        <v>441</v>
      </c>
      <c r="IP823" t="s">
        <v>442</v>
      </c>
      <c r="IQ823" t="s">
        <v>443</v>
      </c>
      <c r="IR823" t="s">
        <v>443</v>
      </c>
      <c r="IS823" t="s">
        <v>443</v>
      </c>
      <c r="IT823" t="s">
        <v>443</v>
      </c>
      <c r="IU823">
        <v>0</v>
      </c>
      <c r="IV823">
        <v>100</v>
      </c>
      <c r="IW823">
        <v>100</v>
      </c>
      <c r="IX823">
        <v>-0.856</v>
      </c>
      <c r="IY823">
        <v>0.0781</v>
      </c>
      <c r="IZ823">
        <v>-0.7832898091892299</v>
      </c>
      <c r="JA823">
        <v>-0.0002628084512485203</v>
      </c>
      <c r="JB823">
        <v>2.995354917081976E-07</v>
      </c>
      <c r="JC823">
        <v>-1.087754766273629E-10</v>
      </c>
      <c r="JD823">
        <v>-0.01666594074606723</v>
      </c>
      <c r="JE823">
        <v>-0.02438089335778848</v>
      </c>
      <c r="JF823">
        <v>0.001790740049955031</v>
      </c>
      <c r="JG823">
        <v>-2.386884331579614E-05</v>
      </c>
      <c r="JH823">
        <v>6</v>
      </c>
      <c r="JI823">
        <v>2407</v>
      </c>
      <c r="JJ823">
        <v>1</v>
      </c>
      <c r="JK823">
        <v>23</v>
      </c>
      <c r="JL823">
        <v>33330.7</v>
      </c>
      <c r="JM823">
        <v>29370179.3</v>
      </c>
      <c r="JN823">
        <v>0.811768</v>
      </c>
      <c r="JO823">
        <v>2.30103</v>
      </c>
      <c r="JP823">
        <v>1.39771</v>
      </c>
      <c r="JQ823">
        <v>2.34985</v>
      </c>
      <c r="JR823">
        <v>1.49536</v>
      </c>
      <c r="JS823">
        <v>2.58423</v>
      </c>
      <c r="JT823">
        <v>34.5777</v>
      </c>
      <c r="JU823">
        <v>24.035</v>
      </c>
      <c r="JV823">
        <v>18</v>
      </c>
      <c r="JW823">
        <v>504.087</v>
      </c>
      <c r="JX823">
        <v>463.762</v>
      </c>
      <c r="JY823">
        <v>18.6583</v>
      </c>
      <c r="JZ823">
        <v>31.8238</v>
      </c>
      <c r="KA823">
        <v>29.9999</v>
      </c>
      <c r="KB823">
        <v>31.7267</v>
      </c>
      <c r="KC823">
        <v>31.6604</v>
      </c>
      <c r="KD823">
        <v>16.2648</v>
      </c>
      <c r="KE823">
        <v>0</v>
      </c>
      <c r="KF823">
        <v>100</v>
      </c>
      <c r="KG823">
        <v>18.6577</v>
      </c>
      <c r="KH823">
        <v>654.154</v>
      </c>
      <c r="KI823">
        <v>63.4564</v>
      </c>
      <c r="KJ823">
        <v>100.66</v>
      </c>
      <c r="KK823">
        <v>99.9806</v>
      </c>
    </row>
    <row r="824" spans="1:297">
      <c r="A824">
        <v>808</v>
      </c>
      <c r="B824">
        <v>1762210764.1</v>
      </c>
      <c r="C824">
        <v>11186</v>
      </c>
      <c r="D824" t="s">
        <v>2067</v>
      </c>
      <c r="E824" t="s">
        <v>2068</v>
      </c>
      <c r="F824">
        <v>5</v>
      </c>
      <c r="G824" t="s">
        <v>1990</v>
      </c>
      <c r="H824" t="s">
        <v>436</v>
      </c>
      <c r="I824">
        <v>1762210761.3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654.4234225925609</v>
      </c>
      <c r="AK824">
        <v>632.1401333333333</v>
      </c>
      <c r="AL824">
        <v>3.310069713020796</v>
      </c>
      <c r="AM824">
        <v>66.04308067333517</v>
      </c>
      <c r="AN824">
        <f>(AP824 - AO824 + DY824*1E3/(8.314*(EA824+273.15)) * AR824/DX824 * AQ824) * DX824/(100*DL824) * 1000/(1000 - AP824)</f>
        <v>0</v>
      </c>
      <c r="AO824">
        <v>21.89446627203463</v>
      </c>
      <c r="AP824">
        <v>23.00276181818181</v>
      </c>
      <c r="AQ824">
        <v>-1.985830803122605E-05</v>
      </c>
      <c r="AR824">
        <v>107.35</v>
      </c>
      <c r="AS824">
        <v>9</v>
      </c>
      <c r="AT824">
        <v>2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437</v>
      </c>
      <c r="AY824" t="s">
        <v>437</v>
      </c>
      <c r="AZ824">
        <v>0</v>
      </c>
      <c r="BA824">
        <v>0</v>
      </c>
      <c r="BB824">
        <f>1-AZ824/BA824</f>
        <v>0</v>
      </c>
      <c r="BC824">
        <v>0</v>
      </c>
      <c r="BD824" t="s">
        <v>437</v>
      </c>
      <c r="BE824" t="s">
        <v>437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437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438</v>
      </c>
      <c r="DO824">
        <v>2</v>
      </c>
      <c r="DP824" t="b">
        <v>1</v>
      </c>
      <c r="DQ824">
        <v>1762210761.3</v>
      </c>
      <c r="DR824">
        <v>610.1563000000001</v>
      </c>
      <c r="DS824">
        <v>640.7212999999999</v>
      </c>
      <c r="DT824">
        <v>23.00766</v>
      </c>
      <c r="DU824">
        <v>21.89473</v>
      </c>
      <c r="DV824">
        <v>611.0132000000001</v>
      </c>
      <c r="DW824">
        <v>22.92962</v>
      </c>
      <c r="DX824">
        <v>499.9761</v>
      </c>
      <c r="DY824">
        <v>90.75960000000001</v>
      </c>
      <c r="DZ824">
        <v>0.09994609</v>
      </c>
      <c r="EA824">
        <v>24.29365</v>
      </c>
      <c r="EB824">
        <v>24.55464</v>
      </c>
      <c r="EC824">
        <v>999.9</v>
      </c>
      <c r="ED824">
        <v>0</v>
      </c>
      <c r="EE824">
        <v>0</v>
      </c>
      <c r="EF824">
        <v>10015.808</v>
      </c>
      <c r="EG824">
        <v>0</v>
      </c>
      <c r="EH824">
        <v>971.4800000000001</v>
      </c>
      <c r="EI824">
        <v>-30.56501</v>
      </c>
      <c r="EJ824">
        <v>624.5251999999999</v>
      </c>
      <c r="EK824">
        <v>655.0636999999999</v>
      </c>
      <c r="EL824">
        <v>1.112917</v>
      </c>
      <c r="EM824">
        <v>640.7212999999999</v>
      </c>
      <c r="EN824">
        <v>21.89473</v>
      </c>
      <c r="EO824">
        <v>2.088166</v>
      </c>
      <c r="EP824">
        <v>1.987159</v>
      </c>
      <c r="EQ824">
        <v>18.12918</v>
      </c>
      <c r="ER824">
        <v>17.34236</v>
      </c>
      <c r="ES824">
        <v>2000.015</v>
      </c>
      <c r="ET824">
        <v>0.9800032</v>
      </c>
      <c r="EU824">
        <v>0.0199966</v>
      </c>
      <c r="EV824">
        <v>0</v>
      </c>
      <c r="EW824">
        <v>1537.356</v>
      </c>
      <c r="EX824">
        <v>5.000970000000001</v>
      </c>
      <c r="EY824">
        <v>30670.69</v>
      </c>
      <c r="EZ824">
        <v>16707.73</v>
      </c>
      <c r="FA824">
        <v>41.562</v>
      </c>
      <c r="FB824">
        <v>42.687</v>
      </c>
      <c r="FC824">
        <v>41.687</v>
      </c>
      <c r="FD824">
        <v>42.14980000000001</v>
      </c>
      <c r="FE824">
        <v>41.562</v>
      </c>
      <c r="FF824">
        <v>1955.118</v>
      </c>
      <c r="FG824">
        <v>39.89</v>
      </c>
      <c r="FH824">
        <v>0</v>
      </c>
      <c r="FI824">
        <v>13841.70000004768</v>
      </c>
      <c r="FJ824">
        <v>0</v>
      </c>
      <c r="FK824">
        <v>1538.1488</v>
      </c>
      <c r="FL824">
        <v>-10.27307691142013</v>
      </c>
      <c r="FM824">
        <v>-206.8769228467949</v>
      </c>
      <c r="FN824">
        <v>30685.436</v>
      </c>
      <c r="FO824">
        <v>15</v>
      </c>
      <c r="FP824">
        <v>0</v>
      </c>
      <c r="FQ824" t="s">
        <v>439</v>
      </c>
      <c r="FR824">
        <v>1760210915.6</v>
      </c>
      <c r="FS824">
        <v>0</v>
      </c>
      <c r="FT824">
        <v>0</v>
      </c>
      <c r="FU824">
        <v>-0.215</v>
      </c>
      <c r="FV824">
        <v>0</v>
      </c>
      <c r="FW824">
        <v>-0.6919999999999999</v>
      </c>
      <c r="FX824">
        <v>0</v>
      </c>
      <c r="FY824">
        <v>400</v>
      </c>
      <c r="FZ824">
        <v>0</v>
      </c>
      <c r="GA824">
        <v>0.15</v>
      </c>
      <c r="GB824">
        <v>0</v>
      </c>
      <c r="GC824">
        <v>-30.86644390243903</v>
      </c>
      <c r="GD824">
        <v>1.555779094076598</v>
      </c>
      <c r="GE824">
        <v>0.2617334606313057</v>
      </c>
      <c r="GF824">
        <v>0</v>
      </c>
      <c r="GG824">
        <v>1538.697352941176</v>
      </c>
      <c r="GH824">
        <v>-9.843086328247237</v>
      </c>
      <c r="GI824">
        <v>0.986098398692097</v>
      </c>
      <c r="GJ824">
        <v>0</v>
      </c>
      <c r="GK824">
        <v>1.125717804878049</v>
      </c>
      <c r="GL824">
        <v>-0.1029765156794416</v>
      </c>
      <c r="GM824">
        <v>0.01017412991718129</v>
      </c>
      <c r="GN824">
        <v>0</v>
      </c>
      <c r="GO824">
        <v>0</v>
      </c>
      <c r="GP824">
        <v>3</v>
      </c>
      <c r="GQ824" t="s">
        <v>440</v>
      </c>
      <c r="GR824">
        <v>3.13527</v>
      </c>
      <c r="GS824">
        <v>2.76053</v>
      </c>
      <c r="GT824">
        <v>0.1243</v>
      </c>
      <c r="GU824">
        <v>0.127199</v>
      </c>
      <c r="GV824">
        <v>0.102945</v>
      </c>
      <c r="GW824">
        <v>0.0980705</v>
      </c>
      <c r="GX824">
        <v>27725</v>
      </c>
      <c r="GY824">
        <v>27623.7</v>
      </c>
      <c r="GZ824">
        <v>29452.2</v>
      </c>
      <c r="HA824">
        <v>29262.8</v>
      </c>
      <c r="HB824">
        <v>34915.5</v>
      </c>
      <c r="HC824">
        <v>34967</v>
      </c>
      <c r="HD824">
        <v>41445.4</v>
      </c>
      <c r="HE824">
        <v>41581.1</v>
      </c>
      <c r="HF824">
        <v>1.90688</v>
      </c>
      <c r="HG824">
        <v>1.85998</v>
      </c>
      <c r="HH824">
        <v>0.038445</v>
      </c>
      <c r="HI824">
        <v>0</v>
      </c>
      <c r="HJ824">
        <v>23.9358</v>
      </c>
      <c r="HK824">
        <v>999.9</v>
      </c>
      <c r="HL824">
        <v>51.9</v>
      </c>
      <c r="HM824">
        <v>28.9</v>
      </c>
      <c r="HN824">
        <v>22.8655</v>
      </c>
      <c r="HO824">
        <v>62.2813</v>
      </c>
      <c r="HP824">
        <v>29.5873</v>
      </c>
      <c r="HQ824">
        <v>1</v>
      </c>
      <c r="HR824">
        <v>0.350597</v>
      </c>
      <c r="HS824">
        <v>4.57002</v>
      </c>
      <c r="HT824">
        <v>20.281</v>
      </c>
      <c r="HU824">
        <v>5.21579</v>
      </c>
      <c r="HV824">
        <v>12.0159</v>
      </c>
      <c r="HW824">
        <v>4.98875</v>
      </c>
      <c r="HX824">
        <v>3.2875</v>
      </c>
      <c r="HY824">
        <v>9999</v>
      </c>
      <c r="HZ824">
        <v>9999</v>
      </c>
      <c r="IA824">
        <v>9999</v>
      </c>
      <c r="IB824">
        <v>999.9</v>
      </c>
      <c r="IC824">
        <v>4.9728</v>
      </c>
      <c r="ID824">
        <v>1.86646</v>
      </c>
      <c r="IE824">
        <v>1.86584</v>
      </c>
      <c r="IF824">
        <v>1.86579</v>
      </c>
      <c r="IG824">
        <v>1.86768</v>
      </c>
      <c r="IH824">
        <v>1.87012</v>
      </c>
      <c r="II824">
        <v>1.86874</v>
      </c>
      <c r="IJ824">
        <v>1.87025</v>
      </c>
      <c r="IK824">
        <v>0</v>
      </c>
      <c r="IL824">
        <v>0</v>
      </c>
      <c r="IM824">
        <v>0</v>
      </c>
      <c r="IN824">
        <v>0</v>
      </c>
      <c r="IO824" t="s">
        <v>441</v>
      </c>
      <c r="IP824" t="s">
        <v>442</v>
      </c>
      <c r="IQ824" t="s">
        <v>443</v>
      </c>
      <c r="IR824" t="s">
        <v>443</v>
      </c>
      <c r="IS824" t="s">
        <v>443</v>
      </c>
      <c r="IT824" t="s">
        <v>443</v>
      </c>
      <c r="IU824">
        <v>0</v>
      </c>
      <c r="IV824">
        <v>100</v>
      </c>
      <c r="IW824">
        <v>100</v>
      </c>
      <c r="IX824">
        <v>-0.857</v>
      </c>
      <c r="IY824">
        <v>0.0779</v>
      </c>
      <c r="IZ824">
        <v>-0.7832898091892299</v>
      </c>
      <c r="JA824">
        <v>-0.0002628084512485203</v>
      </c>
      <c r="JB824">
        <v>2.995354917081976E-07</v>
      </c>
      <c r="JC824">
        <v>-1.087754766273629E-10</v>
      </c>
      <c r="JD824">
        <v>-0.01666594074606723</v>
      </c>
      <c r="JE824">
        <v>-0.02438089335778848</v>
      </c>
      <c r="JF824">
        <v>0.001790740049955031</v>
      </c>
      <c r="JG824">
        <v>-2.386884331579614E-05</v>
      </c>
      <c r="JH824">
        <v>6</v>
      </c>
      <c r="JI824">
        <v>2407</v>
      </c>
      <c r="JJ824">
        <v>1</v>
      </c>
      <c r="JK824">
        <v>23</v>
      </c>
      <c r="JL824">
        <v>33330.8</v>
      </c>
      <c r="JM824">
        <v>29370179.4</v>
      </c>
      <c r="JN824">
        <v>0.847168</v>
      </c>
      <c r="JO824">
        <v>2.29736</v>
      </c>
      <c r="JP824">
        <v>1.39648</v>
      </c>
      <c r="JQ824">
        <v>2.35229</v>
      </c>
      <c r="JR824">
        <v>1.49536</v>
      </c>
      <c r="JS824">
        <v>2.7063</v>
      </c>
      <c r="JT824">
        <v>34.5777</v>
      </c>
      <c r="JU824">
        <v>24.035</v>
      </c>
      <c r="JV824">
        <v>18</v>
      </c>
      <c r="JW824">
        <v>504.214</v>
      </c>
      <c r="JX824">
        <v>463.584</v>
      </c>
      <c r="JY824">
        <v>18.6527</v>
      </c>
      <c r="JZ824">
        <v>31.8203</v>
      </c>
      <c r="KA824">
        <v>29.9999</v>
      </c>
      <c r="KB824">
        <v>31.724</v>
      </c>
      <c r="KC824">
        <v>31.6583</v>
      </c>
      <c r="KD824">
        <v>16.9635</v>
      </c>
      <c r="KE824">
        <v>0</v>
      </c>
      <c r="KF824">
        <v>100</v>
      </c>
      <c r="KG824">
        <v>18.6498</v>
      </c>
      <c r="KH824">
        <v>674.191</v>
      </c>
      <c r="KI824">
        <v>63.4564</v>
      </c>
      <c r="KJ824">
        <v>100.66</v>
      </c>
      <c r="KK824">
        <v>99.9816</v>
      </c>
    </row>
    <row r="825" spans="1:297">
      <c r="A825">
        <v>809</v>
      </c>
      <c r="B825">
        <v>1762210769.1</v>
      </c>
      <c r="C825">
        <v>11191</v>
      </c>
      <c r="D825" t="s">
        <v>2069</v>
      </c>
      <c r="E825" t="s">
        <v>2070</v>
      </c>
      <c r="F825">
        <v>5</v>
      </c>
      <c r="G825" t="s">
        <v>1990</v>
      </c>
      <c r="H825" t="s">
        <v>436</v>
      </c>
      <c r="I825">
        <v>1762210766.6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671.223859916507</v>
      </c>
      <c r="AK825">
        <v>648.7282484848482</v>
      </c>
      <c r="AL825">
        <v>3.330206181766595</v>
      </c>
      <c r="AM825">
        <v>66.04308067333517</v>
      </c>
      <c r="AN825">
        <f>(AP825 - AO825 + DY825*1E3/(8.314*(EA825+273.15)) * AR825/DX825 * AQ825) * DX825/(100*DL825) * 1000/(1000 - AP825)</f>
        <v>0</v>
      </c>
      <c r="AO825">
        <v>21.89393169519479</v>
      </c>
      <c r="AP825">
        <v>22.99541757575757</v>
      </c>
      <c r="AQ825">
        <v>-1.421054475395291E-05</v>
      </c>
      <c r="AR825">
        <v>107.35</v>
      </c>
      <c r="AS825">
        <v>9</v>
      </c>
      <c r="AT825">
        <v>2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437</v>
      </c>
      <c r="AY825" t="s">
        <v>437</v>
      </c>
      <c r="AZ825">
        <v>0</v>
      </c>
      <c r="BA825">
        <v>0</v>
      </c>
      <c r="BB825">
        <f>1-AZ825/BA825</f>
        <v>0</v>
      </c>
      <c r="BC825">
        <v>0</v>
      </c>
      <c r="BD825" t="s">
        <v>437</v>
      </c>
      <c r="BE825" t="s">
        <v>437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437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438</v>
      </c>
      <c r="DO825">
        <v>2</v>
      </c>
      <c r="DP825" t="b">
        <v>1</v>
      </c>
      <c r="DQ825">
        <v>1762210766.6</v>
      </c>
      <c r="DR825">
        <v>627.2868888888889</v>
      </c>
      <c r="DS825">
        <v>658.1817777777778</v>
      </c>
      <c r="DT825">
        <v>22.99881111111111</v>
      </c>
      <c r="DU825">
        <v>21.89383333333333</v>
      </c>
      <c r="DV825">
        <v>628.1442222222221</v>
      </c>
      <c r="DW825">
        <v>22.92093333333333</v>
      </c>
      <c r="DX825">
        <v>500.0308888888889</v>
      </c>
      <c r="DY825">
        <v>90.75979999999998</v>
      </c>
      <c r="DZ825">
        <v>0.1000690555555556</v>
      </c>
      <c r="EA825">
        <v>24.29506666666667</v>
      </c>
      <c r="EB825">
        <v>24.56526666666667</v>
      </c>
      <c r="EC825">
        <v>999.9000000000001</v>
      </c>
      <c r="ED825">
        <v>0</v>
      </c>
      <c r="EE825">
        <v>0</v>
      </c>
      <c r="EF825">
        <v>10001.52111111111</v>
      </c>
      <c r="EG825">
        <v>0</v>
      </c>
      <c r="EH825">
        <v>971.4954444444443</v>
      </c>
      <c r="EI825">
        <v>-30.89485555555556</v>
      </c>
      <c r="EJ825">
        <v>642.0534444444444</v>
      </c>
      <c r="EK825">
        <v>672.9144444444444</v>
      </c>
      <c r="EL825">
        <v>1.104985555555556</v>
      </c>
      <c r="EM825">
        <v>658.1817777777778</v>
      </c>
      <c r="EN825">
        <v>21.89383333333333</v>
      </c>
      <c r="EO825">
        <v>2.087367777777778</v>
      </c>
      <c r="EP825">
        <v>1.987078888888889</v>
      </c>
      <c r="EQ825">
        <v>18.12312222222222</v>
      </c>
      <c r="ER825">
        <v>17.34174444444444</v>
      </c>
      <c r="ES825">
        <v>2000.067777777778</v>
      </c>
      <c r="ET825">
        <v>0.9800036666666667</v>
      </c>
      <c r="EU825">
        <v>0.01999585555555556</v>
      </c>
      <c r="EV825">
        <v>0</v>
      </c>
      <c r="EW825">
        <v>1536.223333333333</v>
      </c>
      <c r="EX825">
        <v>5.00097</v>
      </c>
      <c r="EY825">
        <v>30652.3</v>
      </c>
      <c r="EZ825">
        <v>16708.14444444445</v>
      </c>
      <c r="FA825">
        <v>41.562</v>
      </c>
      <c r="FB825">
        <v>42.687</v>
      </c>
      <c r="FC825">
        <v>41.708</v>
      </c>
      <c r="FD825">
        <v>42.13877777777778</v>
      </c>
      <c r="FE825">
        <v>41.562</v>
      </c>
      <c r="FF825">
        <v>1955.174444444444</v>
      </c>
      <c r="FG825">
        <v>39.89</v>
      </c>
      <c r="FH825">
        <v>0</v>
      </c>
      <c r="FI825">
        <v>13846.5</v>
      </c>
      <c r="FJ825">
        <v>0</v>
      </c>
      <c r="FK825">
        <v>1537.2536</v>
      </c>
      <c r="FL825">
        <v>-11.55615386320628</v>
      </c>
      <c r="FM825">
        <v>-208.2615386217554</v>
      </c>
      <c r="FN825">
        <v>30669.112</v>
      </c>
      <c r="FO825">
        <v>15</v>
      </c>
      <c r="FP825">
        <v>0</v>
      </c>
      <c r="FQ825" t="s">
        <v>439</v>
      </c>
      <c r="FR825">
        <v>1760210915.6</v>
      </c>
      <c r="FS825">
        <v>0</v>
      </c>
      <c r="FT825">
        <v>0</v>
      </c>
      <c r="FU825">
        <v>-0.215</v>
      </c>
      <c r="FV825">
        <v>0</v>
      </c>
      <c r="FW825">
        <v>-0.6919999999999999</v>
      </c>
      <c r="FX825">
        <v>0</v>
      </c>
      <c r="FY825">
        <v>400</v>
      </c>
      <c r="FZ825">
        <v>0</v>
      </c>
      <c r="GA825">
        <v>0.15</v>
      </c>
      <c r="GB825">
        <v>0</v>
      </c>
      <c r="GC825">
        <v>-30.86292195121951</v>
      </c>
      <c r="GD825">
        <v>1.896834146341474</v>
      </c>
      <c r="GE825">
        <v>0.2713822095578217</v>
      </c>
      <c r="GF825">
        <v>0</v>
      </c>
      <c r="GG825">
        <v>1537.943235294118</v>
      </c>
      <c r="GH825">
        <v>-11.02536287598054</v>
      </c>
      <c r="GI825">
        <v>1.101420795230456</v>
      </c>
      <c r="GJ825">
        <v>0</v>
      </c>
      <c r="GK825">
        <v>1.119147317073171</v>
      </c>
      <c r="GL825">
        <v>-0.09817108013937265</v>
      </c>
      <c r="GM825">
        <v>0.009712478778428082</v>
      </c>
      <c r="GN825">
        <v>1</v>
      </c>
      <c r="GO825">
        <v>1</v>
      </c>
      <c r="GP825">
        <v>3</v>
      </c>
      <c r="GQ825" t="s">
        <v>502</v>
      </c>
      <c r="GR825">
        <v>3.13526</v>
      </c>
      <c r="GS825">
        <v>2.76024</v>
      </c>
      <c r="GT825">
        <v>0.126567</v>
      </c>
      <c r="GU825">
        <v>0.129473</v>
      </c>
      <c r="GV825">
        <v>0.10292</v>
      </c>
      <c r="GW825">
        <v>0.0980728</v>
      </c>
      <c r="GX825">
        <v>27653.6</v>
      </c>
      <c r="GY825">
        <v>27551.5</v>
      </c>
      <c r="GZ825">
        <v>29452.7</v>
      </c>
      <c r="HA825">
        <v>29262.6</v>
      </c>
      <c r="HB825">
        <v>34916.9</v>
      </c>
      <c r="HC825">
        <v>34966.7</v>
      </c>
      <c r="HD825">
        <v>41445.8</v>
      </c>
      <c r="HE825">
        <v>41580.9</v>
      </c>
      <c r="HF825">
        <v>1.90675</v>
      </c>
      <c r="HG825">
        <v>1.86028</v>
      </c>
      <c r="HH825">
        <v>0.0382215</v>
      </c>
      <c r="HI825">
        <v>0</v>
      </c>
      <c r="HJ825">
        <v>23.9388</v>
      </c>
      <c r="HK825">
        <v>999.9</v>
      </c>
      <c r="HL825">
        <v>51.9</v>
      </c>
      <c r="HM825">
        <v>28.9</v>
      </c>
      <c r="HN825">
        <v>22.8662</v>
      </c>
      <c r="HO825">
        <v>62.2013</v>
      </c>
      <c r="HP825">
        <v>29.6434</v>
      </c>
      <c r="HQ825">
        <v>1</v>
      </c>
      <c r="HR825">
        <v>0.350671</v>
      </c>
      <c r="HS825">
        <v>4.58004</v>
      </c>
      <c r="HT825">
        <v>20.2808</v>
      </c>
      <c r="HU825">
        <v>5.21624</v>
      </c>
      <c r="HV825">
        <v>12.0161</v>
      </c>
      <c r="HW825">
        <v>4.9888</v>
      </c>
      <c r="HX825">
        <v>3.2878</v>
      </c>
      <c r="HY825">
        <v>9999</v>
      </c>
      <c r="HZ825">
        <v>9999</v>
      </c>
      <c r="IA825">
        <v>9999</v>
      </c>
      <c r="IB825">
        <v>999.9</v>
      </c>
      <c r="IC825">
        <v>4.97278</v>
      </c>
      <c r="ID825">
        <v>1.86646</v>
      </c>
      <c r="IE825">
        <v>1.86583</v>
      </c>
      <c r="IF825">
        <v>1.86576</v>
      </c>
      <c r="IG825">
        <v>1.86764</v>
      </c>
      <c r="IH825">
        <v>1.87012</v>
      </c>
      <c r="II825">
        <v>1.86873</v>
      </c>
      <c r="IJ825">
        <v>1.87024</v>
      </c>
      <c r="IK825">
        <v>0</v>
      </c>
      <c r="IL825">
        <v>0</v>
      </c>
      <c r="IM825">
        <v>0</v>
      </c>
      <c r="IN825">
        <v>0</v>
      </c>
      <c r="IO825" t="s">
        <v>441</v>
      </c>
      <c r="IP825" t="s">
        <v>442</v>
      </c>
      <c r="IQ825" t="s">
        <v>443</v>
      </c>
      <c r="IR825" t="s">
        <v>443</v>
      </c>
      <c r="IS825" t="s">
        <v>443</v>
      </c>
      <c r="IT825" t="s">
        <v>443</v>
      </c>
      <c r="IU825">
        <v>0</v>
      </c>
      <c r="IV825">
        <v>100</v>
      </c>
      <c r="IW825">
        <v>100</v>
      </c>
      <c r="IX825">
        <v>-0.857</v>
      </c>
      <c r="IY825">
        <v>0.07770000000000001</v>
      </c>
      <c r="IZ825">
        <v>-0.7832898091892299</v>
      </c>
      <c r="JA825">
        <v>-0.0002628084512485203</v>
      </c>
      <c r="JB825">
        <v>2.995354917081976E-07</v>
      </c>
      <c r="JC825">
        <v>-1.087754766273629E-10</v>
      </c>
      <c r="JD825">
        <v>-0.01666594074606723</v>
      </c>
      <c r="JE825">
        <v>-0.02438089335778848</v>
      </c>
      <c r="JF825">
        <v>0.001790740049955031</v>
      </c>
      <c r="JG825">
        <v>-2.386884331579614E-05</v>
      </c>
      <c r="JH825">
        <v>6</v>
      </c>
      <c r="JI825">
        <v>2407</v>
      </c>
      <c r="JJ825">
        <v>1</v>
      </c>
      <c r="JK825">
        <v>23</v>
      </c>
      <c r="JL825">
        <v>33330.9</v>
      </c>
      <c r="JM825">
        <v>29370179.5</v>
      </c>
      <c r="JN825">
        <v>0.878906</v>
      </c>
      <c r="JO825">
        <v>2.29004</v>
      </c>
      <c r="JP825">
        <v>1.39771</v>
      </c>
      <c r="JQ825">
        <v>2.34985</v>
      </c>
      <c r="JR825">
        <v>1.49536</v>
      </c>
      <c r="JS825">
        <v>2.65869</v>
      </c>
      <c r="JT825">
        <v>34.5777</v>
      </c>
      <c r="JU825">
        <v>24.0437</v>
      </c>
      <c r="JV825">
        <v>18</v>
      </c>
      <c r="JW825">
        <v>504.115</v>
      </c>
      <c r="JX825">
        <v>463.762</v>
      </c>
      <c r="JY825">
        <v>18.6455</v>
      </c>
      <c r="JZ825">
        <v>31.8175</v>
      </c>
      <c r="KA825">
        <v>30</v>
      </c>
      <c r="KB825">
        <v>31.7219</v>
      </c>
      <c r="KC825">
        <v>31.6561</v>
      </c>
      <c r="KD825">
        <v>17.601</v>
      </c>
      <c r="KE825">
        <v>0</v>
      </c>
      <c r="KF825">
        <v>100</v>
      </c>
      <c r="KG825">
        <v>18.6427</v>
      </c>
      <c r="KH825">
        <v>687.548</v>
      </c>
      <c r="KI825">
        <v>63.4564</v>
      </c>
      <c r="KJ825">
        <v>100.661</v>
      </c>
      <c r="KK825">
        <v>99.98090000000001</v>
      </c>
    </row>
    <row r="826" spans="1:297">
      <c r="A826">
        <v>810</v>
      </c>
      <c r="B826">
        <v>1762210774.1</v>
      </c>
      <c r="C826">
        <v>11196</v>
      </c>
      <c r="D826" t="s">
        <v>2071</v>
      </c>
      <c r="E826" t="s">
        <v>2072</v>
      </c>
      <c r="F826">
        <v>5</v>
      </c>
      <c r="G826" t="s">
        <v>1990</v>
      </c>
      <c r="H826" t="s">
        <v>436</v>
      </c>
      <c r="I826">
        <v>1762210771.3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688.1750297580733</v>
      </c>
      <c r="AK826">
        <v>665.4238303030301</v>
      </c>
      <c r="AL826">
        <v>3.341243167190481</v>
      </c>
      <c r="AM826">
        <v>66.04308067333517</v>
      </c>
      <c r="AN826">
        <f>(AP826 - AO826 + DY826*1E3/(8.314*(EA826+273.15)) * AR826/DX826 * AQ826) * DX826/(100*DL826) * 1000/(1000 - AP826)</f>
        <v>0</v>
      </c>
      <c r="AO826">
        <v>21.8922025595671</v>
      </c>
      <c r="AP826">
        <v>22.98727696969697</v>
      </c>
      <c r="AQ826">
        <v>-1.144755685400267E-05</v>
      </c>
      <c r="AR826">
        <v>107.35</v>
      </c>
      <c r="AS826">
        <v>9</v>
      </c>
      <c r="AT826">
        <v>2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437</v>
      </c>
      <c r="AY826" t="s">
        <v>437</v>
      </c>
      <c r="AZ826">
        <v>0</v>
      </c>
      <c r="BA826">
        <v>0</v>
      </c>
      <c r="BB826">
        <f>1-AZ826/BA826</f>
        <v>0</v>
      </c>
      <c r="BC826">
        <v>0</v>
      </c>
      <c r="BD826" t="s">
        <v>437</v>
      </c>
      <c r="BE826" t="s">
        <v>437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437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438</v>
      </c>
      <c r="DO826">
        <v>2</v>
      </c>
      <c r="DP826" t="b">
        <v>1</v>
      </c>
      <c r="DQ826">
        <v>1762210771.3</v>
      </c>
      <c r="DR826">
        <v>642.6166000000001</v>
      </c>
      <c r="DS826">
        <v>673.8002</v>
      </c>
      <c r="DT826">
        <v>22.99072</v>
      </c>
      <c r="DU826">
        <v>21.89312</v>
      </c>
      <c r="DV826">
        <v>643.474</v>
      </c>
      <c r="DW826">
        <v>22.91299</v>
      </c>
      <c r="DX826">
        <v>499.9961</v>
      </c>
      <c r="DY826">
        <v>90.75807999999999</v>
      </c>
      <c r="DZ826">
        <v>0.09996435000000001</v>
      </c>
      <c r="EA826">
        <v>24.29621</v>
      </c>
      <c r="EB826">
        <v>24.55886</v>
      </c>
      <c r="EC826">
        <v>999.9</v>
      </c>
      <c r="ED826">
        <v>0</v>
      </c>
      <c r="EE826">
        <v>0</v>
      </c>
      <c r="EF826">
        <v>10004.315</v>
      </c>
      <c r="EG826">
        <v>0</v>
      </c>
      <c r="EH826">
        <v>971.5020999999999</v>
      </c>
      <c r="EI826">
        <v>-31.18361</v>
      </c>
      <c r="EJ826">
        <v>657.7383</v>
      </c>
      <c r="EK826">
        <v>688.8820000000001</v>
      </c>
      <c r="EL826">
        <v>1.097612</v>
      </c>
      <c r="EM826">
        <v>673.8002</v>
      </c>
      <c r="EN826">
        <v>21.89312</v>
      </c>
      <c r="EO826">
        <v>2.086594</v>
      </c>
      <c r="EP826">
        <v>1.986977</v>
      </c>
      <c r="EQ826">
        <v>18.11719</v>
      </c>
      <c r="ER826">
        <v>17.34094</v>
      </c>
      <c r="ES826">
        <v>2000</v>
      </c>
      <c r="ET826">
        <v>0.9800029</v>
      </c>
      <c r="EU826">
        <v>0.01999661</v>
      </c>
      <c r="EV826">
        <v>0</v>
      </c>
      <c r="EW826">
        <v>1535.315</v>
      </c>
      <c r="EX826">
        <v>5.000970000000001</v>
      </c>
      <c r="EY826">
        <v>30633.97</v>
      </c>
      <c r="EZ826">
        <v>16707.57</v>
      </c>
      <c r="FA826">
        <v>41.562</v>
      </c>
      <c r="FB826">
        <v>42.687</v>
      </c>
      <c r="FC826">
        <v>41.687</v>
      </c>
      <c r="FD826">
        <v>42.125</v>
      </c>
      <c r="FE826">
        <v>41.562</v>
      </c>
      <c r="FF826">
        <v>1955.103</v>
      </c>
      <c r="FG826">
        <v>39.89</v>
      </c>
      <c r="FH826">
        <v>0</v>
      </c>
      <c r="FI826">
        <v>13851.89999985695</v>
      </c>
      <c r="FJ826">
        <v>0</v>
      </c>
      <c r="FK826">
        <v>1536.273076923077</v>
      </c>
      <c r="FL826">
        <v>-12.46905984391864</v>
      </c>
      <c r="FM826">
        <v>-218.420512834998</v>
      </c>
      <c r="FN826">
        <v>30650.86923076923</v>
      </c>
      <c r="FO826">
        <v>15</v>
      </c>
      <c r="FP826">
        <v>0</v>
      </c>
      <c r="FQ826" t="s">
        <v>439</v>
      </c>
      <c r="FR826">
        <v>1760210915.6</v>
      </c>
      <c r="FS826">
        <v>0</v>
      </c>
      <c r="FT826">
        <v>0</v>
      </c>
      <c r="FU826">
        <v>-0.215</v>
      </c>
      <c r="FV826">
        <v>0</v>
      </c>
      <c r="FW826">
        <v>-0.6919999999999999</v>
      </c>
      <c r="FX826">
        <v>0</v>
      </c>
      <c r="FY826">
        <v>400</v>
      </c>
      <c r="FZ826">
        <v>0</v>
      </c>
      <c r="GA826">
        <v>0.15</v>
      </c>
      <c r="GB826">
        <v>0</v>
      </c>
      <c r="GC826">
        <v>-30.836435</v>
      </c>
      <c r="GD826">
        <v>-1.488646153846168</v>
      </c>
      <c r="GE826">
        <v>0.2423531994321511</v>
      </c>
      <c r="GF826">
        <v>0</v>
      </c>
      <c r="GG826">
        <v>1536.950294117647</v>
      </c>
      <c r="GH826">
        <v>-11.37677616300907</v>
      </c>
      <c r="GI826">
        <v>1.141249277544048</v>
      </c>
      <c r="GJ826">
        <v>0</v>
      </c>
      <c r="GK826">
        <v>1.10979425</v>
      </c>
      <c r="GL826">
        <v>-0.09257121951219648</v>
      </c>
      <c r="GM826">
        <v>0.008937455982409085</v>
      </c>
      <c r="GN826">
        <v>1</v>
      </c>
      <c r="GO826">
        <v>1</v>
      </c>
      <c r="GP826">
        <v>3</v>
      </c>
      <c r="GQ826" t="s">
        <v>502</v>
      </c>
      <c r="GR826">
        <v>3.13515</v>
      </c>
      <c r="GS826">
        <v>2.76028</v>
      </c>
      <c r="GT826">
        <v>0.128816</v>
      </c>
      <c r="GU826">
        <v>0.131694</v>
      </c>
      <c r="GV826">
        <v>0.10289</v>
      </c>
      <c r="GW826">
        <v>0.0980621</v>
      </c>
      <c r="GX826">
        <v>27582</v>
      </c>
      <c r="GY826">
        <v>27481</v>
      </c>
      <c r="GZ826">
        <v>29452.3</v>
      </c>
      <c r="HA826">
        <v>29262.5</v>
      </c>
      <c r="HB826">
        <v>34917.6</v>
      </c>
      <c r="HC826">
        <v>34967</v>
      </c>
      <c r="HD826">
        <v>41445.3</v>
      </c>
      <c r="HE826">
        <v>41580.7</v>
      </c>
      <c r="HF826">
        <v>1.90677</v>
      </c>
      <c r="HG826">
        <v>1.86015</v>
      </c>
      <c r="HH826">
        <v>0.0369176</v>
      </c>
      <c r="HI826">
        <v>0</v>
      </c>
      <c r="HJ826">
        <v>23.9422</v>
      </c>
      <c r="HK826">
        <v>999.9</v>
      </c>
      <c r="HL826">
        <v>51.9</v>
      </c>
      <c r="HM826">
        <v>28.9</v>
      </c>
      <c r="HN826">
        <v>22.8648</v>
      </c>
      <c r="HO826">
        <v>62.0913</v>
      </c>
      <c r="HP826">
        <v>29.6875</v>
      </c>
      <c r="HQ826">
        <v>1</v>
      </c>
      <c r="HR826">
        <v>0.35063</v>
      </c>
      <c r="HS826">
        <v>4.58562</v>
      </c>
      <c r="HT826">
        <v>20.281</v>
      </c>
      <c r="HU826">
        <v>5.21669</v>
      </c>
      <c r="HV826">
        <v>12.0159</v>
      </c>
      <c r="HW826">
        <v>4.9889</v>
      </c>
      <c r="HX826">
        <v>3.28772</v>
      </c>
      <c r="HY826">
        <v>9999</v>
      </c>
      <c r="HZ826">
        <v>9999</v>
      </c>
      <c r="IA826">
        <v>9999</v>
      </c>
      <c r="IB826">
        <v>999.9</v>
      </c>
      <c r="IC826">
        <v>4.97279</v>
      </c>
      <c r="ID826">
        <v>1.86646</v>
      </c>
      <c r="IE826">
        <v>1.86583</v>
      </c>
      <c r="IF826">
        <v>1.86581</v>
      </c>
      <c r="IG826">
        <v>1.86767</v>
      </c>
      <c r="IH826">
        <v>1.87012</v>
      </c>
      <c r="II826">
        <v>1.86872</v>
      </c>
      <c r="IJ826">
        <v>1.87024</v>
      </c>
      <c r="IK826">
        <v>0</v>
      </c>
      <c r="IL826">
        <v>0</v>
      </c>
      <c r="IM826">
        <v>0</v>
      </c>
      <c r="IN826">
        <v>0</v>
      </c>
      <c r="IO826" t="s">
        <v>441</v>
      </c>
      <c r="IP826" t="s">
        <v>442</v>
      </c>
      <c r="IQ826" t="s">
        <v>443</v>
      </c>
      <c r="IR826" t="s">
        <v>443</v>
      </c>
      <c r="IS826" t="s">
        <v>443</v>
      </c>
      <c r="IT826" t="s">
        <v>443</v>
      </c>
      <c r="IU826">
        <v>0</v>
      </c>
      <c r="IV826">
        <v>100</v>
      </c>
      <c r="IW826">
        <v>100</v>
      </c>
      <c r="IX826">
        <v>-0.858</v>
      </c>
      <c r="IY826">
        <v>0.0776</v>
      </c>
      <c r="IZ826">
        <v>-0.7832898091892299</v>
      </c>
      <c r="JA826">
        <v>-0.0002628084512485203</v>
      </c>
      <c r="JB826">
        <v>2.995354917081976E-07</v>
      </c>
      <c r="JC826">
        <v>-1.087754766273629E-10</v>
      </c>
      <c r="JD826">
        <v>-0.01666594074606723</v>
      </c>
      <c r="JE826">
        <v>-0.02438089335778848</v>
      </c>
      <c r="JF826">
        <v>0.001790740049955031</v>
      </c>
      <c r="JG826">
        <v>-2.386884331579614E-05</v>
      </c>
      <c r="JH826">
        <v>6</v>
      </c>
      <c r="JI826">
        <v>2407</v>
      </c>
      <c r="JJ826">
        <v>1</v>
      </c>
      <c r="JK826">
        <v>23</v>
      </c>
      <c r="JL826">
        <v>33331</v>
      </c>
      <c r="JM826">
        <v>29370179.6</v>
      </c>
      <c r="JN826">
        <v>0.913086</v>
      </c>
      <c r="JO826">
        <v>2.28394</v>
      </c>
      <c r="JP826">
        <v>1.39648</v>
      </c>
      <c r="JQ826">
        <v>2.35352</v>
      </c>
      <c r="JR826">
        <v>1.49536</v>
      </c>
      <c r="JS826">
        <v>2.67578</v>
      </c>
      <c r="JT826">
        <v>34.5777</v>
      </c>
      <c r="JU826">
        <v>24.035</v>
      </c>
      <c r="JV826">
        <v>18</v>
      </c>
      <c r="JW826">
        <v>504.109</v>
      </c>
      <c r="JX826">
        <v>463.66</v>
      </c>
      <c r="JY826">
        <v>18.6387</v>
      </c>
      <c r="JZ826">
        <v>31.8147</v>
      </c>
      <c r="KA826">
        <v>29.9999</v>
      </c>
      <c r="KB826">
        <v>31.7191</v>
      </c>
      <c r="KC826">
        <v>31.6534</v>
      </c>
      <c r="KD826">
        <v>18.2948</v>
      </c>
      <c r="KE826">
        <v>0</v>
      </c>
      <c r="KF826">
        <v>100</v>
      </c>
      <c r="KG826">
        <v>18.6365</v>
      </c>
      <c r="KH826">
        <v>707.6</v>
      </c>
      <c r="KI826">
        <v>63.4564</v>
      </c>
      <c r="KJ826">
        <v>100.66</v>
      </c>
      <c r="KK826">
        <v>99.9806</v>
      </c>
    </row>
    <row r="827" spans="1:297">
      <c r="A827">
        <v>811</v>
      </c>
      <c r="B827">
        <v>1762210779.1</v>
      </c>
      <c r="C827">
        <v>11201</v>
      </c>
      <c r="D827" t="s">
        <v>2073</v>
      </c>
      <c r="E827" t="s">
        <v>2074</v>
      </c>
      <c r="F827">
        <v>5</v>
      </c>
      <c r="G827" t="s">
        <v>1990</v>
      </c>
      <c r="H827" t="s">
        <v>436</v>
      </c>
      <c r="I827">
        <v>1762210776.6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706.0794613003869</v>
      </c>
      <c r="AK827">
        <v>682.7802181818182</v>
      </c>
      <c r="AL827">
        <v>3.508411616293688</v>
      </c>
      <c r="AM827">
        <v>66.04308067333517</v>
      </c>
      <c r="AN827">
        <f>(AP827 - AO827 + DY827*1E3/(8.314*(EA827+273.15)) * AR827/DX827 * AQ827) * DX827/(100*DL827) * 1000/(1000 - AP827)</f>
        <v>0</v>
      </c>
      <c r="AO827">
        <v>21.89207872549784</v>
      </c>
      <c r="AP827">
        <v>22.97758424242423</v>
      </c>
      <c r="AQ827">
        <v>-1.124911452192064E-05</v>
      </c>
      <c r="AR827">
        <v>107.35</v>
      </c>
      <c r="AS827">
        <v>9</v>
      </c>
      <c r="AT827">
        <v>2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437</v>
      </c>
      <c r="AY827" t="s">
        <v>437</v>
      </c>
      <c r="AZ827">
        <v>0</v>
      </c>
      <c r="BA827">
        <v>0</v>
      </c>
      <c r="BB827">
        <f>1-AZ827/BA827</f>
        <v>0</v>
      </c>
      <c r="BC827">
        <v>0</v>
      </c>
      <c r="BD827" t="s">
        <v>437</v>
      </c>
      <c r="BE827" t="s">
        <v>437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437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438</v>
      </c>
      <c r="DO827">
        <v>2</v>
      </c>
      <c r="DP827" t="b">
        <v>1</v>
      </c>
      <c r="DQ827">
        <v>1762210776.6</v>
      </c>
      <c r="DR827">
        <v>660.1907777777777</v>
      </c>
      <c r="DS827">
        <v>692.7506666666666</v>
      </c>
      <c r="DT827">
        <v>22.98088888888889</v>
      </c>
      <c r="DU827">
        <v>21.89178888888889</v>
      </c>
      <c r="DV827">
        <v>661.0483333333334</v>
      </c>
      <c r="DW827">
        <v>22.90336666666667</v>
      </c>
      <c r="DX827">
        <v>500.0442222222222</v>
      </c>
      <c r="DY827">
        <v>90.75755555555556</v>
      </c>
      <c r="DZ827">
        <v>0.1000791777777778</v>
      </c>
      <c r="EA827">
        <v>24.29432222222222</v>
      </c>
      <c r="EB827">
        <v>24.5552</v>
      </c>
      <c r="EC827">
        <v>999.9000000000001</v>
      </c>
      <c r="ED827">
        <v>0</v>
      </c>
      <c r="EE827">
        <v>0</v>
      </c>
      <c r="EF827">
        <v>9991.462222222222</v>
      </c>
      <c r="EG827">
        <v>0</v>
      </c>
      <c r="EH827">
        <v>971.5166666666667</v>
      </c>
      <c r="EI827">
        <v>-32.55974444444444</v>
      </c>
      <c r="EJ827">
        <v>675.7193333333335</v>
      </c>
      <c r="EK827">
        <v>708.2555555555555</v>
      </c>
      <c r="EL827">
        <v>1.089113333333333</v>
      </c>
      <c r="EM827">
        <v>692.7506666666666</v>
      </c>
      <c r="EN827">
        <v>21.89178888888889</v>
      </c>
      <c r="EO827">
        <v>2.08569</v>
      </c>
      <c r="EP827">
        <v>1.986843333333333</v>
      </c>
      <c r="EQ827">
        <v>18.11031111111111</v>
      </c>
      <c r="ER827">
        <v>17.33987777777778</v>
      </c>
      <c r="ES827">
        <v>1999.972222222222</v>
      </c>
      <c r="ET827">
        <v>0.9800026666666667</v>
      </c>
      <c r="EU827">
        <v>0.01999683333333334</v>
      </c>
      <c r="EV827">
        <v>0</v>
      </c>
      <c r="EW827">
        <v>1534.385555555556</v>
      </c>
      <c r="EX827">
        <v>5.00097</v>
      </c>
      <c r="EY827">
        <v>30613.3</v>
      </c>
      <c r="EZ827">
        <v>16707.34444444444</v>
      </c>
      <c r="FA827">
        <v>41.562</v>
      </c>
      <c r="FB827">
        <v>42.687</v>
      </c>
      <c r="FC827">
        <v>41.687</v>
      </c>
      <c r="FD827">
        <v>42.13877777777778</v>
      </c>
      <c r="FE827">
        <v>41.562</v>
      </c>
      <c r="FF827">
        <v>1955.076666666667</v>
      </c>
      <c r="FG827">
        <v>39.89</v>
      </c>
      <c r="FH827">
        <v>0</v>
      </c>
      <c r="FI827">
        <v>13856.70000004768</v>
      </c>
      <c r="FJ827">
        <v>0</v>
      </c>
      <c r="FK827">
        <v>1535.31576923077</v>
      </c>
      <c r="FL827">
        <v>-11.25777778468968</v>
      </c>
      <c r="FM827">
        <v>-229.9350427454011</v>
      </c>
      <c r="FN827">
        <v>30633</v>
      </c>
      <c r="FO827">
        <v>15</v>
      </c>
      <c r="FP827">
        <v>0</v>
      </c>
      <c r="FQ827" t="s">
        <v>439</v>
      </c>
      <c r="FR827">
        <v>1760210915.6</v>
      </c>
      <c r="FS827">
        <v>0</v>
      </c>
      <c r="FT827">
        <v>0</v>
      </c>
      <c r="FU827">
        <v>-0.215</v>
      </c>
      <c r="FV827">
        <v>0</v>
      </c>
      <c r="FW827">
        <v>-0.6919999999999999</v>
      </c>
      <c r="FX827">
        <v>0</v>
      </c>
      <c r="FY827">
        <v>400</v>
      </c>
      <c r="FZ827">
        <v>0</v>
      </c>
      <c r="GA827">
        <v>0.15</v>
      </c>
      <c r="GB827">
        <v>0</v>
      </c>
      <c r="GC827">
        <v>-31.25257073170732</v>
      </c>
      <c r="GD827">
        <v>-7.100765853658564</v>
      </c>
      <c r="GE827">
        <v>0.8219839513132468</v>
      </c>
      <c r="GF827">
        <v>0</v>
      </c>
      <c r="GG827">
        <v>1535.925</v>
      </c>
      <c r="GH827">
        <v>-11.9521772415281</v>
      </c>
      <c r="GI827">
        <v>1.196817470971879</v>
      </c>
      <c r="GJ827">
        <v>0</v>
      </c>
      <c r="GK827">
        <v>1.101698048780488</v>
      </c>
      <c r="GL827">
        <v>-0.0927859233449478</v>
      </c>
      <c r="GM827">
        <v>0.00917832898854746</v>
      </c>
      <c r="GN827">
        <v>1</v>
      </c>
      <c r="GO827">
        <v>1</v>
      </c>
      <c r="GP827">
        <v>3</v>
      </c>
      <c r="GQ827" t="s">
        <v>502</v>
      </c>
      <c r="GR827">
        <v>3.13529</v>
      </c>
      <c r="GS827">
        <v>2.76015</v>
      </c>
      <c r="GT827">
        <v>0.131145</v>
      </c>
      <c r="GU827">
        <v>0.134344</v>
      </c>
      <c r="GV827">
        <v>0.102866</v>
      </c>
      <c r="GW827">
        <v>0.0980668</v>
      </c>
      <c r="GX827">
        <v>27508.6</v>
      </c>
      <c r="GY827">
        <v>27397</v>
      </c>
      <c r="GZ827">
        <v>29452.7</v>
      </c>
      <c r="HA827">
        <v>29262.4</v>
      </c>
      <c r="HB827">
        <v>34919.3</v>
      </c>
      <c r="HC827">
        <v>34966.7</v>
      </c>
      <c r="HD827">
        <v>41446</v>
      </c>
      <c r="HE827">
        <v>41580.5</v>
      </c>
      <c r="HF827">
        <v>1.90698</v>
      </c>
      <c r="HG827">
        <v>1.86012</v>
      </c>
      <c r="HH827">
        <v>0.0371039</v>
      </c>
      <c r="HI827">
        <v>0</v>
      </c>
      <c r="HJ827">
        <v>23.9453</v>
      </c>
      <c r="HK827">
        <v>999.9</v>
      </c>
      <c r="HL827">
        <v>51.9</v>
      </c>
      <c r="HM827">
        <v>28.9</v>
      </c>
      <c r="HN827">
        <v>22.8663</v>
      </c>
      <c r="HO827">
        <v>62.3413</v>
      </c>
      <c r="HP827">
        <v>29.4952</v>
      </c>
      <c r="HQ827">
        <v>1</v>
      </c>
      <c r="HR827">
        <v>0.35044</v>
      </c>
      <c r="HS827">
        <v>4.58855</v>
      </c>
      <c r="HT827">
        <v>20.2809</v>
      </c>
      <c r="HU827">
        <v>5.21699</v>
      </c>
      <c r="HV827">
        <v>12.0162</v>
      </c>
      <c r="HW827">
        <v>4.9891</v>
      </c>
      <c r="HX827">
        <v>3.28768</v>
      </c>
      <c r="HY827">
        <v>9999</v>
      </c>
      <c r="HZ827">
        <v>9999</v>
      </c>
      <c r="IA827">
        <v>9999</v>
      </c>
      <c r="IB827">
        <v>999.9</v>
      </c>
      <c r="IC827">
        <v>4.9728</v>
      </c>
      <c r="ID827">
        <v>1.86646</v>
      </c>
      <c r="IE827">
        <v>1.86584</v>
      </c>
      <c r="IF827">
        <v>1.86578</v>
      </c>
      <c r="IG827">
        <v>1.86765</v>
      </c>
      <c r="IH827">
        <v>1.87012</v>
      </c>
      <c r="II827">
        <v>1.86874</v>
      </c>
      <c r="IJ827">
        <v>1.87022</v>
      </c>
      <c r="IK827">
        <v>0</v>
      </c>
      <c r="IL827">
        <v>0</v>
      </c>
      <c r="IM827">
        <v>0</v>
      </c>
      <c r="IN827">
        <v>0</v>
      </c>
      <c r="IO827" t="s">
        <v>441</v>
      </c>
      <c r="IP827" t="s">
        <v>442</v>
      </c>
      <c r="IQ827" t="s">
        <v>443</v>
      </c>
      <c r="IR827" t="s">
        <v>443</v>
      </c>
      <c r="IS827" t="s">
        <v>443</v>
      </c>
      <c r="IT827" t="s">
        <v>443</v>
      </c>
      <c r="IU827">
        <v>0</v>
      </c>
      <c r="IV827">
        <v>100</v>
      </c>
      <c r="IW827">
        <v>100</v>
      </c>
      <c r="IX827">
        <v>-0.857</v>
      </c>
      <c r="IY827">
        <v>0.0774</v>
      </c>
      <c r="IZ827">
        <v>-0.7832898091892299</v>
      </c>
      <c r="JA827">
        <v>-0.0002628084512485203</v>
      </c>
      <c r="JB827">
        <v>2.995354917081976E-07</v>
      </c>
      <c r="JC827">
        <v>-1.087754766273629E-10</v>
      </c>
      <c r="JD827">
        <v>-0.01666594074606723</v>
      </c>
      <c r="JE827">
        <v>-0.02438089335778848</v>
      </c>
      <c r="JF827">
        <v>0.001790740049955031</v>
      </c>
      <c r="JG827">
        <v>-2.386884331579614E-05</v>
      </c>
      <c r="JH827">
        <v>6</v>
      </c>
      <c r="JI827">
        <v>2407</v>
      </c>
      <c r="JJ827">
        <v>1</v>
      </c>
      <c r="JK827">
        <v>23</v>
      </c>
      <c r="JL827">
        <v>33331.1</v>
      </c>
      <c r="JM827">
        <v>29370179.7</v>
      </c>
      <c r="JN827">
        <v>0.9375</v>
      </c>
      <c r="JO827">
        <v>2.28394</v>
      </c>
      <c r="JP827">
        <v>1.39771</v>
      </c>
      <c r="JQ827">
        <v>2.34863</v>
      </c>
      <c r="JR827">
        <v>1.49536</v>
      </c>
      <c r="JS827">
        <v>2.54517</v>
      </c>
      <c r="JT827">
        <v>34.5777</v>
      </c>
      <c r="JU827">
        <v>24.035</v>
      </c>
      <c r="JV827">
        <v>18</v>
      </c>
      <c r="JW827">
        <v>504.225</v>
      </c>
      <c r="JX827">
        <v>463.625</v>
      </c>
      <c r="JY827">
        <v>18.6325</v>
      </c>
      <c r="JZ827">
        <v>31.8119</v>
      </c>
      <c r="KA827">
        <v>29.9999</v>
      </c>
      <c r="KB827">
        <v>31.717</v>
      </c>
      <c r="KC827">
        <v>31.6508</v>
      </c>
      <c r="KD827">
        <v>18.7812</v>
      </c>
      <c r="KE827">
        <v>0</v>
      </c>
      <c r="KF827">
        <v>100</v>
      </c>
      <c r="KG827">
        <v>18.6308</v>
      </c>
      <c r="KH827">
        <v>720.96</v>
      </c>
      <c r="KI827">
        <v>63.4564</v>
      </c>
      <c r="KJ827">
        <v>100.661</v>
      </c>
      <c r="KK827">
        <v>99.98009999999999</v>
      </c>
    </row>
    <row r="828" spans="1:297">
      <c r="A828">
        <v>812</v>
      </c>
      <c r="B828">
        <v>1762210784.1</v>
      </c>
      <c r="C828">
        <v>11206</v>
      </c>
      <c r="D828" t="s">
        <v>2075</v>
      </c>
      <c r="E828" t="s">
        <v>2076</v>
      </c>
      <c r="F828">
        <v>5</v>
      </c>
      <c r="G828" t="s">
        <v>1990</v>
      </c>
      <c r="H828" t="s">
        <v>436</v>
      </c>
      <c r="I828">
        <v>1762210781.3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728.373278233659</v>
      </c>
      <c r="AK828">
        <v>702.0692969696971</v>
      </c>
      <c r="AL828">
        <v>3.902071551011399</v>
      </c>
      <c r="AM828">
        <v>66.04308067333517</v>
      </c>
      <c r="AN828">
        <f>(AP828 - AO828 + DY828*1E3/(8.314*(EA828+273.15)) * AR828/DX828 * AQ828) * DX828/(100*DL828) * 1000/(1000 - AP828)</f>
        <v>0</v>
      </c>
      <c r="AO828">
        <v>21.89334209311689</v>
      </c>
      <c r="AP828">
        <v>22.96815151515151</v>
      </c>
      <c r="AQ828">
        <v>-1.670696031353875E-05</v>
      </c>
      <c r="AR828">
        <v>107.35</v>
      </c>
      <c r="AS828">
        <v>9</v>
      </c>
      <c r="AT828">
        <v>2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437</v>
      </c>
      <c r="AY828" t="s">
        <v>437</v>
      </c>
      <c r="AZ828">
        <v>0</v>
      </c>
      <c r="BA828">
        <v>0</v>
      </c>
      <c r="BB828">
        <f>1-AZ828/BA828</f>
        <v>0</v>
      </c>
      <c r="BC828">
        <v>0</v>
      </c>
      <c r="BD828" t="s">
        <v>437</v>
      </c>
      <c r="BE828" t="s">
        <v>437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437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438</v>
      </c>
      <c r="DO828">
        <v>2</v>
      </c>
      <c r="DP828" t="b">
        <v>1</v>
      </c>
      <c r="DQ828">
        <v>1762210781.3</v>
      </c>
      <c r="DR828">
        <v>677.1899999999999</v>
      </c>
      <c r="DS828">
        <v>712.2192000000001</v>
      </c>
      <c r="DT828">
        <v>22.97287</v>
      </c>
      <c r="DU828">
        <v>21.8933</v>
      </c>
      <c r="DV828">
        <v>678.0477000000001</v>
      </c>
      <c r="DW828">
        <v>22.89553</v>
      </c>
      <c r="DX828">
        <v>500.0164</v>
      </c>
      <c r="DY828">
        <v>90.75699</v>
      </c>
      <c r="DZ828">
        <v>0.09999740999999998</v>
      </c>
      <c r="EA828">
        <v>24.2944</v>
      </c>
      <c r="EB828">
        <v>24.55672</v>
      </c>
      <c r="EC828">
        <v>999.9</v>
      </c>
      <c r="ED828">
        <v>0</v>
      </c>
      <c r="EE828">
        <v>0</v>
      </c>
      <c r="EF828">
        <v>9985.246999999999</v>
      </c>
      <c r="EG828">
        <v>0</v>
      </c>
      <c r="EH828">
        <v>971.5176999999998</v>
      </c>
      <c r="EI828">
        <v>-35.02922</v>
      </c>
      <c r="EJ828">
        <v>693.1128000000001</v>
      </c>
      <c r="EK828">
        <v>728.1609999999999</v>
      </c>
      <c r="EL828">
        <v>1.079595</v>
      </c>
      <c r="EM828">
        <v>712.2192000000001</v>
      </c>
      <c r="EN828">
        <v>21.8933</v>
      </c>
      <c r="EO828">
        <v>2.084949</v>
      </c>
      <c r="EP828">
        <v>1.98697</v>
      </c>
      <c r="EQ828">
        <v>18.10467</v>
      </c>
      <c r="ER828">
        <v>17.34088</v>
      </c>
      <c r="ES828">
        <v>2000.016</v>
      </c>
      <c r="ET828">
        <v>0.9800032000000002</v>
      </c>
      <c r="EU828">
        <v>0.0199963</v>
      </c>
      <c r="EV828">
        <v>0</v>
      </c>
      <c r="EW828">
        <v>1533.414</v>
      </c>
      <c r="EX828">
        <v>5.000970000000001</v>
      </c>
      <c r="EY828">
        <v>30595.91</v>
      </c>
      <c r="EZ828">
        <v>16707.74</v>
      </c>
      <c r="FA828">
        <v>41.562</v>
      </c>
      <c r="FB828">
        <v>42.687</v>
      </c>
      <c r="FC828">
        <v>41.71849999999999</v>
      </c>
      <c r="FD828">
        <v>42.1374</v>
      </c>
      <c r="FE828">
        <v>41.562</v>
      </c>
      <c r="FF828">
        <v>1955.126</v>
      </c>
      <c r="FG828">
        <v>39.89</v>
      </c>
      <c r="FH828">
        <v>0</v>
      </c>
      <c r="FI828">
        <v>13861.5</v>
      </c>
      <c r="FJ828">
        <v>0</v>
      </c>
      <c r="FK828">
        <v>1534.395769230769</v>
      </c>
      <c r="FL828">
        <v>-11.38222223129978</v>
      </c>
      <c r="FM828">
        <v>-231.5042736103328</v>
      </c>
      <c r="FN828">
        <v>30614.43461538462</v>
      </c>
      <c r="FO828">
        <v>15</v>
      </c>
      <c r="FP828">
        <v>0</v>
      </c>
      <c r="FQ828" t="s">
        <v>439</v>
      </c>
      <c r="FR828">
        <v>1760210915.6</v>
      </c>
      <c r="FS828">
        <v>0</v>
      </c>
      <c r="FT828">
        <v>0</v>
      </c>
      <c r="FU828">
        <v>-0.215</v>
      </c>
      <c r="FV828">
        <v>0</v>
      </c>
      <c r="FW828">
        <v>-0.6919999999999999</v>
      </c>
      <c r="FX828">
        <v>0</v>
      </c>
      <c r="FY828">
        <v>400</v>
      </c>
      <c r="FZ828">
        <v>0</v>
      </c>
      <c r="GA828">
        <v>0.15</v>
      </c>
      <c r="GB828">
        <v>0</v>
      </c>
      <c r="GC828">
        <v>-32.35179268292683</v>
      </c>
      <c r="GD828">
        <v>-15.7289832752614</v>
      </c>
      <c r="GE828">
        <v>1.760087768375624</v>
      </c>
      <c r="GF828">
        <v>0</v>
      </c>
      <c r="GG828">
        <v>1534.855294117647</v>
      </c>
      <c r="GH828">
        <v>-11.38334607499706</v>
      </c>
      <c r="GI828">
        <v>1.139778707350751</v>
      </c>
      <c r="GJ828">
        <v>0</v>
      </c>
      <c r="GK828">
        <v>1.093394146341463</v>
      </c>
      <c r="GL828">
        <v>-0.1014880139372831</v>
      </c>
      <c r="GM828">
        <v>0.01005337025775731</v>
      </c>
      <c r="GN828">
        <v>0</v>
      </c>
      <c r="GO828">
        <v>0</v>
      </c>
      <c r="GP828">
        <v>3</v>
      </c>
      <c r="GQ828" t="s">
        <v>440</v>
      </c>
      <c r="GR828">
        <v>3.13527</v>
      </c>
      <c r="GS828">
        <v>2.76017</v>
      </c>
      <c r="GT828">
        <v>0.133673</v>
      </c>
      <c r="GU828">
        <v>0.136514</v>
      </c>
      <c r="GV828">
        <v>0.102836</v>
      </c>
      <c r="GW828">
        <v>0.09806860000000001</v>
      </c>
      <c r="GX828">
        <v>27428.8</v>
      </c>
      <c r="GY828">
        <v>27328.3</v>
      </c>
      <c r="GZ828">
        <v>29453.1</v>
      </c>
      <c r="HA828">
        <v>29262.5</v>
      </c>
      <c r="HB828">
        <v>34920.7</v>
      </c>
      <c r="HC828">
        <v>34966.8</v>
      </c>
      <c r="HD828">
        <v>41446.3</v>
      </c>
      <c r="HE828">
        <v>41580.7</v>
      </c>
      <c r="HF828">
        <v>1.90688</v>
      </c>
      <c r="HG828">
        <v>1.86022</v>
      </c>
      <c r="HH828">
        <v>0.0374392</v>
      </c>
      <c r="HI828">
        <v>0</v>
      </c>
      <c r="HJ828">
        <v>23.9483</v>
      </c>
      <c r="HK828">
        <v>999.9</v>
      </c>
      <c r="HL828">
        <v>51.9</v>
      </c>
      <c r="HM828">
        <v>28.9</v>
      </c>
      <c r="HN828">
        <v>22.8669</v>
      </c>
      <c r="HO828">
        <v>62.5313</v>
      </c>
      <c r="HP828">
        <v>29.5312</v>
      </c>
      <c r="HQ828">
        <v>1</v>
      </c>
      <c r="HR828">
        <v>0.350117</v>
      </c>
      <c r="HS828">
        <v>4.59767</v>
      </c>
      <c r="HT828">
        <v>20.2806</v>
      </c>
      <c r="HU828">
        <v>5.21669</v>
      </c>
      <c r="HV828">
        <v>12.0161</v>
      </c>
      <c r="HW828">
        <v>4.9888</v>
      </c>
      <c r="HX828">
        <v>3.28765</v>
      </c>
      <c r="HY828">
        <v>9999</v>
      </c>
      <c r="HZ828">
        <v>9999</v>
      </c>
      <c r="IA828">
        <v>9999</v>
      </c>
      <c r="IB828">
        <v>999.9</v>
      </c>
      <c r="IC828">
        <v>4.97277</v>
      </c>
      <c r="ID828">
        <v>1.86646</v>
      </c>
      <c r="IE828">
        <v>1.86584</v>
      </c>
      <c r="IF828">
        <v>1.8658</v>
      </c>
      <c r="IG828">
        <v>1.86764</v>
      </c>
      <c r="IH828">
        <v>1.87012</v>
      </c>
      <c r="II828">
        <v>1.86873</v>
      </c>
      <c r="IJ828">
        <v>1.87026</v>
      </c>
      <c r="IK828">
        <v>0</v>
      </c>
      <c r="IL828">
        <v>0</v>
      </c>
      <c r="IM828">
        <v>0</v>
      </c>
      <c r="IN828">
        <v>0</v>
      </c>
      <c r="IO828" t="s">
        <v>441</v>
      </c>
      <c r="IP828" t="s">
        <v>442</v>
      </c>
      <c r="IQ828" t="s">
        <v>443</v>
      </c>
      <c r="IR828" t="s">
        <v>443</v>
      </c>
      <c r="IS828" t="s">
        <v>443</v>
      </c>
      <c r="IT828" t="s">
        <v>443</v>
      </c>
      <c r="IU828">
        <v>0</v>
      </c>
      <c r="IV828">
        <v>100</v>
      </c>
      <c r="IW828">
        <v>100</v>
      </c>
      <c r="IX828">
        <v>-0.857</v>
      </c>
      <c r="IY828">
        <v>0.0772</v>
      </c>
      <c r="IZ828">
        <v>-0.7832898091892299</v>
      </c>
      <c r="JA828">
        <v>-0.0002628084512485203</v>
      </c>
      <c r="JB828">
        <v>2.995354917081976E-07</v>
      </c>
      <c r="JC828">
        <v>-1.087754766273629E-10</v>
      </c>
      <c r="JD828">
        <v>-0.01666594074606723</v>
      </c>
      <c r="JE828">
        <v>-0.02438089335778848</v>
      </c>
      <c r="JF828">
        <v>0.001790740049955031</v>
      </c>
      <c r="JG828">
        <v>-2.386884331579614E-05</v>
      </c>
      <c r="JH828">
        <v>6</v>
      </c>
      <c r="JI828">
        <v>2407</v>
      </c>
      <c r="JJ828">
        <v>1</v>
      </c>
      <c r="JK828">
        <v>23</v>
      </c>
      <c r="JL828">
        <v>33331.1</v>
      </c>
      <c r="JM828">
        <v>29370179.7</v>
      </c>
      <c r="JN828">
        <v>0.965576</v>
      </c>
      <c r="JO828">
        <v>2.28394</v>
      </c>
      <c r="JP828">
        <v>1.39648</v>
      </c>
      <c r="JQ828">
        <v>2.35107</v>
      </c>
      <c r="JR828">
        <v>1.49536</v>
      </c>
      <c r="JS828">
        <v>2.69043</v>
      </c>
      <c r="JT828">
        <v>34.5777</v>
      </c>
      <c r="JU828">
        <v>24.035</v>
      </c>
      <c r="JV828">
        <v>18</v>
      </c>
      <c r="JW828">
        <v>504.137</v>
      </c>
      <c r="JX828">
        <v>463.669</v>
      </c>
      <c r="JY828">
        <v>18.6264</v>
      </c>
      <c r="JZ828">
        <v>31.8091</v>
      </c>
      <c r="KA828">
        <v>30</v>
      </c>
      <c r="KB828">
        <v>31.7142</v>
      </c>
      <c r="KC828">
        <v>31.648</v>
      </c>
      <c r="KD828">
        <v>19.342</v>
      </c>
      <c r="KE828">
        <v>0</v>
      </c>
      <c r="KF828">
        <v>100</v>
      </c>
      <c r="KG828">
        <v>18.6242</v>
      </c>
      <c r="KH828">
        <v>740.995</v>
      </c>
      <c r="KI828">
        <v>63.4564</v>
      </c>
      <c r="KJ828">
        <v>100.662</v>
      </c>
      <c r="KK828">
        <v>99.98050000000001</v>
      </c>
    </row>
    <row r="829" spans="1:297">
      <c r="A829">
        <v>813</v>
      </c>
      <c r="B829">
        <v>1762210789.1</v>
      </c>
      <c r="C829">
        <v>11211</v>
      </c>
      <c r="D829" t="s">
        <v>2077</v>
      </c>
      <c r="E829" t="s">
        <v>2078</v>
      </c>
      <c r="F829">
        <v>5</v>
      </c>
      <c r="G829" t="s">
        <v>1990</v>
      </c>
      <c r="H829" t="s">
        <v>436</v>
      </c>
      <c r="I829">
        <v>1762210786.6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740.4243600875317</v>
      </c>
      <c r="AK829">
        <v>718.3911757575753</v>
      </c>
      <c r="AL829">
        <v>3.135280250999648</v>
      </c>
      <c r="AM829">
        <v>66.04308067333517</v>
      </c>
      <c r="AN829">
        <f>(AP829 - AO829 + DY829*1E3/(8.314*(EA829+273.15)) * AR829/DX829 * AQ829) * DX829/(100*DL829) * 1000/(1000 - AP829)</f>
        <v>0</v>
      </c>
      <c r="AO829">
        <v>21.89318546701299</v>
      </c>
      <c r="AP829">
        <v>22.95910303030303</v>
      </c>
      <c r="AQ829">
        <v>-9.479264921141963E-06</v>
      </c>
      <c r="AR829">
        <v>107.35</v>
      </c>
      <c r="AS829">
        <v>9</v>
      </c>
      <c r="AT829">
        <v>2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437</v>
      </c>
      <c r="AY829" t="s">
        <v>437</v>
      </c>
      <c r="AZ829">
        <v>0</v>
      </c>
      <c r="BA829">
        <v>0</v>
      </c>
      <c r="BB829">
        <f>1-AZ829/BA829</f>
        <v>0</v>
      </c>
      <c r="BC829">
        <v>0</v>
      </c>
      <c r="BD829" t="s">
        <v>437</v>
      </c>
      <c r="BE829" t="s">
        <v>437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437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438</v>
      </c>
      <c r="DO829">
        <v>2</v>
      </c>
      <c r="DP829" t="b">
        <v>1</v>
      </c>
      <c r="DQ829">
        <v>1762210786.6</v>
      </c>
      <c r="DR829">
        <v>695.8535555555557</v>
      </c>
      <c r="DS829">
        <v>725.7348888888889</v>
      </c>
      <c r="DT829">
        <v>22.96215555555556</v>
      </c>
      <c r="DU829">
        <v>21.89308888888889</v>
      </c>
      <c r="DV829">
        <v>696.7111111111111</v>
      </c>
      <c r="DW829">
        <v>22.88502222222222</v>
      </c>
      <c r="DX829">
        <v>499.9618888888889</v>
      </c>
      <c r="DY829">
        <v>90.75724444444445</v>
      </c>
      <c r="DZ829">
        <v>0.0999261</v>
      </c>
      <c r="EA829">
        <v>24.2959</v>
      </c>
      <c r="EB829">
        <v>24.56755555555556</v>
      </c>
      <c r="EC829">
        <v>999.9000000000001</v>
      </c>
      <c r="ED829">
        <v>0</v>
      </c>
      <c r="EE829">
        <v>0</v>
      </c>
      <c r="EF829">
        <v>10006.95</v>
      </c>
      <c r="EG829">
        <v>0</v>
      </c>
      <c r="EH829">
        <v>971.5365555555555</v>
      </c>
      <c r="EI829">
        <v>-29.88147777777777</v>
      </c>
      <c r="EJ829">
        <v>712.2073333333333</v>
      </c>
      <c r="EK829">
        <v>741.9793333333333</v>
      </c>
      <c r="EL829">
        <v>1.069092222222222</v>
      </c>
      <c r="EM829">
        <v>725.7348888888889</v>
      </c>
      <c r="EN829">
        <v>21.89308888888889</v>
      </c>
      <c r="EO829">
        <v>2.083983333333334</v>
      </c>
      <c r="EP829">
        <v>1.986955555555556</v>
      </c>
      <c r="EQ829">
        <v>18.09727777777778</v>
      </c>
      <c r="ER829">
        <v>17.34077777777778</v>
      </c>
      <c r="ES829">
        <v>1999.971111111111</v>
      </c>
      <c r="ET829">
        <v>0.9800026666666667</v>
      </c>
      <c r="EU829">
        <v>0.01999683333333334</v>
      </c>
      <c r="EV829">
        <v>0</v>
      </c>
      <c r="EW829">
        <v>1532.462222222222</v>
      </c>
      <c r="EX829">
        <v>5.00097</v>
      </c>
      <c r="EY829">
        <v>30573.98888888889</v>
      </c>
      <c r="EZ829">
        <v>16707.34444444445</v>
      </c>
      <c r="FA829">
        <v>41.562</v>
      </c>
      <c r="FB829">
        <v>42.687</v>
      </c>
      <c r="FC829">
        <v>41.687</v>
      </c>
      <c r="FD829">
        <v>42.13877777777778</v>
      </c>
      <c r="FE829">
        <v>41.562</v>
      </c>
      <c r="FF829">
        <v>1955.076666666667</v>
      </c>
      <c r="FG829">
        <v>39.89</v>
      </c>
      <c r="FH829">
        <v>0</v>
      </c>
      <c r="FI829">
        <v>13866.89999985695</v>
      </c>
      <c r="FJ829">
        <v>0</v>
      </c>
      <c r="FK829">
        <v>1533.314</v>
      </c>
      <c r="FL829">
        <v>-11.83153848413107</v>
      </c>
      <c r="FM829">
        <v>-236.8461541373349</v>
      </c>
      <c r="FN829">
        <v>30592.056</v>
      </c>
      <c r="FO829">
        <v>15</v>
      </c>
      <c r="FP829">
        <v>0</v>
      </c>
      <c r="FQ829" t="s">
        <v>439</v>
      </c>
      <c r="FR829">
        <v>1760210915.6</v>
      </c>
      <c r="FS829">
        <v>0</v>
      </c>
      <c r="FT829">
        <v>0</v>
      </c>
      <c r="FU829">
        <v>-0.215</v>
      </c>
      <c r="FV829">
        <v>0</v>
      </c>
      <c r="FW829">
        <v>-0.6919999999999999</v>
      </c>
      <c r="FX829">
        <v>0</v>
      </c>
      <c r="FY829">
        <v>400</v>
      </c>
      <c r="FZ829">
        <v>0</v>
      </c>
      <c r="GA829">
        <v>0.15</v>
      </c>
      <c r="GB829">
        <v>0</v>
      </c>
      <c r="GC829">
        <v>-32.27187317073171</v>
      </c>
      <c r="GD829">
        <v>-3.059742857142794</v>
      </c>
      <c r="GE829">
        <v>1.896511767921717</v>
      </c>
      <c r="GF829">
        <v>0</v>
      </c>
      <c r="GG829">
        <v>1534.18294117647</v>
      </c>
      <c r="GH829">
        <v>-11.33934301620603</v>
      </c>
      <c r="GI829">
        <v>1.138398073175811</v>
      </c>
      <c r="GJ829">
        <v>0</v>
      </c>
      <c r="GK829">
        <v>1.08627</v>
      </c>
      <c r="GL829">
        <v>-0.1095474564459927</v>
      </c>
      <c r="GM829">
        <v>0.01085166593931717</v>
      </c>
      <c r="GN829">
        <v>0</v>
      </c>
      <c r="GO829">
        <v>0</v>
      </c>
      <c r="GP829">
        <v>3</v>
      </c>
      <c r="GQ829" t="s">
        <v>440</v>
      </c>
      <c r="GR829">
        <v>3.13529</v>
      </c>
      <c r="GS829">
        <v>2.76031</v>
      </c>
      <c r="GT829">
        <v>0.13575</v>
      </c>
      <c r="GU829">
        <v>0.138148</v>
      </c>
      <c r="GV829">
        <v>0.102807</v>
      </c>
      <c r="GW829">
        <v>0.0980675</v>
      </c>
      <c r="GX829">
        <v>27363</v>
      </c>
      <c r="GY829">
        <v>27276.6</v>
      </c>
      <c r="GZ829">
        <v>29453.1</v>
      </c>
      <c r="HA829">
        <v>29262.6</v>
      </c>
      <c r="HB829">
        <v>34921.9</v>
      </c>
      <c r="HC829">
        <v>34967.2</v>
      </c>
      <c r="HD829">
        <v>41446.3</v>
      </c>
      <c r="HE829">
        <v>41581.1</v>
      </c>
      <c r="HF829">
        <v>1.9066</v>
      </c>
      <c r="HG829">
        <v>1.8605</v>
      </c>
      <c r="HH829">
        <v>0.0375137</v>
      </c>
      <c r="HI829">
        <v>0</v>
      </c>
      <c r="HJ829">
        <v>23.9509</v>
      </c>
      <c r="HK829">
        <v>999.9</v>
      </c>
      <c r="HL829">
        <v>51.9</v>
      </c>
      <c r="HM829">
        <v>28.9</v>
      </c>
      <c r="HN829">
        <v>22.8675</v>
      </c>
      <c r="HO829">
        <v>62.3313</v>
      </c>
      <c r="HP829">
        <v>29.6474</v>
      </c>
      <c r="HQ829">
        <v>1</v>
      </c>
      <c r="HR829">
        <v>0.350079</v>
      </c>
      <c r="HS829">
        <v>4.60343</v>
      </c>
      <c r="HT829">
        <v>20.2806</v>
      </c>
      <c r="HU829">
        <v>5.21714</v>
      </c>
      <c r="HV829">
        <v>12.0161</v>
      </c>
      <c r="HW829">
        <v>4.9889</v>
      </c>
      <c r="HX829">
        <v>3.28783</v>
      </c>
      <c r="HY829">
        <v>9999</v>
      </c>
      <c r="HZ829">
        <v>9999</v>
      </c>
      <c r="IA829">
        <v>9999</v>
      </c>
      <c r="IB829">
        <v>999.9</v>
      </c>
      <c r="IC829">
        <v>4.97277</v>
      </c>
      <c r="ID829">
        <v>1.86646</v>
      </c>
      <c r="IE829">
        <v>1.86584</v>
      </c>
      <c r="IF829">
        <v>1.86576</v>
      </c>
      <c r="IG829">
        <v>1.86766</v>
      </c>
      <c r="IH829">
        <v>1.87012</v>
      </c>
      <c r="II829">
        <v>1.86871</v>
      </c>
      <c r="IJ829">
        <v>1.87026</v>
      </c>
      <c r="IK829">
        <v>0</v>
      </c>
      <c r="IL829">
        <v>0</v>
      </c>
      <c r="IM829">
        <v>0</v>
      </c>
      <c r="IN829">
        <v>0</v>
      </c>
      <c r="IO829" t="s">
        <v>441</v>
      </c>
      <c r="IP829" t="s">
        <v>442</v>
      </c>
      <c r="IQ829" t="s">
        <v>443</v>
      </c>
      <c r="IR829" t="s">
        <v>443</v>
      </c>
      <c r="IS829" t="s">
        <v>443</v>
      </c>
      <c r="IT829" t="s">
        <v>443</v>
      </c>
      <c r="IU829">
        <v>0</v>
      </c>
      <c r="IV829">
        <v>100</v>
      </c>
      <c r="IW829">
        <v>100</v>
      </c>
      <c r="IX829">
        <v>-0.858</v>
      </c>
      <c r="IY829">
        <v>0.0771</v>
      </c>
      <c r="IZ829">
        <v>-0.7832898091892299</v>
      </c>
      <c r="JA829">
        <v>-0.0002628084512485203</v>
      </c>
      <c r="JB829">
        <v>2.995354917081976E-07</v>
      </c>
      <c r="JC829">
        <v>-1.087754766273629E-10</v>
      </c>
      <c r="JD829">
        <v>-0.01666594074606723</v>
      </c>
      <c r="JE829">
        <v>-0.02438089335778848</v>
      </c>
      <c r="JF829">
        <v>0.001790740049955031</v>
      </c>
      <c r="JG829">
        <v>-2.386884331579614E-05</v>
      </c>
      <c r="JH829">
        <v>6</v>
      </c>
      <c r="JI829">
        <v>2407</v>
      </c>
      <c r="JJ829">
        <v>1</v>
      </c>
      <c r="JK829">
        <v>23</v>
      </c>
      <c r="JL829">
        <v>33331.2</v>
      </c>
      <c r="JM829">
        <v>29370179.8</v>
      </c>
      <c r="JN829">
        <v>0.999756</v>
      </c>
      <c r="JO829">
        <v>2.27417</v>
      </c>
      <c r="JP829">
        <v>1.39648</v>
      </c>
      <c r="JQ829">
        <v>2.35107</v>
      </c>
      <c r="JR829">
        <v>1.49536</v>
      </c>
      <c r="JS829">
        <v>2.70142</v>
      </c>
      <c r="JT829">
        <v>34.5777</v>
      </c>
      <c r="JU829">
        <v>24.0437</v>
      </c>
      <c r="JV829">
        <v>18</v>
      </c>
      <c r="JW829">
        <v>503.945</v>
      </c>
      <c r="JX829">
        <v>463.837</v>
      </c>
      <c r="JY829">
        <v>18.6202</v>
      </c>
      <c r="JZ829">
        <v>31.807</v>
      </c>
      <c r="KA829">
        <v>30</v>
      </c>
      <c r="KB829">
        <v>31.7129</v>
      </c>
      <c r="KC829">
        <v>31.6466</v>
      </c>
      <c r="KD829">
        <v>20.0082</v>
      </c>
      <c r="KE829">
        <v>0</v>
      </c>
      <c r="KF829">
        <v>100</v>
      </c>
      <c r="KG829">
        <v>18.6182</v>
      </c>
      <c r="KH829">
        <v>754.354</v>
      </c>
      <c r="KI829">
        <v>63.4564</v>
      </c>
      <c r="KJ829">
        <v>100.662</v>
      </c>
      <c r="KK829">
        <v>99.9811</v>
      </c>
    </row>
    <row r="830" spans="1:297">
      <c r="A830">
        <v>814</v>
      </c>
      <c r="B830">
        <v>1762210794.1</v>
      </c>
      <c r="C830">
        <v>11216</v>
      </c>
      <c r="D830" t="s">
        <v>2079</v>
      </c>
      <c r="E830" t="s">
        <v>2080</v>
      </c>
      <c r="F830">
        <v>5</v>
      </c>
      <c r="G830" t="s">
        <v>1990</v>
      </c>
      <c r="H830" t="s">
        <v>436</v>
      </c>
      <c r="I830">
        <v>1762210791.3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755.4130086458179</v>
      </c>
      <c r="AK830">
        <v>733.7184484848486</v>
      </c>
      <c r="AL830">
        <v>3.059119783772538</v>
      </c>
      <c r="AM830">
        <v>66.04308067333517</v>
      </c>
      <c r="AN830">
        <f>(AP830 - AO830 + DY830*1E3/(8.314*(EA830+273.15)) * AR830/DX830 * AQ830) * DX830/(100*DL830) * 1000/(1000 - AP830)</f>
        <v>0</v>
      </c>
      <c r="AO830">
        <v>21.89153586857144</v>
      </c>
      <c r="AP830">
        <v>22.95040545454545</v>
      </c>
      <c r="AQ830">
        <v>-8.760930926173922E-06</v>
      </c>
      <c r="AR830">
        <v>107.35</v>
      </c>
      <c r="AS830">
        <v>9</v>
      </c>
      <c r="AT830">
        <v>2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437</v>
      </c>
      <c r="AY830" t="s">
        <v>437</v>
      </c>
      <c r="AZ830">
        <v>0</v>
      </c>
      <c r="BA830">
        <v>0</v>
      </c>
      <c r="BB830">
        <f>1-AZ830/BA830</f>
        <v>0</v>
      </c>
      <c r="BC830">
        <v>0</v>
      </c>
      <c r="BD830" t="s">
        <v>437</v>
      </c>
      <c r="BE830" t="s">
        <v>437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437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438</v>
      </c>
      <c r="DO830">
        <v>2</v>
      </c>
      <c r="DP830" t="b">
        <v>1</v>
      </c>
      <c r="DQ830">
        <v>1762210791.3</v>
      </c>
      <c r="DR830">
        <v>710</v>
      </c>
      <c r="DS830">
        <v>739.5565</v>
      </c>
      <c r="DT830">
        <v>22.95397</v>
      </c>
      <c r="DU830">
        <v>21.89224</v>
      </c>
      <c r="DV830">
        <v>710.8579</v>
      </c>
      <c r="DW830">
        <v>22.87699</v>
      </c>
      <c r="DX830">
        <v>500.0122</v>
      </c>
      <c r="DY830">
        <v>90.75706</v>
      </c>
      <c r="DZ830">
        <v>0.10001789</v>
      </c>
      <c r="EA830">
        <v>24.29308</v>
      </c>
      <c r="EB830">
        <v>24.56867</v>
      </c>
      <c r="EC830">
        <v>999.9</v>
      </c>
      <c r="ED830">
        <v>0</v>
      </c>
      <c r="EE830">
        <v>0</v>
      </c>
      <c r="EF830">
        <v>9992.692999999999</v>
      </c>
      <c r="EG830">
        <v>0</v>
      </c>
      <c r="EH830">
        <v>971.5168</v>
      </c>
      <c r="EI830">
        <v>-29.55635</v>
      </c>
      <c r="EJ830">
        <v>726.6805000000001</v>
      </c>
      <c r="EK830">
        <v>756.1094000000001</v>
      </c>
      <c r="EL830">
        <v>1.061738</v>
      </c>
      <c r="EM830">
        <v>739.5565</v>
      </c>
      <c r="EN830">
        <v>21.89224</v>
      </c>
      <c r="EO830">
        <v>2.083234</v>
      </c>
      <c r="EP830">
        <v>1.986874</v>
      </c>
      <c r="EQ830">
        <v>18.09156</v>
      </c>
      <c r="ER830">
        <v>17.34014</v>
      </c>
      <c r="ES830">
        <v>1999.991</v>
      </c>
      <c r="ET830">
        <v>0.9800029</v>
      </c>
      <c r="EU830">
        <v>0.0199966</v>
      </c>
      <c r="EV830">
        <v>0</v>
      </c>
      <c r="EW830">
        <v>1531.321</v>
      </c>
      <c r="EX830">
        <v>5.000970000000001</v>
      </c>
      <c r="EY830">
        <v>30555.27</v>
      </c>
      <c r="EZ830">
        <v>16707.54</v>
      </c>
      <c r="FA830">
        <v>41.562</v>
      </c>
      <c r="FB830">
        <v>42.687</v>
      </c>
      <c r="FC830">
        <v>41.6933</v>
      </c>
      <c r="FD830">
        <v>42.1374</v>
      </c>
      <c r="FE830">
        <v>41.562</v>
      </c>
      <c r="FF830">
        <v>1955.1</v>
      </c>
      <c r="FG830">
        <v>39.89</v>
      </c>
      <c r="FH830">
        <v>0</v>
      </c>
      <c r="FI830">
        <v>13871.70000004768</v>
      </c>
      <c r="FJ830">
        <v>0</v>
      </c>
      <c r="FK830">
        <v>1532.3084</v>
      </c>
      <c r="FL830">
        <v>-12.7523076825476</v>
      </c>
      <c r="FM830">
        <v>-242.6307688210164</v>
      </c>
      <c r="FN830">
        <v>30572.912</v>
      </c>
      <c r="FO830">
        <v>15</v>
      </c>
      <c r="FP830">
        <v>0</v>
      </c>
      <c r="FQ830" t="s">
        <v>439</v>
      </c>
      <c r="FR830">
        <v>1760210915.6</v>
      </c>
      <c r="FS830">
        <v>0</v>
      </c>
      <c r="FT830">
        <v>0</v>
      </c>
      <c r="FU830">
        <v>-0.215</v>
      </c>
      <c r="FV830">
        <v>0</v>
      </c>
      <c r="FW830">
        <v>-0.6919999999999999</v>
      </c>
      <c r="FX830">
        <v>0</v>
      </c>
      <c r="FY830">
        <v>400</v>
      </c>
      <c r="FZ830">
        <v>0</v>
      </c>
      <c r="GA830">
        <v>0.15</v>
      </c>
      <c r="GB830">
        <v>0</v>
      </c>
      <c r="GC830">
        <v>-31.842</v>
      </c>
      <c r="GD830">
        <v>14.54646078799249</v>
      </c>
      <c r="GE830">
        <v>2.294602280788547</v>
      </c>
      <c r="GF830">
        <v>0</v>
      </c>
      <c r="GG830">
        <v>1533.087352941177</v>
      </c>
      <c r="GH830">
        <v>-12.20519481332912</v>
      </c>
      <c r="GI830">
        <v>1.219583604985808</v>
      </c>
      <c r="GJ830">
        <v>0</v>
      </c>
      <c r="GK830">
        <v>1.0759985</v>
      </c>
      <c r="GL830">
        <v>-0.1138045778611665</v>
      </c>
      <c r="GM830">
        <v>0.01096972824412712</v>
      </c>
      <c r="GN830">
        <v>0</v>
      </c>
      <c r="GO830">
        <v>0</v>
      </c>
      <c r="GP830">
        <v>3</v>
      </c>
      <c r="GQ830" t="s">
        <v>440</v>
      </c>
      <c r="GR830">
        <v>3.13521</v>
      </c>
      <c r="GS830">
        <v>2.76011</v>
      </c>
      <c r="GT830">
        <v>0.137713</v>
      </c>
      <c r="GU830">
        <v>0.140158</v>
      </c>
      <c r="GV830">
        <v>0.102781</v>
      </c>
      <c r="GW830">
        <v>0.098064</v>
      </c>
      <c r="GX830">
        <v>27300.9</v>
      </c>
      <c r="GY830">
        <v>27213.2</v>
      </c>
      <c r="GZ830">
        <v>29453.3</v>
      </c>
      <c r="HA830">
        <v>29262.9</v>
      </c>
      <c r="HB830">
        <v>34923</v>
      </c>
      <c r="HC830">
        <v>34967.7</v>
      </c>
      <c r="HD830">
        <v>41446.4</v>
      </c>
      <c r="HE830">
        <v>41581.4</v>
      </c>
      <c r="HF830">
        <v>1.90677</v>
      </c>
      <c r="HG830">
        <v>1.86047</v>
      </c>
      <c r="HH830">
        <v>0.0374764</v>
      </c>
      <c r="HI830">
        <v>0</v>
      </c>
      <c r="HJ830">
        <v>23.9543</v>
      </c>
      <c r="HK830">
        <v>999.9</v>
      </c>
      <c r="HL830">
        <v>51.9</v>
      </c>
      <c r="HM830">
        <v>28.9</v>
      </c>
      <c r="HN830">
        <v>22.8653</v>
      </c>
      <c r="HO830">
        <v>62.2213</v>
      </c>
      <c r="HP830">
        <v>29.5793</v>
      </c>
      <c r="HQ830">
        <v>1</v>
      </c>
      <c r="HR830">
        <v>0.350041</v>
      </c>
      <c r="HS830">
        <v>4.61808</v>
      </c>
      <c r="HT830">
        <v>20.2799</v>
      </c>
      <c r="HU830">
        <v>5.21624</v>
      </c>
      <c r="HV830">
        <v>12.0161</v>
      </c>
      <c r="HW830">
        <v>4.9884</v>
      </c>
      <c r="HX830">
        <v>3.28775</v>
      </c>
      <c r="HY830">
        <v>9999</v>
      </c>
      <c r="HZ830">
        <v>9999</v>
      </c>
      <c r="IA830">
        <v>9999</v>
      </c>
      <c r="IB830">
        <v>999.9</v>
      </c>
      <c r="IC830">
        <v>4.97277</v>
      </c>
      <c r="ID830">
        <v>1.86646</v>
      </c>
      <c r="IE830">
        <v>1.86584</v>
      </c>
      <c r="IF830">
        <v>1.86576</v>
      </c>
      <c r="IG830">
        <v>1.86765</v>
      </c>
      <c r="IH830">
        <v>1.87012</v>
      </c>
      <c r="II830">
        <v>1.86874</v>
      </c>
      <c r="IJ830">
        <v>1.87026</v>
      </c>
      <c r="IK830">
        <v>0</v>
      </c>
      <c r="IL830">
        <v>0</v>
      </c>
      <c r="IM830">
        <v>0</v>
      </c>
      <c r="IN830">
        <v>0</v>
      </c>
      <c r="IO830" t="s">
        <v>441</v>
      </c>
      <c r="IP830" t="s">
        <v>442</v>
      </c>
      <c r="IQ830" t="s">
        <v>443</v>
      </c>
      <c r="IR830" t="s">
        <v>443</v>
      </c>
      <c r="IS830" t="s">
        <v>443</v>
      </c>
      <c r="IT830" t="s">
        <v>443</v>
      </c>
      <c r="IU830">
        <v>0</v>
      </c>
      <c r="IV830">
        <v>100</v>
      </c>
      <c r="IW830">
        <v>100</v>
      </c>
      <c r="IX830">
        <v>-0.858</v>
      </c>
      <c r="IY830">
        <v>0.0769</v>
      </c>
      <c r="IZ830">
        <v>-0.7832898091892299</v>
      </c>
      <c r="JA830">
        <v>-0.0002628084512485203</v>
      </c>
      <c r="JB830">
        <v>2.995354917081976E-07</v>
      </c>
      <c r="JC830">
        <v>-1.087754766273629E-10</v>
      </c>
      <c r="JD830">
        <v>-0.01666594074606723</v>
      </c>
      <c r="JE830">
        <v>-0.02438089335778848</v>
      </c>
      <c r="JF830">
        <v>0.001790740049955031</v>
      </c>
      <c r="JG830">
        <v>-2.386884331579614E-05</v>
      </c>
      <c r="JH830">
        <v>6</v>
      </c>
      <c r="JI830">
        <v>2407</v>
      </c>
      <c r="JJ830">
        <v>1</v>
      </c>
      <c r="JK830">
        <v>23</v>
      </c>
      <c r="JL830">
        <v>33331.3</v>
      </c>
      <c r="JM830">
        <v>29370179.9</v>
      </c>
      <c r="JN830">
        <v>1.03027</v>
      </c>
      <c r="JO830">
        <v>2.26562</v>
      </c>
      <c r="JP830">
        <v>1.39648</v>
      </c>
      <c r="JQ830">
        <v>2.35229</v>
      </c>
      <c r="JR830">
        <v>1.49536</v>
      </c>
      <c r="JS830">
        <v>2.59888</v>
      </c>
      <c r="JT830">
        <v>34.5777</v>
      </c>
      <c r="JU830">
        <v>24.035</v>
      </c>
      <c r="JV830">
        <v>18</v>
      </c>
      <c r="JW830">
        <v>504.038</v>
      </c>
      <c r="JX830">
        <v>463.8</v>
      </c>
      <c r="JY830">
        <v>18.6149</v>
      </c>
      <c r="JZ830">
        <v>31.8049</v>
      </c>
      <c r="KA830">
        <v>30</v>
      </c>
      <c r="KB830">
        <v>31.7101</v>
      </c>
      <c r="KC830">
        <v>31.6439</v>
      </c>
      <c r="KD830">
        <v>20.7625</v>
      </c>
      <c r="KE830">
        <v>0</v>
      </c>
      <c r="KF830">
        <v>100</v>
      </c>
      <c r="KG830">
        <v>18.6117</v>
      </c>
      <c r="KH830">
        <v>774.39</v>
      </c>
      <c r="KI830">
        <v>63.4564</v>
      </c>
      <c r="KJ830">
        <v>100.663</v>
      </c>
      <c r="KK830">
        <v>99.9821</v>
      </c>
    </row>
    <row r="831" spans="1:297">
      <c r="A831">
        <v>815</v>
      </c>
      <c r="B831">
        <v>1762210799.1</v>
      </c>
      <c r="C831">
        <v>11221</v>
      </c>
      <c r="D831" t="s">
        <v>2081</v>
      </c>
      <c r="E831" t="s">
        <v>2082</v>
      </c>
      <c r="F831">
        <v>5</v>
      </c>
      <c r="G831" t="s">
        <v>1990</v>
      </c>
      <c r="H831" t="s">
        <v>436</v>
      </c>
      <c r="I831">
        <v>1762210796.6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772.6733487453903</v>
      </c>
      <c r="AK831">
        <v>749.8363272727271</v>
      </c>
      <c r="AL831">
        <v>3.268910498543012</v>
      </c>
      <c r="AM831">
        <v>66.04308067333517</v>
      </c>
      <c r="AN831">
        <f>(AP831 - AO831 + DY831*1E3/(8.314*(EA831+273.15)) * AR831/DX831 * AQ831) * DX831/(100*DL831) * 1000/(1000 - AP831)</f>
        <v>0</v>
      </c>
      <c r="AO831">
        <v>21.89044702787879</v>
      </c>
      <c r="AP831">
        <v>22.94050303030303</v>
      </c>
      <c r="AQ831">
        <v>-1.33107238185111E-05</v>
      </c>
      <c r="AR831">
        <v>107.35</v>
      </c>
      <c r="AS831">
        <v>9</v>
      </c>
      <c r="AT831">
        <v>2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437</v>
      </c>
      <c r="AY831" t="s">
        <v>437</v>
      </c>
      <c r="AZ831">
        <v>0</v>
      </c>
      <c r="BA831">
        <v>0</v>
      </c>
      <c r="BB831">
        <f>1-AZ831/BA831</f>
        <v>0</v>
      </c>
      <c r="BC831">
        <v>0</v>
      </c>
      <c r="BD831" t="s">
        <v>437</v>
      </c>
      <c r="BE831" t="s">
        <v>437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437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438</v>
      </c>
      <c r="DO831">
        <v>2</v>
      </c>
      <c r="DP831" t="b">
        <v>1</v>
      </c>
      <c r="DQ831">
        <v>1762210796.6</v>
      </c>
      <c r="DR831">
        <v>726.2065555555555</v>
      </c>
      <c r="DS831">
        <v>757.4984444444444</v>
      </c>
      <c r="DT831">
        <v>22.94448888888889</v>
      </c>
      <c r="DU831">
        <v>21.89098888888889</v>
      </c>
      <c r="DV831">
        <v>727.0643333333333</v>
      </c>
      <c r="DW831">
        <v>22.86768888888889</v>
      </c>
      <c r="DX831">
        <v>499.9978888888888</v>
      </c>
      <c r="DY831">
        <v>90.7578</v>
      </c>
      <c r="DZ831">
        <v>0.09998783333333333</v>
      </c>
      <c r="EA831">
        <v>24.29213333333334</v>
      </c>
      <c r="EB831">
        <v>24.57245555555556</v>
      </c>
      <c r="EC831">
        <v>999.9000000000001</v>
      </c>
      <c r="ED831">
        <v>0</v>
      </c>
      <c r="EE831">
        <v>0</v>
      </c>
      <c r="EF831">
        <v>9998.407777777777</v>
      </c>
      <c r="EG831">
        <v>0</v>
      </c>
      <c r="EH831">
        <v>971.5095555555555</v>
      </c>
      <c r="EI831">
        <v>-31.29171111111111</v>
      </c>
      <c r="EJ831">
        <v>743.2604444444445</v>
      </c>
      <c r="EK831">
        <v>774.4517777777778</v>
      </c>
      <c r="EL831">
        <v>1.0535</v>
      </c>
      <c r="EM831">
        <v>757.4984444444444</v>
      </c>
      <c r="EN831">
        <v>21.89098888888889</v>
      </c>
      <c r="EO831">
        <v>2.082391111111111</v>
      </c>
      <c r="EP831">
        <v>1.986778888888889</v>
      </c>
      <c r="EQ831">
        <v>18.08512222222222</v>
      </c>
      <c r="ER831">
        <v>17.33935555555556</v>
      </c>
      <c r="ES831">
        <v>1999.961111111111</v>
      </c>
      <c r="ET831">
        <v>0.9800026666666667</v>
      </c>
      <c r="EU831">
        <v>0.01999683333333334</v>
      </c>
      <c r="EV831">
        <v>0</v>
      </c>
      <c r="EW831">
        <v>1530.205555555556</v>
      </c>
      <c r="EX831">
        <v>5.00097</v>
      </c>
      <c r="EY831">
        <v>30532.91111111111</v>
      </c>
      <c r="EZ831">
        <v>16707.26666666667</v>
      </c>
      <c r="FA831">
        <v>41.562</v>
      </c>
      <c r="FB831">
        <v>42.687</v>
      </c>
      <c r="FC831">
        <v>41.687</v>
      </c>
      <c r="FD831">
        <v>42.125</v>
      </c>
      <c r="FE831">
        <v>41.562</v>
      </c>
      <c r="FF831">
        <v>1955.071111111111</v>
      </c>
      <c r="FG831">
        <v>39.89</v>
      </c>
      <c r="FH831">
        <v>0</v>
      </c>
      <c r="FI831">
        <v>13876.5</v>
      </c>
      <c r="FJ831">
        <v>0</v>
      </c>
      <c r="FK831">
        <v>1531.2936</v>
      </c>
      <c r="FL831">
        <v>-13.18538462535066</v>
      </c>
      <c r="FM831">
        <v>-244.9923076936269</v>
      </c>
      <c r="FN831">
        <v>30553.424</v>
      </c>
      <c r="FO831">
        <v>15</v>
      </c>
      <c r="FP831">
        <v>0</v>
      </c>
      <c r="FQ831" t="s">
        <v>439</v>
      </c>
      <c r="FR831">
        <v>1760210915.6</v>
      </c>
      <c r="FS831">
        <v>0</v>
      </c>
      <c r="FT831">
        <v>0</v>
      </c>
      <c r="FU831">
        <v>-0.215</v>
      </c>
      <c r="FV831">
        <v>0</v>
      </c>
      <c r="FW831">
        <v>-0.6919999999999999</v>
      </c>
      <c r="FX831">
        <v>0</v>
      </c>
      <c r="FY831">
        <v>400</v>
      </c>
      <c r="FZ831">
        <v>0</v>
      </c>
      <c r="GA831">
        <v>0.15</v>
      </c>
      <c r="GB831">
        <v>0</v>
      </c>
      <c r="GC831">
        <v>-31.55021463414634</v>
      </c>
      <c r="GD831">
        <v>14.16889756097554</v>
      </c>
      <c r="GE831">
        <v>2.276950023826908</v>
      </c>
      <c r="GF831">
        <v>0</v>
      </c>
      <c r="GG831">
        <v>1531.860294117647</v>
      </c>
      <c r="GH831">
        <v>-12.81359817684566</v>
      </c>
      <c r="GI831">
        <v>1.276519821495639</v>
      </c>
      <c r="GJ831">
        <v>0</v>
      </c>
      <c r="GK831">
        <v>1.066645853658536</v>
      </c>
      <c r="GL831">
        <v>-0.1023543554006963</v>
      </c>
      <c r="GM831">
        <v>0.01012553352418114</v>
      </c>
      <c r="GN831">
        <v>0</v>
      </c>
      <c r="GO831">
        <v>0</v>
      </c>
      <c r="GP831">
        <v>3</v>
      </c>
      <c r="GQ831" t="s">
        <v>440</v>
      </c>
      <c r="GR831">
        <v>3.13541</v>
      </c>
      <c r="GS831">
        <v>2.76035</v>
      </c>
      <c r="GT831">
        <v>0.139782</v>
      </c>
      <c r="GU831">
        <v>0.142403</v>
      </c>
      <c r="GV831">
        <v>0.102755</v>
      </c>
      <c r="GW831">
        <v>0.0980603</v>
      </c>
      <c r="GX831">
        <v>27234.7</v>
      </c>
      <c r="GY831">
        <v>27141.8</v>
      </c>
      <c r="GZ831">
        <v>29452.6</v>
      </c>
      <c r="HA831">
        <v>29262.6</v>
      </c>
      <c r="HB831">
        <v>34923.5</v>
      </c>
      <c r="HC831">
        <v>34967.4</v>
      </c>
      <c r="HD831">
        <v>41445.7</v>
      </c>
      <c r="HE831">
        <v>41580.9</v>
      </c>
      <c r="HF831">
        <v>1.9073</v>
      </c>
      <c r="HG831">
        <v>1.86073</v>
      </c>
      <c r="HH831">
        <v>0.0376627</v>
      </c>
      <c r="HI831">
        <v>0</v>
      </c>
      <c r="HJ831">
        <v>23.9574</v>
      </c>
      <c r="HK831">
        <v>999.9</v>
      </c>
      <c r="HL831">
        <v>51.9</v>
      </c>
      <c r="HM831">
        <v>28.9</v>
      </c>
      <c r="HN831">
        <v>22.8657</v>
      </c>
      <c r="HO831">
        <v>62.2313</v>
      </c>
      <c r="HP831">
        <v>29.6354</v>
      </c>
      <c r="HQ831">
        <v>1</v>
      </c>
      <c r="HR831">
        <v>0.35002</v>
      </c>
      <c r="HS831">
        <v>4.62383</v>
      </c>
      <c r="HT831">
        <v>20.2798</v>
      </c>
      <c r="HU831">
        <v>5.21654</v>
      </c>
      <c r="HV831">
        <v>12.0161</v>
      </c>
      <c r="HW831">
        <v>4.98845</v>
      </c>
      <c r="HX831">
        <v>3.28758</v>
      </c>
      <c r="HY831">
        <v>9999</v>
      </c>
      <c r="HZ831">
        <v>9999</v>
      </c>
      <c r="IA831">
        <v>9999</v>
      </c>
      <c r="IB831">
        <v>999.9</v>
      </c>
      <c r="IC831">
        <v>4.97277</v>
      </c>
      <c r="ID831">
        <v>1.86646</v>
      </c>
      <c r="IE831">
        <v>1.86584</v>
      </c>
      <c r="IF831">
        <v>1.86576</v>
      </c>
      <c r="IG831">
        <v>1.86767</v>
      </c>
      <c r="IH831">
        <v>1.87012</v>
      </c>
      <c r="II831">
        <v>1.86873</v>
      </c>
      <c r="IJ831">
        <v>1.87025</v>
      </c>
      <c r="IK831">
        <v>0</v>
      </c>
      <c r="IL831">
        <v>0</v>
      </c>
      <c r="IM831">
        <v>0</v>
      </c>
      <c r="IN831">
        <v>0</v>
      </c>
      <c r="IO831" t="s">
        <v>441</v>
      </c>
      <c r="IP831" t="s">
        <v>442</v>
      </c>
      <c r="IQ831" t="s">
        <v>443</v>
      </c>
      <c r="IR831" t="s">
        <v>443</v>
      </c>
      <c r="IS831" t="s">
        <v>443</v>
      </c>
      <c r="IT831" t="s">
        <v>443</v>
      </c>
      <c r="IU831">
        <v>0</v>
      </c>
      <c r="IV831">
        <v>100</v>
      </c>
      <c r="IW831">
        <v>100</v>
      </c>
      <c r="IX831">
        <v>-0.857</v>
      </c>
      <c r="IY831">
        <v>0.0767</v>
      </c>
      <c r="IZ831">
        <v>-0.7832898091892299</v>
      </c>
      <c r="JA831">
        <v>-0.0002628084512485203</v>
      </c>
      <c r="JB831">
        <v>2.995354917081976E-07</v>
      </c>
      <c r="JC831">
        <v>-1.087754766273629E-10</v>
      </c>
      <c r="JD831">
        <v>-0.01666594074606723</v>
      </c>
      <c r="JE831">
        <v>-0.02438089335778848</v>
      </c>
      <c r="JF831">
        <v>0.001790740049955031</v>
      </c>
      <c r="JG831">
        <v>-2.386884331579614E-05</v>
      </c>
      <c r="JH831">
        <v>6</v>
      </c>
      <c r="JI831">
        <v>2407</v>
      </c>
      <c r="JJ831">
        <v>1</v>
      </c>
      <c r="JK831">
        <v>23</v>
      </c>
      <c r="JL831">
        <v>33331.4</v>
      </c>
      <c r="JM831">
        <v>29370180</v>
      </c>
      <c r="JN831">
        <v>1.06934</v>
      </c>
      <c r="JO831">
        <v>2.27173</v>
      </c>
      <c r="JP831">
        <v>1.39771</v>
      </c>
      <c r="JQ831">
        <v>2.34863</v>
      </c>
      <c r="JR831">
        <v>1.49536</v>
      </c>
      <c r="JS831">
        <v>2.71851</v>
      </c>
      <c r="JT831">
        <v>34.5777</v>
      </c>
      <c r="JU831">
        <v>24.0437</v>
      </c>
      <c r="JV831">
        <v>18</v>
      </c>
      <c r="JW831">
        <v>504.362</v>
      </c>
      <c r="JX831">
        <v>463.947</v>
      </c>
      <c r="JY831">
        <v>18.6078</v>
      </c>
      <c r="JZ831">
        <v>31.8022</v>
      </c>
      <c r="KA831">
        <v>29.9999</v>
      </c>
      <c r="KB831">
        <v>31.7073</v>
      </c>
      <c r="KC831">
        <v>31.6418</v>
      </c>
      <c r="KD831">
        <v>21.4086</v>
      </c>
      <c r="KE831">
        <v>0</v>
      </c>
      <c r="KF831">
        <v>100</v>
      </c>
      <c r="KG831">
        <v>18.6057</v>
      </c>
      <c r="KH831">
        <v>787.747</v>
      </c>
      <c r="KI831">
        <v>63.4564</v>
      </c>
      <c r="KJ831">
        <v>100.661</v>
      </c>
      <c r="KK831">
        <v>99.98090000000001</v>
      </c>
    </row>
    <row r="832" spans="1:297">
      <c r="A832">
        <v>816</v>
      </c>
      <c r="B832">
        <v>1762210804.1</v>
      </c>
      <c r="C832">
        <v>11226</v>
      </c>
      <c r="D832" t="s">
        <v>2083</v>
      </c>
      <c r="E832" t="s">
        <v>2084</v>
      </c>
      <c r="F832">
        <v>5</v>
      </c>
      <c r="G832" t="s">
        <v>1990</v>
      </c>
      <c r="H832" t="s">
        <v>436</v>
      </c>
      <c r="I832">
        <v>1762210801.3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790.8600597071962</v>
      </c>
      <c r="AK832">
        <v>767.0745151515151</v>
      </c>
      <c r="AL832">
        <v>3.461847717637782</v>
      </c>
      <c r="AM832">
        <v>66.04308067333517</v>
      </c>
      <c r="AN832">
        <f>(AP832 - AO832 + DY832*1E3/(8.314*(EA832+273.15)) * AR832/DX832 * AQ832) * DX832/(100*DL832) * 1000/(1000 - AP832)</f>
        <v>0</v>
      </c>
      <c r="AO832">
        <v>21.88903238116883</v>
      </c>
      <c r="AP832">
        <v>22.93188303030304</v>
      </c>
      <c r="AQ832">
        <v>-1.669311107680958E-05</v>
      </c>
      <c r="AR832">
        <v>107.35</v>
      </c>
      <c r="AS832">
        <v>9</v>
      </c>
      <c r="AT832">
        <v>2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437</v>
      </c>
      <c r="AY832" t="s">
        <v>437</v>
      </c>
      <c r="AZ832">
        <v>0</v>
      </c>
      <c r="BA832">
        <v>0</v>
      </c>
      <c r="BB832">
        <f>1-AZ832/BA832</f>
        <v>0</v>
      </c>
      <c r="BC832">
        <v>0</v>
      </c>
      <c r="BD832" t="s">
        <v>437</v>
      </c>
      <c r="BE832" t="s">
        <v>437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437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438</v>
      </c>
      <c r="DO832">
        <v>2</v>
      </c>
      <c r="DP832" t="b">
        <v>1</v>
      </c>
      <c r="DQ832">
        <v>1762210801.3</v>
      </c>
      <c r="DR832">
        <v>741.7030999999999</v>
      </c>
      <c r="DS832">
        <v>774.2094999999999</v>
      </c>
      <c r="DT832">
        <v>22.9367</v>
      </c>
      <c r="DU832">
        <v>21.88904</v>
      </c>
      <c r="DV832">
        <v>742.5608</v>
      </c>
      <c r="DW832">
        <v>22.86006</v>
      </c>
      <c r="DX832">
        <v>500.0106</v>
      </c>
      <c r="DY832">
        <v>90.75797</v>
      </c>
      <c r="DZ832">
        <v>0.10001693</v>
      </c>
      <c r="EA832">
        <v>24.28997</v>
      </c>
      <c r="EB832">
        <v>24.57349</v>
      </c>
      <c r="EC832">
        <v>999.9</v>
      </c>
      <c r="ED832">
        <v>0</v>
      </c>
      <c r="EE832">
        <v>0</v>
      </c>
      <c r="EF832">
        <v>9998.557999999999</v>
      </c>
      <c r="EG832">
        <v>0</v>
      </c>
      <c r="EH832">
        <v>971.4998000000002</v>
      </c>
      <c r="EI832">
        <v>-32.50636999999999</v>
      </c>
      <c r="EJ832">
        <v>759.1148000000001</v>
      </c>
      <c r="EK832">
        <v>791.5354</v>
      </c>
      <c r="EL832">
        <v>1.047657</v>
      </c>
      <c r="EM832">
        <v>774.2094999999999</v>
      </c>
      <c r="EN832">
        <v>21.88904</v>
      </c>
      <c r="EO832">
        <v>2.081687</v>
      </c>
      <c r="EP832">
        <v>1.986606</v>
      </c>
      <c r="EQ832">
        <v>18.07975</v>
      </c>
      <c r="ER832">
        <v>17.33798</v>
      </c>
      <c r="ES832">
        <v>2000.04</v>
      </c>
      <c r="ET832">
        <v>0.9800035000000001</v>
      </c>
      <c r="EU832">
        <v>0.01999602</v>
      </c>
      <c r="EV832">
        <v>0</v>
      </c>
      <c r="EW832">
        <v>1529.169</v>
      </c>
      <c r="EX832">
        <v>5.000970000000001</v>
      </c>
      <c r="EY832">
        <v>30514.63</v>
      </c>
      <c r="EZ832">
        <v>16707.94</v>
      </c>
      <c r="FA832">
        <v>41.562</v>
      </c>
      <c r="FB832">
        <v>42.687</v>
      </c>
      <c r="FC832">
        <v>41.6996</v>
      </c>
      <c r="FD832">
        <v>42.125</v>
      </c>
      <c r="FE832">
        <v>41.562</v>
      </c>
      <c r="FF832">
        <v>1955.15</v>
      </c>
      <c r="FG832">
        <v>39.89</v>
      </c>
      <c r="FH832">
        <v>0</v>
      </c>
      <c r="FI832">
        <v>13881.89999985695</v>
      </c>
      <c r="FJ832">
        <v>0</v>
      </c>
      <c r="FK832">
        <v>1530.169230769231</v>
      </c>
      <c r="FL832">
        <v>-12.18803420249827</v>
      </c>
      <c r="FM832">
        <v>-240.9811966337678</v>
      </c>
      <c r="FN832">
        <v>30532.85769230769</v>
      </c>
      <c r="FO832">
        <v>15</v>
      </c>
      <c r="FP832">
        <v>0</v>
      </c>
      <c r="FQ832" t="s">
        <v>439</v>
      </c>
      <c r="FR832">
        <v>1760210915.6</v>
      </c>
      <c r="FS832">
        <v>0</v>
      </c>
      <c r="FT832">
        <v>0</v>
      </c>
      <c r="FU832">
        <v>-0.215</v>
      </c>
      <c r="FV832">
        <v>0</v>
      </c>
      <c r="FW832">
        <v>-0.6919999999999999</v>
      </c>
      <c r="FX832">
        <v>0</v>
      </c>
      <c r="FY832">
        <v>400</v>
      </c>
      <c r="FZ832">
        <v>0</v>
      </c>
      <c r="GA832">
        <v>0.15</v>
      </c>
      <c r="GB832">
        <v>0</v>
      </c>
      <c r="GC832">
        <v>-30.90818048780488</v>
      </c>
      <c r="GD832">
        <v>-8.198389547038316</v>
      </c>
      <c r="GE832">
        <v>1.319142197852779</v>
      </c>
      <c r="GF832">
        <v>0</v>
      </c>
      <c r="GG832">
        <v>1530.840294117647</v>
      </c>
      <c r="GH832">
        <v>-13.32116119830413</v>
      </c>
      <c r="GI832">
        <v>1.325331224513815</v>
      </c>
      <c r="GJ832">
        <v>0</v>
      </c>
      <c r="GK832">
        <v>1.058624146341463</v>
      </c>
      <c r="GL832">
        <v>-0.08964794425087114</v>
      </c>
      <c r="GM832">
        <v>0.008876020305654401</v>
      </c>
      <c r="GN832">
        <v>1</v>
      </c>
      <c r="GO832">
        <v>1</v>
      </c>
      <c r="GP832">
        <v>3</v>
      </c>
      <c r="GQ832" t="s">
        <v>502</v>
      </c>
      <c r="GR832">
        <v>3.13524</v>
      </c>
      <c r="GS832">
        <v>2.76025</v>
      </c>
      <c r="GT832">
        <v>0.141945</v>
      </c>
      <c r="GU832">
        <v>0.144608</v>
      </c>
      <c r="GV832">
        <v>0.102722</v>
      </c>
      <c r="GW832">
        <v>0.0980577</v>
      </c>
      <c r="GX832">
        <v>27167</v>
      </c>
      <c r="GY832">
        <v>27072.4</v>
      </c>
      <c r="GZ832">
        <v>29453.4</v>
      </c>
      <c r="HA832">
        <v>29263.1</v>
      </c>
      <c r="HB832">
        <v>34926</v>
      </c>
      <c r="HC832">
        <v>34968.1</v>
      </c>
      <c r="HD832">
        <v>41447.1</v>
      </c>
      <c r="HE832">
        <v>41581.6</v>
      </c>
      <c r="HF832">
        <v>1.90692</v>
      </c>
      <c r="HG832">
        <v>1.86052</v>
      </c>
      <c r="HH832">
        <v>0.0377744</v>
      </c>
      <c r="HI832">
        <v>0</v>
      </c>
      <c r="HJ832">
        <v>23.961</v>
      </c>
      <c r="HK832">
        <v>999.9</v>
      </c>
      <c r="HL832">
        <v>51.9</v>
      </c>
      <c r="HM832">
        <v>28.9</v>
      </c>
      <c r="HN832">
        <v>22.8649</v>
      </c>
      <c r="HO832">
        <v>62.4813</v>
      </c>
      <c r="HP832">
        <v>29.6595</v>
      </c>
      <c r="HQ832">
        <v>1</v>
      </c>
      <c r="HR832">
        <v>0.349497</v>
      </c>
      <c r="HS832">
        <v>4.62968</v>
      </c>
      <c r="HT832">
        <v>20.2797</v>
      </c>
      <c r="HU832">
        <v>5.21684</v>
      </c>
      <c r="HV832">
        <v>12.0161</v>
      </c>
      <c r="HW832">
        <v>4.98795</v>
      </c>
      <c r="HX832">
        <v>3.28778</v>
      </c>
      <c r="HY832">
        <v>9999</v>
      </c>
      <c r="HZ832">
        <v>9999</v>
      </c>
      <c r="IA832">
        <v>9999</v>
      </c>
      <c r="IB832">
        <v>999.9</v>
      </c>
      <c r="IC832">
        <v>4.97276</v>
      </c>
      <c r="ID832">
        <v>1.86646</v>
      </c>
      <c r="IE832">
        <v>1.86584</v>
      </c>
      <c r="IF832">
        <v>1.8658</v>
      </c>
      <c r="IG832">
        <v>1.86767</v>
      </c>
      <c r="IH832">
        <v>1.87012</v>
      </c>
      <c r="II832">
        <v>1.86874</v>
      </c>
      <c r="IJ832">
        <v>1.87025</v>
      </c>
      <c r="IK832">
        <v>0</v>
      </c>
      <c r="IL832">
        <v>0</v>
      </c>
      <c r="IM832">
        <v>0</v>
      </c>
      <c r="IN832">
        <v>0</v>
      </c>
      <c r="IO832" t="s">
        <v>441</v>
      </c>
      <c r="IP832" t="s">
        <v>442</v>
      </c>
      <c r="IQ832" t="s">
        <v>443</v>
      </c>
      <c r="IR832" t="s">
        <v>443</v>
      </c>
      <c r="IS832" t="s">
        <v>443</v>
      </c>
      <c r="IT832" t="s">
        <v>443</v>
      </c>
      <c r="IU832">
        <v>0</v>
      </c>
      <c r="IV832">
        <v>100</v>
      </c>
      <c r="IW832">
        <v>100</v>
      </c>
      <c r="IX832">
        <v>-0.857</v>
      </c>
      <c r="IY832">
        <v>0.0765</v>
      </c>
      <c r="IZ832">
        <v>-0.7832898091892299</v>
      </c>
      <c r="JA832">
        <v>-0.0002628084512485203</v>
      </c>
      <c r="JB832">
        <v>2.995354917081976E-07</v>
      </c>
      <c r="JC832">
        <v>-1.087754766273629E-10</v>
      </c>
      <c r="JD832">
        <v>-0.01666594074606723</v>
      </c>
      <c r="JE832">
        <v>-0.02438089335778848</v>
      </c>
      <c r="JF832">
        <v>0.001790740049955031</v>
      </c>
      <c r="JG832">
        <v>-2.386884331579614E-05</v>
      </c>
      <c r="JH832">
        <v>6</v>
      </c>
      <c r="JI832">
        <v>2407</v>
      </c>
      <c r="JJ832">
        <v>1</v>
      </c>
      <c r="JK832">
        <v>23</v>
      </c>
      <c r="JL832">
        <v>33331.5</v>
      </c>
      <c r="JM832">
        <v>29370180.1</v>
      </c>
      <c r="JN832">
        <v>1.09619</v>
      </c>
      <c r="JO832">
        <v>2.25586</v>
      </c>
      <c r="JP832">
        <v>1.39648</v>
      </c>
      <c r="JQ832">
        <v>2.35229</v>
      </c>
      <c r="JR832">
        <v>1.49536</v>
      </c>
      <c r="JS832">
        <v>2.69775</v>
      </c>
      <c r="JT832">
        <v>34.5777</v>
      </c>
      <c r="JU832">
        <v>24.035</v>
      </c>
      <c r="JV832">
        <v>18</v>
      </c>
      <c r="JW832">
        <v>504.094</v>
      </c>
      <c r="JX832">
        <v>463.8</v>
      </c>
      <c r="JY832">
        <v>18.6008</v>
      </c>
      <c r="JZ832">
        <v>31.7993</v>
      </c>
      <c r="KA832">
        <v>30</v>
      </c>
      <c r="KB832">
        <v>31.7045</v>
      </c>
      <c r="KC832">
        <v>31.6396</v>
      </c>
      <c r="KD832">
        <v>22.0767</v>
      </c>
      <c r="KE832">
        <v>0</v>
      </c>
      <c r="KF832">
        <v>100</v>
      </c>
      <c r="KG832">
        <v>18.5988</v>
      </c>
      <c r="KH832">
        <v>807.782</v>
      </c>
      <c r="KI832">
        <v>63.4564</v>
      </c>
      <c r="KJ832">
        <v>100.664</v>
      </c>
      <c r="KK832">
        <v>99.98269999999999</v>
      </c>
    </row>
    <row r="833" spans="1:297">
      <c r="A833">
        <v>817</v>
      </c>
      <c r="B833">
        <v>1762210809.1</v>
      </c>
      <c r="C833">
        <v>11231</v>
      </c>
      <c r="D833" t="s">
        <v>2085</v>
      </c>
      <c r="E833" t="s">
        <v>2086</v>
      </c>
      <c r="F833">
        <v>5</v>
      </c>
      <c r="G833" t="s">
        <v>1990</v>
      </c>
      <c r="H833" t="s">
        <v>436</v>
      </c>
      <c r="I833">
        <v>1762210806.6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808.3470425496112</v>
      </c>
      <c r="AK833">
        <v>784.5013454545452</v>
      </c>
      <c r="AL833">
        <v>3.477196107733907</v>
      </c>
      <c r="AM833">
        <v>66.04308067333517</v>
      </c>
      <c r="AN833">
        <f>(AP833 - AO833 + DY833*1E3/(8.314*(EA833+273.15)) * AR833/DX833 * AQ833) * DX833/(100*DL833) * 1000/(1000 - AP833)</f>
        <v>0</v>
      </c>
      <c r="AO833">
        <v>21.88771605484849</v>
      </c>
      <c r="AP833">
        <v>22.92374484848484</v>
      </c>
      <c r="AQ833">
        <v>-7.116507310195841E-06</v>
      </c>
      <c r="AR833">
        <v>107.35</v>
      </c>
      <c r="AS833">
        <v>9</v>
      </c>
      <c r="AT833">
        <v>2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437</v>
      </c>
      <c r="AY833" t="s">
        <v>437</v>
      </c>
      <c r="AZ833">
        <v>0</v>
      </c>
      <c r="BA833">
        <v>0</v>
      </c>
      <c r="BB833">
        <f>1-AZ833/BA833</f>
        <v>0</v>
      </c>
      <c r="BC833">
        <v>0</v>
      </c>
      <c r="BD833" t="s">
        <v>437</v>
      </c>
      <c r="BE833" t="s">
        <v>437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437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438</v>
      </c>
      <c r="DO833">
        <v>2</v>
      </c>
      <c r="DP833" t="b">
        <v>1</v>
      </c>
      <c r="DQ833">
        <v>1762210806.6</v>
      </c>
      <c r="DR833">
        <v>759.7465555555557</v>
      </c>
      <c r="DS833">
        <v>792.1551111111112</v>
      </c>
      <c r="DT833">
        <v>22.92607777777778</v>
      </c>
      <c r="DU833">
        <v>21.88823333333333</v>
      </c>
      <c r="DV833">
        <v>760.6043333333333</v>
      </c>
      <c r="DW833">
        <v>22.84965555555556</v>
      </c>
      <c r="DX833">
        <v>499.998</v>
      </c>
      <c r="DY833">
        <v>90.75843333333334</v>
      </c>
      <c r="DZ833">
        <v>0.09993264444444444</v>
      </c>
      <c r="EA833">
        <v>24.29287777777778</v>
      </c>
      <c r="EB833">
        <v>24.57932222222222</v>
      </c>
      <c r="EC833">
        <v>999.9000000000001</v>
      </c>
      <c r="ED833">
        <v>0</v>
      </c>
      <c r="EE833">
        <v>0</v>
      </c>
      <c r="EF833">
        <v>10003.89111111111</v>
      </c>
      <c r="EG833">
        <v>0</v>
      </c>
      <c r="EH833">
        <v>971.5447777777778</v>
      </c>
      <c r="EI833">
        <v>-32.40862222222222</v>
      </c>
      <c r="EJ833">
        <v>777.5733333333333</v>
      </c>
      <c r="EK833">
        <v>809.8822222222223</v>
      </c>
      <c r="EL833">
        <v>1.037867777777778</v>
      </c>
      <c r="EM833">
        <v>792.1551111111112</v>
      </c>
      <c r="EN833">
        <v>21.88823333333333</v>
      </c>
      <c r="EO833">
        <v>2.080736666666667</v>
      </c>
      <c r="EP833">
        <v>1.986541111111111</v>
      </c>
      <c r="EQ833">
        <v>18.07245555555555</v>
      </c>
      <c r="ER833">
        <v>17.33746666666667</v>
      </c>
      <c r="ES833">
        <v>2000.021111111111</v>
      </c>
      <c r="ET833">
        <v>0.9800034444444444</v>
      </c>
      <c r="EU833">
        <v>0.01999617777777778</v>
      </c>
      <c r="EV833">
        <v>0</v>
      </c>
      <c r="EW833">
        <v>1527.984444444444</v>
      </c>
      <c r="EX833">
        <v>5.00097</v>
      </c>
      <c r="EY833">
        <v>30491.63333333334</v>
      </c>
      <c r="EZ833">
        <v>16707.77777777778</v>
      </c>
      <c r="FA833">
        <v>41.562</v>
      </c>
      <c r="FB833">
        <v>42.687</v>
      </c>
      <c r="FC833">
        <v>41.687</v>
      </c>
      <c r="FD833">
        <v>42.125</v>
      </c>
      <c r="FE833">
        <v>41.562</v>
      </c>
      <c r="FF833">
        <v>1955.131111111111</v>
      </c>
      <c r="FG833">
        <v>39.89</v>
      </c>
      <c r="FH833">
        <v>0</v>
      </c>
      <c r="FI833">
        <v>13886.70000004768</v>
      </c>
      <c r="FJ833">
        <v>0</v>
      </c>
      <c r="FK833">
        <v>1529.151923076923</v>
      </c>
      <c r="FL833">
        <v>-13.3986324769703</v>
      </c>
      <c r="FM833">
        <v>-250.4307692669981</v>
      </c>
      <c r="FN833">
        <v>30512.83461538461</v>
      </c>
      <c r="FO833">
        <v>15</v>
      </c>
      <c r="FP833">
        <v>0</v>
      </c>
      <c r="FQ833" t="s">
        <v>439</v>
      </c>
      <c r="FR833">
        <v>1760210915.6</v>
      </c>
      <c r="FS833">
        <v>0</v>
      </c>
      <c r="FT833">
        <v>0</v>
      </c>
      <c r="FU833">
        <v>-0.215</v>
      </c>
      <c r="FV833">
        <v>0</v>
      </c>
      <c r="FW833">
        <v>-0.6919999999999999</v>
      </c>
      <c r="FX833">
        <v>0</v>
      </c>
      <c r="FY833">
        <v>400</v>
      </c>
      <c r="FZ833">
        <v>0</v>
      </c>
      <c r="GA833">
        <v>0.15</v>
      </c>
      <c r="GB833">
        <v>0</v>
      </c>
      <c r="GC833">
        <v>-31.25402195121951</v>
      </c>
      <c r="GD833">
        <v>-12.89706689895472</v>
      </c>
      <c r="GE833">
        <v>1.354437069550225</v>
      </c>
      <c r="GF833">
        <v>0</v>
      </c>
      <c r="GG833">
        <v>1529.905882352941</v>
      </c>
      <c r="GH833">
        <v>-12.93598167212538</v>
      </c>
      <c r="GI833">
        <v>1.291429025280004</v>
      </c>
      <c r="GJ833">
        <v>0</v>
      </c>
      <c r="GK833">
        <v>1.052228780487805</v>
      </c>
      <c r="GL833">
        <v>-0.09210146341463112</v>
      </c>
      <c r="GM833">
        <v>0.009133022419374115</v>
      </c>
      <c r="GN833">
        <v>1</v>
      </c>
      <c r="GO833">
        <v>1</v>
      </c>
      <c r="GP833">
        <v>3</v>
      </c>
      <c r="GQ833" t="s">
        <v>502</v>
      </c>
      <c r="GR833">
        <v>3.13511</v>
      </c>
      <c r="GS833">
        <v>2.76025</v>
      </c>
      <c r="GT833">
        <v>0.144103</v>
      </c>
      <c r="GU833">
        <v>0.146573</v>
      </c>
      <c r="GV833">
        <v>0.102704</v>
      </c>
      <c r="GW833">
        <v>0.09805609999999999</v>
      </c>
      <c r="GX833">
        <v>27098.1</v>
      </c>
      <c r="GY833">
        <v>27010.1</v>
      </c>
      <c r="GZ833">
        <v>29452.9</v>
      </c>
      <c r="HA833">
        <v>29263.1</v>
      </c>
      <c r="HB833">
        <v>34925.9</v>
      </c>
      <c r="HC833">
        <v>34968.2</v>
      </c>
      <c r="HD833">
        <v>41446.2</v>
      </c>
      <c r="HE833">
        <v>41581.6</v>
      </c>
      <c r="HF833">
        <v>1.90653</v>
      </c>
      <c r="HG833">
        <v>1.8608</v>
      </c>
      <c r="HH833">
        <v>0.0372157</v>
      </c>
      <c r="HI833">
        <v>0</v>
      </c>
      <c r="HJ833">
        <v>23.964</v>
      </c>
      <c r="HK833">
        <v>999.9</v>
      </c>
      <c r="HL833">
        <v>51.9</v>
      </c>
      <c r="HM833">
        <v>28.9</v>
      </c>
      <c r="HN833">
        <v>22.8671</v>
      </c>
      <c r="HO833">
        <v>62.2813</v>
      </c>
      <c r="HP833">
        <v>29.5553</v>
      </c>
      <c r="HQ833">
        <v>1</v>
      </c>
      <c r="HR833">
        <v>0.349553</v>
      </c>
      <c r="HS833">
        <v>4.63458</v>
      </c>
      <c r="HT833">
        <v>20.2796</v>
      </c>
      <c r="HU833">
        <v>5.21759</v>
      </c>
      <c r="HV833">
        <v>12.0161</v>
      </c>
      <c r="HW833">
        <v>4.98745</v>
      </c>
      <c r="HX833">
        <v>3.28765</v>
      </c>
      <c r="HY833">
        <v>9999</v>
      </c>
      <c r="HZ833">
        <v>9999</v>
      </c>
      <c r="IA833">
        <v>9999</v>
      </c>
      <c r="IB833">
        <v>999.9</v>
      </c>
      <c r="IC833">
        <v>4.97276</v>
      </c>
      <c r="ID833">
        <v>1.86646</v>
      </c>
      <c r="IE833">
        <v>1.86584</v>
      </c>
      <c r="IF833">
        <v>1.86579</v>
      </c>
      <c r="IG833">
        <v>1.86767</v>
      </c>
      <c r="IH833">
        <v>1.87012</v>
      </c>
      <c r="II833">
        <v>1.86873</v>
      </c>
      <c r="IJ833">
        <v>1.87026</v>
      </c>
      <c r="IK833">
        <v>0</v>
      </c>
      <c r="IL833">
        <v>0</v>
      </c>
      <c r="IM833">
        <v>0</v>
      </c>
      <c r="IN833">
        <v>0</v>
      </c>
      <c r="IO833" t="s">
        <v>441</v>
      </c>
      <c r="IP833" t="s">
        <v>442</v>
      </c>
      <c r="IQ833" t="s">
        <v>443</v>
      </c>
      <c r="IR833" t="s">
        <v>443</v>
      </c>
      <c r="IS833" t="s">
        <v>443</v>
      </c>
      <c r="IT833" t="s">
        <v>443</v>
      </c>
      <c r="IU833">
        <v>0</v>
      </c>
      <c r="IV833">
        <v>100</v>
      </c>
      <c r="IW833">
        <v>100</v>
      </c>
      <c r="IX833">
        <v>-0.858</v>
      </c>
      <c r="IY833">
        <v>0.0764</v>
      </c>
      <c r="IZ833">
        <v>-0.7832898091892299</v>
      </c>
      <c r="JA833">
        <v>-0.0002628084512485203</v>
      </c>
      <c r="JB833">
        <v>2.995354917081976E-07</v>
      </c>
      <c r="JC833">
        <v>-1.087754766273629E-10</v>
      </c>
      <c r="JD833">
        <v>-0.01666594074606723</v>
      </c>
      <c r="JE833">
        <v>-0.02438089335778848</v>
      </c>
      <c r="JF833">
        <v>0.001790740049955031</v>
      </c>
      <c r="JG833">
        <v>-2.386884331579614E-05</v>
      </c>
      <c r="JH833">
        <v>6</v>
      </c>
      <c r="JI833">
        <v>2407</v>
      </c>
      <c r="JJ833">
        <v>1</v>
      </c>
      <c r="JK833">
        <v>23</v>
      </c>
      <c r="JL833">
        <v>33331.6</v>
      </c>
      <c r="JM833">
        <v>29370180.2</v>
      </c>
      <c r="JN833">
        <v>1.13403</v>
      </c>
      <c r="JO833">
        <v>2.27295</v>
      </c>
      <c r="JP833">
        <v>1.39771</v>
      </c>
      <c r="JQ833">
        <v>2.35107</v>
      </c>
      <c r="JR833">
        <v>1.49536</v>
      </c>
      <c r="JS833">
        <v>2.56836</v>
      </c>
      <c r="JT833">
        <v>34.5777</v>
      </c>
      <c r="JU833">
        <v>24.035</v>
      </c>
      <c r="JV833">
        <v>18</v>
      </c>
      <c r="JW833">
        <v>503.815</v>
      </c>
      <c r="JX833">
        <v>463.959</v>
      </c>
      <c r="JY833">
        <v>18.5943</v>
      </c>
      <c r="JZ833">
        <v>31.7965</v>
      </c>
      <c r="KA833">
        <v>30</v>
      </c>
      <c r="KB833">
        <v>31.7025</v>
      </c>
      <c r="KC833">
        <v>31.637</v>
      </c>
      <c r="KD833">
        <v>22.7173</v>
      </c>
      <c r="KE833">
        <v>0</v>
      </c>
      <c r="KF833">
        <v>100</v>
      </c>
      <c r="KG833">
        <v>18.5925</v>
      </c>
      <c r="KH833">
        <v>821.14</v>
      </c>
      <c r="KI833">
        <v>63.4564</v>
      </c>
      <c r="KJ833">
        <v>100.662</v>
      </c>
      <c r="KK833">
        <v>99.98269999999999</v>
      </c>
    </row>
    <row r="834" spans="1:297">
      <c r="A834">
        <v>818</v>
      </c>
      <c r="B834">
        <v>1762210814.1</v>
      </c>
      <c r="C834">
        <v>11236</v>
      </c>
      <c r="D834" t="s">
        <v>2087</v>
      </c>
      <c r="E834" t="s">
        <v>2088</v>
      </c>
      <c r="F834">
        <v>5</v>
      </c>
      <c r="G834" t="s">
        <v>1990</v>
      </c>
      <c r="H834" t="s">
        <v>436</v>
      </c>
      <c r="I834">
        <v>1762210811.3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825.2681601462931</v>
      </c>
      <c r="AK834">
        <v>801.5797696969695</v>
      </c>
      <c r="AL834">
        <v>3.432884493281377</v>
      </c>
      <c r="AM834">
        <v>66.04308067333517</v>
      </c>
      <c r="AN834">
        <f>(AP834 - AO834 + DY834*1E3/(8.314*(EA834+273.15)) * AR834/DX834 * AQ834) * DX834/(100*DL834) * 1000/(1000 - AP834)</f>
        <v>0</v>
      </c>
      <c r="AO834">
        <v>21.88693934870129</v>
      </c>
      <c r="AP834">
        <v>22.91304242424243</v>
      </c>
      <c r="AQ834">
        <v>-1.369796487037543E-05</v>
      </c>
      <c r="AR834">
        <v>107.35</v>
      </c>
      <c r="AS834">
        <v>9</v>
      </c>
      <c r="AT834">
        <v>2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437</v>
      </c>
      <c r="AY834" t="s">
        <v>437</v>
      </c>
      <c r="AZ834">
        <v>0</v>
      </c>
      <c r="BA834">
        <v>0</v>
      </c>
      <c r="BB834">
        <f>1-AZ834/BA834</f>
        <v>0</v>
      </c>
      <c r="BC834">
        <v>0</v>
      </c>
      <c r="BD834" t="s">
        <v>437</v>
      </c>
      <c r="BE834" t="s">
        <v>437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437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438</v>
      </c>
      <c r="DO834">
        <v>2</v>
      </c>
      <c r="DP834" t="b">
        <v>1</v>
      </c>
      <c r="DQ834">
        <v>1762210811.3</v>
      </c>
      <c r="DR834">
        <v>775.4739000000001</v>
      </c>
      <c r="DS834">
        <v>807.8808999999999</v>
      </c>
      <c r="DT834">
        <v>22.91813</v>
      </c>
      <c r="DU834">
        <v>21.88731</v>
      </c>
      <c r="DV834">
        <v>776.3315</v>
      </c>
      <c r="DW834">
        <v>22.84185</v>
      </c>
      <c r="DX834">
        <v>500.0146</v>
      </c>
      <c r="DY834">
        <v>90.76032000000001</v>
      </c>
      <c r="DZ834">
        <v>0.10002194</v>
      </c>
      <c r="EA834">
        <v>24.29466</v>
      </c>
      <c r="EB834">
        <v>24.57492</v>
      </c>
      <c r="EC834">
        <v>999.9</v>
      </c>
      <c r="ED834">
        <v>0</v>
      </c>
      <c r="EE834">
        <v>0</v>
      </c>
      <c r="EF834">
        <v>9996.999</v>
      </c>
      <c r="EG834">
        <v>0</v>
      </c>
      <c r="EH834">
        <v>971.5101999999999</v>
      </c>
      <c r="EI834">
        <v>-32.40699</v>
      </c>
      <c r="EJ834">
        <v>793.6630999999999</v>
      </c>
      <c r="EK834">
        <v>825.9588</v>
      </c>
      <c r="EL834">
        <v>1.0308</v>
      </c>
      <c r="EM834">
        <v>807.8808999999999</v>
      </c>
      <c r="EN834">
        <v>21.88731</v>
      </c>
      <c r="EO834">
        <v>2.080055</v>
      </c>
      <c r="EP834">
        <v>1.9865</v>
      </c>
      <c r="EQ834">
        <v>18.06727</v>
      </c>
      <c r="ER834">
        <v>17.33713</v>
      </c>
      <c r="ES834">
        <v>1999.941</v>
      </c>
      <c r="ET834">
        <v>0.9800029</v>
      </c>
      <c r="EU834">
        <v>0.0199969</v>
      </c>
      <c r="EV834">
        <v>0</v>
      </c>
      <c r="EW834">
        <v>1526.953</v>
      </c>
      <c r="EX834">
        <v>5.000970000000001</v>
      </c>
      <c r="EY834">
        <v>30469.61</v>
      </c>
      <c r="EZ834">
        <v>16707.11</v>
      </c>
      <c r="FA834">
        <v>41.562</v>
      </c>
      <c r="FB834">
        <v>42.687</v>
      </c>
      <c r="FC834">
        <v>41.687</v>
      </c>
      <c r="FD834">
        <v>42.125</v>
      </c>
      <c r="FE834">
        <v>41.562</v>
      </c>
      <c r="FF834">
        <v>1955.051</v>
      </c>
      <c r="FG834">
        <v>39.89</v>
      </c>
      <c r="FH834">
        <v>0</v>
      </c>
      <c r="FI834">
        <v>13891.5</v>
      </c>
      <c r="FJ834">
        <v>0</v>
      </c>
      <c r="FK834">
        <v>1528.096538461539</v>
      </c>
      <c r="FL834">
        <v>-13.39247863467568</v>
      </c>
      <c r="FM834">
        <v>-266.2461539882141</v>
      </c>
      <c r="FN834">
        <v>30492.18846153846</v>
      </c>
      <c r="FO834">
        <v>15</v>
      </c>
      <c r="FP834">
        <v>0</v>
      </c>
      <c r="FQ834" t="s">
        <v>439</v>
      </c>
      <c r="FR834">
        <v>1760210915.6</v>
      </c>
      <c r="FS834">
        <v>0</v>
      </c>
      <c r="FT834">
        <v>0</v>
      </c>
      <c r="FU834">
        <v>-0.215</v>
      </c>
      <c r="FV834">
        <v>0</v>
      </c>
      <c r="FW834">
        <v>-0.6919999999999999</v>
      </c>
      <c r="FX834">
        <v>0</v>
      </c>
      <c r="FY834">
        <v>400</v>
      </c>
      <c r="FZ834">
        <v>0</v>
      </c>
      <c r="GA834">
        <v>0.15</v>
      </c>
      <c r="GB834">
        <v>0</v>
      </c>
      <c r="GC834">
        <v>-32.07163749999999</v>
      </c>
      <c r="GD834">
        <v>-5.176321575984955</v>
      </c>
      <c r="GE834">
        <v>0.7554796025332182</v>
      </c>
      <c r="GF834">
        <v>0</v>
      </c>
      <c r="GG834">
        <v>1528.741470588235</v>
      </c>
      <c r="GH834">
        <v>-13.3966386590519</v>
      </c>
      <c r="GI834">
        <v>1.334265897199307</v>
      </c>
      <c r="GJ834">
        <v>0</v>
      </c>
      <c r="GK834">
        <v>1.04344575</v>
      </c>
      <c r="GL834">
        <v>-0.09512026266416403</v>
      </c>
      <c r="GM834">
        <v>0.009206930782703862</v>
      </c>
      <c r="GN834">
        <v>1</v>
      </c>
      <c r="GO834">
        <v>1</v>
      </c>
      <c r="GP834">
        <v>3</v>
      </c>
      <c r="GQ834" t="s">
        <v>502</v>
      </c>
      <c r="GR834">
        <v>3.13527</v>
      </c>
      <c r="GS834">
        <v>2.76027</v>
      </c>
      <c r="GT834">
        <v>0.146207</v>
      </c>
      <c r="GU834">
        <v>0.148737</v>
      </c>
      <c r="GV834">
        <v>0.102676</v>
      </c>
      <c r="GW834">
        <v>0.0980548</v>
      </c>
      <c r="GX834">
        <v>27032.3</v>
      </c>
      <c r="GY834">
        <v>26941.6</v>
      </c>
      <c r="GZ834">
        <v>29453.9</v>
      </c>
      <c r="HA834">
        <v>29263.2</v>
      </c>
      <c r="HB834">
        <v>34928.1</v>
      </c>
      <c r="HC834">
        <v>34968.5</v>
      </c>
      <c r="HD834">
        <v>41447.4</v>
      </c>
      <c r="HE834">
        <v>41581.8</v>
      </c>
      <c r="HF834">
        <v>1.90672</v>
      </c>
      <c r="HG834">
        <v>1.86077</v>
      </c>
      <c r="HH834">
        <v>0.0374392</v>
      </c>
      <c r="HI834">
        <v>0</v>
      </c>
      <c r="HJ834">
        <v>23.9675</v>
      </c>
      <c r="HK834">
        <v>999.9</v>
      </c>
      <c r="HL834">
        <v>51.9</v>
      </c>
      <c r="HM834">
        <v>28.9</v>
      </c>
      <c r="HN834">
        <v>22.8652</v>
      </c>
      <c r="HO834">
        <v>62.2013</v>
      </c>
      <c r="HP834">
        <v>29.5833</v>
      </c>
      <c r="HQ834">
        <v>1</v>
      </c>
      <c r="HR834">
        <v>0.349489</v>
      </c>
      <c r="HS834">
        <v>4.64038</v>
      </c>
      <c r="HT834">
        <v>20.2794</v>
      </c>
      <c r="HU834">
        <v>5.21759</v>
      </c>
      <c r="HV834">
        <v>12.0159</v>
      </c>
      <c r="HW834">
        <v>4.98745</v>
      </c>
      <c r="HX834">
        <v>3.28763</v>
      </c>
      <c r="HY834">
        <v>9999</v>
      </c>
      <c r="HZ834">
        <v>9999</v>
      </c>
      <c r="IA834">
        <v>9999</v>
      </c>
      <c r="IB834">
        <v>999.9</v>
      </c>
      <c r="IC834">
        <v>4.97278</v>
      </c>
      <c r="ID834">
        <v>1.86646</v>
      </c>
      <c r="IE834">
        <v>1.86584</v>
      </c>
      <c r="IF834">
        <v>1.8658</v>
      </c>
      <c r="IG834">
        <v>1.86765</v>
      </c>
      <c r="IH834">
        <v>1.87012</v>
      </c>
      <c r="II834">
        <v>1.86874</v>
      </c>
      <c r="IJ834">
        <v>1.87027</v>
      </c>
      <c r="IK834">
        <v>0</v>
      </c>
      <c r="IL834">
        <v>0</v>
      </c>
      <c r="IM834">
        <v>0</v>
      </c>
      <c r="IN834">
        <v>0</v>
      </c>
      <c r="IO834" t="s">
        <v>441</v>
      </c>
      <c r="IP834" t="s">
        <v>442</v>
      </c>
      <c r="IQ834" t="s">
        <v>443</v>
      </c>
      <c r="IR834" t="s">
        <v>443</v>
      </c>
      <c r="IS834" t="s">
        <v>443</v>
      </c>
      <c r="IT834" t="s">
        <v>443</v>
      </c>
      <c r="IU834">
        <v>0</v>
      </c>
      <c r="IV834">
        <v>100</v>
      </c>
      <c r="IW834">
        <v>100</v>
      </c>
      <c r="IX834">
        <v>-0.857</v>
      </c>
      <c r="IY834">
        <v>0.0762</v>
      </c>
      <c r="IZ834">
        <v>-0.7832898091892299</v>
      </c>
      <c r="JA834">
        <v>-0.0002628084512485203</v>
      </c>
      <c r="JB834">
        <v>2.995354917081976E-07</v>
      </c>
      <c r="JC834">
        <v>-1.087754766273629E-10</v>
      </c>
      <c r="JD834">
        <v>-0.01666594074606723</v>
      </c>
      <c r="JE834">
        <v>-0.02438089335778848</v>
      </c>
      <c r="JF834">
        <v>0.001790740049955031</v>
      </c>
      <c r="JG834">
        <v>-2.386884331579614E-05</v>
      </c>
      <c r="JH834">
        <v>6</v>
      </c>
      <c r="JI834">
        <v>2407</v>
      </c>
      <c r="JJ834">
        <v>1</v>
      </c>
      <c r="JK834">
        <v>23</v>
      </c>
      <c r="JL834">
        <v>33331.6</v>
      </c>
      <c r="JM834">
        <v>29370180.2</v>
      </c>
      <c r="JN834">
        <v>1.16821</v>
      </c>
      <c r="JO834">
        <v>2.30957</v>
      </c>
      <c r="JP834">
        <v>1.39771</v>
      </c>
      <c r="JQ834">
        <v>2.34863</v>
      </c>
      <c r="JR834">
        <v>1.49536</v>
      </c>
      <c r="JS834">
        <v>2.67944</v>
      </c>
      <c r="JT834">
        <v>34.5777</v>
      </c>
      <c r="JU834">
        <v>24.035</v>
      </c>
      <c r="JV834">
        <v>18</v>
      </c>
      <c r="JW834">
        <v>503.93</v>
      </c>
      <c r="JX834">
        <v>463.928</v>
      </c>
      <c r="JY834">
        <v>18.5881</v>
      </c>
      <c r="JZ834">
        <v>31.7945</v>
      </c>
      <c r="KA834">
        <v>30</v>
      </c>
      <c r="KB834">
        <v>31.7004</v>
      </c>
      <c r="KC834">
        <v>31.6349</v>
      </c>
      <c r="KD834">
        <v>23.3724</v>
      </c>
      <c r="KE834">
        <v>0</v>
      </c>
      <c r="KF834">
        <v>100</v>
      </c>
      <c r="KG834">
        <v>18.5863</v>
      </c>
      <c r="KH834">
        <v>841.176</v>
      </c>
      <c r="KI834">
        <v>63.4564</v>
      </c>
      <c r="KJ834">
        <v>100.665</v>
      </c>
      <c r="KK834">
        <v>99.983</v>
      </c>
    </row>
    <row r="835" spans="1:297">
      <c r="A835">
        <v>819</v>
      </c>
      <c r="B835">
        <v>1762210819.1</v>
      </c>
      <c r="C835">
        <v>11241</v>
      </c>
      <c r="D835" t="s">
        <v>2089</v>
      </c>
      <c r="E835" t="s">
        <v>2090</v>
      </c>
      <c r="F835">
        <v>5</v>
      </c>
      <c r="G835" t="s">
        <v>1990</v>
      </c>
      <c r="H835" t="s">
        <v>436</v>
      </c>
      <c r="I835">
        <v>1762210816.6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843.1679293003383</v>
      </c>
      <c r="AK835">
        <v>819.0256424242422</v>
      </c>
      <c r="AL835">
        <v>3.483572541535702</v>
      </c>
      <c r="AM835">
        <v>66.04308067333517</v>
      </c>
      <c r="AN835">
        <f>(AP835 - AO835 + DY835*1E3/(8.314*(EA835+273.15)) * AR835/DX835 * AQ835) * DX835/(100*DL835) * 1000/(1000 - AP835)</f>
        <v>0</v>
      </c>
      <c r="AO835">
        <v>21.88574053069264</v>
      </c>
      <c r="AP835">
        <v>22.9050515151515</v>
      </c>
      <c r="AQ835">
        <v>-1.212512850646431E-05</v>
      </c>
      <c r="AR835">
        <v>107.35</v>
      </c>
      <c r="AS835">
        <v>9</v>
      </c>
      <c r="AT835">
        <v>2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437</v>
      </c>
      <c r="AY835" t="s">
        <v>437</v>
      </c>
      <c r="AZ835">
        <v>0</v>
      </c>
      <c r="BA835">
        <v>0</v>
      </c>
      <c r="BB835">
        <f>1-AZ835/BA835</f>
        <v>0</v>
      </c>
      <c r="BC835">
        <v>0</v>
      </c>
      <c r="BD835" t="s">
        <v>437</v>
      </c>
      <c r="BE835" t="s">
        <v>437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437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438</v>
      </c>
      <c r="DO835">
        <v>2</v>
      </c>
      <c r="DP835" t="b">
        <v>1</v>
      </c>
      <c r="DQ835">
        <v>1762210816.6</v>
      </c>
      <c r="DR835">
        <v>793.4559999999999</v>
      </c>
      <c r="DS835">
        <v>826.3797777777777</v>
      </c>
      <c r="DT835">
        <v>22.90872222222222</v>
      </c>
      <c r="DU835">
        <v>21.88586666666667</v>
      </c>
      <c r="DV835">
        <v>794.3135555555555</v>
      </c>
      <c r="DW835">
        <v>22.83264444444445</v>
      </c>
      <c r="DX835">
        <v>500.006</v>
      </c>
      <c r="DY835">
        <v>90.76297777777778</v>
      </c>
      <c r="DZ835">
        <v>0.1000185777777778</v>
      </c>
      <c r="EA835">
        <v>24.29252222222222</v>
      </c>
      <c r="EB835">
        <v>24.5779</v>
      </c>
      <c r="EC835">
        <v>999.9000000000001</v>
      </c>
      <c r="ED835">
        <v>0</v>
      </c>
      <c r="EE835">
        <v>0</v>
      </c>
      <c r="EF835">
        <v>9989.513333333332</v>
      </c>
      <c r="EG835">
        <v>0</v>
      </c>
      <c r="EH835">
        <v>971.4907777777779</v>
      </c>
      <c r="EI835">
        <v>-32.92385555555555</v>
      </c>
      <c r="EJ835">
        <v>812.0592222222223</v>
      </c>
      <c r="EK835">
        <v>844.8704444444445</v>
      </c>
      <c r="EL835">
        <v>1.022863333333333</v>
      </c>
      <c r="EM835">
        <v>826.3797777777777</v>
      </c>
      <c r="EN835">
        <v>21.88586666666667</v>
      </c>
      <c r="EO835">
        <v>2.079266666666667</v>
      </c>
      <c r="EP835">
        <v>1.986428888888889</v>
      </c>
      <c r="EQ835">
        <v>18.06123333333333</v>
      </c>
      <c r="ER835">
        <v>17.33657777777778</v>
      </c>
      <c r="ES835">
        <v>2000.037777777778</v>
      </c>
      <c r="ET835">
        <v>0.9800036666666667</v>
      </c>
      <c r="EU835">
        <v>0.01999585555555556</v>
      </c>
      <c r="EV835">
        <v>0</v>
      </c>
      <c r="EW835">
        <v>1525.735555555556</v>
      </c>
      <c r="EX835">
        <v>5.00097</v>
      </c>
      <c r="EY835">
        <v>30448.33333333333</v>
      </c>
      <c r="EZ835">
        <v>16707.91111111111</v>
      </c>
      <c r="FA835">
        <v>41.562</v>
      </c>
      <c r="FB835">
        <v>42.687</v>
      </c>
      <c r="FC835">
        <v>41.687</v>
      </c>
      <c r="FD835">
        <v>42.125</v>
      </c>
      <c r="FE835">
        <v>41.562</v>
      </c>
      <c r="FF835">
        <v>1955.147777777777</v>
      </c>
      <c r="FG835">
        <v>39.89</v>
      </c>
      <c r="FH835">
        <v>0</v>
      </c>
      <c r="FI835">
        <v>13896.89999985695</v>
      </c>
      <c r="FJ835">
        <v>0</v>
      </c>
      <c r="FK835">
        <v>1526.8116</v>
      </c>
      <c r="FL835">
        <v>-13.44461539092686</v>
      </c>
      <c r="FM835">
        <v>-259.8538464944334</v>
      </c>
      <c r="FN835">
        <v>30467.42</v>
      </c>
      <c r="FO835">
        <v>15</v>
      </c>
      <c r="FP835">
        <v>0</v>
      </c>
      <c r="FQ835" t="s">
        <v>439</v>
      </c>
      <c r="FR835">
        <v>1760210915.6</v>
      </c>
      <c r="FS835">
        <v>0</v>
      </c>
      <c r="FT835">
        <v>0</v>
      </c>
      <c r="FU835">
        <v>-0.215</v>
      </c>
      <c r="FV835">
        <v>0</v>
      </c>
      <c r="FW835">
        <v>-0.6919999999999999</v>
      </c>
      <c r="FX835">
        <v>0</v>
      </c>
      <c r="FY835">
        <v>400</v>
      </c>
      <c r="FZ835">
        <v>0</v>
      </c>
      <c r="GA835">
        <v>0.15</v>
      </c>
      <c r="GB835">
        <v>0</v>
      </c>
      <c r="GC835">
        <v>-32.56194878048781</v>
      </c>
      <c r="GD835">
        <v>-1.573007665505229</v>
      </c>
      <c r="GE835">
        <v>0.3594427727591092</v>
      </c>
      <c r="GF835">
        <v>0</v>
      </c>
      <c r="GG835">
        <v>1527.549705882353</v>
      </c>
      <c r="GH835">
        <v>-13.69915966196876</v>
      </c>
      <c r="GI835">
        <v>1.375537296721268</v>
      </c>
      <c r="GJ835">
        <v>0</v>
      </c>
      <c r="GK835">
        <v>1.035332926829269</v>
      </c>
      <c r="GL835">
        <v>-0.09648083623693568</v>
      </c>
      <c r="GM835">
        <v>0.00956078148757634</v>
      </c>
      <c r="GN835">
        <v>1</v>
      </c>
      <c r="GO835">
        <v>1</v>
      </c>
      <c r="GP835">
        <v>3</v>
      </c>
      <c r="GQ835" t="s">
        <v>502</v>
      </c>
      <c r="GR835">
        <v>3.13521</v>
      </c>
      <c r="GS835">
        <v>2.76016</v>
      </c>
      <c r="GT835">
        <v>0.148326</v>
      </c>
      <c r="GU835">
        <v>0.1508</v>
      </c>
      <c r="GV835">
        <v>0.102648</v>
      </c>
      <c r="GW835">
        <v>0.0980534</v>
      </c>
      <c r="GX835">
        <v>26964.8</v>
      </c>
      <c r="GY835">
        <v>26876.3</v>
      </c>
      <c r="GZ835">
        <v>29453.6</v>
      </c>
      <c r="HA835">
        <v>29263.2</v>
      </c>
      <c r="HB835">
        <v>34928.7</v>
      </c>
      <c r="HC835">
        <v>34968.7</v>
      </c>
      <c r="HD835">
        <v>41446.8</v>
      </c>
      <c r="HE835">
        <v>41581.9</v>
      </c>
      <c r="HF835">
        <v>1.9069</v>
      </c>
      <c r="HG835">
        <v>1.86073</v>
      </c>
      <c r="HH835">
        <v>0.0369549</v>
      </c>
      <c r="HI835">
        <v>0</v>
      </c>
      <c r="HJ835">
        <v>23.9711</v>
      </c>
      <c r="HK835">
        <v>999.9</v>
      </c>
      <c r="HL835">
        <v>51.9</v>
      </c>
      <c r="HM835">
        <v>28.9</v>
      </c>
      <c r="HN835">
        <v>22.8663</v>
      </c>
      <c r="HO835">
        <v>62.3913</v>
      </c>
      <c r="HP835">
        <v>29.6514</v>
      </c>
      <c r="HQ835">
        <v>1</v>
      </c>
      <c r="HR835">
        <v>0.3494</v>
      </c>
      <c r="HS835">
        <v>4.64286</v>
      </c>
      <c r="HT835">
        <v>20.2794</v>
      </c>
      <c r="HU835">
        <v>5.21819</v>
      </c>
      <c r="HV835">
        <v>12.0161</v>
      </c>
      <c r="HW835">
        <v>4.9874</v>
      </c>
      <c r="HX835">
        <v>3.28763</v>
      </c>
      <c r="HY835">
        <v>9999</v>
      </c>
      <c r="HZ835">
        <v>9999</v>
      </c>
      <c r="IA835">
        <v>9999</v>
      </c>
      <c r="IB835">
        <v>999.9</v>
      </c>
      <c r="IC835">
        <v>4.97276</v>
      </c>
      <c r="ID835">
        <v>1.86646</v>
      </c>
      <c r="IE835">
        <v>1.86584</v>
      </c>
      <c r="IF835">
        <v>1.86579</v>
      </c>
      <c r="IG835">
        <v>1.86766</v>
      </c>
      <c r="IH835">
        <v>1.87012</v>
      </c>
      <c r="II835">
        <v>1.86874</v>
      </c>
      <c r="IJ835">
        <v>1.87026</v>
      </c>
      <c r="IK835">
        <v>0</v>
      </c>
      <c r="IL835">
        <v>0</v>
      </c>
      <c r="IM835">
        <v>0</v>
      </c>
      <c r="IN835">
        <v>0</v>
      </c>
      <c r="IO835" t="s">
        <v>441</v>
      </c>
      <c r="IP835" t="s">
        <v>442</v>
      </c>
      <c r="IQ835" t="s">
        <v>443</v>
      </c>
      <c r="IR835" t="s">
        <v>443</v>
      </c>
      <c r="IS835" t="s">
        <v>443</v>
      </c>
      <c r="IT835" t="s">
        <v>443</v>
      </c>
      <c r="IU835">
        <v>0</v>
      </c>
      <c r="IV835">
        <v>100</v>
      </c>
      <c r="IW835">
        <v>100</v>
      </c>
      <c r="IX835">
        <v>-0.858</v>
      </c>
      <c r="IY835">
        <v>0.076</v>
      </c>
      <c r="IZ835">
        <v>-0.7832898091892299</v>
      </c>
      <c r="JA835">
        <v>-0.0002628084512485203</v>
      </c>
      <c r="JB835">
        <v>2.995354917081976E-07</v>
      </c>
      <c r="JC835">
        <v>-1.087754766273629E-10</v>
      </c>
      <c r="JD835">
        <v>-0.01666594074606723</v>
      </c>
      <c r="JE835">
        <v>-0.02438089335778848</v>
      </c>
      <c r="JF835">
        <v>0.001790740049955031</v>
      </c>
      <c r="JG835">
        <v>-2.386884331579614E-05</v>
      </c>
      <c r="JH835">
        <v>6</v>
      </c>
      <c r="JI835">
        <v>2407</v>
      </c>
      <c r="JJ835">
        <v>1</v>
      </c>
      <c r="JK835">
        <v>23</v>
      </c>
      <c r="JL835">
        <v>33331.7</v>
      </c>
      <c r="JM835">
        <v>29370180.3</v>
      </c>
      <c r="JN835">
        <v>1.19629</v>
      </c>
      <c r="JO835">
        <v>2.26807</v>
      </c>
      <c r="JP835">
        <v>1.39648</v>
      </c>
      <c r="JQ835">
        <v>2.35229</v>
      </c>
      <c r="JR835">
        <v>1.49536</v>
      </c>
      <c r="JS835">
        <v>2.63672</v>
      </c>
      <c r="JT835">
        <v>34.5777</v>
      </c>
      <c r="JU835">
        <v>24.0437</v>
      </c>
      <c r="JV835">
        <v>18</v>
      </c>
      <c r="JW835">
        <v>504.033</v>
      </c>
      <c r="JX835">
        <v>463.885</v>
      </c>
      <c r="JY835">
        <v>18.5822</v>
      </c>
      <c r="JZ835">
        <v>31.7931</v>
      </c>
      <c r="KA835">
        <v>29.9999</v>
      </c>
      <c r="KB835">
        <v>31.699</v>
      </c>
      <c r="KC835">
        <v>31.6336</v>
      </c>
      <c r="KD835">
        <v>23.9542</v>
      </c>
      <c r="KE835">
        <v>0</v>
      </c>
      <c r="KF835">
        <v>100</v>
      </c>
      <c r="KG835">
        <v>18.5809</v>
      </c>
      <c r="KH835">
        <v>854.532</v>
      </c>
      <c r="KI835">
        <v>63.4564</v>
      </c>
      <c r="KJ835">
        <v>100.664</v>
      </c>
      <c r="KK835">
        <v>99.9832</v>
      </c>
    </row>
    <row r="836" spans="1:297">
      <c r="A836">
        <v>820</v>
      </c>
      <c r="B836">
        <v>1762210824.1</v>
      </c>
      <c r="C836">
        <v>11246</v>
      </c>
      <c r="D836" t="s">
        <v>2091</v>
      </c>
      <c r="E836" t="s">
        <v>2092</v>
      </c>
      <c r="F836">
        <v>5</v>
      </c>
      <c r="G836" t="s">
        <v>1990</v>
      </c>
      <c r="H836" t="s">
        <v>436</v>
      </c>
      <c r="I836">
        <v>1762210821.3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860.4476192404323</v>
      </c>
      <c r="AK836">
        <v>836.4340242424242</v>
      </c>
      <c r="AL836">
        <v>3.467923615534294</v>
      </c>
      <c r="AM836">
        <v>66.04308067333517</v>
      </c>
      <c r="AN836">
        <f>(AP836 - AO836 + DY836*1E3/(8.314*(EA836+273.15)) * AR836/DX836 * AQ836) * DX836/(100*DL836) * 1000/(1000 - AP836)</f>
        <v>0</v>
      </c>
      <c r="AO836">
        <v>21.88550045722945</v>
      </c>
      <c r="AP836">
        <v>22.89833696969697</v>
      </c>
      <c r="AQ836">
        <v>-1.19550994845083E-05</v>
      </c>
      <c r="AR836">
        <v>107.35</v>
      </c>
      <c r="AS836">
        <v>9</v>
      </c>
      <c r="AT836">
        <v>2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437</v>
      </c>
      <c r="AY836" t="s">
        <v>437</v>
      </c>
      <c r="AZ836">
        <v>0</v>
      </c>
      <c r="BA836">
        <v>0</v>
      </c>
      <c r="BB836">
        <f>1-AZ836/BA836</f>
        <v>0</v>
      </c>
      <c r="BC836">
        <v>0</v>
      </c>
      <c r="BD836" t="s">
        <v>437</v>
      </c>
      <c r="BE836" t="s">
        <v>437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437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438</v>
      </c>
      <c r="DO836">
        <v>2</v>
      </c>
      <c r="DP836" t="b">
        <v>1</v>
      </c>
      <c r="DQ836">
        <v>1762210821.3</v>
      </c>
      <c r="DR836">
        <v>809.4837</v>
      </c>
      <c r="DS836">
        <v>842.2678</v>
      </c>
      <c r="DT836">
        <v>22.9019</v>
      </c>
      <c r="DU836">
        <v>21.88557</v>
      </c>
      <c r="DV836">
        <v>810.3412000000001</v>
      </c>
      <c r="DW836">
        <v>22.82592</v>
      </c>
      <c r="DX836">
        <v>499.983</v>
      </c>
      <c r="DY836">
        <v>90.76091000000001</v>
      </c>
      <c r="DZ836">
        <v>0.09999401000000001</v>
      </c>
      <c r="EA836">
        <v>24.29121</v>
      </c>
      <c r="EB836">
        <v>24.57615</v>
      </c>
      <c r="EC836">
        <v>999.9</v>
      </c>
      <c r="ED836">
        <v>0</v>
      </c>
      <c r="EE836">
        <v>0</v>
      </c>
      <c r="EF836">
        <v>10001.373</v>
      </c>
      <c r="EG836">
        <v>0</v>
      </c>
      <c r="EH836">
        <v>971.4882</v>
      </c>
      <c r="EI836">
        <v>-32.78416</v>
      </c>
      <c r="EJ836">
        <v>828.457</v>
      </c>
      <c r="EK836">
        <v>861.1138000000001</v>
      </c>
      <c r="EL836">
        <v>1.016344</v>
      </c>
      <c r="EM836">
        <v>842.2678</v>
      </c>
      <c r="EN836">
        <v>21.88557</v>
      </c>
      <c r="EO836">
        <v>2.078599</v>
      </c>
      <c r="EP836">
        <v>1.986353</v>
      </c>
      <c r="EQ836">
        <v>18.05612</v>
      </c>
      <c r="ER836">
        <v>17.33597</v>
      </c>
      <c r="ES836">
        <v>2000.025</v>
      </c>
      <c r="ET836">
        <v>0.9800036000000001</v>
      </c>
      <c r="EU836">
        <v>0.019996</v>
      </c>
      <c r="EV836">
        <v>0</v>
      </c>
      <c r="EW836">
        <v>1524.692</v>
      </c>
      <c r="EX836">
        <v>5.000970000000001</v>
      </c>
      <c r="EY836">
        <v>30426.84</v>
      </c>
      <c r="EZ836">
        <v>16707.8</v>
      </c>
      <c r="FA836">
        <v>41.562</v>
      </c>
      <c r="FB836">
        <v>42.687</v>
      </c>
      <c r="FC836">
        <v>41.7059</v>
      </c>
      <c r="FD836">
        <v>42.125</v>
      </c>
      <c r="FE836">
        <v>41.562</v>
      </c>
      <c r="FF836">
        <v>1955.135</v>
      </c>
      <c r="FG836">
        <v>39.89</v>
      </c>
      <c r="FH836">
        <v>0</v>
      </c>
      <c r="FI836">
        <v>13901.70000004768</v>
      </c>
      <c r="FJ836">
        <v>0</v>
      </c>
      <c r="FK836">
        <v>1525.736</v>
      </c>
      <c r="FL836">
        <v>-14.11692306378809</v>
      </c>
      <c r="FM836">
        <v>-263.4999995362782</v>
      </c>
      <c r="FN836">
        <v>30446.244</v>
      </c>
      <c r="FO836">
        <v>15</v>
      </c>
      <c r="FP836">
        <v>0</v>
      </c>
      <c r="FQ836" t="s">
        <v>439</v>
      </c>
      <c r="FR836">
        <v>1760210915.6</v>
      </c>
      <c r="FS836">
        <v>0</v>
      </c>
      <c r="FT836">
        <v>0</v>
      </c>
      <c r="FU836">
        <v>-0.215</v>
      </c>
      <c r="FV836">
        <v>0</v>
      </c>
      <c r="FW836">
        <v>-0.6919999999999999</v>
      </c>
      <c r="FX836">
        <v>0</v>
      </c>
      <c r="FY836">
        <v>400</v>
      </c>
      <c r="FZ836">
        <v>0</v>
      </c>
      <c r="GA836">
        <v>0.15</v>
      </c>
      <c r="GB836">
        <v>0</v>
      </c>
      <c r="GC836">
        <v>-32.64733902439025</v>
      </c>
      <c r="GD836">
        <v>-1.375963066202047</v>
      </c>
      <c r="GE836">
        <v>0.3368107320273572</v>
      </c>
      <c r="GF836">
        <v>0</v>
      </c>
      <c r="GG836">
        <v>1526.346764705882</v>
      </c>
      <c r="GH836">
        <v>-13.81711228707227</v>
      </c>
      <c r="GI836">
        <v>1.388085267317007</v>
      </c>
      <c r="GJ836">
        <v>0</v>
      </c>
      <c r="GK836">
        <v>1.02746756097561</v>
      </c>
      <c r="GL836">
        <v>-0.08815902439024299</v>
      </c>
      <c r="GM836">
        <v>0.008724826025377877</v>
      </c>
      <c r="GN836">
        <v>1</v>
      </c>
      <c r="GO836">
        <v>1</v>
      </c>
      <c r="GP836">
        <v>3</v>
      </c>
      <c r="GQ836" t="s">
        <v>502</v>
      </c>
      <c r="GR836">
        <v>3.13543</v>
      </c>
      <c r="GS836">
        <v>2.76047</v>
      </c>
      <c r="GT836">
        <v>0.150407</v>
      </c>
      <c r="GU836">
        <v>0.152807</v>
      </c>
      <c r="GV836">
        <v>0.102625</v>
      </c>
      <c r="GW836">
        <v>0.0980491</v>
      </c>
      <c r="GX836">
        <v>26898.5</v>
      </c>
      <c r="GY836">
        <v>26813.5</v>
      </c>
      <c r="GZ836">
        <v>29453.3</v>
      </c>
      <c r="HA836">
        <v>29264.1</v>
      </c>
      <c r="HB836">
        <v>34929.4</v>
      </c>
      <c r="HC836">
        <v>34969.9</v>
      </c>
      <c r="HD836">
        <v>41446.5</v>
      </c>
      <c r="HE836">
        <v>41583.1</v>
      </c>
      <c r="HF836">
        <v>1.90727</v>
      </c>
      <c r="HG836">
        <v>1.86068</v>
      </c>
      <c r="HH836">
        <v>0.0363961</v>
      </c>
      <c r="HI836">
        <v>0</v>
      </c>
      <c r="HJ836">
        <v>23.9745</v>
      </c>
      <c r="HK836">
        <v>999.9</v>
      </c>
      <c r="HL836">
        <v>51.9</v>
      </c>
      <c r="HM836">
        <v>28.9</v>
      </c>
      <c r="HN836">
        <v>22.8648</v>
      </c>
      <c r="HO836">
        <v>62.3713</v>
      </c>
      <c r="HP836">
        <v>29.4912</v>
      </c>
      <c r="HQ836">
        <v>1</v>
      </c>
      <c r="HR836">
        <v>0.349378</v>
      </c>
      <c r="HS836">
        <v>4.65771</v>
      </c>
      <c r="HT836">
        <v>20.279</v>
      </c>
      <c r="HU836">
        <v>5.21789</v>
      </c>
      <c r="HV836">
        <v>12.0167</v>
      </c>
      <c r="HW836">
        <v>4.98765</v>
      </c>
      <c r="HX836">
        <v>3.28753</v>
      </c>
      <c r="HY836">
        <v>9999</v>
      </c>
      <c r="HZ836">
        <v>9999</v>
      </c>
      <c r="IA836">
        <v>9999</v>
      </c>
      <c r="IB836">
        <v>999.9</v>
      </c>
      <c r="IC836">
        <v>4.97278</v>
      </c>
      <c r="ID836">
        <v>1.86646</v>
      </c>
      <c r="IE836">
        <v>1.86584</v>
      </c>
      <c r="IF836">
        <v>1.8658</v>
      </c>
      <c r="IG836">
        <v>1.86767</v>
      </c>
      <c r="IH836">
        <v>1.87012</v>
      </c>
      <c r="II836">
        <v>1.86873</v>
      </c>
      <c r="IJ836">
        <v>1.87025</v>
      </c>
      <c r="IK836">
        <v>0</v>
      </c>
      <c r="IL836">
        <v>0</v>
      </c>
      <c r="IM836">
        <v>0</v>
      </c>
      <c r="IN836">
        <v>0</v>
      </c>
      <c r="IO836" t="s">
        <v>441</v>
      </c>
      <c r="IP836" t="s">
        <v>442</v>
      </c>
      <c r="IQ836" t="s">
        <v>443</v>
      </c>
      <c r="IR836" t="s">
        <v>443</v>
      </c>
      <c r="IS836" t="s">
        <v>443</v>
      </c>
      <c r="IT836" t="s">
        <v>443</v>
      </c>
      <c r="IU836">
        <v>0</v>
      </c>
      <c r="IV836">
        <v>100</v>
      </c>
      <c r="IW836">
        <v>100</v>
      </c>
      <c r="IX836">
        <v>-0.857</v>
      </c>
      <c r="IY836">
        <v>0.0759</v>
      </c>
      <c r="IZ836">
        <v>-0.7832898091892299</v>
      </c>
      <c r="JA836">
        <v>-0.0002628084512485203</v>
      </c>
      <c r="JB836">
        <v>2.995354917081976E-07</v>
      </c>
      <c r="JC836">
        <v>-1.087754766273629E-10</v>
      </c>
      <c r="JD836">
        <v>-0.01666594074606723</v>
      </c>
      <c r="JE836">
        <v>-0.02438089335778848</v>
      </c>
      <c r="JF836">
        <v>0.001790740049955031</v>
      </c>
      <c r="JG836">
        <v>-2.386884331579614E-05</v>
      </c>
      <c r="JH836">
        <v>6</v>
      </c>
      <c r="JI836">
        <v>2407</v>
      </c>
      <c r="JJ836">
        <v>1</v>
      </c>
      <c r="JK836">
        <v>23</v>
      </c>
      <c r="JL836">
        <v>33331.8</v>
      </c>
      <c r="JM836">
        <v>29370180.4</v>
      </c>
      <c r="JN836">
        <v>1.22803</v>
      </c>
      <c r="JO836">
        <v>2.2644</v>
      </c>
      <c r="JP836">
        <v>1.39771</v>
      </c>
      <c r="JQ836">
        <v>2.35107</v>
      </c>
      <c r="JR836">
        <v>1.49536</v>
      </c>
      <c r="JS836">
        <v>2.5415</v>
      </c>
      <c r="JT836">
        <v>34.5777</v>
      </c>
      <c r="JU836">
        <v>24.035</v>
      </c>
      <c r="JV836">
        <v>18</v>
      </c>
      <c r="JW836">
        <v>504.258</v>
      </c>
      <c r="JX836">
        <v>463.836</v>
      </c>
      <c r="JY836">
        <v>18.5759</v>
      </c>
      <c r="JZ836">
        <v>31.7909</v>
      </c>
      <c r="KA836">
        <v>29.9999</v>
      </c>
      <c r="KB836">
        <v>31.6962</v>
      </c>
      <c r="KC836">
        <v>31.6314</v>
      </c>
      <c r="KD836">
        <v>24.5904</v>
      </c>
      <c r="KE836">
        <v>0</v>
      </c>
      <c r="KF836">
        <v>100</v>
      </c>
      <c r="KG836">
        <v>18.573</v>
      </c>
      <c r="KH836">
        <v>874.568</v>
      </c>
      <c r="KI836">
        <v>63.4564</v>
      </c>
      <c r="KJ836">
        <v>100.663</v>
      </c>
      <c r="KK836">
        <v>99.9862</v>
      </c>
    </row>
    <row r="837" spans="1:297">
      <c r="A837">
        <v>821</v>
      </c>
      <c r="B837">
        <v>1762210829.1</v>
      </c>
      <c r="C837">
        <v>11251</v>
      </c>
      <c r="D837" t="s">
        <v>2093</v>
      </c>
      <c r="E837" t="s">
        <v>2094</v>
      </c>
      <c r="F837">
        <v>5</v>
      </c>
      <c r="G837" t="s">
        <v>1990</v>
      </c>
      <c r="H837" t="s">
        <v>436</v>
      </c>
      <c r="I837">
        <v>1762210826.6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877.597500159564</v>
      </c>
      <c r="AK837">
        <v>853.7140181818181</v>
      </c>
      <c r="AL837">
        <v>3.464198944307816</v>
      </c>
      <c r="AM837">
        <v>66.04308067333517</v>
      </c>
      <c r="AN837">
        <f>(AP837 - AO837 + DY837*1E3/(8.314*(EA837+273.15)) * AR837/DX837 * AQ837) * DX837/(100*DL837) * 1000/(1000 - AP837)</f>
        <v>0</v>
      </c>
      <c r="AO837">
        <v>21.88348798952381</v>
      </c>
      <c r="AP837">
        <v>22.88896545454546</v>
      </c>
      <c r="AQ837">
        <v>-1.002551334944324E-05</v>
      </c>
      <c r="AR837">
        <v>107.35</v>
      </c>
      <c r="AS837">
        <v>9</v>
      </c>
      <c r="AT837">
        <v>2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437</v>
      </c>
      <c r="AY837" t="s">
        <v>437</v>
      </c>
      <c r="AZ837">
        <v>0</v>
      </c>
      <c r="BA837">
        <v>0</v>
      </c>
      <c r="BB837">
        <f>1-AZ837/BA837</f>
        <v>0</v>
      </c>
      <c r="BC837">
        <v>0</v>
      </c>
      <c r="BD837" t="s">
        <v>437</v>
      </c>
      <c r="BE837" t="s">
        <v>437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437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438</v>
      </c>
      <c r="DO837">
        <v>2</v>
      </c>
      <c r="DP837" t="b">
        <v>1</v>
      </c>
      <c r="DQ837">
        <v>1762210826.6</v>
      </c>
      <c r="DR837">
        <v>827.3863333333334</v>
      </c>
      <c r="DS837">
        <v>860.4571111111112</v>
      </c>
      <c r="DT837">
        <v>22.89238888888889</v>
      </c>
      <c r="DU837">
        <v>21.88372222222222</v>
      </c>
      <c r="DV837">
        <v>828.2437777777777</v>
      </c>
      <c r="DW837">
        <v>22.8166</v>
      </c>
      <c r="DX837">
        <v>500.0012222222222</v>
      </c>
      <c r="DY837">
        <v>90.76122222222222</v>
      </c>
      <c r="DZ837">
        <v>0.0999333111111111</v>
      </c>
      <c r="EA837">
        <v>24.28993333333333</v>
      </c>
      <c r="EB837">
        <v>24.57036666666667</v>
      </c>
      <c r="EC837">
        <v>999.9000000000001</v>
      </c>
      <c r="ED837">
        <v>0</v>
      </c>
      <c r="EE837">
        <v>0</v>
      </c>
      <c r="EF837">
        <v>10004.51111111111</v>
      </c>
      <c r="EG837">
        <v>0</v>
      </c>
      <c r="EH837">
        <v>971.4905555555555</v>
      </c>
      <c r="EI837">
        <v>-33.07063333333334</v>
      </c>
      <c r="EJ837">
        <v>846.7710000000001</v>
      </c>
      <c r="EK837">
        <v>879.7083333333334</v>
      </c>
      <c r="EL837">
        <v>1.008657777777778</v>
      </c>
      <c r="EM837">
        <v>860.4571111111112</v>
      </c>
      <c r="EN837">
        <v>21.88372222222222</v>
      </c>
      <c r="EO837">
        <v>2.077741111111111</v>
      </c>
      <c r="EP837">
        <v>1.986194444444444</v>
      </c>
      <c r="EQ837">
        <v>18.04955555555556</v>
      </c>
      <c r="ER837">
        <v>17.3347</v>
      </c>
      <c r="ES837">
        <v>1999.998888888889</v>
      </c>
      <c r="ET837">
        <v>0.9800034444444444</v>
      </c>
      <c r="EU837">
        <v>0.01999617777777778</v>
      </c>
      <c r="EV837">
        <v>0</v>
      </c>
      <c r="EW837">
        <v>1523.347777777778</v>
      </c>
      <c r="EX837">
        <v>5.00097</v>
      </c>
      <c r="EY837">
        <v>30402.58888888889</v>
      </c>
      <c r="EZ837">
        <v>16707.6</v>
      </c>
      <c r="FA837">
        <v>41.562</v>
      </c>
      <c r="FB837">
        <v>42.687</v>
      </c>
      <c r="FC837">
        <v>41.687</v>
      </c>
      <c r="FD837">
        <v>42.125</v>
      </c>
      <c r="FE837">
        <v>41.562</v>
      </c>
      <c r="FF837">
        <v>1955.108888888889</v>
      </c>
      <c r="FG837">
        <v>39.89</v>
      </c>
      <c r="FH837">
        <v>0</v>
      </c>
      <c r="FI837">
        <v>13906.5</v>
      </c>
      <c r="FJ837">
        <v>0</v>
      </c>
      <c r="FK837">
        <v>1524.598</v>
      </c>
      <c r="FL837">
        <v>-14.65769232542074</v>
      </c>
      <c r="FM837">
        <v>-276.6538460652102</v>
      </c>
      <c r="FN837">
        <v>30425.076</v>
      </c>
      <c r="FO837">
        <v>15</v>
      </c>
      <c r="FP837">
        <v>0</v>
      </c>
      <c r="FQ837" t="s">
        <v>439</v>
      </c>
      <c r="FR837">
        <v>1760210915.6</v>
      </c>
      <c r="FS837">
        <v>0</v>
      </c>
      <c r="FT837">
        <v>0</v>
      </c>
      <c r="FU837">
        <v>-0.215</v>
      </c>
      <c r="FV837">
        <v>0</v>
      </c>
      <c r="FW837">
        <v>-0.6919999999999999</v>
      </c>
      <c r="FX837">
        <v>0</v>
      </c>
      <c r="FY837">
        <v>400</v>
      </c>
      <c r="FZ837">
        <v>0</v>
      </c>
      <c r="GA837">
        <v>0.15</v>
      </c>
      <c r="GB837">
        <v>0</v>
      </c>
      <c r="GC837">
        <v>-32.67098780487805</v>
      </c>
      <c r="GD837">
        <v>-2.211052264808456</v>
      </c>
      <c r="GE837">
        <v>0.3323796611099599</v>
      </c>
      <c r="GF837">
        <v>0</v>
      </c>
      <c r="GG837">
        <v>1525.503823529412</v>
      </c>
      <c r="GH837">
        <v>-14.36409473155844</v>
      </c>
      <c r="GI837">
        <v>1.434687944561432</v>
      </c>
      <c r="GJ837">
        <v>0</v>
      </c>
      <c r="GK837">
        <v>1.021725853658537</v>
      </c>
      <c r="GL837">
        <v>-0.088698606271775</v>
      </c>
      <c r="GM837">
        <v>0.008774944645954165</v>
      </c>
      <c r="GN837">
        <v>1</v>
      </c>
      <c r="GO837">
        <v>1</v>
      </c>
      <c r="GP837">
        <v>3</v>
      </c>
      <c r="GQ837" t="s">
        <v>502</v>
      </c>
      <c r="GR837">
        <v>3.13523</v>
      </c>
      <c r="GS837">
        <v>2.76026</v>
      </c>
      <c r="GT837">
        <v>0.15247</v>
      </c>
      <c r="GU837">
        <v>0.155037</v>
      </c>
      <c r="GV837">
        <v>0.102599</v>
      </c>
      <c r="GW837">
        <v>0.09804789999999999</v>
      </c>
      <c r="GX837">
        <v>26834</v>
      </c>
      <c r="GY837">
        <v>26742.6</v>
      </c>
      <c r="GZ837">
        <v>29454.1</v>
      </c>
      <c r="HA837">
        <v>29263.9</v>
      </c>
      <c r="HB837">
        <v>34931.4</v>
      </c>
      <c r="HC837">
        <v>34969.9</v>
      </c>
      <c r="HD837">
        <v>41447.7</v>
      </c>
      <c r="HE837">
        <v>41583.1</v>
      </c>
      <c r="HF837">
        <v>1.907</v>
      </c>
      <c r="HG837">
        <v>1.86105</v>
      </c>
      <c r="HH837">
        <v>0.0362843</v>
      </c>
      <c r="HI837">
        <v>0</v>
      </c>
      <c r="HJ837">
        <v>23.9776</v>
      </c>
      <c r="HK837">
        <v>999.9</v>
      </c>
      <c r="HL837">
        <v>51.9</v>
      </c>
      <c r="HM837">
        <v>28.9</v>
      </c>
      <c r="HN837">
        <v>22.8653</v>
      </c>
      <c r="HO837">
        <v>62.2913</v>
      </c>
      <c r="HP837">
        <v>29.5913</v>
      </c>
      <c r="HQ837">
        <v>1</v>
      </c>
      <c r="HR837">
        <v>0.348801</v>
      </c>
      <c r="HS837">
        <v>4.66108</v>
      </c>
      <c r="HT837">
        <v>20.2789</v>
      </c>
      <c r="HU837">
        <v>5.21879</v>
      </c>
      <c r="HV837">
        <v>12.0165</v>
      </c>
      <c r="HW837">
        <v>4.9876</v>
      </c>
      <c r="HX837">
        <v>3.2877</v>
      </c>
      <c r="HY837">
        <v>9999</v>
      </c>
      <c r="HZ837">
        <v>9999</v>
      </c>
      <c r="IA837">
        <v>9999</v>
      </c>
      <c r="IB837">
        <v>999.9</v>
      </c>
      <c r="IC837">
        <v>4.97278</v>
      </c>
      <c r="ID837">
        <v>1.86646</v>
      </c>
      <c r="IE837">
        <v>1.86584</v>
      </c>
      <c r="IF837">
        <v>1.86582</v>
      </c>
      <c r="IG837">
        <v>1.86766</v>
      </c>
      <c r="IH837">
        <v>1.87012</v>
      </c>
      <c r="II837">
        <v>1.86872</v>
      </c>
      <c r="IJ837">
        <v>1.87025</v>
      </c>
      <c r="IK837">
        <v>0</v>
      </c>
      <c r="IL837">
        <v>0</v>
      </c>
      <c r="IM837">
        <v>0</v>
      </c>
      <c r="IN837">
        <v>0</v>
      </c>
      <c r="IO837" t="s">
        <v>441</v>
      </c>
      <c r="IP837" t="s">
        <v>442</v>
      </c>
      <c r="IQ837" t="s">
        <v>443</v>
      </c>
      <c r="IR837" t="s">
        <v>443</v>
      </c>
      <c r="IS837" t="s">
        <v>443</v>
      </c>
      <c r="IT837" t="s">
        <v>443</v>
      </c>
      <c r="IU837">
        <v>0</v>
      </c>
      <c r="IV837">
        <v>100</v>
      </c>
      <c r="IW837">
        <v>100</v>
      </c>
      <c r="IX837">
        <v>-0.857</v>
      </c>
      <c r="IY837">
        <v>0.0757</v>
      </c>
      <c r="IZ837">
        <v>-0.7832898091892299</v>
      </c>
      <c r="JA837">
        <v>-0.0002628084512485203</v>
      </c>
      <c r="JB837">
        <v>2.995354917081976E-07</v>
      </c>
      <c r="JC837">
        <v>-1.087754766273629E-10</v>
      </c>
      <c r="JD837">
        <v>-0.01666594074606723</v>
      </c>
      <c r="JE837">
        <v>-0.02438089335778848</v>
      </c>
      <c r="JF837">
        <v>0.001790740049955031</v>
      </c>
      <c r="JG837">
        <v>-2.386884331579614E-05</v>
      </c>
      <c r="JH837">
        <v>6</v>
      </c>
      <c r="JI837">
        <v>2407</v>
      </c>
      <c r="JJ837">
        <v>1</v>
      </c>
      <c r="JK837">
        <v>23</v>
      </c>
      <c r="JL837">
        <v>33331.9</v>
      </c>
      <c r="JM837">
        <v>29370180.5</v>
      </c>
      <c r="JN837">
        <v>1.25244</v>
      </c>
      <c r="JO837">
        <v>2.25586</v>
      </c>
      <c r="JP837">
        <v>1.39648</v>
      </c>
      <c r="JQ837">
        <v>2.34985</v>
      </c>
      <c r="JR837">
        <v>1.49536</v>
      </c>
      <c r="JS837">
        <v>2.7124</v>
      </c>
      <c r="JT837">
        <v>34.5777</v>
      </c>
      <c r="JU837">
        <v>24.035</v>
      </c>
      <c r="JV837">
        <v>18</v>
      </c>
      <c r="JW837">
        <v>504.056</v>
      </c>
      <c r="JX837">
        <v>464.058</v>
      </c>
      <c r="JY837">
        <v>18.5701</v>
      </c>
      <c r="JZ837">
        <v>31.7881</v>
      </c>
      <c r="KA837">
        <v>29.9999</v>
      </c>
      <c r="KB837">
        <v>31.6935</v>
      </c>
      <c r="KC837">
        <v>31.6286</v>
      </c>
      <c r="KD837">
        <v>25.071</v>
      </c>
      <c r="KE837">
        <v>0</v>
      </c>
      <c r="KF837">
        <v>100</v>
      </c>
      <c r="KG837">
        <v>18.5682</v>
      </c>
      <c r="KH837">
        <v>887.926</v>
      </c>
      <c r="KI837">
        <v>63.4564</v>
      </c>
      <c r="KJ837">
        <v>100.666</v>
      </c>
      <c r="KK837">
        <v>99.9858</v>
      </c>
    </row>
    <row r="838" spans="1:297">
      <c r="A838">
        <v>822</v>
      </c>
      <c r="B838">
        <v>1762210834.1</v>
      </c>
      <c r="C838">
        <v>11256</v>
      </c>
      <c r="D838" t="s">
        <v>2095</v>
      </c>
      <c r="E838" t="s">
        <v>2096</v>
      </c>
      <c r="F838">
        <v>5</v>
      </c>
      <c r="G838" t="s">
        <v>1990</v>
      </c>
      <c r="H838" t="s">
        <v>436</v>
      </c>
      <c r="I838">
        <v>1762210831.3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898.0825479781666</v>
      </c>
      <c r="AK838">
        <v>872.2362727272725</v>
      </c>
      <c r="AL838">
        <v>3.723130830656726</v>
      </c>
      <c r="AM838">
        <v>66.04308067333517</v>
      </c>
      <c r="AN838">
        <f>(AP838 - AO838 + DY838*1E3/(8.314*(EA838+273.15)) * AR838/DX838 * AQ838) * DX838/(100*DL838) * 1000/(1000 - AP838)</f>
        <v>0</v>
      </c>
      <c r="AO838">
        <v>21.88349245926406</v>
      </c>
      <c r="AP838">
        <v>22.88137151515151</v>
      </c>
      <c r="AQ838">
        <v>-5.450623336621072E-06</v>
      </c>
      <c r="AR838">
        <v>107.35</v>
      </c>
      <c r="AS838">
        <v>9</v>
      </c>
      <c r="AT838">
        <v>2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437</v>
      </c>
      <c r="AY838" t="s">
        <v>437</v>
      </c>
      <c r="AZ838">
        <v>0</v>
      </c>
      <c r="BA838">
        <v>0</v>
      </c>
      <c r="BB838">
        <f>1-AZ838/BA838</f>
        <v>0</v>
      </c>
      <c r="BC838">
        <v>0</v>
      </c>
      <c r="BD838" t="s">
        <v>437</v>
      </c>
      <c r="BE838" t="s">
        <v>437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437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438</v>
      </c>
      <c r="DO838">
        <v>2</v>
      </c>
      <c r="DP838" t="b">
        <v>1</v>
      </c>
      <c r="DQ838">
        <v>1762210831.3</v>
      </c>
      <c r="DR838">
        <v>843.9519</v>
      </c>
      <c r="DS838">
        <v>878.1005000000001</v>
      </c>
      <c r="DT838">
        <v>22.88404</v>
      </c>
      <c r="DU838">
        <v>21.88367</v>
      </c>
      <c r="DV838">
        <v>844.8089</v>
      </c>
      <c r="DW838">
        <v>22.80842</v>
      </c>
      <c r="DX838">
        <v>499.9964</v>
      </c>
      <c r="DY838">
        <v>90.75976999999999</v>
      </c>
      <c r="DZ838">
        <v>0.09997792</v>
      </c>
      <c r="EA838">
        <v>24.28887</v>
      </c>
      <c r="EB838">
        <v>24.57746</v>
      </c>
      <c r="EC838">
        <v>999.9</v>
      </c>
      <c r="ED838">
        <v>0</v>
      </c>
      <c r="EE838">
        <v>0</v>
      </c>
      <c r="EF838">
        <v>10006.937</v>
      </c>
      <c r="EG838">
        <v>0</v>
      </c>
      <c r="EH838">
        <v>971.4865</v>
      </c>
      <c r="EI838">
        <v>-34.14849</v>
      </c>
      <c r="EJ838">
        <v>863.7172999999999</v>
      </c>
      <c r="EK838">
        <v>897.7462000000002</v>
      </c>
      <c r="EL838">
        <v>1.0003518</v>
      </c>
      <c r="EM838">
        <v>878.1005000000001</v>
      </c>
      <c r="EN838">
        <v>21.88367</v>
      </c>
      <c r="EO838">
        <v>2.076949</v>
      </c>
      <c r="EP838">
        <v>1.986157</v>
      </c>
      <c r="EQ838">
        <v>18.04351</v>
      </c>
      <c r="ER838">
        <v>17.33441</v>
      </c>
      <c r="ES838">
        <v>1999.954</v>
      </c>
      <c r="ET838">
        <v>0.9800031</v>
      </c>
      <c r="EU838">
        <v>0.01999661</v>
      </c>
      <c r="EV838">
        <v>0</v>
      </c>
      <c r="EW838">
        <v>1522.506</v>
      </c>
      <c r="EX838">
        <v>5.000970000000001</v>
      </c>
      <c r="EY838">
        <v>30380.18</v>
      </c>
      <c r="EZ838">
        <v>16707.22</v>
      </c>
      <c r="FA838">
        <v>41.562</v>
      </c>
      <c r="FB838">
        <v>42.687</v>
      </c>
      <c r="FC838">
        <v>41.687</v>
      </c>
      <c r="FD838">
        <v>42.125</v>
      </c>
      <c r="FE838">
        <v>41.562</v>
      </c>
      <c r="FF838">
        <v>1955.064</v>
      </c>
      <c r="FG838">
        <v>39.89</v>
      </c>
      <c r="FH838">
        <v>0</v>
      </c>
      <c r="FI838">
        <v>13911.89999985695</v>
      </c>
      <c r="FJ838">
        <v>0</v>
      </c>
      <c r="FK838">
        <v>1523.475</v>
      </c>
      <c r="FL838">
        <v>-13.22427351671967</v>
      </c>
      <c r="FM838">
        <v>-267.8871794642297</v>
      </c>
      <c r="FN838">
        <v>30401.91923076923</v>
      </c>
      <c r="FO838">
        <v>15</v>
      </c>
      <c r="FP838">
        <v>0</v>
      </c>
      <c r="FQ838" t="s">
        <v>439</v>
      </c>
      <c r="FR838">
        <v>1760210915.6</v>
      </c>
      <c r="FS838">
        <v>0</v>
      </c>
      <c r="FT838">
        <v>0</v>
      </c>
      <c r="FU838">
        <v>-0.215</v>
      </c>
      <c r="FV838">
        <v>0</v>
      </c>
      <c r="FW838">
        <v>-0.6919999999999999</v>
      </c>
      <c r="FX838">
        <v>0</v>
      </c>
      <c r="FY838">
        <v>400</v>
      </c>
      <c r="FZ838">
        <v>0</v>
      </c>
      <c r="GA838">
        <v>0.15</v>
      </c>
      <c r="GB838">
        <v>0</v>
      </c>
      <c r="GC838">
        <v>-33.26580750000001</v>
      </c>
      <c r="GD838">
        <v>-5.100845403377136</v>
      </c>
      <c r="GE838">
        <v>0.8537698768952611</v>
      </c>
      <c r="GF838">
        <v>0</v>
      </c>
      <c r="GG838">
        <v>1524.289411764706</v>
      </c>
      <c r="GH838">
        <v>-13.63758593720664</v>
      </c>
      <c r="GI838">
        <v>1.371587618475654</v>
      </c>
      <c r="GJ838">
        <v>0</v>
      </c>
      <c r="GK838">
        <v>1.012893675</v>
      </c>
      <c r="GL838">
        <v>-0.09095436022513839</v>
      </c>
      <c r="GM838">
        <v>0.008778194120624977</v>
      </c>
      <c r="GN838">
        <v>1</v>
      </c>
      <c r="GO838">
        <v>1</v>
      </c>
      <c r="GP838">
        <v>3</v>
      </c>
      <c r="GQ838" t="s">
        <v>502</v>
      </c>
      <c r="GR838">
        <v>3.13532</v>
      </c>
      <c r="GS838">
        <v>2.76031</v>
      </c>
      <c r="GT838">
        <v>0.154624</v>
      </c>
      <c r="GU838">
        <v>0.156694</v>
      </c>
      <c r="GV838">
        <v>0.102576</v>
      </c>
      <c r="GW838">
        <v>0.0980448</v>
      </c>
      <c r="GX838">
        <v>26765.8</v>
      </c>
      <c r="GY838">
        <v>26690</v>
      </c>
      <c r="GZ838">
        <v>29454.3</v>
      </c>
      <c r="HA838">
        <v>29263.8</v>
      </c>
      <c r="HB838">
        <v>34932.9</v>
      </c>
      <c r="HC838">
        <v>34969.9</v>
      </c>
      <c r="HD838">
        <v>41448.3</v>
      </c>
      <c r="HE838">
        <v>41582.8</v>
      </c>
      <c r="HF838">
        <v>1.90702</v>
      </c>
      <c r="HG838">
        <v>1.8612</v>
      </c>
      <c r="HH838">
        <v>0.0365078</v>
      </c>
      <c r="HI838">
        <v>0</v>
      </c>
      <c r="HJ838">
        <v>23.9805</v>
      </c>
      <c r="HK838">
        <v>999.9</v>
      </c>
      <c r="HL838">
        <v>51.9</v>
      </c>
      <c r="HM838">
        <v>28.9</v>
      </c>
      <c r="HN838">
        <v>22.8655</v>
      </c>
      <c r="HO838">
        <v>62.2113</v>
      </c>
      <c r="HP838">
        <v>29.6034</v>
      </c>
      <c r="HQ838">
        <v>1</v>
      </c>
      <c r="HR838">
        <v>0.348836</v>
      </c>
      <c r="HS838">
        <v>4.66688</v>
      </c>
      <c r="HT838">
        <v>20.2787</v>
      </c>
      <c r="HU838">
        <v>5.21984</v>
      </c>
      <c r="HV838">
        <v>12.0174</v>
      </c>
      <c r="HW838">
        <v>4.9877</v>
      </c>
      <c r="HX838">
        <v>3.28778</v>
      </c>
      <c r="HY838">
        <v>9999</v>
      </c>
      <c r="HZ838">
        <v>9999</v>
      </c>
      <c r="IA838">
        <v>9999</v>
      </c>
      <c r="IB838">
        <v>999.9</v>
      </c>
      <c r="IC838">
        <v>4.97277</v>
      </c>
      <c r="ID838">
        <v>1.86647</v>
      </c>
      <c r="IE838">
        <v>1.86584</v>
      </c>
      <c r="IF838">
        <v>1.86581</v>
      </c>
      <c r="IG838">
        <v>1.86767</v>
      </c>
      <c r="IH838">
        <v>1.87012</v>
      </c>
      <c r="II838">
        <v>1.86874</v>
      </c>
      <c r="IJ838">
        <v>1.87026</v>
      </c>
      <c r="IK838">
        <v>0</v>
      </c>
      <c r="IL838">
        <v>0</v>
      </c>
      <c r="IM838">
        <v>0</v>
      </c>
      <c r="IN838">
        <v>0</v>
      </c>
      <c r="IO838" t="s">
        <v>441</v>
      </c>
      <c r="IP838" t="s">
        <v>442</v>
      </c>
      <c r="IQ838" t="s">
        <v>443</v>
      </c>
      <c r="IR838" t="s">
        <v>443</v>
      </c>
      <c r="IS838" t="s">
        <v>443</v>
      </c>
      <c r="IT838" t="s">
        <v>443</v>
      </c>
      <c r="IU838">
        <v>0</v>
      </c>
      <c r="IV838">
        <v>100</v>
      </c>
      <c r="IW838">
        <v>100</v>
      </c>
      <c r="IX838">
        <v>-0.857</v>
      </c>
      <c r="IY838">
        <v>0.0756</v>
      </c>
      <c r="IZ838">
        <v>-0.7832898091892299</v>
      </c>
      <c r="JA838">
        <v>-0.0002628084512485203</v>
      </c>
      <c r="JB838">
        <v>2.995354917081976E-07</v>
      </c>
      <c r="JC838">
        <v>-1.087754766273629E-10</v>
      </c>
      <c r="JD838">
        <v>-0.01666594074606723</v>
      </c>
      <c r="JE838">
        <v>-0.02438089335778848</v>
      </c>
      <c r="JF838">
        <v>0.001790740049955031</v>
      </c>
      <c r="JG838">
        <v>-2.386884331579614E-05</v>
      </c>
      <c r="JH838">
        <v>6</v>
      </c>
      <c r="JI838">
        <v>2407</v>
      </c>
      <c r="JJ838">
        <v>1</v>
      </c>
      <c r="JK838">
        <v>23</v>
      </c>
      <c r="JL838">
        <v>33332</v>
      </c>
      <c r="JM838">
        <v>29370180.6</v>
      </c>
      <c r="JN838">
        <v>1.28418</v>
      </c>
      <c r="JO838">
        <v>2.26196</v>
      </c>
      <c r="JP838">
        <v>1.39648</v>
      </c>
      <c r="JQ838">
        <v>2.35229</v>
      </c>
      <c r="JR838">
        <v>1.49536</v>
      </c>
      <c r="JS838">
        <v>2.67822</v>
      </c>
      <c r="JT838">
        <v>34.5777</v>
      </c>
      <c r="JU838">
        <v>24.035</v>
      </c>
      <c r="JV838">
        <v>18</v>
      </c>
      <c r="JW838">
        <v>504.061</v>
      </c>
      <c r="JX838">
        <v>464.147</v>
      </c>
      <c r="JY838">
        <v>18.5643</v>
      </c>
      <c r="JZ838">
        <v>31.7868</v>
      </c>
      <c r="KA838">
        <v>30</v>
      </c>
      <c r="KB838">
        <v>31.6921</v>
      </c>
      <c r="KC838">
        <v>31.6274</v>
      </c>
      <c r="KD838">
        <v>25.7284</v>
      </c>
      <c r="KE838">
        <v>0</v>
      </c>
      <c r="KF838">
        <v>100</v>
      </c>
      <c r="KG838">
        <v>18.5625</v>
      </c>
      <c r="KH838">
        <v>907.962</v>
      </c>
      <c r="KI838">
        <v>63.4564</v>
      </c>
      <c r="KJ838">
        <v>100.667</v>
      </c>
      <c r="KK838">
        <v>99.9854</v>
      </c>
    </row>
    <row r="839" spans="1:297">
      <c r="A839">
        <v>823</v>
      </c>
      <c r="B839">
        <v>1762210839.1</v>
      </c>
      <c r="C839">
        <v>11261</v>
      </c>
      <c r="D839" t="s">
        <v>2097</v>
      </c>
      <c r="E839" t="s">
        <v>2098</v>
      </c>
      <c r="F839">
        <v>5</v>
      </c>
      <c r="G839" t="s">
        <v>1990</v>
      </c>
      <c r="H839" t="s">
        <v>436</v>
      </c>
      <c r="I839">
        <v>1762210836.6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910.0752975245309</v>
      </c>
      <c r="AK839">
        <v>887.8434060606058</v>
      </c>
      <c r="AL839">
        <v>3.081404563169816</v>
      </c>
      <c r="AM839">
        <v>66.04308067333517</v>
      </c>
      <c r="AN839">
        <f>(AP839 - AO839 + DY839*1E3/(8.314*(EA839+273.15)) * AR839/DX839 * AQ839) * DX839/(100*DL839) * 1000/(1000 - AP839)</f>
        <v>0</v>
      </c>
      <c r="AO839">
        <v>21.88422464051948</v>
      </c>
      <c r="AP839">
        <v>22.87402484848485</v>
      </c>
      <c r="AQ839">
        <v>-9.009794454429054E-06</v>
      </c>
      <c r="AR839">
        <v>107.35</v>
      </c>
      <c r="AS839">
        <v>9</v>
      </c>
      <c r="AT839">
        <v>2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437</v>
      </c>
      <c r="AY839" t="s">
        <v>437</v>
      </c>
      <c r="AZ839">
        <v>0</v>
      </c>
      <c r="BA839">
        <v>0</v>
      </c>
      <c r="BB839">
        <f>1-AZ839/BA839</f>
        <v>0</v>
      </c>
      <c r="BC839">
        <v>0</v>
      </c>
      <c r="BD839" t="s">
        <v>437</v>
      </c>
      <c r="BE839" t="s">
        <v>437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437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438</v>
      </c>
      <c r="DO839">
        <v>2</v>
      </c>
      <c r="DP839" t="b">
        <v>1</v>
      </c>
      <c r="DQ839">
        <v>1762210836.6</v>
      </c>
      <c r="DR839">
        <v>861.506888888889</v>
      </c>
      <c r="DS839">
        <v>891.9879999999999</v>
      </c>
      <c r="DT839">
        <v>22.87698888888889</v>
      </c>
      <c r="DU839">
        <v>21.88408888888889</v>
      </c>
      <c r="DV839">
        <v>862.3637777777778</v>
      </c>
      <c r="DW839">
        <v>22.80153333333333</v>
      </c>
      <c r="DX839">
        <v>500.045888888889</v>
      </c>
      <c r="DY839">
        <v>90.75944444444445</v>
      </c>
      <c r="DZ839">
        <v>0.1000492</v>
      </c>
      <c r="EA839">
        <v>24.29114444444444</v>
      </c>
      <c r="EB839">
        <v>24.5812</v>
      </c>
      <c r="EC839">
        <v>999.9000000000001</v>
      </c>
      <c r="ED839">
        <v>0</v>
      </c>
      <c r="EE839">
        <v>0</v>
      </c>
      <c r="EF839">
        <v>9987.077777777777</v>
      </c>
      <c r="EG839">
        <v>0</v>
      </c>
      <c r="EH839">
        <v>971.4864444444445</v>
      </c>
      <c r="EI839">
        <v>-30.48114444444444</v>
      </c>
      <c r="EJ839">
        <v>881.6768888888888</v>
      </c>
      <c r="EK839">
        <v>911.9452222222221</v>
      </c>
      <c r="EL839">
        <v>0.9928995555555556</v>
      </c>
      <c r="EM839">
        <v>891.9879999999999</v>
      </c>
      <c r="EN839">
        <v>21.88408888888889</v>
      </c>
      <c r="EO839">
        <v>2.076304444444444</v>
      </c>
      <c r="EP839">
        <v>1.986187777777778</v>
      </c>
      <c r="EQ839">
        <v>18.03853333333333</v>
      </c>
      <c r="ER839">
        <v>17.33465555555556</v>
      </c>
      <c r="ES839">
        <v>2000.026666666666</v>
      </c>
      <c r="ET839">
        <v>0.980003888888889</v>
      </c>
      <c r="EU839">
        <v>0.01999584444444445</v>
      </c>
      <c r="EV839">
        <v>0</v>
      </c>
      <c r="EW839">
        <v>1521.223333333333</v>
      </c>
      <c r="EX839">
        <v>5.00097</v>
      </c>
      <c r="EY839">
        <v>30357.26666666666</v>
      </c>
      <c r="EZ839">
        <v>16707.84444444445</v>
      </c>
      <c r="FA839">
        <v>41.562</v>
      </c>
      <c r="FB839">
        <v>42.687</v>
      </c>
      <c r="FC839">
        <v>41.687</v>
      </c>
      <c r="FD839">
        <v>42.16633333333333</v>
      </c>
      <c r="FE839">
        <v>41.562</v>
      </c>
      <c r="FF839">
        <v>1955.136666666667</v>
      </c>
      <c r="FG839">
        <v>39.89</v>
      </c>
      <c r="FH839">
        <v>0</v>
      </c>
      <c r="FI839">
        <v>13916.70000004768</v>
      </c>
      <c r="FJ839">
        <v>0</v>
      </c>
      <c r="FK839">
        <v>1522.361153846153</v>
      </c>
      <c r="FL839">
        <v>-12.3709401738887</v>
      </c>
      <c r="FM839">
        <v>-277.8871795099268</v>
      </c>
      <c r="FN839">
        <v>30380.1923076923</v>
      </c>
      <c r="FO839">
        <v>15</v>
      </c>
      <c r="FP839">
        <v>0</v>
      </c>
      <c r="FQ839" t="s">
        <v>439</v>
      </c>
      <c r="FR839">
        <v>1760210915.6</v>
      </c>
      <c r="FS839">
        <v>0</v>
      </c>
      <c r="FT839">
        <v>0</v>
      </c>
      <c r="FU839">
        <v>-0.215</v>
      </c>
      <c r="FV839">
        <v>0</v>
      </c>
      <c r="FW839">
        <v>-0.6919999999999999</v>
      </c>
      <c r="FX839">
        <v>0</v>
      </c>
      <c r="FY839">
        <v>400</v>
      </c>
      <c r="FZ839">
        <v>0</v>
      </c>
      <c r="GA839">
        <v>0.15</v>
      </c>
      <c r="GB839">
        <v>0</v>
      </c>
      <c r="GC839">
        <v>-32.64389024390244</v>
      </c>
      <c r="GD839">
        <v>6.306524738676016</v>
      </c>
      <c r="GE839">
        <v>1.496508659090914</v>
      </c>
      <c r="GF839">
        <v>0</v>
      </c>
      <c r="GG839">
        <v>1523.058823529411</v>
      </c>
      <c r="GH839">
        <v>-13.46126814882513</v>
      </c>
      <c r="GI839">
        <v>1.342565070623442</v>
      </c>
      <c r="GJ839">
        <v>0</v>
      </c>
      <c r="GK839">
        <v>1.005082146341463</v>
      </c>
      <c r="GL839">
        <v>-0.09183531010452625</v>
      </c>
      <c r="GM839">
        <v>0.009081354665684537</v>
      </c>
      <c r="GN839">
        <v>1</v>
      </c>
      <c r="GO839">
        <v>1</v>
      </c>
      <c r="GP839">
        <v>3</v>
      </c>
      <c r="GQ839" t="s">
        <v>502</v>
      </c>
      <c r="GR839">
        <v>3.1353</v>
      </c>
      <c r="GS839">
        <v>2.76015</v>
      </c>
      <c r="GT839">
        <v>0.156433</v>
      </c>
      <c r="GU839">
        <v>0.158536</v>
      </c>
      <c r="GV839">
        <v>0.102552</v>
      </c>
      <c r="GW839">
        <v>0.0980458</v>
      </c>
      <c r="GX839">
        <v>26708.3</v>
      </c>
      <c r="GY839">
        <v>26631.7</v>
      </c>
      <c r="GZ839">
        <v>29454.2</v>
      </c>
      <c r="HA839">
        <v>29263.9</v>
      </c>
      <c r="HB839">
        <v>34933.9</v>
      </c>
      <c r="HC839">
        <v>34970.1</v>
      </c>
      <c r="HD839">
        <v>41448.3</v>
      </c>
      <c r="HE839">
        <v>41583.1</v>
      </c>
      <c r="HF839">
        <v>1.90695</v>
      </c>
      <c r="HG839">
        <v>1.86138</v>
      </c>
      <c r="HH839">
        <v>0.035651</v>
      </c>
      <c r="HI839">
        <v>0</v>
      </c>
      <c r="HJ839">
        <v>23.9836</v>
      </c>
      <c r="HK839">
        <v>999.9</v>
      </c>
      <c r="HL839">
        <v>51.9</v>
      </c>
      <c r="HM839">
        <v>28.9</v>
      </c>
      <c r="HN839">
        <v>22.8635</v>
      </c>
      <c r="HO839">
        <v>62.3113</v>
      </c>
      <c r="HP839">
        <v>29.4792</v>
      </c>
      <c r="HQ839">
        <v>1</v>
      </c>
      <c r="HR839">
        <v>0.348826</v>
      </c>
      <c r="HS839">
        <v>4.6715</v>
      </c>
      <c r="HT839">
        <v>20.2786</v>
      </c>
      <c r="HU839">
        <v>5.21954</v>
      </c>
      <c r="HV839">
        <v>12.0167</v>
      </c>
      <c r="HW839">
        <v>4.98795</v>
      </c>
      <c r="HX839">
        <v>3.2877</v>
      </c>
      <c r="HY839">
        <v>9999</v>
      </c>
      <c r="HZ839">
        <v>9999</v>
      </c>
      <c r="IA839">
        <v>9999</v>
      </c>
      <c r="IB839">
        <v>999.9</v>
      </c>
      <c r="IC839">
        <v>4.97277</v>
      </c>
      <c r="ID839">
        <v>1.86647</v>
      </c>
      <c r="IE839">
        <v>1.86583</v>
      </c>
      <c r="IF839">
        <v>1.86579</v>
      </c>
      <c r="IG839">
        <v>1.86763</v>
      </c>
      <c r="IH839">
        <v>1.87012</v>
      </c>
      <c r="II839">
        <v>1.86871</v>
      </c>
      <c r="IJ839">
        <v>1.87022</v>
      </c>
      <c r="IK839">
        <v>0</v>
      </c>
      <c r="IL839">
        <v>0</v>
      </c>
      <c r="IM839">
        <v>0</v>
      </c>
      <c r="IN839">
        <v>0</v>
      </c>
      <c r="IO839" t="s">
        <v>441</v>
      </c>
      <c r="IP839" t="s">
        <v>442</v>
      </c>
      <c r="IQ839" t="s">
        <v>443</v>
      </c>
      <c r="IR839" t="s">
        <v>443</v>
      </c>
      <c r="IS839" t="s">
        <v>443</v>
      </c>
      <c r="IT839" t="s">
        <v>443</v>
      </c>
      <c r="IU839">
        <v>0</v>
      </c>
      <c r="IV839">
        <v>100</v>
      </c>
      <c r="IW839">
        <v>100</v>
      </c>
      <c r="IX839">
        <v>-0.857</v>
      </c>
      <c r="IY839">
        <v>0.07539999999999999</v>
      </c>
      <c r="IZ839">
        <v>-0.7832898091892299</v>
      </c>
      <c r="JA839">
        <v>-0.0002628084512485203</v>
      </c>
      <c r="JB839">
        <v>2.995354917081976E-07</v>
      </c>
      <c r="JC839">
        <v>-1.087754766273629E-10</v>
      </c>
      <c r="JD839">
        <v>-0.01666594074606723</v>
      </c>
      <c r="JE839">
        <v>-0.02438089335778848</v>
      </c>
      <c r="JF839">
        <v>0.001790740049955031</v>
      </c>
      <c r="JG839">
        <v>-2.386884331579614E-05</v>
      </c>
      <c r="JH839">
        <v>6</v>
      </c>
      <c r="JI839">
        <v>2407</v>
      </c>
      <c r="JJ839">
        <v>1</v>
      </c>
      <c r="JK839">
        <v>23</v>
      </c>
      <c r="JL839">
        <v>33332.1</v>
      </c>
      <c r="JM839">
        <v>29370180.7</v>
      </c>
      <c r="JN839">
        <v>1.31592</v>
      </c>
      <c r="JO839">
        <v>2.26562</v>
      </c>
      <c r="JP839">
        <v>1.39771</v>
      </c>
      <c r="JQ839">
        <v>2.35107</v>
      </c>
      <c r="JR839">
        <v>1.49536</v>
      </c>
      <c r="JS839">
        <v>2.60986</v>
      </c>
      <c r="JT839">
        <v>34.5777</v>
      </c>
      <c r="JU839">
        <v>24.0262</v>
      </c>
      <c r="JV839">
        <v>18</v>
      </c>
      <c r="JW839">
        <v>503.996</v>
      </c>
      <c r="JX839">
        <v>464.245</v>
      </c>
      <c r="JY839">
        <v>18.5584</v>
      </c>
      <c r="JZ839">
        <v>31.7854</v>
      </c>
      <c r="KA839">
        <v>30</v>
      </c>
      <c r="KB839">
        <v>31.69</v>
      </c>
      <c r="KC839">
        <v>31.6253</v>
      </c>
      <c r="KD839">
        <v>26.3501</v>
      </c>
      <c r="KE839">
        <v>0</v>
      </c>
      <c r="KF839">
        <v>100</v>
      </c>
      <c r="KG839">
        <v>18.5569</v>
      </c>
      <c r="KH839">
        <v>921.318</v>
      </c>
      <c r="KI839">
        <v>63.4564</v>
      </c>
      <c r="KJ839">
        <v>100.667</v>
      </c>
      <c r="KK839">
        <v>99.986</v>
      </c>
    </row>
    <row r="840" spans="1:297">
      <c r="A840">
        <v>824</v>
      </c>
      <c r="B840">
        <v>1762210844.1</v>
      </c>
      <c r="C840">
        <v>11266</v>
      </c>
      <c r="D840" t="s">
        <v>2099</v>
      </c>
      <c r="E840" t="s">
        <v>2100</v>
      </c>
      <c r="F840">
        <v>5</v>
      </c>
      <c r="G840" t="s">
        <v>1990</v>
      </c>
      <c r="H840" t="s">
        <v>436</v>
      </c>
      <c r="I840">
        <v>1762210841.3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928.2091416196969</v>
      </c>
      <c r="AK840">
        <v>904.3295636363636</v>
      </c>
      <c r="AL840">
        <v>3.344556635751802</v>
      </c>
      <c r="AM840">
        <v>66.04308067333517</v>
      </c>
      <c r="AN840">
        <f>(AP840 - AO840 + DY840*1E3/(8.314*(EA840+273.15)) * AR840/DX840 * AQ840) * DX840/(100*DL840) * 1000/(1000 - AP840)</f>
        <v>0</v>
      </c>
      <c r="AO840">
        <v>21.88390458437228</v>
      </c>
      <c r="AP840">
        <v>22.86329272727272</v>
      </c>
      <c r="AQ840">
        <v>-1.051990759616951E-05</v>
      </c>
      <c r="AR840">
        <v>107.35</v>
      </c>
      <c r="AS840">
        <v>9</v>
      </c>
      <c r="AT840">
        <v>2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437</v>
      </c>
      <c r="AY840" t="s">
        <v>437</v>
      </c>
      <c r="AZ840">
        <v>0</v>
      </c>
      <c r="BA840">
        <v>0</v>
      </c>
      <c r="BB840">
        <f>1-AZ840/BA840</f>
        <v>0</v>
      </c>
      <c r="BC840">
        <v>0</v>
      </c>
      <c r="BD840" t="s">
        <v>437</v>
      </c>
      <c r="BE840" t="s">
        <v>437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437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438</v>
      </c>
      <c r="DO840">
        <v>2</v>
      </c>
      <c r="DP840" t="b">
        <v>1</v>
      </c>
      <c r="DQ840">
        <v>1762210841.3</v>
      </c>
      <c r="DR840">
        <v>876.1248000000002</v>
      </c>
      <c r="DS840">
        <v>908.4474</v>
      </c>
      <c r="DT840">
        <v>22.86786</v>
      </c>
      <c r="DU840">
        <v>21.88364</v>
      </c>
      <c r="DV840">
        <v>876.9815000000001</v>
      </c>
      <c r="DW840">
        <v>22.79256</v>
      </c>
      <c r="DX840">
        <v>499.9972</v>
      </c>
      <c r="DY840">
        <v>90.7594</v>
      </c>
      <c r="DZ840">
        <v>0.0999351</v>
      </c>
      <c r="EA840">
        <v>24.29288</v>
      </c>
      <c r="EB840">
        <v>24.58126</v>
      </c>
      <c r="EC840">
        <v>999.9</v>
      </c>
      <c r="ED840">
        <v>0</v>
      </c>
      <c r="EE840">
        <v>0</v>
      </c>
      <c r="EF840">
        <v>9999.312999999998</v>
      </c>
      <c r="EG840">
        <v>0</v>
      </c>
      <c r="EH840">
        <v>971.4882</v>
      </c>
      <c r="EI840">
        <v>-32.3228</v>
      </c>
      <c r="EJ840">
        <v>896.6287</v>
      </c>
      <c r="EK840">
        <v>928.7725</v>
      </c>
      <c r="EL840">
        <v>0.9842202</v>
      </c>
      <c r="EM840">
        <v>908.4474</v>
      </c>
      <c r="EN840">
        <v>21.88364</v>
      </c>
      <c r="EO840">
        <v>2.075474</v>
      </c>
      <c r="EP840">
        <v>1.986146</v>
      </c>
      <c r="EQ840">
        <v>18.03219</v>
      </c>
      <c r="ER840">
        <v>17.33432</v>
      </c>
      <c r="ES840">
        <v>1999.955</v>
      </c>
      <c r="ET840">
        <v>0.9800031</v>
      </c>
      <c r="EU840">
        <v>0.01999661</v>
      </c>
      <c r="EV840">
        <v>0</v>
      </c>
      <c r="EW840">
        <v>1519.983</v>
      </c>
      <c r="EX840">
        <v>5.000970000000001</v>
      </c>
      <c r="EY840">
        <v>30334.1</v>
      </c>
      <c r="EZ840">
        <v>16707.21</v>
      </c>
      <c r="FA840">
        <v>41.562</v>
      </c>
      <c r="FB840">
        <v>42.687</v>
      </c>
      <c r="FC840">
        <v>41.6933</v>
      </c>
      <c r="FD840">
        <v>42.1312</v>
      </c>
      <c r="FE840">
        <v>41.562</v>
      </c>
      <c r="FF840">
        <v>1955.065</v>
      </c>
      <c r="FG840">
        <v>39.89</v>
      </c>
      <c r="FH840">
        <v>0</v>
      </c>
      <c r="FI840">
        <v>13921.5</v>
      </c>
      <c r="FJ840">
        <v>0</v>
      </c>
      <c r="FK840">
        <v>1521.242692307692</v>
      </c>
      <c r="FL840">
        <v>-15.0034188071305</v>
      </c>
      <c r="FM840">
        <v>-276.1230773265886</v>
      </c>
      <c r="FN840">
        <v>30358.10769230769</v>
      </c>
      <c r="FO840">
        <v>15</v>
      </c>
      <c r="FP840">
        <v>0</v>
      </c>
      <c r="FQ840" t="s">
        <v>439</v>
      </c>
      <c r="FR840">
        <v>1760210915.6</v>
      </c>
      <c r="FS840">
        <v>0</v>
      </c>
      <c r="FT840">
        <v>0</v>
      </c>
      <c r="FU840">
        <v>-0.215</v>
      </c>
      <c r="FV840">
        <v>0</v>
      </c>
      <c r="FW840">
        <v>-0.6919999999999999</v>
      </c>
      <c r="FX840">
        <v>0</v>
      </c>
      <c r="FY840">
        <v>400</v>
      </c>
      <c r="FZ840">
        <v>0</v>
      </c>
      <c r="GA840">
        <v>0.15</v>
      </c>
      <c r="GB840">
        <v>0</v>
      </c>
      <c r="GC840">
        <v>-32.53507804878049</v>
      </c>
      <c r="GD840">
        <v>6.17375121951224</v>
      </c>
      <c r="GE840">
        <v>1.508267755796921</v>
      </c>
      <c r="GF840">
        <v>0</v>
      </c>
      <c r="GG840">
        <v>1521.762941176471</v>
      </c>
      <c r="GH840">
        <v>-13.85515661351808</v>
      </c>
      <c r="GI840">
        <v>1.382207376566164</v>
      </c>
      <c r="GJ840">
        <v>0</v>
      </c>
      <c r="GK840">
        <v>0.9971109024390243</v>
      </c>
      <c r="GL840">
        <v>-0.09788416724738558</v>
      </c>
      <c r="GM840">
        <v>0.00968956166746233</v>
      </c>
      <c r="GN840">
        <v>1</v>
      </c>
      <c r="GO840">
        <v>1</v>
      </c>
      <c r="GP840">
        <v>3</v>
      </c>
      <c r="GQ840" t="s">
        <v>502</v>
      </c>
      <c r="GR840">
        <v>3.13529</v>
      </c>
      <c r="GS840">
        <v>2.76037</v>
      </c>
      <c r="GT840">
        <v>0.158349</v>
      </c>
      <c r="GU840">
        <v>0.160513</v>
      </c>
      <c r="GV840">
        <v>0.102521</v>
      </c>
      <c r="GW840">
        <v>0.0980451</v>
      </c>
      <c r="GX840">
        <v>26647.4</v>
      </c>
      <c r="GY840">
        <v>26569.2</v>
      </c>
      <c r="GZ840">
        <v>29453.9</v>
      </c>
      <c r="HA840">
        <v>29264.1</v>
      </c>
      <c r="HB840">
        <v>34934.6</v>
      </c>
      <c r="HC840">
        <v>34970.3</v>
      </c>
      <c r="HD840">
        <v>41447.7</v>
      </c>
      <c r="HE840">
        <v>41583.3</v>
      </c>
      <c r="HF840">
        <v>1.90707</v>
      </c>
      <c r="HG840">
        <v>1.86133</v>
      </c>
      <c r="HH840">
        <v>0.0361353</v>
      </c>
      <c r="HI840">
        <v>0</v>
      </c>
      <c r="HJ840">
        <v>23.9867</v>
      </c>
      <c r="HK840">
        <v>999.9</v>
      </c>
      <c r="HL840">
        <v>51.9</v>
      </c>
      <c r="HM840">
        <v>28.9</v>
      </c>
      <c r="HN840">
        <v>22.8643</v>
      </c>
      <c r="HO840">
        <v>62.2913</v>
      </c>
      <c r="HP840">
        <v>29.6034</v>
      </c>
      <c r="HQ840">
        <v>1</v>
      </c>
      <c r="HR840">
        <v>0.348742</v>
      </c>
      <c r="HS840">
        <v>4.67877</v>
      </c>
      <c r="HT840">
        <v>20.2784</v>
      </c>
      <c r="HU840">
        <v>5.21909</v>
      </c>
      <c r="HV840">
        <v>12.0167</v>
      </c>
      <c r="HW840">
        <v>4.9881</v>
      </c>
      <c r="HX840">
        <v>3.28765</v>
      </c>
      <c r="HY840">
        <v>9999</v>
      </c>
      <c r="HZ840">
        <v>9999</v>
      </c>
      <c r="IA840">
        <v>9999</v>
      </c>
      <c r="IB840">
        <v>999.9</v>
      </c>
      <c r="IC840">
        <v>4.97277</v>
      </c>
      <c r="ID840">
        <v>1.86646</v>
      </c>
      <c r="IE840">
        <v>1.86584</v>
      </c>
      <c r="IF840">
        <v>1.86577</v>
      </c>
      <c r="IG840">
        <v>1.86767</v>
      </c>
      <c r="IH840">
        <v>1.87012</v>
      </c>
      <c r="II840">
        <v>1.86872</v>
      </c>
      <c r="IJ840">
        <v>1.87025</v>
      </c>
      <c r="IK840">
        <v>0</v>
      </c>
      <c r="IL840">
        <v>0</v>
      </c>
      <c r="IM840">
        <v>0</v>
      </c>
      <c r="IN840">
        <v>0</v>
      </c>
      <c r="IO840" t="s">
        <v>441</v>
      </c>
      <c r="IP840" t="s">
        <v>442</v>
      </c>
      <c r="IQ840" t="s">
        <v>443</v>
      </c>
      <c r="IR840" t="s">
        <v>443</v>
      </c>
      <c r="IS840" t="s">
        <v>443</v>
      </c>
      <c r="IT840" t="s">
        <v>443</v>
      </c>
      <c r="IU840">
        <v>0</v>
      </c>
      <c r="IV840">
        <v>100</v>
      </c>
      <c r="IW840">
        <v>100</v>
      </c>
      <c r="IX840">
        <v>-0.856</v>
      </c>
      <c r="IY840">
        <v>0.07530000000000001</v>
      </c>
      <c r="IZ840">
        <v>-0.7832898091892299</v>
      </c>
      <c r="JA840">
        <v>-0.0002628084512485203</v>
      </c>
      <c r="JB840">
        <v>2.995354917081976E-07</v>
      </c>
      <c r="JC840">
        <v>-1.087754766273629E-10</v>
      </c>
      <c r="JD840">
        <v>-0.01666594074606723</v>
      </c>
      <c r="JE840">
        <v>-0.02438089335778848</v>
      </c>
      <c r="JF840">
        <v>0.001790740049955031</v>
      </c>
      <c r="JG840">
        <v>-2.386884331579614E-05</v>
      </c>
      <c r="JH840">
        <v>6</v>
      </c>
      <c r="JI840">
        <v>2407</v>
      </c>
      <c r="JJ840">
        <v>1</v>
      </c>
      <c r="JK840">
        <v>23</v>
      </c>
      <c r="JL840">
        <v>33332.1</v>
      </c>
      <c r="JM840">
        <v>29370180.7</v>
      </c>
      <c r="JN840">
        <v>1.34888</v>
      </c>
      <c r="JO840">
        <v>2.26196</v>
      </c>
      <c r="JP840">
        <v>1.39648</v>
      </c>
      <c r="JQ840">
        <v>2.35107</v>
      </c>
      <c r="JR840">
        <v>1.49536</v>
      </c>
      <c r="JS840">
        <v>2.71973</v>
      </c>
      <c r="JT840">
        <v>34.5777</v>
      </c>
      <c r="JU840">
        <v>24.0262</v>
      </c>
      <c r="JV840">
        <v>18</v>
      </c>
      <c r="JW840">
        <v>504.061</v>
      </c>
      <c r="JX840">
        <v>464.195</v>
      </c>
      <c r="JY840">
        <v>18.5525</v>
      </c>
      <c r="JZ840">
        <v>31.7826</v>
      </c>
      <c r="KA840">
        <v>29.9999</v>
      </c>
      <c r="KB840">
        <v>31.6879</v>
      </c>
      <c r="KC840">
        <v>31.6231</v>
      </c>
      <c r="KD840">
        <v>27.012</v>
      </c>
      <c r="KE840">
        <v>0</v>
      </c>
      <c r="KF840">
        <v>100</v>
      </c>
      <c r="KG840">
        <v>18.5505</v>
      </c>
      <c r="KH840">
        <v>941.353</v>
      </c>
      <c r="KI840">
        <v>63.4564</v>
      </c>
      <c r="KJ840">
        <v>100.665</v>
      </c>
      <c r="KK840">
        <v>99.9864</v>
      </c>
    </row>
    <row r="841" spans="1:297">
      <c r="A841">
        <v>825</v>
      </c>
      <c r="B841">
        <v>1762210849.1</v>
      </c>
      <c r="C841">
        <v>11271</v>
      </c>
      <c r="D841" t="s">
        <v>2101</v>
      </c>
      <c r="E841" t="s">
        <v>2102</v>
      </c>
      <c r="F841">
        <v>5</v>
      </c>
      <c r="G841" t="s">
        <v>1990</v>
      </c>
      <c r="H841" t="s">
        <v>436</v>
      </c>
      <c r="I841">
        <v>1762210846.6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944.642897822901</v>
      </c>
      <c r="AK841">
        <v>921.0588121212121</v>
      </c>
      <c r="AL841">
        <v>3.337397147594291</v>
      </c>
      <c r="AM841">
        <v>66.04308067333517</v>
      </c>
      <c r="AN841">
        <f>(AP841 - AO841 + DY841*1E3/(8.314*(EA841+273.15)) * AR841/DX841 * AQ841) * DX841/(100*DL841) * 1000/(1000 - AP841)</f>
        <v>0</v>
      </c>
      <c r="AO841">
        <v>21.88337449805195</v>
      </c>
      <c r="AP841">
        <v>22.8572703030303</v>
      </c>
      <c r="AQ841">
        <v>-5.258356763499798E-06</v>
      </c>
      <c r="AR841">
        <v>107.35</v>
      </c>
      <c r="AS841">
        <v>9</v>
      </c>
      <c r="AT841">
        <v>2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437</v>
      </c>
      <c r="AY841" t="s">
        <v>437</v>
      </c>
      <c r="AZ841">
        <v>0</v>
      </c>
      <c r="BA841">
        <v>0</v>
      </c>
      <c r="BB841">
        <f>1-AZ841/BA841</f>
        <v>0</v>
      </c>
      <c r="BC841">
        <v>0</v>
      </c>
      <c r="BD841" t="s">
        <v>437</v>
      </c>
      <c r="BE841" t="s">
        <v>437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437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438</v>
      </c>
      <c r="DO841">
        <v>2</v>
      </c>
      <c r="DP841" t="b">
        <v>1</v>
      </c>
      <c r="DQ841">
        <v>1762210846.6</v>
      </c>
      <c r="DR841">
        <v>893.4947777777777</v>
      </c>
      <c r="DS841">
        <v>925.6645555555556</v>
      </c>
      <c r="DT841">
        <v>22.8594</v>
      </c>
      <c r="DU841">
        <v>21.8833</v>
      </c>
      <c r="DV841">
        <v>894.3515555555556</v>
      </c>
      <c r="DW841">
        <v>22.78428888888889</v>
      </c>
      <c r="DX841">
        <v>500.0066666666666</v>
      </c>
      <c r="DY841">
        <v>90.75972222222221</v>
      </c>
      <c r="DZ841">
        <v>0.1000761222222222</v>
      </c>
      <c r="EA841">
        <v>24.28762222222222</v>
      </c>
      <c r="EB841">
        <v>24.57318888888889</v>
      </c>
      <c r="EC841">
        <v>999.9000000000001</v>
      </c>
      <c r="ED841">
        <v>0</v>
      </c>
      <c r="EE841">
        <v>0</v>
      </c>
      <c r="EF841">
        <v>10003.26444444444</v>
      </c>
      <c r="EG841">
        <v>0</v>
      </c>
      <c r="EH841">
        <v>971.4812222222222</v>
      </c>
      <c r="EI841">
        <v>-32.16958888888889</v>
      </c>
      <c r="EJ841">
        <v>914.3973333333334</v>
      </c>
      <c r="EK841">
        <v>946.3743333333334</v>
      </c>
      <c r="EL841">
        <v>0.9761067777777777</v>
      </c>
      <c r="EM841">
        <v>925.6645555555556</v>
      </c>
      <c r="EN841">
        <v>21.8833</v>
      </c>
      <c r="EO841">
        <v>2.074714444444444</v>
      </c>
      <c r="EP841">
        <v>1.986122222222222</v>
      </c>
      <c r="EQ841">
        <v>18.02636666666667</v>
      </c>
      <c r="ER841">
        <v>17.33411111111111</v>
      </c>
      <c r="ES841">
        <v>2000.018888888889</v>
      </c>
      <c r="ET841">
        <v>0.980003888888889</v>
      </c>
      <c r="EU841">
        <v>0.01999584444444445</v>
      </c>
      <c r="EV841">
        <v>0</v>
      </c>
      <c r="EW841">
        <v>1518.66</v>
      </c>
      <c r="EX841">
        <v>5.00097</v>
      </c>
      <c r="EY841">
        <v>30310.98888888889</v>
      </c>
      <c r="EZ841">
        <v>16707.77777777778</v>
      </c>
      <c r="FA841">
        <v>41.562</v>
      </c>
      <c r="FB841">
        <v>42.687</v>
      </c>
      <c r="FC841">
        <v>41.694</v>
      </c>
      <c r="FD841">
        <v>42.14566666666667</v>
      </c>
      <c r="FE841">
        <v>41.562</v>
      </c>
      <c r="FF841">
        <v>1955.128888888889</v>
      </c>
      <c r="FG841">
        <v>39.89</v>
      </c>
      <c r="FH841">
        <v>0</v>
      </c>
      <c r="FI841">
        <v>13926.89999985695</v>
      </c>
      <c r="FJ841">
        <v>0</v>
      </c>
      <c r="FK841">
        <v>1519.8304</v>
      </c>
      <c r="FL841">
        <v>-14.96923078796502</v>
      </c>
      <c r="FM841">
        <v>-275.6461543922728</v>
      </c>
      <c r="FN841">
        <v>30331.884</v>
      </c>
      <c r="FO841">
        <v>15</v>
      </c>
      <c r="FP841">
        <v>0</v>
      </c>
      <c r="FQ841" t="s">
        <v>439</v>
      </c>
      <c r="FR841">
        <v>1760210915.6</v>
      </c>
      <c r="FS841">
        <v>0</v>
      </c>
      <c r="FT841">
        <v>0</v>
      </c>
      <c r="FU841">
        <v>-0.215</v>
      </c>
      <c r="FV841">
        <v>0</v>
      </c>
      <c r="FW841">
        <v>-0.6919999999999999</v>
      </c>
      <c r="FX841">
        <v>0</v>
      </c>
      <c r="FY841">
        <v>400</v>
      </c>
      <c r="FZ841">
        <v>0</v>
      </c>
      <c r="GA841">
        <v>0.15</v>
      </c>
      <c r="GB841">
        <v>0</v>
      </c>
      <c r="GC841">
        <v>-32.42656097560976</v>
      </c>
      <c r="GD841">
        <v>6.256342160278619</v>
      </c>
      <c r="GE841">
        <v>1.51089141591056</v>
      </c>
      <c r="GF841">
        <v>0</v>
      </c>
      <c r="GG841">
        <v>1520.790294117647</v>
      </c>
      <c r="GH841">
        <v>-15.03330785341197</v>
      </c>
      <c r="GI841">
        <v>1.495384045289563</v>
      </c>
      <c r="GJ841">
        <v>0</v>
      </c>
      <c r="GK841">
        <v>0.9905832439024391</v>
      </c>
      <c r="GL841">
        <v>-0.09771033449477243</v>
      </c>
      <c r="GM841">
        <v>0.00967236192251013</v>
      </c>
      <c r="GN841">
        <v>1</v>
      </c>
      <c r="GO841">
        <v>1</v>
      </c>
      <c r="GP841">
        <v>3</v>
      </c>
      <c r="GQ841" t="s">
        <v>502</v>
      </c>
      <c r="GR841">
        <v>3.13528</v>
      </c>
      <c r="GS841">
        <v>2.76016</v>
      </c>
      <c r="GT841">
        <v>0.160262</v>
      </c>
      <c r="GU841">
        <v>0.162379</v>
      </c>
      <c r="GV841">
        <v>0.102502</v>
      </c>
      <c r="GW841">
        <v>0.0980483</v>
      </c>
      <c r="GX841">
        <v>26585.9</v>
      </c>
      <c r="GY841">
        <v>26509.9</v>
      </c>
      <c r="GZ841">
        <v>29453</v>
      </c>
      <c r="HA841">
        <v>29263.9</v>
      </c>
      <c r="HB841">
        <v>34934.3</v>
      </c>
      <c r="HC841">
        <v>34970.1</v>
      </c>
      <c r="HD841">
        <v>41446.4</v>
      </c>
      <c r="HE841">
        <v>41583.1</v>
      </c>
      <c r="HF841">
        <v>1.90695</v>
      </c>
      <c r="HG841">
        <v>1.8617</v>
      </c>
      <c r="HH841">
        <v>0.0353903</v>
      </c>
      <c r="HI841">
        <v>0</v>
      </c>
      <c r="HJ841">
        <v>23.9897</v>
      </c>
      <c r="HK841">
        <v>999.9</v>
      </c>
      <c r="HL841">
        <v>51.9</v>
      </c>
      <c r="HM841">
        <v>28.9</v>
      </c>
      <c r="HN841">
        <v>22.8645</v>
      </c>
      <c r="HO841">
        <v>62.2113</v>
      </c>
      <c r="HP841">
        <v>29.5353</v>
      </c>
      <c r="HQ841">
        <v>1</v>
      </c>
      <c r="HR841">
        <v>0.348354</v>
      </c>
      <c r="HS841">
        <v>4.68875</v>
      </c>
      <c r="HT841">
        <v>20.2781</v>
      </c>
      <c r="HU841">
        <v>5.21864</v>
      </c>
      <c r="HV841">
        <v>12.0162</v>
      </c>
      <c r="HW841">
        <v>4.9881</v>
      </c>
      <c r="HX841">
        <v>3.2876</v>
      </c>
      <c r="HY841">
        <v>9999</v>
      </c>
      <c r="HZ841">
        <v>9999</v>
      </c>
      <c r="IA841">
        <v>9999</v>
      </c>
      <c r="IB841">
        <v>999.9</v>
      </c>
      <c r="IC841">
        <v>4.97276</v>
      </c>
      <c r="ID841">
        <v>1.86646</v>
      </c>
      <c r="IE841">
        <v>1.86584</v>
      </c>
      <c r="IF841">
        <v>1.86578</v>
      </c>
      <c r="IG841">
        <v>1.86765</v>
      </c>
      <c r="IH841">
        <v>1.87012</v>
      </c>
      <c r="II841">
        <v>1.86873</v>
      </c>
      <c r="IJ841">
        <v>1.87025</v>
      </c>
      <c r="IK841">
        <v>0</v>
      </c>
      <c r="IL841">
        <v>0</v>
      </c>
      <c r="IM841">
        <v>0</v>
      </c>
      <c r="IN841">
        <v>0</v>
      </c>
      <c r="IO841" t="s">
        <v>441</v>
      </c>
      <c r="IP841" t="s">
        <v>442</v>
      </c>
      <c r="IQ841" t="s">
        <v>443</v>
      </c>
      <c r="IR841" t="s">
        <v>443</v>
      </c>
      <c r="IS841" t="s">
        <v>443</v>
      </c>
      <c r="IT841" t="s">
        <v>443</v>
      </c>
      <c r="IU841">
        <v>0</v>
      </c>
      <c r="IV841">
        <v>100</v>
      </c>
      <c r="IW841">
        <v>100</v>
      </c>
      <c r="IX841">
        <v>-0.857</v>
      </c>
      <c r="IY841">
        <v>0.0751</v>
      </c>
      <c r="IZ841">
        <v>-0.7832898091892299</v>
      </c>
      <c r="JA841">
        <v>-0.0002628084512485203</v>
      </c>
      <c r="JB841">
        <v>2.995354917081976E-07</v>
      </c>
      <c r="JC841">
        <v>-1.087754766273629E-10</v>
      </c>
      <c r="JD841">
        <v>-0.01666594074606723</v>
      </c>
      <c r="JE841">
        <v>-0.02438089335778848</v>
      </c>
      <c r="JF841">
        <v>0.001790740049955031</v>
      </c>
      <c r="JG841">
        <v>-2.386884331579614E-05</v>
      </c>
      <c r="JH841">
        <v>6</v>
      </c>
      <c r="JI841">
        <v>2407</v>
      </c>
      <c r="JJ841">
        <v>1</v>
      </c>
      <c r="JK841">
        <v>23</v>
      </c>
      <c r="JL841">
        <v>33332.2</v>
      </c>
      <c r="JM841">
        <v>29370180.8</v>
      </c>
      <c r="JN841">
        <v>1.38062</v>
      </c>
      <c r="JO841">
        <v>2.2583</v>
      </c>
      <c r="JP841">
        <v>1.39648</v>
      </c>
      <c r="JQ841">
        <v>2.34985</v>
      </c>
      <c r="JR841">
        <v>1.49536</v>
      </c>
      <c r="JS841">
        <v>2.57568</v>
      </c>
      <c r="JT841">
        <v>34.5777</v>
      </c>
      <c r="JU841">
        <v>24.035</v>
      </c>
      <c r="JV841">
        <v>18</v>
      </c>
      <c r="JW841">
        <v>503.957</v>
      </c>
      <c r="JX841">
        <v>464.419</v>
      </c>
      <c r="JY841">
        <v>18.5464</v>
      </c>
      <c r="JZ841">
        <v>31.7819</v>
      </c>
      <c r="KA841">
        <v>30.0001</v>
      </c>
      <c r="KB841">
        <v>31.6851</v>
      </c>
      <c r="KC841">
        <v>31.6205</v>
      </c>
      <c r="KD841">
        <v>27.6276</v>
      </c>
      <c r="KE841">
        <v>0</v>
      </c>
      <c r="KF841">
        <v>100</v>
      </c>
      <c r="KG841">
        <v>18.544</v>
      </c>
      <c r="KH841">
        <v>954.708</v>
      </c>
      <c r="KI841">
        <v>63.4564</v>
      </c>
      <c r="KJ841">
        <v>100.662</v>
      </c>
      <c r="KK841">
        <v>99.986</v>
      </c>
    </row>
    <row r="842" spans="1:297">
      <c r="A842">
        <v>826</v>
      </c>
      <c r="B842">
        <v>1762210853.6</v>
      </c>
      <c r="C842">
        <v>11275.5</v>
      </c>
      <c r="D842" t="s">
        <v>2103</v>
      </c>
      <c r="E842" t="s">
        <v>2104</v>
      </c>
      <c r="F842">
        <v>5</v>
      </c>
      <c r="G842" t="s">
        <v>1990</v>
      </c>
      <c r="H842" t="s">
        <v>436</v>
      </c>
      <c r="I842">
        <v>1762210851.044444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961.0354426155056</v>
      </c>
      <c r="AK842">
        <v>936.5704787878789</v>
      </c>
      <c r="AL842">
        <v>3.473528894280738</v>
      </c>
      <c r="AM842">
        <v>66.04308067333517</v>
      </c>
      <c r="AN842">
        <f>(AP842 - AO842 + DY842*1E3/(8.314*(EA842+273.15)) * AR842/DX842 * AQ842) * DX842/(100*DL842) * 1000/(1000 - AP842)</f>
        <v>0</v>
      </c>
      <c r="AO842">
        <v>21.8839177465368</v>
      </c>
      <c r="AP842">
        <v>22.85218969696969</v>
      </c>
      <c r="AQ842">
        <v>-8.41508104303068E-06</v>
      </c>
      <c r="AR842">
        <v>107.35</v>
      </c>
      <c r="AS842">
        <v>9</v>
      </c>
      <c r="AT842">
        <v>2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437</v>
      </c>
      <c r="AY842" t="s">
        <v>437</v>
      </c>
      <c r="AZ842">
        <v>0</v>
      </c>
      <c r="BA842">
        <v>0</v>
      </c>
      <c r="BB842">
        <f>1-AZ842/BA842</f>
        <v>0</v>
      </c>
      <c r="BC842">
        <v>0</v>
      </c>
      <c r="BD842" t="s">
        <v>437</v>
      </c>
      <c r="BE842" t="s">
        <v>437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437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438</v>
      </c>
      <c r="DO842">
        <v>2</v>
      </c>
      <c r="DP842" t="b">
        <v>1</v>
      </c>
      <c r="DQ842">
        <v>1762210851.044444</v>
      </c>
      <c r="DR842">
        <v>908.1594444444445</v>
      </c>
      <c r="DS842">
        <v>941.4569999999999</v>
      </c>
      <c r="DT842">
        <v>22.85471111111111</v>
      </c>
      <c r="DU842">
        <v>21.88401111111111</v>
      </c>
      <c r="DV842">
        <v>909.0157777777778</v>
      </c>
      <c r="DW842">
        <v>22.77966666666667</v>
      </c>
      <c r="DX842">
        <v>499.9855555555555</v>
      </c>
      <c r="DY842">
        <v>90.75952222222222</v>
      </c>
      <c r="DZ842">
        <v>0.09995347777777779</v>
      </c>
      <c r="EA842">
        <v>24.28512222222222</v>
      </c>
      <c r="EB842">
        <v>24.57578888888889</v>
      </c>
      <c r="EC842">
        <v>999.9000000000001</v>
      </c>
      <c r="ED842">
        <v>0</v>
      </c>
      <c r="EE842">
        <v>0</v>
      </c>
      <c r="EF842">
        <v>10001.53555555556</v>
      </c>
      <c r="EG842">
        <v>0</v>
      </c>
      <c r="EH842">
        <v>971.4766666666666</v>
      </c>
      <c r="EI842">
        <v>-33.29765555555556</v>
      </c>
      <c r="EJ842">
        <v>929.4007777777778</v>
      </c>
      <c r="EK842">
        <v>962.5210000000001</v>
      </c>
      <c r="EL842">
        <v>0.9706942222222222</v>
      </c>
      <c r="EM842">
        <v>941.4569999999999</v>
      </c>
      <c r="EN842">
        <v>21.88401111111111</v>
      </c>
      <c r="EO842">
        <v>2.074282222222222</v>
      </c>
      <c r="EP842">
        <v>1.986182222222222</v>
      </c>
      <c r="EQ842">
        <v>18.02304444444444</v>
      </c>
      <c r="ER842">
        <v>17.33461111111111</v>
      </c>
      <c r="ES842">
        <v>2000.018888888889</v>
      </c>
      <c r="ET842">
        <v>0.9800037777777777</v>
      </c>
      <c r="EU842">
        <v>0.01999583333333333</v>
      </c>
      <c r="EV842">
        <v>0</v>
      </c>
      <c r="EW842">
        <v>1517.896666666667</v>
      </c>
      <c r="EX842">
        <v>5.00097</v>
      </c>
      <c r="EY842">
        <v>30290.23333333333</v>
      </c>
      <c r="EZ842">
        <v>16707.74444444444</v>
      </c>
      <c r="FA842">
        <v>41.562</v>
      </c>
      <c r="FB842">
        <v>42.687</v>
      </c>
      <c r="FC842">
        <v>41.687</v>
      </c>
      <c r="FD842">
        <v>42.15255555555555</v>
      </c>
      <c r="FE842">
        <v>41.562</v>
      </c>
      <c r="FF842">
        <v>1955.128888888889</v>
      </c>
      <c r="FG842">
        <v>39.89</v>
      </c>
      <c r="FH842">
        <v>0</v>
      </c>
      <c r="FI842">
        <v>13931.70000004768</v>
      </c>
      <c r="FJ842">
        <v>0</v>
      </c>
      <c r="FK842">
        <v>1518.6816</v>
      </c>
      <c r="FL842">
        <v>-13.92230767469193</v>
      </c>
      <c r="FM842">
        <v>-282.1461534121108</v>
      </c>
      <c r="FN842">
        <v>30309.724</v>
      </c>
      <c r="FO842">
        <v>15</v>
      </c>
      <c r="FP842">
        <v>0</v>
      </c>
      <c r="FQ842" t="s">
        <v>439</v>
      </c>
      <c r="FR842">
        <v>1760210915.6</v>
      </c>
      <c r="FS842">
        <v>0</v>
      </c>
      <c r="FT842">
        <v>0</v>
      </c>
      <c r="FU842">
        <v>-0.215</v>
      </c>
      <c r="FV842">
        <v>0</v>
      </c>
      <c r="FW842">
        <v>-0.6919999999999999</v>
      </c>
      <c r="FX842">
        <v>0</v>
      </c>
      <c r="FY842">
        <v>400</v>
      </c>
      <c r="FZ842">
        <v>0</v>
      </c>
      <c r="GA842">
        <v>0.15</v>
      </c>
      <c r="GB842">
        <v>0</v>
      </c>
      <c r="GC842">
        <v>-32.018845</v>
      </c>
      <c r="GD842">
        <v>-7.292472045028026</v>
      </c>
      <c r="GE842">
        <v>1.009642854912072</v>
      </c>
      <c r="GF842">
        <v>0</v>
      </c>
      <c r="GG842">
        <v>1519.832058823529</v>
      </c>
      <c r="GH842">
        <v>-14.6137509563193</v>
      </c>
      <c r="GI842">
        <v>1.457618483554128</v>
      </c>
      <c r="GJ842">
        <v>0</v>
      </c>
      <c r="GK842">
        <v>0.9833215750000001</v>
      </c>
      <c r="GL842">
        <v>-0.09563904315197393</v>
      </c>
      <c r="GM842">
        <v>0.009256843830073786</v>
      </c>
      <c r="GN842">
        <v>1</v>
      </c>
      <c r="GO842">
        <v>1</v>
      </c>
      <c r="GP842">
        <v>3</v>
      </c>
      <c r="GQ842" t="s">
        <v>502</v>
      </c>
      <c r="GR842">
        <v>3.13531</v>
      </c>
      <c r="GS842">
        <v>2.76028</v>
      </c>
      <c r="GT842">
        <v>0.162034</v>
      </c>
      <c r="GU842">
        <v>0.164203</v>
      </c>
      <c r="GV842">
        <v>0.102489</v>
      </c>
      <c r="GW842">
        <v>0.0980496</v>
      </c>
      <c r="GX842">
        <v>26530.2</v>
      </c>
      <c r="GY842">
        <v>26452.2</v>
      </c>
      <c r="GZ842">
        <v>29453.6</v>
      </c>
      <c r="HA842">
        <v>29264.1</v>
      </c>
      <c r="HB842">
        <v>34935.8</v>
      </c>
      <c r="HC842">
        <v>34970.2</v>
      </c>
      <c r="HD842">
        <v>41447.5</v>
      </c>
      <c r="HE842">
        <v>41583.2</v>
      </c>
      <c r="HF842">
        <v>1.90702</v>
      </c>
      <c r="HG842">
        <v>1.86152</v>
      </c>
      <c r="HH842">
        <v>0.0356138</v>
      </c>
      <c r="HI842">
        <v>0</v>
      </c>
      <c r="HJ842">
        <v>23.9931</v>
      </c>
      <c r="HK842">
        <v>999.9</v>
      </c>
      <c r="HL842">
        <v>51.9</v>
      </c>
      <c r="HM842">
        <v>28.9</v>
      </c>
      <c r="HN842">
        <v>22.8667</v>
      </c>
      <c r="HO842">
        <v>62.4413</v>
      </c>
      <c r="HP842">
        <v>29.4952</v>
      </c>
      <c r="HQ842">
        <v>1</v>
      </c>
      <c r="HR842">
        <v>0.348361</v>
      </c>
      <c r="HS842">
        <v>4.68626</v>
      </c>
      <c r="HT842">
        <v>20.2782</v>
      </c>
      <c r="HU842">
        <v>5.21864</v>
      </c>
      <c r="HV842">
        <v>12.0167</v>
      </c>
      <c r="HW842">
        <v>4.98825</v>
      </c>
      <c r="HX842">
        <v>3.28765</v>
      </c>
      <c r="HY842">
        <v>9999</v>
      </c>
      <c r="HZ842">
        <v>9999</v>
      </c>
      <c r="IA842">
        <v>9999</v>
      </c>
      <c r="IB842">
        <v>999.9</v>
      </c>
      <c r="IC842">
        <v>4.97278</v>
      </c>
      <c r="ID842">
        <v>1.86646</v>
      </c>
      <c r="IE842">
        <v>1.86584</v>
      </c>
      <c r="IF842">
        <v>1.86578</v>
      </c>
      <c r="IG842">
        <v>1.86765</v>
      </c>
      <c r="IH842">
        <v>1.87011</v>
      </c>
      <c r="II842">
        <v>1.86873</v>
      </c>
      <c r="IJ842">
        <v>1.87026</v>
      </c>
      <c r="IK842">
        <v>0</v>
      </c>
      <c r="IL842">
        <v>0</v>
      </c>
      <c r="IM842">
        <v>0</v>
      </c>
      <c r="IN842">
        <v>0</v>
      </c>
      <c r="IO842" t="s">
        <v>441</v>
      </c>
      <c r="IP842" t="s">
        <v>442</v>
      </c>
      <c r="IQ842" t="s">
        <v>443</v>
      </c>
      <c r="IR842" t="s">
        <v>443</v>
      </c>
      <c r="IS842" t="s">
        <v>443</v>
      </c>
      <c r="IT842" t="s">
        <v>443</v>
      </c>
      <c r="IU842">
        <v>0</v>
      </c>
      <c r="IV842">
        <v>100</v>
      </c>
      <c r="IW842">
        <v>100</v>
      </c>
      <c r="IX842">
        <v>-0.857</v>
      </c>
      <c r="IY842">
        <v>0.075</v>
      </c>
      <c r="IZ842">
        <v>-0.7832898091892299</v>
      </c>
      <c r="JA842">
        <v>-0.0002628084512485203</v>
      </c>
      <c r="JB842">
        <v>2.995354917081976E-07</v>
      </c>
      <c r="JC842">
        <v>-1.087754766273629E-10</v>
      </c>
      <c r="JD842">
        <v>-0.01666594074606723</v>
      </c>
      <c r="JE842">
        <v>-0.02438089335778848</v>
      </c>
      <c r="JF842">
        <v>0.001790740049955031</v>
      </c>
      <c r="JG842">
        <v>-2.386884331579614E-05</v>
      </c>
      <c r="JH842">
        <v>6</v>
      </c>
      <c r="JI842">
        <v>2407</v>
      </c>
      <c r="JJ842">
        <v>1</v>
      </c>
      <c r="JK842">
        <v>23</v>
      </c>
      <c r="JL842">
        <v>33332.3</v>
      </c>
      <c r="JM842">
        <v>29370180.9</v>
      </c>
      <c r="JN842">
        <v>1.40625</v>
      </c>
      <c r="JO842">
        <v>2.25098</v>
      </c>
      <c r="JP842">
        <v>1.39648</v>
      </c>
      <c r="JQ842">
        <v>2.34985</v>
      </c>
      <c r="JR842">
        <v>1.49536</v>
      </c>
      <c r="JS842">
        <v>2.62939</v>
      </c>
      <c r="JT842">
        <v>34.5777</v>
      </c>
      <c r="JU842">
        <v>24.0437</v>
      </c>
      <c r="JV842">
        <v>18</v>
      </c>
      <c r="JW842">
        <v>504.003</v>
      </c>
      <c r="JX842">
        <v>464.302</v>
      </c>
      <c r="JY842">
        <v>18.5413</v>
      </c>
      <c r="JZ842">
        <v>31.7798</v>
      </c>
      <c r="KA842">
        <v>30.0001</v>
      </c>
      <c r="KB842">
        <v>31.6847</v>
      </c>
      <c r="KC842">
        <v>31.62</v>
      </c>
      <c r="KD842">
        <v>28.1464</v>
      </c>
      <c r="KE842">
        <v>0</v>
      </c>
      <c r="KF842">
        <v>100</v>
      </c>
      <c r="KG842">
        <v>18.5398</v>
      </c>
      <c r="KH842">
        <v>974.7430000000001</v>
      </c>
      <c r="KI842">
        <v>63.4564</v>
      </c>
      <c r="KJ842">
        <v>100.665</v>
      </c>
      <c r="KK842">
        <v>99.9864</v>
      </c>
    </row>
    <row r="843" spans="1:297">
      <c r="A843">
        <v>827</v>
      </c>
      <c r="B843">
        <v>1762210859.1</v>
      </c>
      <c r="C843">
        <v>11281</v>
      </c>
      <c r="D843" t="s">
        <v>2105</v>
      </c>
      <c r="E843" t="s">
        <v>2106</v>
      </c>
      <c r="F843">
        <v>5</v>
      </c>
      <c r="G843" t="s">
        <v>1990</v>
      </c>
      <c r="H843" t="s">
        <v>436</v>
      </c>
      <c r="I843">
        <v>1762210856.35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979.6777388666061</v>
      </c>
      <c r="AK843">
        <v>955.5246060606063</v>
      </c>
      <c r="AL843">
        <v>3.38759694403221</v>
      </c>
      <c r="AM843">
        <v>66.04308067333517</v>
      </c>
      <c r="AN843">
        <f>(AP843 - AO843 + DY843*1E3/(8.314*(EA843+273.15)) * AR843/DX843 * AQ843) * DX843/(100*DL843) * 1000/(1000 - AP843)</f>
        <v>0</v>
      </c>
      <c r="AO843">
        <v>21.88261021675324</v>
      </c>
      <c r="AP843">
        <v>22.84120909090909</v>
      </c>
      <c r="AQ843">
        <v>-1.441019638447302E-05</v>
      </c>
      <c r="AR843">
        <v>107.35</v>
      </c>
      <c r="AS843">
        <v>9</v>
      </c>
      <c r="AT843">
        <v>2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437</v>
      </c>
      <c r="AY843" t="s">
        <v>437</v>
      </c>
      <c r="AZ843">
        <v>0</v>
      </c>
      <c r="BA843">
        <v>0</v>
      </c>
      <c r="BB843">
        <f>1-AZ843/BA843</f>
        <v>0</v>
      </c>
      <c r="BC843">
        <v>0</v>
      </c>
      <c r="BD843" t="s">
        <v>437</v>
      </c>
      <c r="BE843" t="s">
        <v>437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437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438</v>
      </c>
      <c r="DO843">
        <v>2</v>
      </c>
      <c r="DP843" t="b">
        <v>1</v>
      </c>
      <c r="DQ843">
        <v>1762210856.35</v>
      </c>
      <c r="DR843">
        <v>926.2647000000001</v>
      </c>
      <c r="DS843">
        <v>959.0291</v>
      </c>
      <c r="DT843">
        <v>22.84648</v>
      </c>
      <c r="DU843">
        <v>21.88349</v>
      </c>
      <c r="DV843">
        <v>927.1207000000001</v>
      </c>
      <c r="DW843">
        <v>22.7716</v>
      </c>
      <c r="DX843">
        <v>500.0299</v>
      </c>
      <c r="DY843">
        <v>90.76134</v>
      </c>
      <c r="DZ843">
        <v>0.1000478</v>
      </c>
      <c r="EA843">
        <v>24.28663</v>
      </c>
      <c r="EB843">
        <v>24.58414</v>
      </c>
      <c r="EC843">
        <v>999.9</v>
      </c>
      <c r="ED843">
        <v>0</v>
      </c>
      <c r="EE843">
        <v>0</v>
      </c>
      <c r="EF843">
        <v>9997.745999999999</v>
      </c>
      <c r="EG843">
        <v>0</v>
      </c>
      <c r="EH843">
        <v>971.4631000000002</v>
      </c>
      <c r="EI843">
        <v>-32.76437000000001</v>
      </c>
      <c r="EJ843">
        <v>947.9213</v>
      </c>
      <c r="EK843">
        <v>980.4856000000002</v>
      </c>
      <c r="EL843">
        <v>0.9629837</v>
      </c>
      <c r="EM843">
        <v>959.0291</v>
      </c>
      <c r="EN843">
        <v>21.88349</v>
      </c>
      <c r="EO843">
        <v>2.073576</v>
      </c>
      <c r="EP843">
        <v>1.986175</v>
      </c>
      <c r="EQ843">
        <v>18.01764</v>
      </c>
      <c r="ER843">
        <v>17.33454</v>
      </c>
      <c r="ES843">
        <v>2000.026</v>
      </c>
      <c r="ET843">
        <v>0.9800039000000001</v>
      </c>
      <c r="EU843">
        <v>0.01999572</v>
      </c>
      <c r="EV843">
        <v>0</v>
      </c>
      <c r="EW843">
        <v>1516.326</v>
      </c>
      <c r="EX843">
        <v>5.000970000000001</v>
      </c>
      <c r="EY843">
        <v>30265.18</v>
      </c>
      <c r="EZ843">
        <v>16707.84</v>
      </c>
      <c r="FA843">
        <v>41.562</v>
      </c>
      <c r="FB843">
        <v>42.687</v>
      </c>
      <c r="FC843">
        <v>41.687</v>
      </c>
      <c r="FD843">
        <v>42.125</v>
      </c>
      <c r="FE843">
        <v>41.562</v>
      </c>
      <c r="FF843">
        <v>1955.136</v>
      </c>
      <c r="FG843">
        <v>39.89</v>
      </c>
      <c r="FH843">
        <v>0</v>
      </c>
      <c r="FI843">
        <v>13936.5</v>
      </c>
      <c r="FJ843">
        <v>0</v>
      </c>
      <c r="FK843">
        <v>1517.5628</v>
      </c>
      <c r="FL843">
        <v>-14.50000000794813</v>
      </c>
      <c r="FM843">
        <v>-285.392307489443</v>
      </c>
      <c r="FN843">
        <v>30287.184</v>
      </c>
      <c r="FO843">
        <v>15</v>
      </c>
      <c r="FP843">
        <v>0</v>
      </c>
      <c r="FQ843" t="s">
        <v>439</v>
      </c>
      <c r="FR843">
        <v>1760210915.6</v>
      </c>
      <c r="FS843">
        <v>0</v>
      </c>
      <c r="FT843">
        <v>0</v>
      </c>
      <c r="FU843">
        <v>-0.215</v>
      </c>
      <c r="FV843">
        <v>0</v>
      </c>
      <c r="FW843">
        <v>-0.6919999999999999</v>
      </c>
      <c r="FX843">
        <v>0</v>
      </c>
      <c r="FY843">
        <v>400</v>
      </c>
      <c r="FZ843">
        <v>0</v>
      </c>
      <c r="GA843">
        <v>0.15</v>
      </c>
      <c r="GB843">
        <v>0</v>
      </c>
      <c r="GC843">
        <v>-32.63619749999999</v>
      </c>
      <c r="GD843">
        <v>-3.520895684802975</v>
      </c>
      <c r="GE843">
        <v>0.5741249583006734</v>
      </c>
      <c r="GF843">
        <v>0</v>
      </c>
      <c r="GG843">
        <v>1518.339117647059</v>
      </c>
      <c r="GH843">
        <v>-14.57891521044784</v>
      </c>
      <c r="GI843">
        <v>1.456063120090806</v>
      </c>
      <c r="GJ843">
        <v>0</v>
      </c>
      <c r="GK843">
        <v>0.9742535</v>
      </c>
      <c r="GL843">
        <v>-0.08520522326454318</v>
      </c>
      <c r="GM843">
        <v>0.008258466419378352</v>
      </c>
      <c r="GN843">
        <v>1</v>
      </c>
      <c r="GO843">
        <v>1</v>
      </c>
      <c r="GP843">
        <v>3</v>
      </c>
      <c r="GQ843" t="s">
        <v>502</v>
      </c>
      <c r="GR843">
        <v>3.13532</v>
      </c>
      <c r="GS843">
        <v>2.76023</v>
      </c>
      <c r="GT843">
        <v>0.164152</v>
      </c>
      <c r="GU843">
        <v>0.16616</v>
      </c>
      <c r="GV843">
        <v>0.102454</v>
      </c>
      <c r="GW843">
        <v>0.0980422</v>
      </c>
      <c r="GX843">
        <v>26463</v>
      </c>
      <c r="GY843">
        <v>26390.4</v>
      </c>
      <c r="GZ843">
        <v>29453.5</v>
      </c>
      <c r="HA843">
        <v>29264.3</v>
      </c>
      <c r="HB843">
        <v>34936.8</v>
      </c>
      <c r="HC843">
        <v>34970.6</v>
      </c>
      <c r="HD843">
        <v>41447.1</v>
      </c>
      <c r="HE843">
        <v>41583.4</v>
      </c>
      <c r="HF843">
        <v>1.90735</v>
      </c>
      <c r="HG843">
        <v>1.86157</v>
      </c>
      <c r="HH843">
        <v>0.0359491</v>
      </c>
      <c r="HI843">
        <v>0</v>
      </c>
      <c r="HJ843">
        <v>23.9967</v>
      </c>
      <c r="HK843">
        <v>999.9</v>
      </c>
      <c r="HL843">
        <v>51.9</v>
      </c>
      <c r="HM843">
        <v>28.9</v>
      </c>
      <c r="HN843">
        <v>22.8651</v>
      </c>
      <c r="HO843">
        <v>62.3513</v>
      </c>
      <c r="HP843">
        <v>29.5713</v>
      </c>
      <c r="HQ843">
        <v>1</v>
      </c>
      <c r="HR843">
        <v>0.348338</v>
      </c>
      <c r="HS843">
        <v>4.70079</v>
      </c>
      <c r="HT843">
        <v>20.2779</v>
      </c>
      <c r="HU843">
        <v>5.21894</v>
      </c>
      <c r="HV843">
        <v>12.0162</v>
      </c>
      <c r="HW843">
        <v>4.9884</v>
      </c>
      <c r="HX843">
        <v>3.2876</v>
      </c>
      <c r="HY843">
        <v>9999</v>
      </c>
      <c r="HZ843">
        <v>9999</v>
      </c>
      <c r="IA843">
        <v>9999</v>
      </c>
      <c r="IB843">
        <v>999.9</v>
      </c>
      <c r="IC843">
        <v>4.97276</v>
      </c>
      <c r="ID843">
        <v>1.86646</v>
      </c>
      <c r="IE843">
        <v>1.86584</v>
      </c>
      <c r="IF843">
        <v>1.86581</v>
      </c>
      <c r="IG843">
        <v>1.86763</v>
      </c>
      <c r="IH843">
        <v>1.87012</v>
      </c>
      <c r="II843">
        <v>1.86872</v>
      </c>
      <c r="IJ843">
        <v>1.87026</v>
      </c>
      <c r="IK843">
        <v>0</v>
      </c>
      <c r="IL843">
        <v>0</v>
      </c>
      <c r="IM843">
        <v>0</v>
      </c>
      <c r="IN843">
        <v>0</v>
      </c>
      <c r="IO843" t="s">
        <v>441</v>
      </c>
      <c r="IP843" t="s">
        <v>442</v>
      </c>
      <c r="IQ843" t="s">
        <v>443</v>
      </c>
      <c r="IR843" t="s">
        <v>443</v>
      </c>
      <c r="IS843" t="s">
        <v>443</v>
      </c>
      <c r="IT843" t="s">
        <v>443</v>
      </c>
      <c r="IU843">
        <v>0</v>
      </c>
      <c r="IV843">
        <v>100</v>
      </c>
      <c r="IW843">
        <v>100</v>
      </c>
      <c r="IX843">
        <v>-0.856</v>
      </c>
      <c r="IY843">
        <v>0.07480000000000001</v>
      </c>
      <c r="IZ843">
        <v>-0.7832898091892299</v>
      </c>
      <c r="JA843">
        <v>-0.0002628084512485203</v>
      </c>
      <c r="JB843">
        <v>2.995354917081976E-07</v>
      </c>
      <c r="JC843">
        <v>-1.087754766273629E-10</v>
      </c>
      <c r="JD843">
        <v>-0.01666594074606723</v>
      </c>
      <c r="JE843">
        <v>-0.02438089335778848</v>
      </c>
      <c r="JF843">
        <v>0.001790740049955031</v>
      </c>
      <c r="JG843">
        <v>-2.386884331579614E-05</v>
      </c>
      <c r="JH843">
        <v>6</v>
      </c>
      <c r="JI843">
        <v>2407</v>
      </c>
      <c r="JJ843">
        <v>1</v>
      </c>
      <c r="JK843">
        <v>23</v>
      </c>
      <c r="JL843">
        <v>33332.4</v>
      </c>
      <c r="JM843">
        <v>29370181</v>
      </c>
      <c r="JN843">
        <v>1.44165</v>
      </c>
      <c r="JO843">
        <v>2.25952</v>
      </c>
      <c r="JP843">
        <v>1.39648</v>
      </c>
      <c r="JQ843">
        <v>2.35229</v>
      </c>
      <c r="JR843">
        <v>1.49536</v>
      </c>
      <c r="JS843">
        <v>2.63062</v>
      </c>
      <c r="JT843">
        <v>34.5777</v>
      </c>
      <c r="JU843">
        <v>24.035</v>
      </c>
      <c r="JV843">
        <v>18</v>
      </c>
      <c r="JW843">
        <v>504.199</v>
      </c>
      <c r="JX843">
        <v>464.316</v>
      </c>
      <c r="JY843">
        <v>18.5357</v>
      </c>
      <c r="JZ843">
        <v>31.7784</v>
      </c>
      <c r="KA843">
        <v>30</v>
      </c>
      <c r="KB843">
        <v>31.6824</v>
      </c>
      <c r="KC843">
        <v>31.6176</v>
      </c>
      <c r="KD843">
        <v>28.8689</v>
      </c>
      <c r="KE843">
        <v>0</v>
      </c>
      <c r="KF843">
        <v>100</v>
      </c>
      <c r="KG843">
        <v>18.5332</v>
      </c>
      <c r="KH843">
        <v>988.117</v>
      </c>
      <c r="KI843">
        <v>63.4564</v>
      </c>
      <c r="KJ843">
        <v>100.664</v>
      </c>
      <c r="KK843">
        <v>99.9868</v>
      </c>
    </row>
    <row r="844" spans="1:297">
      <c r="A844">
        <v>828</v>
      </c>
      <c r="B844">
        <v>1762210864.1</v>
      </c>
      <c r="C844">
        <v>11286</v>
      </c>
      <c r="D844" t="s">
        <v>2107</v>
      </c>
      <c r="E844" t="s">
        <v>2108</v>
      </c>
      <c r="F844">
        <v>5</v>
      </c>
      <c r="G844" t="s">
        <v>1990</v>
      </c>
      <c r="H844" t="s">
        <v>436</v>
      </c>
      <c r="I844">
        <v>1762210861.6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996.1321375682107</v>
      </c>
      <c r="AK844">
        <v>972.3335636363632</v>
      </c>
      <c r="AL844">
        <v>3.344797545104851</v>
      </c>
      <c r="AM844">
        <v>66.04308067333517</v>
      </c>
      <c r="AN844">
        <f>(AP844 - AO844 + DY844*1E3/(8.314*(EA844+273.15)) * AR844/DX844 * AQ844) * DX844/(100*DL844) * 1000/(1000 - AP844)</f>
        <v>0</v>
      </c>
      <c r="AO844">
        <v>21.8812075022078</v>
      </c>
      <c r="AP844">
        <v>22.83736606060606</v>
      </c>
      <c r="AQ844">
        <v>-2.622216523498524E-06</v>
      </c>
      <c r="AR844">
        <v>107.35</v>
      </c>
      <c r="AS844">
        <v>9</v>
      </c>
      <c r="AT844">
        <v>2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437</v>
      </c>
      <c r="AY844" t="s">
        <v>437</v>
      </c>
      <c r="AZ844">
        <v>0</v>
      </c>
      <c r="BA844">
        <v>0</v>
      </c>
      <c r="BB844">
        <f>1-AZ844/BA844</f>
        <v>0</v>
      </c>
      <c r="BC844">
        <v>0</v>
      </c>
      <c r="BD844" t="s">
        <v>437</v>
      </c>
      <c r="BE844" t="s">
        <v>437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437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438</v>
      </c>
      <c r="DO844">
        <v>2</v>
      </c>
      <c r="DP844" t="b">
        <v>1</v>
      </c>
      <c r="DQ844">
        <v>1762210861.6</v>
      </c>
      <c r="DR844">
        <v>943.5942222222222</v>
      </c>
      <c r="DS844">
        <v>975.9718888888888</v>
      </c>
      <c r="DT844">
        <v>22.83844444444444</v>
      </c>
      <c r="DU844">
        <v>21.88114444444444</v>
      </c>
      <c r="DV844">
        <v>944.4499999999999</v>
      </c>
      <c r="DW844">
        <v>22.76373333333333</v>
      </c>
      <c r="DX844">
        <v>499.9897777777778</v>
      </c>
      <c r="DY844">
        <v>90.75908888888888</v>
      </c>
      <c r="DZ844">
        <v>0.1000112111111111</v>
      </c>
      <c r="EA844">
        <v>24.28837777777778</v>
      </c>
      <c r="EB844">
        <v>24.5795</v>
      </c>
      <c r="EC844">
        <v>999.9000000000001</v>
      </c>
      <c r="ED844">
        <v>0</v>
      </c>
      <c r="EE844">
        <v>0</v>
      </c>
      <c r="EF844">
        <v>10000.41222222222</v>
      </c>
      <c r="EG844">
        <v>0</v>
      </c>
      <c r="EH844">
        <v>971.4773333333334</v>
      </c>
      <c r="EI844">
        <v>-32.37782222222222</v>
      </c>
      <c r="EJ844">
        <v>965.648</v>
      </c>
      <c r="EK844">
        <v>997.8044444444445</v>
      </c>
      <c r="EL844">
        <v>0.9573050000000001</v>
      </c>
      <c r="EM844">
        <v>975.9718888888888</v>
      </c>
      <c r="EN844">
        <v>21.88114444444444</v>
      </c>
      <c r="EO844">
        <v>2.072796666666667</v>
      </c>
      <c r="EP844">
        <v>1.985911111111111</v>
      </c>
      <c r="EQ844">
        <v>18.01165555555555</v>
      </c>
      <c r="ER844">
        <v>17.33245555555555</v>
      </c>
      <c r="ES844">
        <v>1999.985555555556</v>
      </c>
      <c r="ET844">
        <v>0.9800034444444444</v>
      </c>
      <c r="EU844">
        <v>0.01999616666666667</v>
      </c>
      <c r="EV844">
        <v>0</v>
      </c>
      <c r="EW844">
        <v>1515.222222222222</v>
      </c>
      <c r="EX844">
        <v>5.00097</v>
      </c>
      <c r="EY844">
        <v>30239.26666666667</v>
      </c>
      <c r="EZ844">
        <v>16707.46666666666</v>
      </c>
      <c r="FA844">
        <v>41.562</v>
      </c>
      <c r="FB844">
        <v>42.687</v>
      </c>
      <c r="FC844">
        <v>41.687</v>
      </c>
      <c r="FD844">
        <v>42.13877777777778</v>
      </c>
      <c r="FE844">
        <v>41.562</v>
      </c>
      <c r="FF844">
        <v>1955.095555555556</v>
      </c>
      <c r="FG844">
        <v>39.89</v>
      </c>
      <c r="FH844">
        <v>0</v>
      </c>
      <c r="FI844">
        <v>13941.89999985695</v>
      </c>
      <c r="FJ844">
        <v>0</v>
      </c>
      <c r="FK844">
        <v>1516.378846153846</v>
      </c>
      <c r="FL844">
        <v>-14.56649573558767</v>
      </c>
      <c r="FM844">
        <v>-287.4085469329178</v>
      </c>
      <c r="FN844">
        <v>30262.96538461539</v>
      </c>
      <c r="FO844">
        <v>15</v>
      </c>
      <c r="FP844">
        <v>0</v>
      </c>
      <c r="FQ844" t="s">
        <v>439</v>
      </c>
      <c r="FR844">
        <v>1760210915.6</v>
      </c>
      <c r="FS844">
        <v>0</v>
      </c>
      <c r="FT844">
        <v>0</v>
      </c>
      <c r="FU844">
        <v>-0.215</v>
      </c>
      <c r="FV844">
        <v>0</v>
      </c>
      <c r="FW844">
        <v>-0.6919999999999999</v>
      </c>
      <c r="FX844">
        <v>0</v>
      </c>
      <c r="FY844">
        <v>400</v>
      </c>
      <c r="FZ844">
        <v>0</v>
      </c>
      <c r="GA844">
        <v>0.15</v>
      </c>
      <c r="GB844">
        <v>0</v>
      </c>
      <c r="GC844">
        <v>-32.67525365853658</v>
      </c>
      <c r="GD844">
        <v>0.06574076655049874</v>
      </c>
      <c r="GE844">
        <v>0.4899917949027114</v>
      </c>
      <c r="GF844">
        <v>1</v>
      </c>
      <c r="GG844">
        <v>1517.062058823529</v>
      </c>
      <c r="GH844">
        <v>-14.00901452073258</v>
      </c>
      <c r="GI844">
        <v>1.405068094250601</v>
      </c>
      <c r="GJ844">
        <v>0</v>
      </c>
      <c r="GK844">
        <v>0.9671259268292683</v>
      </c>
      <c r="GL844">
        <v>-0.07634826480836129</v>
      </c>
      <c r="GM844">
        <v>0.007570179501014012</v>
      </c>
      <c r="GN844">
        <v>1</v>
      </c>
      <c r="GO844">
        <v>2</v>
      </c>
      <c r="GP844">
        <v>3</v>
      </c>
      <c r="GQ844" t="s">
        <v>569</v>
      </c>
      <c r="GR844">
        <v>3.13528</v>
      </c>
      <c r="GS844">
        <v>2.76035</v>
      </c>
      <c r="GT844">
        <v>0.166016</v>
      </c>
      <c r="GU844">
        <v>0.167984</v>
      </c>
      <c r="GV844">
        <v>0.10244</v>
      </c>
      <c r="GW844">
        <v>0.09804069999999999</v>
      </c>
      <c r="GX844">
        <v>26404.2</v>
      </c>
      <c r="GY844">
        <v>26332.6</v>
      </c>
      <c r="GZ844">
        <v>29453.8</v>
      </c>
      <c r="HA844">
        <v>29264.3</v>
      </c>
      <c r="HB844">
        <v>34937.8</v>
      </c>
      <c r="HC844">
        <v>34971.1</v>
      </c>
      <c r="HD844">
        <v>41447.6</v>
      </c>
      <c r="HE844">
        <v>41583.9</v>
      </c>
      <c r="HF844">
        <v>1.90723</v>
      </c>
      <c r="HG844">
        <v>1.86147</v>
      </c>
      <c r="HH844">
        <v>0.0350177</v>
      </c>
      <c r="HI844">
        <v>0</v>
      </c>
      <c r="HJ844">
        <v>23.9998</v>
      </c>
      <c r="HK844">
        <v>999.9</v>
      </c>
      <c r="HL844">
        <v>51.9</v>
      </c>
      <c r="HM844">
        <v>28.9</v>
      </c>
      <c r="HN844">
        <v>22.8644</v>
      </c>
      <c r="HO844">
        <v>62.5413</v>
      </c>
      <c r="HP844">
        <v>29.5192</v>
      </c>
      <c r="HQ844">
        <v>1</v>
      </c>
      <c r="HR844">
        <v>0.348293</v>
      </c>
      <c r="HS844">
        <v>4.70632</v>
      </c>
      <c r="HT844">
        <v>20.2776</v>
      </c>
      <c r="HU844">
        <v>5.21834</v>
      </c>
      <c r="HV844">
        <v>12.0161</v>
      </c>
      <c r="HW844">
        <v>4.98835</v>
      </c>
      <c r="HX844">
        <v>3.2876</v>
      </c>
      <c r="HY844">
        <v>9999</v>
      </c>
      <c r="HZ844">
        <v>9999</v>
      </c>
      <c r="IA844">
        <v>9999</v>
      </c>
      <c r="IB844">
        <v>999.9</v>
      </c>
      <c r="IC844">
        <v>4.9728</v>
      </c>
      <c r="ID844">
        <v>1.86646</v>
      </c>
      <c r="IE844">
        <v>1.86584</v>
      </c>
      <c r="IF844">
        <v>1.86581</v>
      </c>
      <c r="IG844">
        <v>1.86766</v>
      </c>
      <c r="IH844">
        <v>1.87012</v>
      </c>
      <c r="II844">
        <v>1.86872</v>
      </c>
      <c r="IJ844">
        <v>1.87024</v>
      </c>
      <c r="IK844">
        <v>0</v>
      </c>
      <c r="IL844">
        <v>0</v>
      </c>
      <c r="IM844">
        <v>0</v>
      </c>
      <c r="IN844">
        <v>0</v>
      </c>
      <c r="IO844" t="s">
        <v>441</v>
      </c>
      <c r="IP844" t="s">
        <v>442</v>
      </c>
      <c r="IQ844" t="s">
        <v>443</v>
      </c>
      <c r="IR844" t="s">
        <v>443</v>
      </c>
      <c r="IS844" t="s">
        <v>443</v>
      </c>
      <c r="IT844" t="s">
        <v>443</v>
      </c>
      <c r="IU844">
        <v>0</v>
      </c>
      <c r="IV844">
        <v>100</v>
      </c>
      <c r="IW844">
        <v>100</v>
      </c>
      <c r="IX844">
        <v>-0.856</v>
      </c>
      <c r="IY844">
        <v>0.0747</v>
      </c>
      <c r="IZ844">
        <v>-0.7832898091892299</v>
      </c>
      <c r="JA844">
        <v>-0.0002628084512485203</v>
      </c>
      <c r="JB844">
        <v>2.995354917081976E-07</v>
      </c>
      <c r="JC844">
        <v>-1.087754766273629E-10</v>
      </c>
      <c r="JD844">
        <v>-0.01666594074606723</v>
      </c>
      <c r="JE844">
        <v>-0.02438089335778848</v>
      </c>
      <c r="JF844">
        <v>0.001790740049955031</v>
      </c>
      <c r="JG844">
        <v>-2.386884331579614E-05</v>
      </c>
      <c r="JH844">
        <v>6</v>
      </c>
      <c r="JI844">
        <v>2407</v>
      </c>
      <c r="JJ844">
        <v>1</v>
      </c>
      <c r="JK844">
        <v>23</v>
      </c>
      <c r="JL844">
        <v>33332.5</v>
      </c>
      <c r="JM844">
        <v>29370181.1</v>
      </c>
      <c r="JN844">
        <v>1.47583</v>
      </c>
      <c r="JO844">
        <v>2.30835</v>
      </c>
      <c r="JP844">
        <v>1.39648</v>
      </c>
      <c r="JQ844">
        <v>2.35229</v>
      </c>
      <c r="JR844">
        <v>1.49536</v>
      </c>
      <c r="JS844">
        <v>2.60254</v>
      </c>
      <c r="JT844">
        <v>34.5777</v>
      </c>
      <c r="JU844">
        <v>24.035</v>
      </c>
      <c r="JV844">
        <v>18</v>
      </c>
      <c r="JW844">
        <v>504.095</v>
      </c>
      <c r="JX844">
        <v>464.238</v>
      </c>
      <c r="JY844">
        <v>18.5296</v>
      </c>
      <c r="JZ844">
        <v>31.777</v>
      </c>
      <c r="KA844">
        <v>30</v>
      </c>
      <c r="KB844">
        <v>31.6796</v>
      </c>
      <c r="KC844">
        <v>31.6157</v>
      </c>
      <c r="KD844">
        <v>29.5459</v>
      </c>
      <c r="KE844">
        <v>0</v>
      </c>
      <c r="KF844">
        <v>100</v>
      </c>
      <c r="KG844">
        <v>18.5275</v>
      </c>
      <c r="KH844">
        <v>1008.15</v>
      </c>
      <c r="KI844">
        <v>63.4564</v>
      </c>
      <c r="KJ844">
        <v>100.665</v>
      </c>
      <c r="KK844">
        <v>99.9876</v>
      </c>
    </row>
    <row r="845" spans="1:297">
      <c r="A845">
        <v>829</v>
      </c>
      <c r="B845">
        <v>1762210869.1</v>
      </c>
      <c r="C845">
        <v>11291</v>
      </c>
      <c r="D845" t="s">
        <v>2109</v>
      </c>
      <c r="E845" t="s">
        <v>2110</v>
      </c>
      <c r="F845">
        <v>5</v>
      </c>
      <c r="G845" t="s">
        <v>1990</v>
      </c>
      <c r="H845" t="s">
        <v>436</v>
      </c>
      <c r="I845">
        <v>1762210866.3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1013.56765293849</v>
      </c>
      <c r="AK845">
        <v>989.3852363636365</v>
      </c>
      <c r="AL845">
        <v>3.431521043026576</v>
      </c>
      <c r="AM845">
        <v>66.04308067333517</v>
      </c>
      <c r="AN845">
        <f>(AP845 - AO845 + DY845*1E3/(8.314*(EA845+273.15)) * AR845/DX845 * AQ845) * DX845/(100*DL845) * 1000/(1000 - AP845)</f>
        <v>0</v>
      </c>
      <c r="AO845">
        <v>21.88178823562771</v>
      </c>
      <c r="AP845">
        <v>22.8271806060606</v>
      </c>
      <c r="AQ845">
        <v>-1.24722046613923E-05</v>
      </c>
      <c r="AR845">
        <v>107.35</v>
      </c>
      <c r="AS845">
        <v>9</v>
      </c>
      <c r="AT845">
        <v>2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437</v>
      </c>
      <c r="AY845" t="s">
        <v>437</v>
      </c>
      <c r="AZ845">
        <v>0</v>
      </c>
      <c r="BA845">
        <v>0</v>
      </c>
      <c r="BB845">
        <f>1-AZ845/BA845</f>
        <v>0</v>
      </c>
      <c r="BC845">
        <v>0</v>
      </c>
      <c r="BD845" t="s">
        <v>437</v>
      </c>
      <c r="BE845" t="s">
        <v>437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437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438</v>
      </c>
      <c r="DO845">
        <v>2</v>
      </c>
      <c r="DP845" t="b">
        <v>1</v>
      </c>
      <c r="DQ845">
        <v>1762210866.3</v>
      </c>
      <c r="DR845">
        <v>959.0865000000001</v>
      </c>
      <c r="DS845">
        <v>992.0541999999999</v>
      </c>
      <c r="DT845">
        <v>22.8322</v>
      </c>
      <c r="DU845">
        <v>21.88158</v>
      </c>
      <c r="DV845">
        <v>959.9421</v>
      </c>
      <c r="DW845">
        <v>22.75763</v>
      </c>
      <c r="DX845">
        <v>499.9997999999999</v>
      </c>
      <c r="DY845">
        <v>90.75913</v>
      </c>
      <c r="DZ845">
        <v>0.09994959</v>
      </c>
      <c r="EA845">
        <v>24.2817</v>
      </c>
      <c r="EB845">
        <v>24.57476</v>
      </c>
      <c r="EC845">
        <v>999.9</v>
      </c>
      <c r="ED845">
        <v>0</v>
      </c>
      <c r="EE845">
        <v>0</v>
      </c>
      <c r="EF845">
        <v>10012.982</v>
      </c>
      <c r="EG845">
        <v>0</v>
      </c>
      <c r="EH845">
        <v>971.4902</v>
      </c>
      <c r="EI845">
        <v>-32.96826</v>
      </c>
      <c r="EJ845">
        <v>981.4961</v>
      </c>
      <c r="EK845">
        <v>1014.248</v>
      </c>
      <c r="EL845">
        <v>0.9506338999999999</v>
      </c>
      <c r="EM845">
        <v>992.0541999999999</v>
      </c>
      <c r="EN845">
        <v>21.88158</v>
      </c>
      <c r="EO845">
        <v>2.072231</v>
      </c>
      <c r="EP845">
        <v>1.985954</v>
      </c>
      <c r="EQ845">
        <v>18.00732</v>
      </c>
      <c r="ER845">
        <v>17.33278</v>
      </c>
      <c r="ES845">
        <v>1999.969</v>
      </c>
      <c r="ET845">
        <v>0.9800033000000001</v>
      </c>
      <c r="EU845">
        <v>0.01999632</v>
      </c>
      <c r="EV845">
        <v>0</v>
      </c>
      <c r="EW845">
        <v>1514.035</v>
      </c>
      <c r="EX845">
        <v>5.000970000000001</v>
      </c>
      <c r="EY845">
        <v>30216.81</v>
      </c>
      <c r="EZ845">
        <v>16707.32999999999</v>
      </c>
      <c r="FA845">
        <v>41.562</v>
      </c>
      <c r="FB845">
        <v>42.687</v>
      </c>
      <c r="FC845">
        <v>41.687</v>
      </c>
      <c r="FD845">
        <v>42.1312</v>
      </c>
      <c r="FE845">
        <v>41.562</v>
      </c>
      <c r="FF845">
        <v>1955.079</v>
      </c>
      <c r="FG845">
        <v>39.89</v>
      </c>
      <c r="FH845">
        <v>0</v>
      </c>
      <c r="FI845">
        <v>13946.70000004768</v>
      </c>
      <c r="FJ845">
        <v>0</v>
      </c>
      <c r="FK845">
        <v>1515.165</v>
      </c>
      <c r="FL845">
        <v>-14.13846154960424</v>
      </c>
      <c r="FM845">
        <v>-287.7094017921214</v>
      </c>
      <c r="FN845">
        <v>30240.06538461538</v>
      </c>
      <c r="FO845">
        <v>15</v>
      </c>
      <c r="FP845">
        <v>0</v>
      </c>
      <c r="FQ845" t="s">
        <v>439</v>
      </c>
      <c r="FR845">
        <v>1760210915.6</v>
      </c>
      <c r="FS845">
        <v>0</v>
      </c>
      <c r="FT845">
        <v>0</v>
      </c>
      <c r="FU845">
        <v>-0.215</v>
      </c>
      <c r="FV845">
        <v>0</v>
      </c>
      <c r="FW845">
        <v>-0.6919999999999999</v>
      </c>
      <c r="FX845">
        <v>0</v>
      </c>
      <c r="FY845">
        <v>400</v>
      </c>
      <c r="FZ845">
        <v>0</v>
      </c>
      <c r="GA845">
        <v>0.15</v>
      </c>
      <c r="GB845">
        <v>0</v>
      </c>
      <c r="GC845">
        <v>-32.79246341463415</v>
      </c>
      <c r="GD845">
        <v>0.9241777003483794</v>
      </c>
      <c r="GE845">
        <v>0.448992577349748</v>
      </c>
      <c r="GF845">
        <v>0</v>
      </c>
      <c r="GG845">
        <v>1516.078823529411</v>
      </c>
      <c r="GH845">
        <v>-14.68632545111474</v>
      </c>
      <c r="GI845">
        <v>1.46727992578884</v>
      </c>
      <c r="GJ845">
        <v>0</v>
      </c>
      <c r="GK845">
        <v>0.9620266097560974</v>
      </c>
      <c r="GL845">
        <v>-0.07595514982578418</v>
      </c>
      <c r="GM845">
        <v>0.007552730764038336</v>
      </c>
      <c r="GN845">
        <v>1</v>
      </c>
      <c r="GO845">
        <v>1</v>
      </c>
      <c r="GP845">
        <v>3</v>
      </c>
      <c r="GQ845" t="s">
        <v>502</v>
      </c>
      <c r="GR845">
        <v>3.13527</v>
      </c>
      <c r="GS845">
        <v>2.76033</v>
      </c>
      <c r="GT845">
        <v>0.167901</v>
      </c>
      <c r="GU845">
        <v>0.169917</v>
      </c>
      <c r="GV845">
        <v>0.102413</v>
      </c>
      <c r="GW845">
        <v>0.098041</v>
      </c>
      <c r="GX845">
        <v>26344.7</v>
      </c>
      <c r="GY845">
        <v>26271.8</v>
      </c>
      <c r="GZ845">
        <v>29454.1</v>
      </c>
      <c r="HA845">
        <v>29264.9</v>
      </c>
      <c r="HB845">
        <v>34939.3</v>
      </c>
      <c r="HC845">
        <v>34971.6</v>
      </c>
      <c r="HD845">
        <v>41448.1</v>
      </c>
      <c r="HE845">
        <v>41584.5</v>
      </c>
      <c r="HF845">
        <v>1.90695</v>
      </c>
      <c r="HG845">
        <v>1.86165</v>
      </c>
      <c r="HH845">
        <v>0.0350922</v>
      </c>
      <c r="HI845">
        <v>0</v>
      </c>
      <c r="HJ845">
        <v>24.0034</v>
      </c>
      <c r="HK845">
        <v>999.9</v>
      </c>
      <c r="HL845">
        <v>51.9</v>
      </c>
      <c r="HM845">
        <v>28.9</v>
      </c>
      <c r="HN845">
        <v>22.8634</v>
      </c>
      <c r="HO845">
        <v>62.4313</v>
      </c>
      <c r="HP845">
        <v>29.4952</v>
      </c>
      <c r="HQ845">
        <v>1</v>
      </c>
      <c r="HR845">
        <v>0.348242</v>
      </c>
      <c r="HS845">
        <v>4.71279</v>
      </c>
      <c r="HT845">
        <v>20.2776</v>
      </c>
      <c r="HU845">
        <v>5.21879</v>
      </c>
      <c r="HV845">
        <v>12.0161</v>
      </c>
      <c r="HW845">
        <v>4.98845</v>
      </c>
      <c r="HX845">
        <v>3.28772</v>
      </c>
      <c r="HY845">
        <v>9999</v>
      </c>
      <c r="HZ845">
        <v>9999</v>
      </c>
      <c r="IA845">
        <v>9999</v>
      </c>
      <c r="IB845">
        <v>999.9</v>
      </c>
      <c r="IC845">
        <v>4.97278</v>
      </c>
      <c r="ID845">
        <v>1.86647</v>
      </c>
      <c r="IE845">
        <v>1.86584</v>
      </c>
      <c r="IF845">
        <v>1.86582</v>
      </c>
      <c r="IG845">
        <v>1.86765</v>
      </c>
      <c r="IH845">
        <v>1.87012</v>
      </c>
      <c r="II845">
        <v>1.86871</v>
      </c>
      <c r="IJ845">
        <v>1.87024</v>
      </c>
      <c r="IK845">
        <v>0</v>
      </c>
      <c r="IL845">
        <v>0</v>
      </c>
      <c r="IM845">
        <v>0</v>
      </c>
      <c r="IN845">
        <v>0</v>
      </c>
      <c r="IO845" t="s">
        <v>441</v>
      </c>
      <c r="IP845" t="s">
        <v>442</v>
      </c>
      <c r="IQ845" t="s">
        <v>443</v>
      </c>
      <c r="IR845" t="s">
        <v>443</v>
      </c>
      <c r="IS845" t="s">
        <v>443</v>
      </c>
      <c r="IT845" t="s">
        <v>443</v>
      </c>
      <c r="IU845">
        <v>0</v>
      </c>
      <c r="IV845">
        <v>100</v>
      </c>
      <c r="IW845">
        <v>100</v>
      </c>
      <c r="IX845">
        <v>-0.856</v>
      </c>
      <c r="IY845">
        <v>0.0745</v>
      </c>
      <c r="IZ845">
        <v>-0.7832898091892299</v>
      </c>
      <c r="JA845">
        <v>-0.0002628084512485203</v>
      </c>
      <c r="JB845">
        <v>2.995354917081976E-07</v>
      </c>
      <c r="JC845">
        <v>-1.087754766273629E-10</v>
      </c>
      <c r="JD845">
        <v>-0.01666594074606723</v>
      </c>
      <c r="JE845">
        <v>-0.02438089335778848</v>
      </c>
      <c r="JF845">
        <v>0.001790740049955031</v>
      </c>
      <c r="JG845">
        <v>-2.386884331579614E-05</v>
      </c>
      <c r="JH845">
        <v>6</v>
      </c>
      <c r="JI845">
        <v>2407</v>
      </c>
      <c r="JJ845">
        <v>1</v>
      </c>
      <c r="JK845">
        <v>23</v>
      </c>
      <c r="JL845">
        <v>33332.6</v>
      </c>
      <c r="JM845">
        <v>29370181.2</v>
      </c>
      <c r="JN845">
        <v>1.50513</v>
      </c>
      <c r="JO845">
        <v>2.25464</v>
      </c>
      <c r="JP845">
        <v>1.39648</v>
      </c>
      <c r="JQ845">
        <v>2.35229</v>
      </c>
      <c r="JR845">
        <v>1.49536</v>
      </c>
      <c r="JS845">
        <v>2.56836</v>
      </c>
      <c r="JT845">
        <v>34.5777</v>
      </c>
      <c r="JU845">
        <v>24.0262</v>
      </c>
      <c r="JV845">
        <v>18</v>
      </c>
      <c r="JW845">
        <v>503.909</v>
      </c>
      <c r="JX845">
        <v>464.345</v>
      </c>
      <c r="JY845">
        <v>18.525</v>
      </c>
      <c r="JZ845">
        <v>31.7749</v>
      </c>
      <c r="KA845">
        <v>30</v>
      </c>
      <c r="KB845">
        <v>31.6789</v>
      </c>
      <c r="KC845">
        <v>31.6149</v>
      </c>
      <c r="KD845">
        <v>30.1257</v>
      </c>
      <c r="KE845">
        <v>0</v>
      </c>
      <c r="KF845">
        <v>100</v>
      </c>
      <c r="KG845">
        <v>18.5232</v>
      </c>
      <c r="KH845">
        <v>1021.51</v>
      </c>
      <c r="KI845">
        <v>63.4564</v>
      </c>
      <c r="KJ845">
        <v>100.666</v>
      </c>
      <c r="KK845">
        <v>99.9892</v>
      </c>
    </row>
    <row r="846" spans="1:297">
      <c r="A846">
        <v>830</v>
      </c>
      <c r="B846">
        <v>1762210874.1</v>
      </c>
      <c r="C846">
        <v>11296</v>
      </c>
      <c r="D846" t="s">
        <v>2111</v>
      </c>
      <c r="E846" t="s">
        <v>2112</v>
      </c>
      <c r="F846">
        <v>5</v>
      </c>
      <c r="G846" t="s">
        <v>1990</v>
      </c>
      <c r="H846" t="s">
        <v>436</v>
      </c>
      <c r="I846">
        <v>1762210871.6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1031.250915138597</v>
      </c>
      <c r="AK846">
        <v>1006.73623030303</v>
      </c>
      <c r="AL846">
        <v>3.474132331640736</v>
      </c>
      <c r="AM846">
        <v>66.04308067333517</v>
      </c>
      <c r="AN846">
        <f>(AP846 - AO846 + DY846*1E3/(8.314*(EA846+273.15)) * AR846/DX846 * AQ846) * DX846/(100*DL846) * 1000/(1000 - AP846)</f>
        <v>0</v>
      </c>
      <c r="AO846">
        <v>21.88116925748918</v>
      </c>
      <c r="AP846">
        <v>22.82015878787879</v>
      </c>
      <c r="AQ846">
        <v>-9.87787338407792E-06</v>
      </c>
      <c r="AR846">
        <v>107.35</v>
      </c>
      <c r="AS846">
        <v>9</v>
      </c>
      <c r="AT846">
        <v>2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437</v>
      </c>
      <c r="AY846" t="s">
        <v>437</v>
      </c>
      <c r="AZ846">
        <v>0</v>
      </c>
      <c r="BA846">
        <v>0</v>
      </c>
      <c r="BB846">
        <f>1-AZ846/BA846</f>
        <v>0</v>
      </c>
      <c r="BC846">
        <v>0</v>
      </c>
      <c r="BD846" t="s">
        <v>437</v>
      </c>
      <c r="BE846" t="s">
        <v>437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437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438</v>
      </c>
      <c r="DO846">
        <v>2</v>
      </c>
      <c r="DP846" t="b">
        <v>1</v>
      </c>
      <c r="DQ846">
        <v>1762210871.6</v>
      </c>
      <c r="DR846">
        <v>976.9773333333331</v>
      </c>
      <c r="DS846">
        <v>1010.35</v>
      </c>
      <c r="DT846">
        <v>22.82364444444444</v>
      </c>
      <c r="DU846">
        <v>21.8809</v>
      </c>
      <c r="DV846">
        <v>977.8331111111111</v>
      </c>
      <c r="DW846">
        <v>22.74921111111111</v>
      </c>
      <c r="DX846">
        <v>500.0012222222223</v>
      </c>
      <c r="DY846">
        <v>90.75946666666667</v>
      </c>
      <c r="DZ846">
        <v>0.1000094555555556</v>
      </c>
      <c r="EA846">
        <v>24.28385555555556</v>
      </c>
      <c r="EB846">
        <v>24.58686666666667</v>
      </c>
      <c r="EC846">
        <v>999.9000000000001</v>
      </c>
      <c r="ED846">
        <v>0</v>
      </c>
      <c r="EE846">
        <v>0</v>
      </c>
      <c r="EF846">
        <v>9992.911111111111</v>
      </c>
      <c r="EG846">
        <v>0</v>
      </c>
      <c r="EH846">
        <v>971.4564444444445</v>
      </c>
      <c r="EI846">
        <v>-33.37193333333333</v>
      </c>
      <c r="EJ846">
        <v>999.7973333333333</v>
      </c>
      <c r="EK846">
        <v>1032.951111111111</v>
      </c>
      <c r="EL846">
        <v>0.9427456666666667</v>
      </c>
      <c r="EM846">
        <v>1010.35</v>
      </c>
      <c r="EN846">
        <v>21.8809</v>
      </c>
      <c r="EO846">
        <v>2.071462222222222</v>
      </c>
      <c r="EP846">
        <v>1.985898888888889</v>
      </c>
      <c r="EQ846">
        <v>18.0014</v>
      </c>
      <c r="ER846">
        <v>17.33235555555556</v>
      </c>
      <c r="ES846">
        <v>1999.973333333334</v>
      </c>
      <c r="ET846">
        <v>0.9800035555555555</v>
      </c>
      <c r="EU846">
        <v>0.01999617777777778</v>
      </c>
      <c r="EV846">
        <v>0</v>
      </c>
      <c r="EW846">
        <v>1512.61</v>
      </c>
      <c r="EX846">
        <v>5.00097</v>
      </c>
      <c r="EY846">
        <v>30191.07777777778</v>
      </c>
      <c r="EZ846">
        <v>16707.4</v>
      </c>
      <c r="FA846">
        <v>41.562</v>
      </c>
      <c r="FB846">
        <v>42.687</v>
      </c>
      <c r="FC846">
        <v>41.687</v>
      </c>
      <c r="FD846">
        <v>42.125</v>
      </c>
      <c r="FE846">
        <v>41.562</v>
      </c>
      <c r="FF846">
        <v>1955.083333333333</v>
      </c>
      <c r="FG846">
        <v>39.89</v>
      </c>
      <c r="FH846">
        <v>0</v>
      </c>
      <c r="FI846">
        <v>13951.5</v>
      </c>
      <c r="FJ846">
        <v>0</v>
      </c>
      <c r="FK846">
        <v>1513.998461538461</v>
      </c>
      <c r="FL846">
        <v>-15.5576068564482</v>
      </c>
      <c r="FM846">
        <v>-287.2820516401201</v>
      </c>
      <c r="FN846">
        <v>30216.97692307692</v>
      </c>
      <c r="FO846">
        <v>15</v>
      </c>
      <c r="FP846">
        <v>0</v>
      </c>
      <c r="FQ846" t="s">
        <v>439</v>
      </c>
      <c r="FR846">
        <v>1760210915.6</v>
      </c>
      <c r="FS846">
        <v>0</v>
      </c>
      <c r="FT846">
        <v>0</v>
      </c>
      <c r="FU846">
        <v>-0.215</v>
      </c>
      <c r="FV846">
        <v>0</v>
      </c>
      <c r="FW846">
        <v>-0.6919999999999999</v>
      </c>
      <c r="FX846">
        <v>0</v>
      </c>
      <c r="FY846">
        <v>400</v>
      </c>
      <c r="FZ846">
        <v>0</v>
      </c>
      <c r="GA846">
        <v>0.15</v>
      </c>
      <c r="GB846">
        <v>0</v>
      </c>
      <c r="GC846">
        <v>-32.88980243902439</v>
      </c>
      <c r="GD846">
        <v>-2.296923344947727</v>
      </c>
      <c r="GE846">
        <v>0.4073561876939975</v>
      </c>
      <c r="GF846">
        <v>0</v>
      </c>
      <c r="GG846">
        <v>1514.561764705882</v>
      </c>
      <c r="GH846">
        <v>-14.70802140293094</v>
      </c>
      <c r="GI846">
        <v>1.468423465505925</v>
      </c>
      <c r="GJ846">
        <v>0</v>
      </c>
      <c r="GK846">
        <v>0.9538919512195121</v>
      </c>
      <c r="GL846">
        <v>-0.08116770731707176</v>
      </c>
      <c r="GM846">
        <v>0.008080173129487911</v>
      </c>
      <c r="GN846">
        <v>1</v>
      </c>
      <c r="GO846">
        <v>1</v>
      </c>
      <c r="GP846">
        <v>3</v>
      </c>
      <c r="GQ846" t="s">
        <v>502</v>
      </c>
      <c r="GR846">
        <v>3.13532</v>
      </c>
      <c r="GS846">
        <v>2.76023</v>
      </c>
      <c r="GT846">
        <v>0.169795</v>
      </c>
      <c r="GU846">
        <v>0.171772</v>
      </c>
      <c r="GV846">
        <v>0.102388</v>
      </c>
      <c r="GW846">
        <v>0.0980415</v>
      </c>
      <c r="GX846">
        <v>26284.7</v>
      </c>
      <c r="GY846">
        <v>26213.2</v>
      </c>
      <c r="GZ846">
        <v>29454.2</v>
      </c>
      <c r="HA846">
        <v>29265.1</v>
      </c>
      <c r="HB846">
        <v>34939.9</v>
      </c>
      <c r="HC846">
        <v>34972</v>
      </c>
      <c r="HD846">
        <v>41447.6</v>
      </c>
      <c r="HE846">
        <v>41584.9</v>
      </c>
      <c r="HF846">
        <v>1.9069</v>
      </c>
      <c r="HG846">
        <v>1.8618</v>
      </c>
      <c r="HH846">
        <v>0.0349805</v>
      </c>
      <c r="HI846">
        <v>0</v>
      </c>
      <c r="HJ846">
        <v>24.0068</v>
      </c>
      <c r="HK846">
        <v>999.9</v>
      </c>
      <c r="HL846">
        <v>51.9</v>
      </c>
      <c r="HM846">
        <v>28.9</v>
      </c>
      <c r="HN846">
        <v>22.8655</v>
      </c>
      <c r="HO846">
        <v>62.2313</v>
      </c>
      <c r="HP846">
        <v>29.5112</v>
      </c>
      <c r="HQ846">
        <v>1</v>
      </c>
      <c r="HR846">
        <v>0.348189</v>
      </c>
      <c r="HS846">
        <v>4.71322</v>
      </c>
      <c r="HT846">
        <v>20.2775</v>
      </c>
      <c r="HU846">
        <v>5.21924</v>
      </c>
      <c r="HV846">
        <v>12.0159</v>
      </c>
      <c r="HW846">
        <v>4.9889</v>
      </c>
      <c r="HX846">
        <v>3.28763</v>
      </c>
      <c r="HY846">
        <v>9999</v>
      </c>
      <c r="HZ846">
        <v>9999</v>
      </c>
      <c r="IA846">
        <v>9999</v>
      </c>
      <c r="IB846">
        <v>999.9</v>
      </c>
      <c r="IC846">
        <v>4.97278</v>
      </c>
      <c r="ID846">
        <v>1.86646</v>
      </c>
      <c r="IE846">
        <v>1.86584</v>
      </c>
      <c r="IF846">
        <v>1.86582</v>
      </c>
      <c r="IG846">
        <v>1.86765</v>
      </c>
      <c r="IH846">
        <v>1.87012</v>
      </c>
      <c r="II846">
        <v>1.86873</v>
      </c>
      <c r="IJ846">
        <v>1.87026</v>
      </c>
      <c r="IK846">
        <v>0</v>
      </c>
      <c r="IL846">
        <v>0</v>
      </c>
      <c r="IM846">
        <v>0</v>
      </c>
      <c r="IN846">
        <v>0</v>
      </c>
      <c r="IO846" t="s">
        <v>441</v>
      </c>
      <c r="IP846" t="s">
        <v>442</v>
      </c>
      <c r="IQ846" t="s">
        <v>443</v>
      </c>
      <c r="IR846" t="s">
        <v>443</v>
      </c>
      <c r="IS846" t="s">
        <v>443</v>
      </c>
      <c r="IT846" t="s">
        <v>443</v>
      </c>
      <c r="IU846">
        <v>0</v>
      </c>
      <c r="IV846">
        <v>100</v>
      </c>
      <c r="IW846">
        <v>100</v>
      </c>
      <c r="IX846">
        <v>-0.855</v>
      </c>
      <c r="IY846">
        <v>0.0743</v>
      </c>
      <c r="IZ846">
        <v>-0.7832898091892299</v>
      </c>
      <c r="JA846">
        <v>-0.0002628084512485203</v>
      </c>
      <c r="JB846">
        <v>2.995354917081976E-07</v>
      </c>
      <c r="JC846">
        <v>-1.087754766273629E-10</v>
      </c>
      <c r="JD846">
        <v>-0.01666594074606723</v>
      </c>
      <c r="JE846">
        <v>-0.02438089335778848</v>
      </c>
      <c r="JF846">
        <v>0.001790740049955031</v>
      </c>
      <c r="JG846">
        <v>-2.386884331579614E-05</v>
      </c>
      <c r="JH846">
        <v>6</v>
      </c>
      <c r="JI846">
        <v>2407</v>
      </c>
      <c r="JJ846">
        <v>1</v>
      </c>
      <c r="JK846">
        <v>23</v>
      </c>
      <c r="JL846">
        <v>33332.6</v>
      </c>
      <c r="JM846">
        <v>29370181.2</v>
      </c>
      <c r="JN846">
        <v>1.53076</v>
      </c>
      <c r="JO846">
        <v>2.24121</v>
      </c>
      <c r="JP846">
        <v>1.39648</v>
      </c>
      <c r="JQ846">
        <v>2.34985</v>
      </c>
      <c r="JR846">
        <v>1.49536</v>
      </c>
      <c r="JS846">
        <v>2.677</v>
      </c>
      <c r="JT846">
        <v>34.5777</v>
      </c>
      <c r="JU846">
        <v>24.0262</v>
      </c>
      <c r="JV846">
        <v>18</v>
      </c>
      <c r="JW846">
        <v>503.859</v>
      </c>
      <c r="JX846">
        <v>464.421</v>
      </c>
      <c r="JY846">
        <v>18.5201</v>
      </c>
      <c r="JZ846">
        <v>31.7742</v>
      </c>
      <c r="KA846">
        <v>29.9999</v>
      </c>
      <c r="KB846">
        <v>31.6769</v>
      </c>
      <c r="KC846">
        <v>31.6121</v>
      </c>
      <c r="KD846">
        <v>30.7536</v>
      </c>
      <c r="KE846">
        <v>0</v>
      </c>
      <c r="KF846">
        <v>100</v>
      </c>
      <c r="KG846">
        <v>18.5191</v>
      </c>
      <c r="KH846">
        <v>1041.55</v>
      </c>
      <c r="KI846">
        <v>63.4564</v>
      </c>
      <c r="KJ846">
        <v>100.666</v>
      </c>
      <c r="KK846">
        <v>99.9901</v>
      </c>
    </row>
    <row r="847" spans="1:297">
      <c r="A847">
        <v>831</v>
      </c>
      <c r="B847">
        <v>1762210879.1</v>
      </c>
      <c r="C847">
        <v>11301</v>
      </c>
      <c r="D847" t="s">
        <v>2113</v>
      </c>
      <c r="E847" t="s">
        <v>2114</v>
      </c>
      <c r="F847">
        <v>5</v>
      </c>
      <c r="G847" t="s">
        <v>1990</v>
      </c>
      <c r="H847" t="s">
        <v>436</v>
      </c>
      <c r="I847">
        <v>1762210876.3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1048.739726300967</v>
      </c>
      <c r="AK847">
        <v>1024.044363636363</v>
      </c>
      <c r="AL847">
        <v>3.483336417855086</v>
      </c>
      <c r="AM847">
        <v>66.04308067333517</v>
      </c>
      <c r="AN847">
        <f>(AP847 - AO847 + DY847*1E3/(8.314*(EA847+273.15)) * AR847/DX847 * AQ847) * DX847/(100*DL847) * 1000/(1000 - AP847)</f>
        <v>0</v>
      </c>
      <c r="AO847">
        <v>21.87921774216451</v>
      </c>
      <c r="AP847">
        <v>22.81371696969697</v>
      </c>
      <c r="AQ847">
        <v>-5.289703530590059E-06</v>
      </c>
      <c r="AR847">
        <v>107.35</v>
      </c>
      <c r="AS847">
        <v>9</v>
      </c>
      <c r="AT847">
        <v>2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437</v>
      </c>
      <c r="AY847" t="s">
        <v>437</v>
      </c>
      <c r="AZ847">
        <v>0</v>
      </c>
      <c r="BA847">
        <v>0</v>
      </c>
      <c r="BB847">
        <f>1-AZ847/BA847</f>
        <v>0</v>
      </c>
      <c r="BC847">
        <v>0</v>
      </c>
      <c r="BD847" t="s">
        <v>437</v>
      </c>
      <c r="BE847" t="s">
        <v>437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437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438</v>
      </c>
      <c r="DO847">
        <v>2</v>
      </c>
      <c r="DP847" t="b">
        <v>1</v>
      </c>
      <c r="DQ847">
        <v>1762210876.3</v>
      </c>
      <c r="DR847">
        <v>992.8546</v>
      </c>
      <c r="DS847">
        <v>1026.232</v>
      </c>
      <c r="DT847">
        <v>22.81635</v>
      </c>
      <c r="DU847">
        <v>21.87991</v>
      </c>
      <c r="DV847">
        <v>993.7103999999999</v>
      </c>
      <c r="DW847">
        <v>22.74205</v>
      </c>
      <c r="DX847">
        <v>499.9949</v>
      </c>
      <c r="DY847">
        <v>90.76026</v>
      </c>
      <c r="DZ847">
        <v>0.09996468</v>
      </c>
      <c r="EA847">
        <v>24.28274</v>
      </c>
      <c r="EB847">
        <v>24.58111</v>
      </c>
      <c r="EC847">
        <v>999.9</v>
      </c>
      <c r="ED847">
        <v>0</v>
      </c>
      <c r="EE847">
        <v>0</v>
      </c>
      <c r="EF847">
        <v>10000.88</v>
      </c>
      <c r="EG847">
        <v>0</v>
      </c>
      <c r="EH847">
        <v>971.4669</v>
      </c>
      <c r="EI847">
        <v>-33.37622</v>
      </c>
      <c r="EJ847">
        <v>1016.037</v>
      </c>
      <c r="EK847">
        <v>1049.186</v>
      </c>
      <c r="EL847">
        <v>0.9364384000000001</v>
      </c>
      <c r="EM847">
        <v>1026.232</v>
      </c>
      <c r="EN847">
        <v>21.87991</v>
      </c>
      <c r="EO847">
        <v>2.070819</v>
      </c>
      <c r="EP847">
        <v>1.985825</v>
      </c>
      <c r="EQ847">
        <v>17.99646</v>
      </c>
      <c r="ER847">
        <v>17.33177</v>
      </c>
      <c r="ES847">
        <v>2000.03</v>
      </c>
      <c r="ET847">
        <v>0.9800039</v>
      </c>
      <c r="EU847">
        <v>0.01999571</v>
      </c>
      <c r="EV847">
        <v>0</v>
      </c>
      <c r="EW847">
        <v>1511.351</v>
      </c>
      <c r="EX847">
        <v>5.000970000000001</v>
      </c>
      <c r="EY847">
        <v>30169.54</v>
      </c>
      <c r="EZ847">
        <v>16707.84</v>
      </c>
      <c r="FA847">
        <v>41.562</v>
      </c>
      <c r="FB847">
        <v>42.687</v>
      </c>
      <c r="FC847">
        <v>41.687</v>
      </c>
      <c r="FD847">
        <v>42.1374</v>
      </c>
      <c r="FE847">
        <v>41.562</v>
      </c>
      <c r="FF847">
        <v>1955.14</v>
      </c>
      <c r="FG847">
        <v>39.89</v>
      </c>
      <c r="FH847">
        <v>0</v>
      </c>
      <c r="FI847">
        <v>13956.89999985695</v>
      </c>
      <c r="FJ847">
        <v>0</v>
      </c>
      <c r="FK847">
        <v>1512.4956</v>
      </c>
      <c r="FL847">
        <v>-15.77076926112095</v>
      </c>
      <c r="FM847">
        <v>-286.8692311399272</v>
      </c>
      <c r="FN847">
        <v>30189.424</v>
      </c>
      <c r="FO847">
        <v>15</v>
      </c>
      <c r="FP847">
        <v>0</v>
      </c>
      <c r="FQ847" t="s">
        <v>439</v>
      </c>
      <c r="FR847">
        <v>1760210915.6</v>
      </c>
      <c r="FS847">
        <v>0</v>
      </c>
      <c r="FT847">
        <v>0</v>
      </c>
      <c r="FU847">
        <v>-0.215</v>
      </c>
      <c r="FV847">
        <v>0</v>
      </c>
      <c r="FW847">
        <v>-0.6919999999999999</v>
      </c>
      <c r="FX847">
        <v>0</v>
      </c>
      <c r="FY847">
        <v>400</v>
      </c>
      <c r="FZ847">
        <v>0</v>
      </c>
      <c r="GA847">
        <v>0.15</v>
      </c>
      <c r="GB847">
        <v>0</v>
      </c>
      <c r="GC847">
        <v>-33.022615</v>
      </c>
      <c r="GD847">
        <v>-4.152751969981114</v>
      </c>
      <c r="GE847">
        <v>0.453612770185099</v>
      </c>
      <c r="GF847">
        <v>0</v>
      </c>
      <c r="GG847">
        <v>1513.51</v>
      </c>
      <c r="GH847">
        <v>-15.53674559590706</v>
      </c>
      <c r="GI847">
        <v>1.542158533088096</v>
      </c>
      <c r="GJ847">
        <v>0</v>
      </c>
      <c r="GK847">
        <v>0.9475141500000002</v>
      </c>
      <c r="GL847">
        <v>-0.08471398874296619</v>
      </c>
      <c r="GM847">
        <v>0.008216526664442827</v>
      </c>
      <c r="GN847">
        <v>1</v>
      </c>
      <c r="GO847">
        <v>1</v>
      </c>
      <c r="GP847">
        <v>3</v>
      </c>
      <c r="GQ847" t="s">
        <v>502</v>
      </c>
      <c r="GR847">
        <v>3.13528</v>
      </c>
      <c r="GS847">
        <v>2.76032</v>
      </c>
      <c r="GT847">
        <v>0.17167</v>
      </c>
      <c r="GU847">
        <v>0.17351</v>
      </c>
      <c r="GV847">
        <v>0.102369</v>
      </c>
      <c r="GW847">
        <v>0.09803630000000001</v>
      </c>
      <c r="GX847">
        <v>26224.9</v>
      </c>
      <c r="GY847">
        <v>26158.2</v>
      </c>
      <c r="GZ847">
        <v>29453.9</v>
      </c>
      <c r="HA847">
        <v>29265.2</v>
      </c>
      <c r="HB847">
        <v>34940.5</v>
      </c>
      <c r="HC847">
        <v>34972.3</v>
      </c>
      <c r="HD847">
        <v>41447.3</v>
      </c>
      <c r="HE847">
        <v>41585</v>
      </c>
      <c r="HF847">
        <v>1.90712</v>
      </c>
      <c r="HG847">
        <v>1.8618</v>
      </c>
      <c r="HH847">
        <v>0.0345707</v>
      </c>
      <c r="HI847">
        <v>0</v>
      </c>
      <c r="HJ847">
        <v>24.0099</v>
      </c>
      <c r="HK847">
        <v>999.9</v>
      </c>
      <c r="HL847">
        <v>51.9</v>
      </c>
      <c r="HM847">
        <v>28.9</v>
      </c>
      <c r="HN847">
        <v>22.8649</v>
      </c>
      <c r="HO847">
        <v>62.4513</v>
      </c>
      <c r="HP847">
        <v>29.5192</v>
      </c>
      <c r="HQ847">
        <v>1</v>
      </c>
      <c r="HR847">
        <v>0.347721</v>
      </c>
      <c r="HS847">
        <v>4.7304</v>
      </c>
      <c r="HT847">
        <v>20.2771</v>
      </c>
      <c r="HU847">
        <v>5.21894</v>
      </c>
      <c r="HV847">
        <v>12.0162</v>
      </c>
      <c r="HW847">
        <v>4.9885</v>
      </c>
      <c r="HX847">
        <v>3.2876</v>
      </c>
      <c r="HY847">
        <v>9999</v>
      </c>
      <c r="HZ847">
        <v>9999</v>
      </c>
      <c r="IA847">
        <v>9999</v>
      </c>
      <c r="IB847">
        <v>999.9</v>
      </c>
      <c r="IC847">
        <v>4.97278</v>
      </c>
      <c r="ID847">
        <v>1.86646</v>
      </c>
      <c r="IE847">
        <v>1.86584</v>
      </c>
      <c r="IF847">
        <v>1.86577</v>
      </c>
      <c r="IG847">
        <v>1.86764</v>
      </c>
      <c r="IH847">
        <v>1.87012</v>
      </c>
      <c r="II847">
        <v>1.86871</v>
      </c>
      <c r="IJ847">
        <v>1.87026</v>
      </c>
      <c r="IK847">
        <v>0</v>
      </c>
      <c r="IL847">
        <v>0</v>
      </c>
      <c r="IM847">
        <v>0</v>
      </c>
      <c r="IN847">
        <v>0</v>
      </c>
      <c r="IO847" t="s">
        <v>441</v>
      </c>
      <c r="IP847" t="s">
        <v>442</v>
      </c>
      <c r="IQ847" t="s">
        <v>443</v>
      </c>
      <c r="IR847" t="s">
        <v>443</v>
      </c>
      <c r="IS847" t="s">
        <v>443</v>
      </c>
      <c r="IT847" t="s">
        <v>443</v>
      </c>
      <c r="IU847">
        <v>0</v>
      </c>
      <c r="IV847">
        <v>100</v>
      </c>
      <c r="IW847">
        <v>100</v>
      </c>
      <c r="IX847">
        <v>-0.86</v>
      </c>
      <c r="IY847">
        <v>0.0742</v>
      </c>
      <c r="IZ847">
        <v>-0.7832898091892299</v>
      </c>
      <c r="JA847">
        <v>-0.0002628084512485203</v>
      </c>
      <c r="JB847">
        <v>2.995354917081976E-07</v>
      </c>
      <c r="JC847">
        <v>-1.087754766273629E-10</v>
      </c>
      <c r="JD847">
        <v>-0.01666594074606723</v>
      </c>
      <c r="JE847">
        <v>-0.02438089335778848</v>
      </c>
      <c r="JF847">
        <v>0.001790740049955031</v>
      </c>
      <c r="JG847">
        <v>-2.386884331579614E-05</v>
      </c>
      <c r="JH847">
        <v>6</v>
      </c>
      <c r="JI847">
        <v>2407</v>
      </c>
      <c r="JJ847">
        <v>1</v>
      </c>
      <c r="JK847">
        <v>23</v>
      </c>
      <c r="JL847">
        <v>33332.7</v>
      </c>
      <c r="JM847">
        <v>29370181.3</v>
      </c>
      <c r="JN847">
        <v>1.56738</v>
      </c>
      <c r="JO847">
        <v>2.25098</v>
      </c>
      <c r="JP847">
        <v>1.39648</v>
      </c>
      <c r="JQ847">
        <v>2.35229</v>
      </c>
      <c r="JR847">
        <v>1.49536</v>
      </c>
      <c r="JS847">
        <v>2.67822</v>
      </c>
      <c r="JT847">
        <v>34.5777</v>
      </c>
      <c r="JU847">
        <v>24.035</v>
      </c>
      <c r="JV847">
        <v>18</v>
      </c>
      <c r="JW847">
        <v>503.991</v>
      </c>
      <c r="JX847">
        <v>464.412</v>
      </c>
      <c r="JY847">
        <v>18.5149</v>
      </c>
      <c r="JZ847">
        <v>31.7721</v>
      </c>
      <c r="KA847">
        <v>30</v>
      </c>
      <c r="KB847">
        <v>31.6748</v>
      </c>
      <c r="KC847">
        <v>31.6109</v>
      </c>
      <c r="KD847">
        <v>31.3505</v>
      </c>
      <c r="KE847">
        <v>0</v>
      </c>
      <c r="KF847">
        <v>100</v>
      </c>
      <c r="KG847">
        <v>18.5119</v>
      </c>
      <c r="KH847">
        <v>1054.91</v>
      </c>
      <c r="KI847">
        <v>63.4564</v>
      </c>
      <c r="KJ847">
        <v>100.665</v>
      </c>
      <c r="KK847">
        <v>99.9905</v>
      </c>
    </row>
    <row r="848" spans="1:297">
      <c r="A848">
        <v>832</v>
      </c>
      <c r="B848">
        <v>1762210884.1</v>
      </c>
      <c r="C848">
        <v>11306</v>
      </c>
      <c r="D848" t="s">
        <v>2115</v>
      </c>
      <c r="E848" t="s">
        <v>2116</v>
      </c>
      <c r="F848">
        <v>5</v>
      </c>
      <c r="G848" t="s">
        <v>1990</v>
      </c>
      <c r="H848" t="s">
        <v>436</v>
      </c>
      <c r="I848">
        <v>1762210881.6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1064.543592115805</v>
      </c>
      <c r="AK848">
        <v>1040.839151515151</v>
      </c>
      <c r="AL848">
        <v>3.344820542180199</v>
      </c>
      <c r="AM848">
        <v>66.04308067333517</v>
      </c>
      <c r="AN848">
        <f>(AP848 - AO848 + DY848*1E3/(8.314*(EA848+273.15)) * AR848/DX848 * AQ848) * DX848/(100*DL848) * 1000/(1000 - AP848)</f>
        <v>0</v>
      </c>
      <c r="AO848">
        <v>21.87771743852814</v>
      </c>
      <c r="AP848">
        <v>22.80608666666667</v>
      </c>
      <c r="AQ848">
        <v>-6.960391633314071E-06</v>
      </c>
      <c r="AR848">
        <v>107.35</v>
      </c>
      <c r="AS848">
        <v>9</v>
      </c>
      <c r="AT848">
        <v>2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437</v>
      </c>
      <c r="AY848" t="s">
        <v>437</v>
      </c>
      <c r="AZ848">
        <v>0</v>
      </c>
      <c r="BA848">
        <v>0</v>
      </c>
      <c r="BB848">
        <f>1-AZ848/BA848</f>
        <v>0</v>
      </c>
      <c r="BC848">
        <v>0</v>
      </c>
      <c r="BD848" t="s">
        <v>437</v>
      </c>
      <c r="BE848" t="s">
        <v>437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437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438</v>
      </c>
      <c r="DO848">
        <v>2</v>
      </c>
      <c r="DP848" t="b">
        <v>1</v>
      </c>
      <c r="DQ848">
        <v>1762210881.6</v>
      </c>
      <c r="DR848">
        <v>1010.558888888889</v>
      </c>
      <c r="DS848">
        <v>1042.96</v>
      </c>
      <c r="DT848">
        <v>22.80914444444445</v>
      </c>
      <c r="DU848">
        <v>21.87806666666667</v>
      </c>
      <c r="DV848">
        <v>1011.414444444444</v>
      </c>
      <c r="DW848">
        <v>22.73501111111111</v>
      </c>
      <c r="DX848">
        <v>500.0108888888889</v>
      </c>
      <c r="DY848">
        <v>90.75866666666667</v>
      </c>
      <c r="DZ848">
        <v>0.0999896111111111</v>
      </c>
      <c r="EA848">
        <v>24.27902222222222</v>
      </c>
      <c r="EB848">
        <v>24.57562222222222</v>
      </c>
      <c r="EC848">
        <v>999.9000000000001</v>
      </c>
      <c r="ED848">
        <v>0</v>
      </c>
      <c r="EE848">
        <v>0</v>
      </c>
      <c r="EF848">
        <v>10001.86888888889</v>
      </c>
      <c r="EG848">
        <v>0</v>
      </c>
      <c r="EH848">
        <v>971.4833333333333</v>
      </c>
      <c r="EI848">
        <v>-32.40148888888889</v>
      </c>
      <c r="EJ848">
        <v>1034.146666666667</v>
      </c>
      <c r="EK848">
        <v>1066.288888888889</v>
      </c>
      <c r="EL848">
        <v>0.9310632222222223</v>
      </c>
      <c r="EM848">
        <v>1042.96</v>
      </c>
      <c r="EN848">
        <v>21.87806666666667</v>
      </c>
      <c r="EO848">
        <v>2.070128888888889</v>
      </c>
      <c r="EP848">
        <v>1.985625555555555</v>
      </c>
      <c r="EQ848">
        <v>17.99115555555555</v>
      </c>
      <c r="ER848">
        <v>17.33016666666667</v>
      </c>
      <c r="ES848">
        <v>2000.042222222222</v>
      </c>
      <c r="ET848">
        <v>0.9800041111111112</v>
      </c>
      <c r="EU848">
        <v>0.01999552222222222</v>
      </c>
      <c r="EV848">
        <v>0</v>
      </c>
      <c r="EW848">
        <v>1510.106666666667</v>
      </c>
      <c r="EX848">
        <v>5.00097</v>
      </c>
      <c r="EY848">
        <v>30143.96666666667</v>
      </c>
      <c r="EZ848">
        <v>16707.96666666667</v>
      </c>
      <c r="FA848">
        <v>41.562</v>
      </c>
      <c r="FB848">
        <v>42.687</v>
      </c>
      <c r="FC848">
        <v>41.70099999999999</v>
      </c>
      <c r="FD848">
        <v>42.125</v>
      </c>
      <c r="FE848">
        <v>41.562</v>
      </c>
      <c r="FF848">
        <v>1955.152222222222</v>
      </c>
      <c r="FG848">
        <v>39.89</v>
      </c>
      <c r="FH848">
        <v>0</v>
      </c>
      <c r="FI848">
        <v>13961.70000004768</v>
      </c>
      <c r="FJ848">
        <v>0</v>
      </c>
      <c r="FK848">
        <v>1511.2816</v>
      </c>
      <c r="FL848">
        <v>-15.44153845027795</v>
      </c>
      <c r="FM848">
        <v>-288.8153840357746</v>
      </c>
      <c r="FN848">
        <v>30166.128</v>
      </c>
      <c r="FO848">
        <v>15</v>
      </c>
      <c r="FP848">
        <v>0</v>
      </c>
      <c r="FQ848" t="s">
        <v>439</v>
      </c>
      <c r="FR848">
        <v>1760210915.6</v>
      </c>
      <c r="FS848">
        <v>0</v>
      </c>
      <c r="FT848">
        <v>0</v>
      </c>
      <c r="FU848">
        <v>-0.215</v>
      </c>
      <c r="FV848">
        <v>0</v>
      </c>
      <c r="FW848">
        <v>-0.6919999999999999</v>
      </c>
      <c r="FX848">
        <v>0</v>
      </c>
      <c r="FY848">
        <v>400</v>
      </c>
      <c r="FZ848">
        <v>0</v>
      </c>
      <c r="GA848">
        <v>0.15</v>
      </c>
      <c r="GB848">
        <v>0</v>
      </c>
      <c r="GC848">
        <v>-33.0256</v>
      </c>
      <c r="GD848">
        <v>1.44586829268294</v>
      </c>
      <c r="GE848">
        <v>0.4420889872898063</v>
      </c>
      <c r="GF848">
        <v>0</v>
      </c>
      <c r="GG848">
        <v>1512.133235294118</v>
      </c>
      <c r="GH848">
        <v>-15.45439267170297</v>
      </c>
      <c r="GI848">
        <v>1.52779680006332</v>
      </c>
      <c r="GJ848">
        <v>0</v>
      </c>
      <c r="GK848">
        <v>0.9407295365853658</v>
      </c>
      <c r="GL848">
        <v>-0.079248648083626</v>
      </c>
      <c r="GM848">
        <v>0.007900987085901885</v>
      </c>
      <c r="GN848">
        <v>1</v>
      </c>
      <c r="GO848">
        <v>1</v>
      </c>
      <c r="GP848">
        <v>3</v>
      </c>
      <c r="GQ848" t="s">
        <v>502</v>
      </c>
      <c r="GR848">
        <v>3.13534</v>
      </c>
      <c r="GS848">
        <v>2.76028</v>
      </c>
      <c r="GT848">
        <v>0.173466</v>
      </c>
      <c r="GU848">
        <v>0.175276</v>
      </c>
      <c r="GV848">
        <v>0.102343</v>
      </c>
      <c r="GW848">
        <v>0.09802760000000001</v>
      </c>
      <c r="GX848">
        <v>26168.1</v>
      </c>
      <c r="GY848">
        <v>26102.1</v>
      </c>
      <c r="GZ848">
        <v>29454</v>
      </c>
      <c r="HA848">
        <v>29265.1</v>
      </c>
      <c r="HB848">
        <v>34941.8</v>
      </c>
      <c r="HC848">
        <v>34972.6</v>
      </c>
      <c r="HD848">
        <v>41447.7</v>
      </c>
      <c r="HE848">
        <v>41584.8</v>
      </c>
      <c r="HF848">
        <v>1.90718</v>
      </c>
      <c r="HG848">
        <v>1.8621</v>
      </c>
      <c r="HH848">
        <v>0.0347942</v>
      </c>
      <c r="HI848">
        <v>0</v>
      </c>
      <c r="HJ848">
        <v>24.0129</v>
      </c>
      <c r="HK848">
        <v>999.9</v>
      </c>
      <c r="HL848">
        <v>51.9</v>
      </c>
      <c r="HM848">
        <v>28.9</v>
      </c>
      <c r="HN848">
        <v>22.8668</v>
      </c>
      <c r="HO848">
        <v>62.4613</v>
      </c>
      <c r="HP848">
        <v>29.4752</v>
      </c>
      <c r="HQ848">
        <v>1</v>
      </c>
      <c r="HR848">
        <v>0.348011</v>
      </c>
      <c r="HS848">
        <v>4.72506</v>
      </c>
      <c r="HT848">
        <v>20.2772</v>
      </c>
      <c r="HU848">
        <v>5.21804</v>
      </c>
      <c r="HV848">
        <v>12.0159</v>
      </c>
      <c r="HW848">
        <v>4.98855</v>
      </c>
      <c r="HX848">
        <v>3.28753</v>
      </c>
      <c r="HY848">
        <v>9999</v>
      </c>
      <c r="HZ848">
        <v>9999</v>
      </c>
      <c r="IA848">
        <v>9999</v>
      </c>
      <c r="IB848">
        <v>999.9</v>
      </c>
      <c r="IC848">
        <v>4.97275</v>
      </c>
      <c r="ID848">
        <v>1.86646</v>
      </c>
      <c r="IE848">
        <v>1.86584</v>
      </c>
      <c r="IF848">
        <v>1.8658</v>
      </c>
      <c r="IG848">
        <v>1.86764</v>
      </c>
      <c r="IH848">
        <v>1.87012</v>
      </c>
      <c r="II848">
        <v>1.86872</v>
      </c>
      <c r="IJ848">
        <v>1.87027</v>
      </c>
      <c r="IK848">
        <v>0</v>
      </c>
      <c r="IL848">
        <v>0</v>
      </c>
      <c r="IM848">
        <v>0</v>
      </c>
      <c r="IN848">
        <v>0</v>
      </c>
      <c r="IO848" t="s">
        <v>441</v>
      </c>
      <c r="IP848" t="s">
        <v>442</v>
      </c>
      <c r="IQ848" t="s">
        <v>443</v>
      </c>
      <c r="IR848" t="s">
        <v>443</v>
      </c>
      <c r="IS848" t="s">
        <v>443</v>
      </c>
      <c r="IT848" t="s">
        <v>443</v>
      </c>
      <c r="IU848">
        <v>0</v>
      </c>
      <c r="IV848">
        <v>100</v>
      </c>
      <c r="IW848">
        <v>100</v>
      </c>
      <c r="IX848">
        <v>-0.86</v>
      </c>
      <c r="IY848">
        <v>0.0741</v>
      </c>
      <c r="IZ848">
        <v>-0.7832898091892299</v>
      </c>
      <c r="JA848">
        <v>-0.0002628084512485203</v>
      </c>
      <c r="JB848">
        <v>2.995354917081976E-07</v>
      </c>
      <c r="JC848">
        <v>-1.087754766273629E-10</v>
      </c>
      <c r="JD848">
        <v>-0.01666594074606723</v>
      </c>
      <c r="JE848">
        <v>-0.02438089335778848</v>
      </c>
      <c r="JF848">
        <v>0.001790740049955031</v>
      </c>
      <c r="JG848">
        <v>-2.386884331579614E-05</v>
      </c>
      <c r="JH848">
        <v>6</v>
      </c>
      <c r="JI848">
        <v>2407</v>
      </c>
      <c r="JJ848">
        <v>1</v>
      </c>
      <c r="JK848">
        <v>23</v>
      </c>
      <c r="JL848">
        <v>33332.8</v>
      </c>
      <c r="JM848">
        <v>29370181.4</v>
      </c>
      <c r="JN848">
        <v>1.59302</v>
      </c>
      <c r="JO848">
        <v>2.24243</v>
      </c>
      <c r="JP848">
        <v>1.39771</v>
      </c>
      <c r="JQ848">
        <v>2.34741</v>
      </c>
      <c r="JR848">
        <v>1.49536</v>
      </c>
      <c r="JS848">
        <v>2.58057</v>
      </c>
      <c r="JT848">
        <v>34.5777</v>
      </c>
      <c r="JU848">
        <v>24.035</v>
      </c>
      <c r="JV848">
        <v>18</v>
      </c>
      <c r="JW848">
        <v>504.018</v>
      </c>
      <c r="JX848">
        <v>464.595</v>
      </c>
      <c r="JY848">
        <v>18.509</v>
      </c>
      <c r="JZ848">
        <v>31.7714</v>
      </c>
      <c r="KA848">
        <v>30.0001</v>
      </c>
      <c r="KB848">
        <v>31.6741</v>
      </c>
      <c r="KC848">
        <v>31.6094</v>
      </c>
      <c r="KD848">
        <v>32.0131</v>
      </c>
      <c r="KE848">
        <v>0</v>
      </c>
      <c r="KF848">
        <v>100</v>
      </c>
      <c r="KG848">
        <v>18.5083</v>
      </c>
      <c r="KH848">
        <v>1075.04</v>
      </c>
      <c r="KI848">
        <v>63.4564</v>
      </c>
      <c r="KJ848">
        <v>100.665</v>
      </c>
      <c r="KK848">
        <v>99.9901</v>
      </c>
    </row>
    <row r="849" spans="1:297">
      <c r="A849">
        <v>833</v>
      </c>
      <c r="B849">
        <v>1762210889.1</v>
      </c>
      <c r="C849">
        <v>11311</v>
      </c>
      <c r="D849" t="s">
        <v>2117</v>
      </c>
      <c r="E849" t="s">
        <v>2118</v>
      </c>
      <c r="F849">
        <v>5</v>
      </c>
      <c r="G849" t="s">
        <v>1990</v>
      </c>
      <c r="H849" t="s">
        <v>436</v>
      </c>
      <c r="I849">
        <v>1762210886.3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1082.088413470464</v>
      </c>
      <c r="AK849">
        <v>1057.861393939394</v>
      </c>
      <c r="AL849">
        <v>3.408775292160116</v>
      </c>
      <c r="AM849">
        <v>66.04308067333517</v>
      </c>
      <c r="AN849">
        <f>(AP849 - AO849 + DY849*1E3/(8.314*(EA849+273.15)) * AR849/DX849 * AQ849) * DX849/(100*DL849) * 1000/(1000 - AP849)</f>
        <v>0</v>
      </c>
      <c r="AO849">
        <v>21.87736492688311</v>
      </c>
      <c r="AP849">
        <v>22.80246181818182</v>
      </c>
      <c r="AQ849">
        <v>-3.370942627869721E-06</v>
      </c>
      <c r="AR849">
        <v>107.35</v>
      </c>
      <c r="AS849">
        <v>9</v>
      </c>
      <c r="AT849">
        <v>2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437</v>
      </c>
      <c r="AY849" t="s">
        <v>437</v>
      </c>
      <c r="AZ849">
        <v>0</v>
      </c>
      <c r="BA849">
        <v>0</v>
      </c>
      <c r="BB849">
        <f>1-AZ849/BA849</f>
        <v>0</v>
      </c>
      <c r="BC849">
        <v>0</v>
      </c>
      <c r="BD849" t="s">
        <v>437</v>
      </c>
      <c r="BE849" t="s">
        <v>437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437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438</v>
      </c>
      <c r="DO849">
        <v>2</v>
      </c>
      <c r="DP849" t="b">
        <v>1</v>
      </c>
      <c r="DQ849">
        <v>1762210886.3</v>
      </c>
      <c r="DR849">
        <v>1026.076</v>
      </c>
      <c r="DS849">
        <v>1059.033</v>
      </c>
      <c r="DT849">
        <v>22.80417</v>
      </c>
      <c r="DU849">
        <v>21.8776</v>
      </c>
      <c r="DV849">
        <v>1026.932</v>
      </c>
      <c r="DW849">
        <v>22.73012</v>
      </c>
      <c r="DX849">
        <v>500.0208000000001</v>
      </c>
      <c r="DY849">
        <v>90.75744999999999</v>
      </c>
      <c r="DZ849">
        <v>0.09999537</v>
      </c>
      <c r="EA849">
        <v>24.28091</v>
      </c>
      <c r="EB849">
        <v>24.58488</v>
      </c>
      <c r="EC849">
        <v>999.9</v>
      </c>
      <c r="ED849">
        <v>0</v>
      </c>
      <c r="EE849">
        <v>0</v>
      </c>
      <c r="EF849">
        <v>10010.545</v>
      </c>
      <c r="EG849">
        <v>0</v>
      </c>
      <c r="EH849">
        <v>971.4902</v>
      </c>
      <c r="EI849">
        <v>-32.95711999999999</v>
      </c>
      <c r="EJ849">
        <v>1050.022</v>
      </c>
      <c r="EK849">
        <v>1082.719</v>
      </c>
      <c r="EL849">
        <v>0.9265730000000001</v>
      </c>
      <c r="EM849">
        <v>1059.033</v>
      </c>
      <c r="EN849">
        <v>21.8776</v>
      </c>
      <c r="EO849">
        <v>2.069648</v>
      </c>
      <c r="EP849">
        <v>1.985555</v>
      </c>
      <c r="EQ849">
        <v>17.98748</v>
      </c>
      <c r="ER849">
        <v>17.32962</v>
      </c>
      <c r="ES849">
        <v>1999.982</v>
      </c>
      <c r="ET849">
        <v>0.9800037000000001</v>
      </c>
      <c r="EU849">
        <v>0.01999599</v>
      </c>
      <c r="EV849">
        <v>0</v>
      </c>
      <c r="EW849">
        <v>1508.899</v>
      </c>
      <c r="EX849">
        <v>5.000970000000001</v>
      </c>
      <c r="EY849">
        <v>30120.17</v>
      </c>
      <c r="EZ849">
        <v>16707.46</v>
      </c>
      <c r="FA849">
        <v>41.562</v>
      </c>
      <c r="FB849">
        <v>42.687</v>
      </c>
      <c r="FC849">
        <v>41.687</v>
      </c>
      <c r="FD849">
        <v>42.1374</v>
      </c>
      <c r="FE849">
        <v>41.562</v>
      </c>
      <c r="FF849">
        <v>1955.092</v>
      </c>
      <c r="FG849">
        <v>39.89</v>
      </c>
      <c r="FH849">
        <v>0</v>
      </c>
      <c r="FI849">
        <v>13966.5</v>
      </c>
      <c r="FJ849">
        <v>0</v>
      </c>
      <c r="FK849">
        <v>1510.0808</v>
      </c>
      <c r="FL849">
        <v>-14.79615385746414</v>
      </c>
      <c r="FM849">
        <v>-291.0153843928913</v>
      </c>
      <c r="FN849">
        <v>30142.83600000001</v>
      </c>
      <c r="FO849">
        <v>15</v>
      </c>
      <c r="FP849">
        <v>0</v>
      </c>
      <c r="FQ849" t="s">
        <v>439</v>
      </c>
      <c r="FR849">
        <v>1760210915.6</v>
      </c>
      <c r="FS849">
        <v>0</v>
      </c>
      <c r="FT849">
        <v>0</v>
      </c>
      <c r="FU849">
        <v>-0.215</v>
      </c>
      <c r="FV849">
        <v>0</v>
      </c>
      <c r="FW849">
        <v>-0.6919999999999999</v>
      </c>
      <c r="FX849">
        <v>0</v>
      </c>
      <c r="FY849">
        <v>400</v>
      </c>
      <c r="FZ849">
        <v>0</v>
      </c>
      <c r="GA849">
        <v>0.15</v>
      </c>
      <c r="GB849">
        <v>0</v>
      </c>
      <c r="GC849">
        <v>-33.0427725</v>
      </c>
      <c r="GD849">
        <v>2.69099099437145</v>
      </c>
      <c r="GE849">
        <v>0.4266912238302423</v>
      </c>
      <c r="GF849">
        <v>0</v>
      </c>
      <c r="GG849">
        <v>1510.915588235294</v>
      </c>
      <c r="GH849">
        <v>-15.06080979009994</v>
      </c>
      <c r="GI849">
        <v>1.498273891509572</v>
      </c>
      <c r="GJ849">
        <v>0</v>
      </c>
      <c r="GK849">
        <v>0.934855325</v>
      </c>
      <c r="GL849">
        <v>-0.06671141088180328</v>
      </c>
      <c r="GM849">
        <v>0.006471582570698999</v>
      </c>
      <c r="GN849">
        <v>1</v>
      </c>
      <c r="GO849">
        <v>1</v>
      </c>
      <c r="GP849">
        <v>3</v>
      </c>
      <c r="GQ849" t="s">
        <v>502</v>
      </c>
      <c r="GR849">
        <v>3.13532</v>
      </c>
      <c r="GS849">
        <v>2.76044</v>
      </c>
      <c r="GT849">
        <v>0.175287</v>
      </c>
      <c r="GU849">
        <v>0.177097</v>
      </c>
      <c r="GV849">
        <v>0.102335</v>
      </c>
      <c r="GW849">
        <v>0.0980283</v>
      </c>
      <c r="GX849">
        <v>26109.7</v>
      </c>
      <c r="GY849">
        <v>26044.5</v>
      </c>
      <c r="GZ849">
        <v>29453.3</v>
      </c>
      <c r="HA849">
        <v>29265.2</v>
      </c>
      <c r="HB849">
        <v>34941.7</v>
      </c>
      <c r="HC849">
        <v>34972.6</v>
      </c>
      <c r="HD849">
        <v>41447.2</v>
      </c>
      <c r="HE849">
        <v>41584.8</v>
      </c>
      <c r="HF849">
        <v>1.90715</v>
      </c>
      <c r="HG849">
        <v>1.8623</v>
      </c>
      <c r="HH849">
        <v>0.0346079</v>
      </c>
      <c r="HI849">
        <v>0</v>
      </c>
      <c r="HJ849">
        <v>24.016</v>
      </c>
      <c r="HK849">
        <v>999.9</v>
      </c>
      <c r="HL849">
        <v>51.9</v>
      </c>
      <c r="HM849">
        <v>28.9</v>
      </c>
      <c r="HN849">
        <v>22.8665</v>
      </c>
      <c r="HO849">
        <v>62.3513</v>
      </c>
      <c r="HP849">
        <v>29.6234</v>
      </c>
      <c r="HQ849">
        <v>1</v>
      </c>
      <c r="HR849">
        <v>0.347729</v>
      </c>
      <c r="HS849">
        <v>4.73555</v>
      </c>
      <c r="HT849">
        <v>20.2768</v>
      </c>
      <c r="HU849">
        <v>5.21924</v>
      </c>
      <c r="HV849">
        <v>12.0161</v>
      </c>
      <c r="HW849">
        <v>4.98855</v>
      </c>
      <c r="HX849">
        <v>3.28768</v>
      </c>
      <c r="HY849">
        <v>9999</v>
      </c>
      <c r="HZ849">
        <v>9999</v>
      </c>
      <c r="IA849">
        <v>9999</v>
      </c>
      <c r="IB849">
        <v>999.9</v>
      </c>
      <c r="IC849">
        <v>4.97277</v>
      </c>
      <c r="ID849">
        <v>1.86646</v>
      </c>
      <c r="IE849">
        <v>1.86584</v>
      </c>
      <c r="IF849">
        <v>1.86582</v>
      </c>
      <c r="IG849">
        <v>1.86766</v>
      </c>
      <c r="IH849">
        <v>1.87012</v>
      </c>
      <c r="II849">
        <v>1.86873</v>
      </c>
      <c r="IJ849">
        <v>1.87024</v>
      </c>
      <c r="IK849">
        <v>0</v>
      </c>
      <c r="IL849">
        <v>0</v>
      </c>
      <c r="IM849">
        <v>0</v>
      </c>
      <c r="IN849">
        <v>0</v>
      </c>
      <c r="IO849" t="s">
        <v>441</v>
      </c>
      <c r="IP849" t="s">
        <v>442</v>
      </c>
      <c r="IQ849" t="s">
        <v>443</v>
      </c>
      <c r="IR849" t="s">
        <v>443</v>
      </c>
      <c r="IS849" t="s">
        <v>443</v>
      </c>
      <c r="IT849" t="s">
        <v>443</v>
      </c>
      <c r="IU849">
        <v>0</v>
      </c>
      <c r="IV849">
        <v>100</v>
      </c>
      <c r="IW849">
        <v>100</v>
      </c>
      <c r="IX849">
        <v>-0.86</v>
      </c>
      <c r="IY849">
        <v>0.074</v>
      </c>
      <c r="IZ849">
        <v>-0.7832898091892299</v>
      </c>
      <c r="JA849">
        <v>-0.0002628084512485203</v>
      </c>
      <c r="JB849">
        <v>2.995354917081976E-07</v>
      </c>
      <c r="JC849">
        <v>-1.087754766273629E-10</v>
      </c>
      <c r="JD849">
        <v>-0.01666594074606723</v>
      </c>
      <c r="JE849">
        <v>-0.02438089335778848</v>
      </c>
      <c r="JF849">
        <v>0.001790740049955031</v>
      </c>
      <c r="JG849">
        <v>-2.386884331579614E-05</v>
      </c>
      <c r="JH849">
        <v>6</v>
      </c>
      <c r="JI849">
        <v>2407</v>
      </c>
      <c r="JJ849">
        <v>1</v>
      </c>
      <c r="JK849">
        <v>23</v>
      </c>
      <c r="JL849">
        <v>33332.9</v>
      </c>
      <c r="JM849">
        <v>29370181.5</v>
      </c>
      <c r="JN849">
        <v>1.62964</v>
      </c>
      <c r="JO849">
        <v>2.24609</v>
      </c>
      <c r="JP849">
        <v>1.39648</v>
      </c>
      <c r="JQ849">
        <v>2.34619</v>
      </c>
      <c r="JR849">
        <v>1.49536</v>
      </c>
      <c r="JS849">
        <v>2.70996</v>
      </c>
      <c r="JT849">
        <v>34.5777</v>
      </c>
      <c r="JU849">
        <v>24.0437</v>
      </c>
      <c r="JV849">
        <v>18</v>
      </c>
      <c r="JW849">
        <v>503.979</v>
      </c>
      <c r="JX849">
        <v>464.706</v>
      </c>
      <c r="JY849">
        <v>18.5048</v>
      </c>
      <c r="JZ849">
        <v>31.7707</v>
      </c>
      <c r="KA849">
        <v>30</v>
      </c>
      <c r="KB849">
        <v>31.6713</v>
      </c>
      <c r="KC849">
        <v>31.6068</v>
      </c>
      <c r="KD849">
        <v>32.6105</v>
      </c>
      <c r="KE849">
        <v>0</v>
      </c>
      <c r="KF849">
        <v>100</v>
      </c>
      <c r="KG849">
        <v>18.5028</v>
      </c>
      <c r="KH849">
        <v>1088.64</v>
      </c>
      <c r="KI849">
        <v>63.4564</v>
      </c>
      <c r="KJ849">
        <v>100.664</v>
      </c>
      <c r="KK849">
        <v>99.9902</v>
      </c>
    </row>
    <row r="850" spans="1:297">
      <c r="A850">
        <v>834</v>
      </c>
      <c r="B850">
        <v>1762210894.1</v>
      </c>
      <c r="C850">
        <v>11316</v>
      </c>
      <c r="D850" t="s">
        <v>2119</v>
      </c>
      <c r="E850" t="s">
        <v>2120</v>
      </c>
      <c r="F850">
        <v>5</v>
      </c>
      <c r="G850" t="s">
        <v>1990</v>
      </c>
      <c r="H850" t="s">
        <v>436</v>
      </c>
      <c r="I850">
        <v>1762210891.6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1099.491549140279</v>
      </c>
      <c r="AK850">
        <v>1075.139515151515</v>
      </c>
      <c r="AL850">
        <v>3.461254916928795</v>
      </c>
      <c r="AM850">
        <v>66.04308067333517</v>
      </c>
      <c r="AN850">
        <f>(AP850 - AO850 + DY850*1E3/(8.314*(EA850+273.15)) * AR850/DX850 * AQ850) * DX850/(100*DL850) * 1000/(1000 - AP850)</f>
        <v>0</v>
      </c>
      <c r="AO850">
        <v>21.87817589896104</v>
      </c>
      <c r="AP850">
        <v>22.79472787878788</v>
      </c>
      <c r="AQ850">
        <v>-1.172999172479902E-05</v>
      </c>
      <c r="AR850">
        <v>107.35</v>
      </c>
      <c r="AS850">
        <v>9</v>
      </c>
      <c r="AT850">
        <v>2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437</v>
      </c>
      <c r="AY850" t="s">
        <v>437</v>
      </c>
      <c r="AZ850">
        <v>0</v>
      </c>
      <c r="BA850">
        <v>0</v>
      </c>
      <c r="BB850">
        <f>1-AZ850/BA850</f>
        <v>0</v>
      </c>
      <c r="BC850">
        <v>0</v>
      </c>
      <c r="BD850" t="s">
        <v>437</v>
      </c>
      <c r="BE850" t="s">
        <v>437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437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438</v>
      </c>
      <c r="DO850">
        <v>2</v>
      </c>
      <c r="DP850" t="b">
        <v>1</v>
      </c>
      <c r="DQ850">
        <v>1762210891.6</v>
      </c>
      <c r="DR850">
        <v>1043.863333333333</v>
      </c>
      <c r="DS850">
        <v>1077.135555555556</v>
      </c>
      <c r="DT850">
        <v>22.79856666666667</v>
      </c>
      <c r="DU850">
        <v>21.87771111111111</v>
      </c>
      <c r="DV850">
        <v>1044.715555555556</v>
      </c>
      <c r="DW850">
        <v>22.72463333333333</v>
      </c>
      <c r="DX850">
        <v>500.0505555555555</v>
      </c>
      <c r="DY850">
        <v>90.7591</v>
      </c>
      <c r="DZ850">
        <v>0.1001094444444444</v>
      </c>
      <c r="EA850">
        <v>24.28186666666667</v>
      </c>
      <c r="EB850">
        <v>24.58444444444445</v>
      </c>
      <c r="EC850">
        <v>999.9000000000001</v>
      </c>
      <c r="ED850">
        <v>0</v>
      </c>
      <c r="EE850">
        <v>0</v>
      </c>
      <c r="EF850">
        <v>9995.416666666666</v>
      </c>
      <c r="EG850">
        <v>0</v>
      </c>
      <c r="EH850">
        <v>971.4566666666667</v>
      </c>
      <c r="EI850">
        <v>-33.27366666666667</v>
      </c>
      <c r="EJ850">
        <v>1068.215555555556</v>
      </c>
      <c r="EK850">
        <v>1101.227777777778</v>
      </c>
      <c r="EL850">
        <v>0.9208513333333332</v>
      </c>
      <c r="EM850">
        <v>1077.135555555556</v>
      </c>
      <c r="EN850">
        <v>21.87771111111111</v>
      </c>
      <c r="EO850">
        <v>2.069176666666666</v>
      </c>
      <c r="EP850">
        <v>1.985601111111111</v>
      </c>
      <c r="EQ850">
        <v>17.98385555555555</v>
      </c>
      <c r="ER850">
        <v>17.32996666666667</v>
      </c>
      <c r="ES850">
        <v>2000.032222222222</v>
      </c>
      <c r="ET850">
        <v>0.980004</v>
      </c>
      <c r="EU850">
        <v>0.01999551111111111</v>
      </c>
      <c r="EV850">
        <v>0</v>
      </c>
      <c r="EW850">
        <v>1507.757777777778</v>
      </c>
      <c r="EX850">
        <v>5.00097</v>
      </c>
      <c r="EY850">
        <v>30094.77777777778</v>
      </c>
      <c r="EZ850">
        <v>16707.86666666667</v>
      </c>
      <c r="FA850">
        <v>41.562</v>
      </c>
      <c r="FB850">
        <v>42.687</v>
      </c>
      <c r="FC850">
        <v>41.687</v>
      </c>
      <c r="FD850">
        <v>42.15255555555555</v>
      </c>
      <c r="FE850">
        <v>41.562</v>
      </c>
      <c r="FF850">
        <v>1955.142222222222</v>
      </c>
      <c r="FG850">
        <v>39.89</v>
      </c>
      <c r="FH850">
        <v>0</v>
      </c>
      <c r="FI850">
        <v>13971.89999985695</v>
      </c>
      <c r="FJ850">
        <v>0</v>
      </c>
      <c r="FK850">
        <v>1508.887307692308</v>
      </c>
      <c r="FL850">
        <v>-14.35316241183159</v>
      </c>
      <c r="FM850">
        <v>-287.952136601787</v>
      </c>
      <c r="FN850">
        <v>30118.03846153846</v>
      </c>
      <c r="FO850">
        <v>15</v>
      </c>
      <c r="FP850">
        <v>0</v>
      </c>
      <c r="FQ850" t="s">
        <v>439</v>
      </c>
      <c r="FR850">
        <v>1760210915.6</v>
      </c>
      <c r="FS850">
        <v>0</v>
      </c>
      <c r="FT850">
        <v>0</v>
      </c>
      <c r="FU850">
        <v>-0.215</v>
      </c>
      <c r="FV850">
        <v>0</v>
      </c>
      <c r="FW850">
        <v>-0.6919999999999999</v>
      </c>
      <c r="FX850">
        <v>0</v>
      </c>
      <c r="FY850">
        <v>400</v>
      </c>
      <c r="FZ850">
        <v>0</v>
      </c>
      <c r="GA850">
        <v>0.15</v>
      </c>
      <c r="GB850">
        <v>0</v>
      </c>
      <c r="GC850">
        <v>-33.01842926829269</v>
      </c>
      <c r="GD850">
        <v>-0.03922578397207892</v>
      </c>
      <c r="GE850">
        <v>0.4055127836208771</v>
      </c>
      <c r="GF850">
        <v>1</v>
      </c>
      <c r="GG850">
        <v>1509.588529411765</v>
      </c>
      <c r="GH850">
        <v>-14.38456838027559</v>
      </c>
      <c r="GI850">
        <v>1.43294663985242</v>
      </c>
      <c r="GJ850">
        <v>0</v>
      </c>
      <c r="GK850">
        <v>0.9291494634146342</v>
      </c>
      <c r="GL850">
        <v>-0.06064066202090552</v>
      </c>
      <c r="GM850">
        <v>0.006037858650045543</v>
      </c>
      <c r="GN850">
        <v>1</v>
      </c>
      <c r="GO850">
        <v>2</v>
      </c>
      <c r="GP850">
        <v>3</v>
      </c>
      <c r="GQ850" t="s">
        <v>569</v>
      </c>
      <c r="GR850">
        <v>3.13535</v>
      </c>
      <c r="GS850">
        <v>2.7603</v>
      </c>
      <c r="GT850">
        <v>0.177114</v>
      </c>
      <c r="GU850">
        <v>0.178921</v>
      </c>
      <c r="GV850">
        <v>0.102313</v>
      </c>
      <c r="GW850">
        <v>0.09803190000000001</v>
      </c>
      <c r="GX850">
        <v>26052.3</v>
      </c>
      <c r="GY850">
        <v>25986.5</v>
      </c>
      <c r="GZ850">
        <v>29453.9</v>
      </c>
      <c r="HA850">
        <v>29265.1</v>
      </c>
      <c r="HB850">
        <v>34943</v>
      </c>
      <c r="HC850">
        <v>34972.6</v>
      </c>
      <c r="HD850">
        <v>41447.7</v>
      </c>
      <c r="HE850">
        <v>41585</v>
      </c>
      <c r="HF850">
        <v>1.90723</v>
      </c>
      <c r="HG850">
        <v>1.86217</v>
      </c>
      <c r="HH850">
        <v>0.0343993</v>
      </c>
      <c r="HI850">
        <v>0</v>
      </c>
      <c r="HJ850">
        <v>24.0188</v>
      </c>
      <c r="HK850">
        <v>999.9</v>
      </c>
      <c r="HL850">
        <v>51.9</v>
      </c>
      <c r="HM850">
        <v>28.9</v>
      </c>
      <c r="HN850">
        <v>22.8669</v>
      </c>
      <c r="HO850">
        <v>62.3013</v>
      </c>
      <c r="HP850">
        <v>29.4311</v>
      </c>
      <c r="HQ850">
        <v>1</v>
      </c>
      <c r="HR850">
        <v>0.347978</v>
      </c>
      <c r="HS850">
        <v>4.74578</v>
      </c>
      <c r="HT850">
        <v>20.2763</v>
      </c>
      <c r="HU850">
        <v>5.21879</v>
      </c>
      <c r="HV850">
        <v>12.0167</v>
      </c>
      <c r="HW850">
        <v>4.98885</v>
      </c>
      <c r="HX850">
        <v>3.28765</v>
      </c>
      <c r="HY850">
        <v>9999</v>
      </c>
      <c r="HZ850">
        <v>9999</v>
      </c>
      <c r="IA850">
        <v>9999</v>
      </c>
      <c r="IB850">
        <v>999.9</v>
      </c>
      <c r="IC850">
        <v>4.97278</v>
      </c>
      <c r="ID850">
        <v>1.86646</v>
      </c>
      <c r="IE850">
        <v>1.86584</v>
      </c>
      <c r="IF850">
        <v>1.8658</v>
      </c>
      <c r="IG850">
        <v>1.86765</v>
      </c>
      <c r="IH850">
        <v>1.87012</v>
      </c>
      <c r="II850">
        <v>1.86871</v>
      </c>
      <c r="IJ850">
        <v>1.87026</v>
      </c>
      <c r="IK850">
        <v>0</v>
      </c>
      <c r="IL850">
        <v>0</v>
      </c>
      <c r="IM850">
        <v>0</v>
      </c>
      <c r="IN850">
        <v>0</v>
      </c>
      <c r="IO850" t="s">
        <v>441</v>
      </c>
      <c r="IP850" t="s">
        <v>442</v>
      </c>
      <c r="IQ850" t="s">
        <v>443</v>
      </c>
      <c r="IR850" t="s">
        <v>443</v>
      </c>
      <c r="IS850" t="s">
        <v>443</v>
      </c>
      <c r="IT850" t="s">
        <v>443</v>
      </c>
      <c r="IU850">
        <v>0</v>
      </c>
      <c r="IV850">
        <v>100</v>
      </c>
      <c r="IW850">
        <v>100</v>
      </c>
      <c r="IX850">
        <v>-0.85</v>
      </c>
      <c r="IY850">
        <v>0.0738</v>
      </c>
      <c r="IZ850">
        <v>-0.7832898091892299</v>
      </c>
      <c r="JA850">
        <v>-0.0002628084512485203</v>
      </c>
      <c r="JB850">
        <v>2.995354917081976E-07</v>
      </c>
      <c r="JC850">
        <v>-1.087754766273629E-10</v>
      </c>
      <c r="JD850">
        <v>-0.01666594074606723</v>
      </c>
      <c r="JE850">
        <v>-0.02438089335778848</v>
      </c>
      <c r="JF850">
        <v>0.001790740049955031</v>
      </c>
      <c r="JG850">
        <v>-2.386884331579614E-05</v>
      </c>
      <c r="JH850">
        <v>6</v>
      </c>
      <c r="JI850">
        <v>2407</v>
      </c>
      <c r="JJ850">
        <v>1</v>
      </c>
      <c r="JK850">
        <v>23</v>
      </c>
      <c r="JL850">
        <v>33333</v>
      </c>
      <c r="JM850">
        <v>29370181.6</v>
      </c>
      <c r="JN850">
        <v>1.65527</v>
      </c>
      <c r="JO850">
        <v>2.24365</v>
      </c>
      <c r="JP850">
        <v>1.39648</v>
      </c>
      <c r="JQ850">
        <v>2.34619</v>
      </c>
      <c r="JR850">
        <v>1.49536</v>
      </c>
      <c r="JS850">
        <v>2.62207</v>
      </c>
      <c r="JT850">
        <v>34.5777</v>
      </c>
      <c r="JU850">
        <v>24.035</v>
      </c>
      <c r="JV850">
        <v>18</v>
      </c>
      <c r="JW850">
        <v>504.029</v>
      </c>
      <c r="JX850">
        <v>464.623</v>
      </c>
      <c r="JY850">
        <v>18.4992</v>
      </c>
      <c r="JZ850">
        <v>31.7686</v>
      </c>
      <c r="KA850">
        <v>30.0002</v>
      </c>
      <c r="KB850">
        <v>31.6713</v>
      </c>
      <c r="KC850">
        <v>31.6066</v>
      </c>
      <c r="KD850">
        <v>33.2472</v>
      </c>
      <c r="KE850">
        <v>0</v>
      </c>
      <c r="KF850">
        <v>100</v>
      </c>
      <c r="KG850">
        <v>18.4969</v>
      </c>
      <c r="KH850">
        <v>1108.69</v>
      </c>
      <c r="KI850">
        <v>63.4564</v>
      </c>
      <c r="KJ850">
        <v>100.665</v>
      </c>
      <c r="KK850">
        <v>99.9902</v>
      </c>
    </row>
    <row r="851" spans="1:297">
      <c r="A851">
        <v>835</v>
      </c>
      <c r="B851">
        <v>1762210899.1</v>
      </c>
      <c r="C851">
        <v>11321</v>
      </c>
      <c r="D851" t="s">
        <v>2121</v>
      </c>
      <c r="E851" t="s">
        <v>2122</v>
      </c>
      <c r="F851">
        <v>5</v>
      </c>
      <c r="G851" t="s">
        <v>1990</v>
      </c>
      <c r="H851" t="s">
        <v>436</v>
      </c>
      <c r="I851">
        <v>1762210896.3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1117.366582787092</v>
      </c>
      <c r="AK851">
        <v>1092.632606060605</v>
      </c>
      <c r="AL851">
        <v>3.519348628717234</v>
      </c>
      <c r="AM851">
        <v>66.04308067333517</v>
      </c>
      <c r="AN851">
        <f>(AP851 - AO851 + DY851*1E3/(8.314*(EA851+273.15)) * AR851/DX851 * AQ851) * DX851/(100*DL851) * 1000/(1000 - AP851)</f>
        <v>0</v>
      </c>
      <c r="AO851">
        <v>21.87533544974027</v>
      </c>
      <c r="AP851">
        <v>22.78696424242422</v>
      </c>
      <c r="AQ851">
        <v>-9.75516396317792E-06</v>
      </c>
      <c r="AR851">
        <v>107.35</v>
      </c>
      <c r="AS851">
        <v>9</v>
      </c>
      <c r="AT851">
        <v>2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437</v>
      </c>
      <c r="AY851" t="s">
        <v>437</v>
      </c>
      <c r="AZ851">
        <v>0</v>
      </c>
      <c r="BA851">
        <v>0</v>
      </c>
      <c r="BB851">
        <f>1-AZ851/BA851</f>
        <v>0</v>
      </c>
      <c r="BC851">
        <v>0</v>
      </c>
      <c r="BD851" t="s">
        <v>437</v>
      </c>
      <c r="BE851" t="s">
        <v>437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437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438</v>
      </c>
      <c r="DO851">
        <v>2</v>
      </c>
      <c r="DP851" t="b">
        <v>1</v>
      </c>
      <c r="DQ851">
        <v>1762210896.3</v>
      </c>
      <c r="DR851">
        <v>1059.813</v>
      </c>
      <c r="DS851">
        <v>1093.478</v>
      </c>
      <c r="DT851">
        <v>22.79087</v>
      </c>
      <c r="DU851">
        <v>21.87608</v>
      </c>
      <c r="DV851">
        <v>1060.664</v>
      </c>
      <c r="DW851">
        <v>22.71709</v>
      </c>
      <c r="DX851">
        <v>499.975</v>
      </c>
      <c r="DY851">
        <v>90.76108000000001</v>
      </c>
      <c r="DZ851">
        <v>0.09991673</v>
      </c>
      <c r="EA851">
        <v>24.28119</v>
      </c>
      <c r="EB851">
        <v>24.57982</v>
      </c>
      <c r="EC851">
        <v>999.9</v>
      </c>
      <c r="ED851">
        <v>0</v>
      </c>
      <c r="EE851">
        <v>0</v>
      </c>
      <c r="EF851">
        <v>10001.225</v>
      </c>
      <c r="EG851">
        <v>0</v>
      </c>
      <c r="EH851">
        <v>971.4577999999999</v>
      </c>
      <c r="EI851">
        <v>-33.66717</v>
      </c>
      <c r="EJ851">
        <v>1084.53</v>
      </c>
      <c r="EK851">
        <v>1117.934</v>
      </c>
      <c r="EL851">
        <v>0.9147860000000001</v>
      </c>
      <c r="EM851">
        <v>1093.478</v>
      </c>
      <c r="EN851">
        <v>21.87608</v>
      </c>
      <c r="EO851">
        <v>2.068525</v>
      </c>
      <c r="EP851">
        <v>1.985496</v>
      </c>
      <c r="EQ851">
        <v>17.97885</v>
      </c>
      <c r="ER851">
        <v>17.32916</v>
      </c>
      <c r="ES851">
        <v>1999.949</v>
      </c>
      <c r="ET851">
        <v>0.9800034</v>
      </c>
      <c r="EU851">
        <v>0.01999631</v>
      </c>
      <c r="EV851">
        <v>0</v>
      </c>
      <c r="EW851">
        <v>1506.442</v>
      </c>
      <c r="EX851">
        <v>5.000970000000001</v>
      </c>
      <c r="EY851">
        <v>30070.63</v>
      </c>
      <c r="EZ851">
        <v>16707.2</v>
      </c>
      <c r="FA851">
        <v>41.562</v>
      </c>
      <c r="FB851">
        <v>42.687</v>
      </c>
      <c r="FC851">
        <v>41.6933</v>
      </c>
      <c r="FD851">
        <v>42.1312</v>
      </c>
      <c r="FE851">
        <v>41.562</v>
      </c>
      <c r="FF851">
        <v>1955.059</v>
      </c>
      <c r="FG851">
        <v>39.89</v>
      </c>
      <c r="FH851">
        <v>0</v>
      </c>
      <c r="FI851">
        <v>13976.70000004768</v>
      </c>
      <c r="FJ851">
        <v>0</v>
      </c>
      <c r="FK851">
        <v>1507.693076923077</v>
      </c>
      <c r="FL851">
        <v>-14.87042736556769</v>
      </c>
      <c r="FM851">
        <v>-290.6495724924219</v>
      </c>
      <c r="FN851">
        <v>30094.48846153847</v>
      </c>
      <c r="FO851">
        <v>15</v>
      </c>
      <c r="FP851">
        <v>0</v>
      </c>
      <c r="FQ851" t="s">
        <v>439</v>
      </c>
      <c r="FR851">
        <v>1760210915.6</v>
      </c>
      <c r="FS851">
        <v>0</v>
      </c>
      <c r="FT851">
        <v>0</v>
      </c>
      <c r="FU851">
        <v>-0.215</v>
      </c>
      <c r="FV851">
        <v>0</v>
      </c>
      <c r="FW851">
        <v>-0.6919999999999999</v>
      </c>
      <c r="FX851">
        <v>0</v>
      </c>
      <c r="FY851">
        <v>400</v>
      </c>
      <c r="FZ851">
        <v>0</v>
      </c>
      <c r="GA851">
        <v>0.15</v>
      </c>
      <c r="GB851">
        <v>0</v>
      </c>
      <c r="GC851">
        <v>-33.05243902439024</v>
      </c>
      <c r="GD851">
        <v>-3.990393031358913</v>
      </c>
      <c r="GE851">
        <v>0.4516053651078226</v>
      </c>
      <c r="GF851">
        <v>0</v>
      </c>
      <c r="GG851">
        <v>1508.577352941176</v>
      </c>
      <c r="GH851">
        <v>-14.15752484815441</v>
      </c>
      <c r="GI851">
        <v>1.418222393627131</v>
      </c>
      <c r="GJ851">
        <v>0</v>
      </c>
      <c r="GK851">
        <v>0.9249044390243903</v>
      </c>
      <c r="GL851">
        <v>-0.06559988153310334</v>
      </c>
      <c r="GM851">
        <v>0.006526769387417162</v>
      </c>
      <c r="GN851">
        <v>1</v>
      </c>
      <c r="GO851">
        <v>1</v>
      </c>
      <c r="GP851">
        <v>3</v>
      </c>
      <c r="GQ851" t="s">
        <v>502</v>
      </c>
      <c r="GR851">
        <v>3.1352</v>
      </c>
      <c r="GS851">
        <v>2.7602</v>
      </c>
      <c r="GT851">
        <v>0.178953</v>
      </c>
      <c r="GU851">
        <v>0.180709</v>
      </c>
      <c r="GV851">
        <v>0.102288</v>
      </c>
      <c r="GW851">
        <v>0.09802420000000001</v>
      </c>
      <c r="GX851">
        <v>25994</v>
      </c>
      <c r="GY851">
        <v>25929.7</v>
      </c>
      <c r="GZ851">
        <v>29453.9</v>
      </c>
      <c r="HA851">
        <v>29265</v>
      </c>
      <c r="HB851">
        <v>34943.9</v>
      </c>
      <c r="HC851">
        <v>34972.4</v>
      </c>
      <c r="HD851">
        <v>41447.5</v>
      </c>
      <c r="HE851">
        <v>41584.4</v>
      </c>
      <c r="HF851">
        <v>1.90712</v>
      </c>
      <c r="HG851">
        <v>1.86245</v>
      </c>
      <c r="HH851">
        <v>0.0336394</v>
      </c>
      <c r="HI851">
        <v>0</v>
      </c>
      <c r="HJ851">
        <v>24.0215</v>
      </c>
      <c r="HK851">
        <v>999.9</v>
      </c>
      <c r="HL851">
        <v>51.9</v>
      </c>
      <c r="HM851">
        <v>28.9</v>
      </c>
      <c r="HN851">
        <v>22.8634</v>
      </c>
      <c r="HO851">
        <v>62.4313</v>
      </c>
      <c r="HP851">
        <v>29.5713</v>
      </c>
      <c r="HQ851">
        <v>1</v>
      </c>
      <c r="HR851">
        <v>0.347797</v>
      </c>
      <c r="HS851">
        <v>4.74704</v>
      </c>
      <c r="HT851">
        <v>20.2764</v>
      </c>
      <c r="HU851">
        <v>5.21954</v>
      </c>
      <c r="HV851">
        <v>12.0162</v>
      </c>
      <c r="HW851">
        <v>4.98885</v>
      </c>
      <c r="HX851">
        <v>3.28765</v>
      </c>
      <c r="HY851">
        <v>9999</v>
      </c>
      <c r="HZ851">
        <v>9999</v>
      </c>
      <c r="IA851">
        <v>9999</v>
      </c>
      <c r="IB851">
        <v>999.9</v>
      </c>
      <c r="IC851">
        <v>4.97278</v>
      </c>
      <c r="ID851">
        <v>1.86647</v>
      </c>
      <c r="IE851">
        <v>1.86584</v>
      </c>
      <c r="IF851">
        <v>1.86582</v>
      </c>
      <c r="IG851">
        <v>1.86763</v>
      </c>
      <c r="IH851">
        <v>1.87012</v>
      </c>
      <c r="II851">
        <v>1.86873</v>
      </c>
      <c r="IJ851">
        <v>1.87026</v>
      </c>
      <c r="IK851">
        <v>0</v>
      </c>
      <c r="IL851">
        <v>0</v>
      </c>
      <c r="IM851">
        <v>0</v>
      </c>
      <c r="IN851">
        <v>0</v>
      </c>
      <c r="IO851" t="s">
        <v>441</v>
      </c>
      <c r="IP851" t="s">
        <v>442</v>
      </c>
      <c r="IQ851" t="s">
        <v>443</v>
      </c>
      <c r="IR851" t="s">
        <v>443</v>
      </c>
      <c r="IS851" t="s">
        <v>443</v>
      </c>
      <c r="IT851" t="s">
        <v>443</v>
      </c>
      <c r="IU851">
        <v>0</v>
      </c>
      <c r="IV851">
        <v>100</v>
      </c>
      <c r="IW851">
        <v>100</v>
      </c>
      <c r="IX851">
        <v>-0.85</v>
      </c>
      <c r="IY851">
        <v>0.0737</v>
      </c>
      <c r="IZ851">
        <v>-0.7832898091892299</v>
      </c>
      <c r="JA851">
        <v>-0.0002628084512485203</v>
      </c>
      <c r="JB851">
        <v>2.995354917081976E-07</v>
      </c>
      <c r="JC851">
        <v>-1.087754766273629E-10</v>
      </c>
      <c r="JD851">
        <v>-0.01666594074606723</v>
      </c>
      <c r="JE851">
        <v>-0.02438089335778848</v>
      </c>
      <c r="JF851">
        <v>0.001790740049955031</v>
      </c>
      <c r="JG851">
        <v>-2.386884331579614E-05</v>
      </c>
      <c r="JH851">
        <v>6</v>
      </c>
      <c r="JI851">
        <v>2407</v>
      </c>
      <c r="JJ851">
        <v>1</v>
      </c>
      <c r="JK851">
        <v>23</v>
      </c>
      <c r="JL851">
        <v>33333.1</v>
      </c>
      <c r="JM851">
        <v>29370181.7</v>
      </c>
      <c r="JN851">
        <v>1.68945</v>
      </c>
      <c r="JO851">
        <v>2.24609</v>
      </c>
      <c r="JP851">
        <v>1.39648</v>
      </c>
      <c r="JQ851">
        <v>2.34619</v>
      </c>
      <c r="JR851">
        <v>1.49536</v>
      </c>
      <c r="JS851">
        <v>2.65137</v>
      </c>
      <c r="JT851">
        <v>34.5777</v>
      </c>
      <c r="JU851">
        <v>24.035</v>
      </c>
      <c r="JV851">
        <v>18</v>
      </c>
      <c r="JW851">
        <v>503.941</v>
      </c>
      <c r="JX851">
        <v>464.781</v>
      </c>
      <c r="JY851">
        <v>18.4937</v>
      </c>
      <c r="JZ851">
        <v>31.7686</v>
      </c>
      <c r="KA851">
        <v>30.0001</v>
      </c>
      <c r="KB851">
        <v>31.6685</v>
      </c>
      <c r="KC851">
        <v>31.6039</v>
      </c>
      <c r="KD851">
        <v>33.8095</v>
      </c>
      <c r="KE851">
        <v>0</v>
      </c>
      <c r="KF851">
        <v>100</v>
      </c>
      <c r="KG851">
        <v>18.4924</v>
      </c>
      <c r="KH851">
        <v>1122.06</v>
      </c>
      <c r="KI851">
        <v>63.4564</v>
      </c>
      <c r="KJ851">
        <v>100.665</v>
      </c>
      <c r="KK851">
        <v>99.9893</v>
      </c>
    </row>
    <row r="852" spans="1:297">
      <c r="A852">
        <v>836</v>
      </c>
      <c r="B852">
        <v>1762210904.1</v>
      </c>
      <c r="C852">
        <v>11326</v>
      </c>
      <c r="D852" t="s">
        <v>2123</v>
      </c>
      <c r="E852" t="s">
        <v>2124</v>
      </c>
      <c r="F852">
        <v>5</v>
      </c>
      <c r="G852" t="s">
        <v>1990</v>
      </c>
      <c r="H852" t="s">
        <v>436</v>
      </c>
      <c r="I852">
        <v>1762210901.6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1134.25934315786</v>
      </c>
      <c r="AK852">
        <v>1109.770181818181</v>
      </c>
      <c r="AL852">
        <v>3.409846124486123</v>
      </c>
      <c r="AM852">
        <v>66.04308067333517</v>
      </c>
      <c r="AN852">
        <f>(AP852 - AO852 + DY852*1E3/(8.314*(EA852+273.15)) * AR852/DX852 * AQ852) * DX852/(100*DL852) * 1000/(1000 - AP852)</f>
        <v>0</v>
      </c>
      <c r="AO852">
        <v>21.87399501073593</v>
      </c>
      <c r="AP852">
        <v>22.78049272727273</v>
      </c>
      <c r="AQ852">
        <v>-6.300572262567115E-06</v>
      </c>
      <c r="AR852">
        <v>107.35</v>
      </c>
      <c r="AS852">
        <v>9</v>
      </c>
      <c r="AT852">
        <v>2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437</v>
      </c>
      <c r="AY852" t="s">
        <v>437</v>
      </c>
      <c r="AZ852">
        <v>0</v>
      </c>
      <c r="BA852">
        <v>0</v>
      </c>
      <c r="BB852">
        <f>1-AZ852/BA852</f>
        <v>0</v>
      </c>
      <c r="BC852">
        <v>0</v>
      </c>
      <c r="BD852" t="s">
        <v>437</v>
      </c>
      <c r="BE852" t="s">
        <v>437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437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438</v>
      </c>
      <c r="DO852">
        <v>2</v>
      </c>
      <c r="DP852" t="b">
        <v>1</v>
      </c>
      <c r="DQ852">
        <v>1762210901.6</v>
      </c>
      <c r="DR852">
        <v>1077.827777777778</v>
      </c>
      <c r="DS852">
        <v>1111.04</v>
      </c>
      <c r="DT852">
        <v>22.78301111111111</v>
      </c>
      <c r="DU852">
        <v>21.87408888888889</v>
      </c>
      <c r="DV852">
        <v>1078.682222222222</v>
      </c>
      <c r="DW852">
        <v>22.7094</v>
      </c>
      <c r="DX852">
        <v>500.0204444444445</v>
      </c>
      <c r="DY852">
        <v>90.76003333333331</v>
      </c>
      <c r="DZ852">
        <v>0.100005</v>
      </c>
      <c r="EA852">
        <v>24.28207777777778</v>
      </c>
      <c r="EB852">
        <v>24.5801</v>
      </c>
      <c r="EC852">
        <v>999.9000000000001</v>
      </c>
      <c r="ED852">
        <v>0</v>
      </c>
      <c r="EE852">
        <v>0</v>
      </c>
      <c r="EF852">
        <v>9995.415555555555</v>
      </c>
      <c r="EG852">
        <v>0</v>
      </c>
      <c r="EH852">
        <v>971.463</v>
      </c>
      <c r="EI852">
        <v>-33.21344444444445</v>
      </c>
      <c r="EJ852">
        <v>1102.953333333333</v>
      </c>
      <c r="EK852">
        <v>1135.885555555556</v>
      </c>
      <c r="EL852">
        <v>0.9089261111111111</v>
      </c>
      <c r="EM852">
        <v>1111.04</v>
      </c>
      <c r="EN852">
        <v>21.87408888888889</v>
      </c>
      <c r="EO852">
        <v>2.067788888888889</v>
      </c>
      <c r="EP852">
        <v>1.985294444444444</v>
      </c>
      <c r="EQ852">
        <v>17.97317777777777</v>
      </c>
      <c r="ER852">
        <v>17.32754444444445</v>
      </c>
      <c r="ES852">
        <v>1999.992222222222</v>
      </c>
      <c r="ET852">
        <v>0.9800037777777777</v>
      </c>
      <c r="EU852">
        <v>0.01999583333333333</v>
      </c>
      <c r="EV852">
        <v>0</v>
      </c>
      <c r="EW852">
        <v>1505.258888888889</v>
      </c>
      <c r="EX852">
        <v>5.00097</v>
      </c>
      <c r="EY852">
        <v>30045.1</v>
      </c>
      <c r="EZ852">
        <v>16707.52222222222</v>
      </c>
      <c r="FA852">
        <v>41.562</v>
      </c>
      <c r="FB852">
        <v>42.687</v>
      </c>
      <c r="FC852">
        <v>41.687</v>
      </c>
      <c r="FD852">
        <v>42.13188888888889</v>
      </c>
      <c r="FE852">
        <v>41.562</v>
      </c>
      <c r="FF852">
        <v>1955.102222222223</v>
      </c>
      <c r="FG852">
        <v>39.89</v>
      </c>
      <c r="FH852">
        <v>0</v>
      </c>
      <c r="FI852">
        <v>13981.5</v>
      </c>
      <c r="FJ852">
        <v>0</v>
      </c>
      <c r="FK852">
        <v>1506.522692307693</v>
      </c>
      <c r="FL852">
        <v>-15.10666668725642</v>
      </c>
      <c r="FM852">
        <v>-294.8512822115914</v>
      </c>
      <c r="FN852">
        <v>30071.29230769231</v>
      </c>
      <c r="FO852">
        <v>15</v>
      </c>
      <c r="FP852">
        <v>0</v>
      </c>
      <c r="FQ852" t="s">
        <v>439</v>
      </c>
      <c r="FR852">
        <v>1760210915.6</v>
      </c>
      <c r="FS852">
        <v>0</v>
      </c>
      <c r="FT852">
        <v>0</v>
      </c>
      <c r="FU852">
        <v>-0.215</v>
      </c>
      <c r="FV852">
        <v>0</v>
      </c>
      <c r="FW852">
        <v>-0.6919999999999999</v>
      </c>
      <c r="FX852">
        <v>0</v>
      </c>
      <c r="FY852">
        <v>400</v>
      </c>
      <c r="FZ852">
        <v>0</v>
      </c>
      <c r="GA852">
        <v>0.15</v>
      </c>
      <c r="GB852">
        <v>0</v>
      </c>
      <c r="GC852">
        <v>-33.26914634146342</v>
      </c>
      <c r="GD852">
        <v>-1.614489198606336</v>
      </c>
      <c r="GE852">
        <v>0.2876039045306044</v>
      </c>
      <c r="GF852">
        <v>0</v>
      </c>
      <c r="GG852">
        <v>1507.103823529412</v>
      </c>
      <c r="GH852">
        <v>-14.83498855283206</v>
      </c>
      <c r="GI852">
        <v>1.491083330424521</v>
      </c>
      <c r="GJ852">
        <v>0</v>
      </c>
      <c r="GK852">
        <v>0.9182117804878049</v>
      </c>
      <c r="GL852">
        <v>-0.06989937282229829</v>
      </c>
      <c r="GM852">
        <v>0.006941328204637586</v>
      </c>
      <c r="GN852">
        <v>1</v>
      </c>
      <c r="GO852">
        <v>1</v>
      </c>
      <c r="GP852">
        <v>3</v>
      </c>
      <c r="GQ852" t="s">
        <v>502</v>
      </c>
      <c r="GR852">
        <v>3.13519</v>
      </c>
      <c r="GS852">
        <v>2.76025</v>
      </c>
      <c r="GT852">
        <v>0.180732</v>
      </c>
      <c r="GU852">
        <v>0.182406</v>
      </c>
      <c r="GV852">
        <v>0.102268</v>
      </c>
      <c r="GW852">
        <v>0.0980206</v>
      </c>
      <c r="GX852">
        <v>25937.4</v>
      </c>
      <c r="GY852">
        <v>25876.1</v>
      </c>
      <c r="GZ852">
        <v>29453.7</v>
      </c>
      <c r="HA852">
        <v>29265.2</v>
      </c>
      <c r="HB852">
        <v>34944.7</v>
      </c>
      <c r="HC852">
        <v>34973</v>
      </c>
      <c r="HD852">
        <v>41447.5</v>
      </c>
      <c r="HE852">
        <v>41584.8</v>
      </c>
      <c r="HF852">
        <v>1.90727</v>
      </c>
      <c r="HG852">
        <v>1.86255</v>
      </c>
      <c r="HH852">
        <v>0.0342838</v>
      </c>
      <c r="HI852">
        <v>0</v>
      </c>
      <c r="HJ852">
        <v>24.0245</v>
      </c>
      <c r="HK852">
        <v>999.9</v>
      </c>
      <c r="HL852">
        <v>51.9</v>
      </c>
      <c r="HM852">
        <v>28.9</v>
      </c>
      <c r="HN852">
        <v>22.8667</v>
      </c>
      <c r="HO852">
        <v>62.2913</v>
      </c>
      <c r="HP852">
        <v>29.5753</v>
      </c>
      <c r="HQ852">
        <v>1</v>
      </c>
      <c r="HR852">
        <v>0.347805</v>
      </c>
      <c r="HS852">
        <v>4.74854</v>
      </c>
      <c r="HT852">
        <v>20.2764</v>
      </c>
      <c r="HU852">
        <v>5.21894</v>
      </c>
      <c r="HV852">
        <v>12.0161</v>
      </c>
      <c r="HW852">
        <v>4.98905</v>
      </c>
      <c r="HX852">
        <v>3.28755</v>
      </c>
      <c r="HY852">
        <v>9999</v>
      </c>
      <c r="HZ852">
        <v>9999</v>
      </c>
      <c r="IA852">
        <v>9999</v>
      </c>
      <c r="IB852">
        <v>999.9</v>
      </c>
      <c r="IC852">
        <v>4.97278</v>
      </c>
      <c r="ID852">
        <v>1.86647</v>
      </c>
      <c r="IE852">
        <v>1.86583</v>
      </c>
      <c r="IF852">
        <v>1.86582</v>
      </c>
      <c r="IG852">
        <v>1.86764</v>
      </c>
      <c r="IH852">
        <v>1.87012</v>
      </c>
      <c r="II852">
        <v>1.86872</v>
      </c>
      <c r="IJ852">
        <v>1.87024</v>
      </c>
      <c r="IK852">
        <v>0</v>
      </c>
      <c r="IL852">
        <v>0</v>
      </c>
      <c r="IM852">
        <v>0</v>
      </c>
      <c r="IN852">
        <v>0</v>
      </c>
      <c r="IO852" t="s">
        <v>441</v>
      </c>
      <c r="IP852" t="s">
        <v>442</v>
      </c>
      <c r="IQ852" t="s">
        <v>443</v>
      </c>
      <c r="IR852" t="s">
        <v>443</v>
      </c>
      <c r="IS852" t="s">
        <v>443</v>
      </c>
      <c r="IT852" t="s">
        <v>443</v>
      </c>
      <c r="IU852">
        <v>0</v>
      </c>
      <c r="IV852">
        <v>100</v>
      </c>
      <c r="IW852">
        <v>100</v>
      </c>
      <c r="IX852">
        <v>-0.86</v>
      </c>
      <c r="IY852">
        <v>0.0736</v>
      </c>
      <c r="IZ852">
        <v>-0.7832898091892299</v>
      </c>
      <c r="JA852">
        <v>-0.0002628084512485203</v>
      </c>
      <c r="JB852">
        <v>2.995354917081976E-07</v>
      </c>
      <c r="JC852">
        <v>-1.087754766273629E-10</v>
      </c>
      <c r="JD852">
        <v>-0.01666594074606723</v>
      </c>
      <c r="JE852">
        <v>-0.02438089335778848</v>
      </c>
      <c r="JF852">
        <v>0.001790740049955031</v>
      </c>
      <c r="JG852">
        <v>-2.386884331579614E-05</v>
      </c>
      <c r="JH852">
        <v>6</v>
      </c>
      <c r="JI852">
        <v>2407</v>
      </c>
      <c r="JJ852">
        <v>1</v>
      </c>
      <c r="JK852">
        <v>23</v>
      </c>
      <c r="JL852">
        <v>33333.1</v>
      </c>
      <c r="JM852">
        <v>29370181.7</v>
      </c>
      <c r="JN852">
        <v>1.71509</v>
      </c>
      <c r="JO852">
        <v>2.23389</v>
      </c>
      <c r="JP852">
        <v>1.39648</v>
      </c>
      <c r="JQ852">
        <v>2.34619</v>
      </c>
      <c r="JR852">
        <v>1.49536</v>
      </c>
      <c r="JS852">
        <v>2.71118</v>
      </c>
      <c r="JT852">
        <v>34.5777</v>
      </c>
      <c r="JU852">
        <v>24.035</v>
      </c>
      <c r="JV852">
        <v>18</v>
      </c>
      <c r="JW852">
        <v>504.029</v>
      </c>
      <c r="JX852">
        <v>464.843</v>
      </c>
      <c r="JY852">
        <v>18.4891</v>
      </c>
      <c r="JZ852">
        <v>31.7659</v>
      </c>
      <c r="KA852">
        <v>30.0001</v>
      </c>
      <c r="KB852">
        <v>31.6672</v>
      </c>
      <c r="KC852">
        <v>31.6034</v>
      </c>
      <c r="KD852">
        <v>34.4507</v>
      </c>
      <c r="KE852">
        <v>0</v>
      </c>
      <c r="KF852">
        <v>100</v>
      </c>
      <c r="KG852">
        <v>18.4881</v>
      </c>
      <c r="KH852">
        <v>1142.11</v>
      </c>
      <c r="KI852">
        <v>63.4564</v>
      </c>
      <c r="KJ852">
        <v>100.665</v>
      </c>
      <c r="KK852">
        <v>99.9901</v>
      </c>
    </row>
    <row r="853" spans="1:297">
      <c r="A853">
        <v>837</v>
      </c>
      <c r="B853">
        <v>1762210909.1</v>
      </c>
      <c r="C853">
        <v>11331</v>
      </c>
      <c r="D853" t="s">
        <v>2125</v>
      </c>
      <c r="E853" t="s">
        <v>2126</v>
      </c>
      <c r="F853">
        <v>5</v>
      </c>
      <c r="G853" t="s">
        <v>1990</v>
      </c>
      <c r="H853" t="s">
        <v>436</v>
      </c>
      <c r="I853">
        <v>1762210906.3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1151.057313161903</v>
      </c>
      <c r="AK853">
        <v>1126.870121212121</v>
      </c>
      <c r="AL853">
        <v>3.424301709209682</v>
      </c>
      <c r="AM853">
        <v>66.04308067333517</v>
      </c>
      <c r="AN853">
        <f>(AP853 - AO853 + DY853*1E3/(8.314*(EA853+273.15)) * AR853/DX853 * AQ853) * DX853/(100*DL853) * 1000/(1000 - AP853)</f>
        <v>0</v>
      </c>
      <c r="AO853">
        <v>21.87413013727273</v>
      </c>
      <c r="AP853">
        <v>22.77648848484847</v>
      </c>
      <c r="AQ853">
        <v>-9.483369363270127E-06</v>
      </c>
      <c r="AR853">
        <v>107.35</v>
      </c>
      <c r="AS853">
        <v>9</v>
      </c>
      <c r="AT853">
        <v>2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437</v>
      </c>
      <c r="AY853" t="s">
        <v>437</v>
      </c>
      <c r="AZ853">
        <v>0</v>
      </c>
      <c r="BA853">
        <v>0</v>
      </c>
      <c r="BB853">
        <f>1-AZ853/BA853</f>
        <v>0</v>
      </c>
      <c r="BC853">
        <v>0</v>
      </c>
      <c r="BD853" t="s">
        <v>437</v>
      </c>
      <c r="BE853" t="s">
        <v>437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437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438</v>
      </c>
      <c r="DO853">
        <v>2</v>
      </c>
      <c r="DP853" t="b">
        <v>1</v>
      </c>
      <c r="DQ853">
        <v>1762210906.3</v>
      </c>
      <c r="DR853">
        <v>1093.504</v>
      </c>
      <c r="DS853">
        <v>1126.562</v>
      </c>
      <c r="DT853">
        <v>22.77922</v>
      </c>
      <c r="DU853">
        <v>21.87368</v>
      </c>
      <c r="DV853">
        <v>1094.359</v>
      </c>
      <c r="DW853">
        <v>22.70566</v>
      </c>
      <c r="DX853">
        <v>500.0009</v>
      </c>
      <c r="DY853">
        <v>90.75895999999999</v>
      </c>
      <c r="DZ853">
        <v>0.09997597</v>
      </c>
      <c r="EA853">
        <v>24.28048</v>
      </c>
      <c r="EB853">
        <v>24.58994</v>
      </c>
      <c r="EC853">
        <v>999.9</v>
      </c>
      <c r="ED853">
        <v>0</v>
      </c>
      <c r="EE853">
        <v>0</v>
      </c>
      <c r="EF853">
        <v>10005.314</v>
      </c>
      <c r="EG853">
        <v>0</v>
      </c>
      <c r="EH853">
        <v>971.4460000000001</v>
      </c>
      <c r="EI853">
        <v>-33.05914000000001</v>
      </c>
      <c r="EJ853">
        <v>1118.992</v>
      </c>
      <c r="EK853">
        <v>1151.755</v>
      </c>
      <c r="EL853">
        <v>0.905551</v>
      </c>
      <c r="EM853">
        <v>1126.562</v>
      </c>
      <c r="EN853">
        <v>21.87368</v>
      </c>
      <c r="EO853">
        <v>2.067419</v>
      </c>
      <c r="EP853">
        <v>1.985231</v>
      </c>
      <c r="EQ853">
        <v>17.97034</v>
      </c>
      <c r="ER853">
        <v>17.32704</v>
      </c>
      <c r="ES853">
        <v>1999.999</v>
      </c>
      <c r="ET853">
        <v>0.9800039000000001</v>
      </c>
      <c r="EU853">
        <v>0.01999572</v>
      </c>
      <c r="EV853">
        <v>0</v>
      </c>
      <c r="EW853">
        <v>1503.908</v>
      </c>
      <c r="EX853">
        <v>5.000970000000001</v>
      </c>
      <c r="EY853">
        <v>30022.37</v>
      </c>
      <c r="EZ853">
        <v>16707.58</v>
      </c>
      <c r="FA853">
        <v>41.562</v>
      </c>
      <c r="FB853">
        <v>42.687</v>
      </c>
      <c r="FC853">
        <v>41.687</v>
      </c>
      <c r="FD853">
        <v>42.1498</v>
      </c>
      <c r="FE853">
        <v>41.562</v>
      </c>
      <c r="FF853">
        <v>1955.109</v>
      </c>
      <c r="FG853">
        <v>39.89</v>
      </c>
      <c r="FH853">
        <v>0</v>
      </c>
      <c r="FI853">
        <v>13986.89999985695</v>
      </c>
      <c r="FJ853">
        <v>0</v>
      </c>
      <c r="FK853">
        <v>1505.0544</v>
      </c>
      <c r="FL853">
        <v>-15.1276923384017</v>
      </c>
      <c r="FM853">
        <v>-290.1692312361693</v>
      </c>
      <c r="FN853">
        <v>30043.096</v>
      </c>
      <c r="FO853">
        <v>15</v>
      </c>
      <c r="FP853">
        <v>0</v>
      </c>
      <c r="FQ853" t="s">
        <v>439</v>
      </c>
      <c r="FR853">
        <v>1760210915.6</v>
      </c>
      <c r="FS853">
        <v>0</v>
      </c>
      <c r="FT853">
        <v>0</v>
      </c>
      <c r="FU853">
        <v>-0.215</v>
      </c>
      <c r="FV853">
        <v>0</v>
      </c>
      <c r="FW853">
        <v>-0.6919999999999999</v>
      </c>
      <c r="FX853">
        <v>0</v>
      </c>
      <c r="FY853">
        <v>400</v>
      </c>
      <c r="FZ853">
        <v>0</v>
      </c>
      <c r="GA853">
        <v>0.15</v>
      </c>
      <c r="GB853">
        <v>0</v>
      </c>
      <c r="GC853">
        <v>-33.305705</v>
      </c>
      <c r="GD853">
        <v>1.028375234521717</v>
      </c>
      <c r="GE853">
        <v>0.2439697859879374</v>
      </c>
      <c r="GF853">
        <v>0</v>
      </c>
      <c r="GG853">
        <v>1506.028235294118</v>
      </c>
      <c r="GH853">
        <v>-15.20702825651292</v>
      </c>
      <c r="GI853">
        <v>1.520233090851202</v>
      </c>
      <c r="GJ853">
        <v>0</v>
      </c>
      <c r="GK853">
        <v>0.9132637499999999</v>
      </c>
      <c r="GL853">
        <v>-0.0655326529080669</v>
      </c>
      <c r="GM853">
        <v>0.006409055011271167</v>
      </c>
      <c r="GN853">
        <v>1</v>
      </c>
      <c r="GO853">
        <v>1</v>
      </c>
      <c r="GP853">
        <v>3</v>
      </c>
      <c r="GQ853" t="s">
        <v>502</v>
      </c>
      <c r="GR853">
        <v>3.13523</v>
      </c>
      <c r="GS853">
        <v>2.76033</v>
      </c>
      <c r="GT853">
        <v>0.182489</v>
      </c>
      <c r="GU853">
        <v>0.184141</v>
      </c>
      <c r="GV853">
        <v>0.102256</v>
      </c>
      <c r="GW853">
        <v>0.09802089999999999</v>
      </c>
      <c r="GX853">
        <v>25882.1</v>
      </c>
      <c r="GY853">
        <v>25821.2</v>
      </c>
      <c r="GZ853">
        <v>29454.3</v>
      </c>
      <c r="HA853">
        <v>29265.3</v>
      </c>
      <c r="HB853">
        <v>34945.8</v>
      </c>
      <c r="HC853">
        <v>34973.3</v>
      </c>
      <c r="HD853">
        <v>41448.2</v>
      </c>
      <c r="HE853">
        <v>41585.2</v>
      </c>
      <c r="HF853">
        <v>1.9071</v>
      </c>
      <c r="HG853">
        <v>1.86245</v>
      </c>
      <c r="HH853">
        <v>0.034105</v>
      </c>
      <c r="HI853">
        <v>0</v>
      </c>
      <c r="HJ853">
        <v>24.0275</v>
      </c>
      <c r="HK853">
        <v>999.9</v>
      </c>
      <c r="HL853">
        <v>51.9</v>
      </c>
      <c r="HM853">
        <v>28.9</v>
      </c>
      <c r="HN853">
        <v>22.8657</v>
      </c>
      <c r="HO853">
        <v>62.3613</v>
      </c>
      <c r="HP853">
        <v>29.4912</v>
      </c>
      <c r="HQ853">
        <v>1</v>
      </c>
      <c r="HR853">
        <v>0.347769</v>
      </c>
      <c r="HS853">
        <v>4.74648</v>
      </c>
      <c r="HT853">
        <v>20.2766</v>
      </c>
      <c r="HU853">
        <v>5.21894</v>
      </c>
      <c r="HV853">
        <v>12.0162</v>
      </c>
      <c r="HW853">
        <v>4.98885</v>
      </c>
      <c r="HX853">
        <v>3.28753</v>
      </c>
      <c r="HY853">
        <v>9999</v>
      </c>
      <c r="HZ853">
        <v>9999</v>
      </c>
      <c r="IA853">
        <v>9999</v>
      </c>
      <c r="IB853">
        <v>999.9</v>
      </c>
      <c r="IC853">
        <v>4.97276</v>
      </c>
      <c r="ID853">
        <v>1.86646</v>
      </c>
      <c r="IE853">
        <v>1.86583</v>
      </c>
      <c r="IF853">
        <v>1.8658</v>
      </c>
      <c r="IG853">
        <v>1.86764</v>
      </c>
      <c r="IH853">
        <v>1.87012</v>
      </c>
      <c r="II853">
        <v>1.86867</v>
      </c>
      <c r="IJ853">
        <v>1.87025</v>
      </c>
      <c r="IK853">
        <v>0</v>
      </c>
      <c r="IL853">
        <v>0</v>
      </c>
      <c r="IM853">
        <v>0</v>
      </c>
      <c r="IN853">
        <v>0</v>
      </c>
      <c r="IO853" t="s">
        <v>441</v>
      </c>
      <c r="IP853" t="s">
        <v>442</v>
      </c>
      <c r="IQ853" t="s">
        <v>443</v>
      </c>
      <c r="IR853" t="s">
        <v>443</v>
      </c>
      <c r="IS853" t="s">
        <v>443</v>
      </c>
      <c r="IT853" t="s">
        <v>443</v>
      </c>
      <c r="IU853">
        <v>0</v>
      </c>
      <c r="IV853">
        <v>100</v>
      </c>
      <c r="IW853">
        <v>100</v>
      </c>
      <c r="IX853">
        <v>-0.85</v>
      </c>
      <c r="IY853">
        <v>0.0735</v>
      </c>
      <c r="IZ853">
        <v>-0.7832898091892299</v>
      </c>
      <c r="JA853">
        <v>-0.0002628084512485203</v>
      </c>
      <c r="JB853">
        <v>2.995354917081976E-07</v>
      </c>
      <c r="JC853">
        <v>-1.087754766273629E-10</v>
      </c>
      <c r="JD853">
        <v>-0.01666594074606723</v>
      </c>
      <c r="JE853">
        <v>-0.02438089335778848</v>
      </c>
      <c r="JF853">
        <v>0.001790740049955031</v>
      </c>
      <c r="JG853">
        <v>-2.386884331579614E-05</v>
      </c>
      <c r="JH853">
        <v>6</v>
      </c>
      <c r="JI853">
        <v>2407</v>
      </c>
      <c r="JJ853">
        <v>1</v>
      </c>
      <c r="JK853">
        <v>23</v>
      </c>
      <c r="JL853">
        <v>33333.2</v>
      </c>
      <c r="JM853">
        <v>29370181.8</v>
      </c>
      <c r="JN853">
        <v>1.74927</v>
      </c>
      <c r="JO853">
        <v>2.24854</v>
      </c>
      <c r="JP853">
        <v>1.39648</v>
      </c>
      <c r="JQ853">
        <v>2.34619</v>
      </c>
      <c r="JR853">
        <v>1.49536</v>
      </c>
      <c r="JS853">
        <v>2.5647</v>
      </c>
      <c r="JT853">
        <v>34.5777</v>
      </c>
      <c r="JU853">
        <v>24.035</v>
      </c>
      <c r="JV853">
        <v>18</v>
      </c>
      <c r="JW853">
        <v>503.902</v>
      </c>
      <c r="JX853">
        <v>464.76</v>
      </c>
      <c r="JY853">
        <v>18.4856</v>
      </c>
      <c r="JZ853">
        <v>31.7658</v>
      </c>
      <c r="KA853">
        <v>30.0001</v>
      </c>
      <c r="KB853">
        <v>31.6657</v>
      </c>
      <c r="KC853">
        <v>31.6011</v>
      </c>
      <c r="KD853">
        <v>35.0205</v>
      </c>
      <c r="KE853">
        <v>0</v>
      </c>
      <c r="KF853">
        <v>100</v>
      </c>
      <c r="KG853">
        <v>18.4852</v>
      </c>
      <c r="KH853">
        <v>1155.49</v>
      </c>
      <c r="KI853">
        <v>63.4564</v>
      </c>
      <c r="KJ853">
        <v>100.666</v>
      </c>
      <c r="KK853">
        <v>99.99079999999999</v>
      </c>
    </row>
    <row r="854" spans="1:297">
      <c r="A854">
        <v>838</v>
      </c>
      <c r="B854">
        <v>1762210914.1</v>
      </c>
      <c r="C854">
        <v>11336</v>
      </c>
      <c r="D854" t="s">
        <v>2127</v>
      </c>
      <c r="E854" t="s">
        <v>2128</v>
      </c>
      <c r="F854">
        <v>5</v>
      </c>
      <c r="G854" t="s">
        <v>1990</v>
      </c>
      <c r="H854" t="s">
        <v>436</v>
      </c>
      <c r="I854">
        <v>1762210911.6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1168.515846109144</v>
      </c>
      <c r="AK854">
        <v>1144.040727272727</v>
      </c>
      <c r="AL854">
        <v>3.447348501490801</v>
      </c>
      <c r="AM854">
        <v>66.04308067333517</v>
      </c>
      <c r="AN854">
        <f>(AP854 - AO854 + DY854*1E3/(8.314*(EA854+273.15)) * AR854/DX854 * AQ854) * DX854/(100*DL854) * 1000/(1000 - AP854)</f>
        <v>0</v>
      </c>
      <c r="AO854">
        <v>21.87166767623376</v>
      </c>
      <c r="AP854">
        <v>22.77123515151515</v>
      </c>
      <c r="AQ854">
        <v>-6.2841517773511E-06</v>
      </c>
      <c r="AR854">
        <v>107.35</v>
      </c>
      <c r="AS854">
        <v>9</v>
      </c>
      <c r="AT854">
        <v>2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437</v>
      </c>
      <c r="AY854" t="s">
        <v>437</v>
      </c>
      <c r="AZ854">
        <v>0</v>
      </c>
      <c r="BA854">
        <v>0</v>
      </c>
      <c r="BB854">
        <f>1-AZ854/BA854</f>
        <v>0</v>
      </c>
      <c r="BC854">
        <v>0</v>
      </c>
      <c r="BD854" t="s">
        <v>437</v>
      </c>
      <c r="BE854" t="s">
        <v>437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437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438</v>
      </c>
      <c r="DO854">
        <v>2</v>
      </c>
      <c r="DP854" t="b">
        <v>1</v>
      </c>
      <c r="DQ854">
        <v>1762210911.6</v>
      </c>
      <c r="DR854">
        <v>1111.241111111111</v>
      </c>
      <c r="DS854">
        <v>1144.625555555555</v>
      </c>
      <c r="DT854">
        <v>22.77351111111111</v>
      </c>
      <c r="DU854">
        <v>21.87243333333333</v>
      </c>
      <c r="DV854">
        <v>1112.097777777778</v>
      </c>
      <c r="DW854">
        <v>22.70008888888889</v>
      </c>
      <c r="DX854">
        <v>500.0157777777778</v>
      </c>
      <c r="DY854">
        <v>90.75774444444444</v>
      </c>
      <c r="DZ854">
        <v>0.1000321222222222</v>
      </c>
      <c r="EA854">
        <v>24.27955555555555</v>
      </c>
      <c r="EB854">
        <v>24.58672222222222</v>
      </c>
      <c r="EC854">
        <v>999.9000000000001</v>
      </c>
      <c r="ED854">
        <v>0</v>
      </c>
      <c r="EE854">
        <v>0</v>
      </c>
      <c r="EF854">
        <v>10002.63333333333</v>
      </c>
      <c r="EG854">
        <v>0</v>
      </c>
      <c r="EH854">
        <v>971.4336666666667</v>
      </c>
      <c r="EI854">
        <v>-33.38308888888889</v>
      </c>
      <c r="EJ854">
        <v>1137.137777777778</v>
      </c>
      <c r="EK854">
        <v>1170.222222222222</v>
      </c>
      <c r="EL854">
        <v>0.9010942222222221</v>
      </c>
      <c r="EM854">
        <v>1144.625555555555</v>
      </c>
      <c r="EN854">
        <v>21.87243333333333</v>
      </c>
      <c r="EO854">
        <v>2.066873333333333</v>
      </c>
      <c r="EP854">
        <v>1.985094444444444</v>
      </c>
      <c r="EQ854">
        <v>17.96615555555556</v>
      </c>
      <c r="ER854">
        <v>17.32593333333333</v>
      </c>
      <c r="ES854">
        <v>2000.007777777778</v>
      </c>
      <c r="ET854">
        <v>0.980004</v>
      </c>
      <c r="EU854">
        <v>0.0199955</v>
      </c>
      <c r="EV854">
        <v>0</v>
      </c>
      <c r="EW854">
        <v>1502.737777777778</v>
      </c>
      <c r="EX854">
        <v>5.00097</v>
      </c>
      <c r="EY854">
        <v>29996.92222222222</v>
      </c>
      <c r="EZ854">
        <v>16707.67777777778</v>
      </c>
      <c r="FA854">
        <v>41.562</v>
      </c>
      <c r="FB854">
        <v>42.687</v>
      </c>
      <c r="FC854">
        <v>41.708</v>
      </c>
      <c r="FD854">
        <v>42.13188888888889</v>
      </c>
      <c r="FE854">
        <v>41.562</v>
      </c>
      <c r="FF854">
        <v>1955.117777777778</v>
      </c>
      <c r="FG854">
        <v>39.89</v>
      </c>
      <c r="FH854">
        <v>0</v>
      </c>
      <c r="FI854">
        <v>13991.70000004768</v>
      </c>
      <c r="FJ854">
        <v>0</v>
      </c>
      <c r="FK854">
        <v>1503.8696</v>
      </c>
      <c r="FL854">
        <v>-15.31769228746233</v>
      </c>
      <c r="FM854">
        <v>-289.0153842429535</v>
      </c>
      <c r="FN854">
        <v>30019.96</v>
      </c>
      <c r="FO854">
        <v>15</v>
      </c>
      <c r="FP854">
        <v>0</v>
      </c>
      <c r="FQ854" t="s">
        <v>439</v>
      </c>
      <c r="FR854">
        <v>1760210915.6</v>
      </c>
      <c r="FS854">
        <v>0</v>
      </c>
      <c r="FT854">
        <v>0</v>
      </c>
      <c r="FU854">
        <v>-0.215</v>
      </c>
      <c r="FV854">
        <v>0</v>
      </c>
      <c r="FW854">
        <v>-0.6919999999999999</v>
      </c>
      <c r="FX854">
        <v>0</v>
      </c>
      <c r="FY854">
        <v>400</v>
      </c>
      <c r="FZ854">
        <v>0</v>
      </c>
      <c r="GA854">
        <v>0.15</v>
      </c>
      <c r="GB854">
        <v>0</v>
      </c>
      <c r="GC854">
        <v>-33.3364</v>
      </c>
      <c r="GD854">
        <v>1.18215261324038</v>
      </c>
      <c r="GE854">
        <v>0.2401205784499154</v>
      </c>
      <c r="GF854">
        <v>0</v>
      </c>
      <c r="GG854">
        <v>1504.697647058823</v>
      </c>
      <c r="GH854">
        <v>-15.30939649027516</v>
      </c>
      <c r="GI854">
        <v>1.529096347565579</v>
      </c>
      <c r="GJ854">
        <v>0</v>
      </c>
      <c r="GK854">
        <v>0.907898487804878</v>
      </c>
      <c r="GL854">
        <v>-0.05346528919860457</v>
      </c>
      <c r="GM854">
        <v>0.005336884603796632</v>
      </c>
      <c r="GN854">
        <v>1</v>
      </c>
      <c r="GO854">
        <v>1</v>
      </c>
      <c r="GP854">
        <v>3</v>
      </c>
      <c r="GQ854" t="s">
        <v>502</v>
      </c>
      <c r="GR854">
        <v>3.13532</v>
      </c>
      <c r="GS854">
        <v>2.76035</v>
      </c>
      <c r="GT854">
        <v>0.184249</v>
      </c>
      <c r="GU854">
        <v>0.185888</v>
      </c>
      <c r="GV854">
        <v>0.102238</v>
      </c>
      <c r="GW854">
        <v>0.0980143</v>
      </c>
      <c r="GX854">
        <v>25826.5</v>
      </c>
      <c r="GY854">
        <v>25765.8</v>
      </c>
      <c r="GZ854">
        <v>29454.5</v>
      </c>
      <c r="HA854">
        <v>29265.4</v>
      </c>
      <c r="HB854">
        <v>34946.9</v>
      </c>
      <c r="HC854">
        <v>34973.5</v>
      </c>
      <c r="HD854">
        <v>41448.7</v>
      </c>
      <c r="HE854">
        <v>41585.1</v>
      </c>
      <c r="HF854">
        <v>1.9072</v>
      </c>
      <c r="HG854">
        <v>1.86273</v>
      </c>
      <c r="HH854">
        <v>0.033807</v>
      </c>
      <c r="HI854">
        <v>0</v>
      </c>
      <c r="HJ854">
        <v>24.0304</v>
      </c>
      <c r="HK854">
        <v>999.9</v>
      </c>
      <c r="HL854">
        <v>51.9</v>
      </c>
      <c r="HM854">
        <v>28.9</v>
      </c>
      <c r="HN854">
        <v>22.8636</v>
      </c>
      <c r="HO854">
        <v>62.3413</v>
      </c>
      <c r="HP854">
        <v>29.4391</v>
      </c>
      <c r="HQ854">
        <v>1</v>
      </c>
      <c r="HR854">
        <v>0.347752</v>
      </c>
      <c r="HS854">
        <v>4.76483</v>
      </c>
      <c r="HT854">
        <v>20.2761</v>
      </c>
      <c r="HU854">
        <v>5.21849</v>
      </c>
      <c r="HV854">
        <v>12.0165</v>
      </c>
      <c r="HW854">
        <v>4.9889</v>
      </c>
      <c r="HX854">
        <v>3.28755</v>
      </c>
      <c r="HY854">
        <v>9999</v>
      </c>
      <c r="HZ854">
        <v>9999</v>
      </c>
      <c r="IA854">
        <v>9999</v>
      </c>
      <c r="IB854">
        <v>999.9</v>
      </c>
      <c r="IC854">
        <v>4.97277</v>
      </c>
      <c r="ID854">
        <v>1.86646</v>
      </c>
      <c r="IE854">
        <v>1.86584</v>
      </c>
      <c r="IF854">
        <v>1.86581</v>
      </c>
      <c r="IG854">
        <v>1.86762</v>
      </c>
      <c r="IH854">
        <v>1.87012</v>
      </c>
      <c r="II854">
        <v>1.86867</v>
      </c>
      <c r="IJ854">
        <v>1.87026</v>
      </c>
      <c r="IK854">
        <v>0</v>
      </c>
      <c r="IL854">
        <v>0</v>
      </c>
      <c r="IM854">
        <v>0</v>
      </c>
      <c r="IN854">
        <v>0</v>
      </c>
      <c r="IO854" t="s">
        <v>441</v>
      </c>
      <c r="IP854" t="s">
        <v>442</v>
      </c>
      <c r="IQ854" t="s">
        <v>443</v>
      </c>
      <c r="IR854" t="s">
        <v>443</v>
      </c>
      <c r="IS854" t="s">
        <v>443</v>
      </c>
      <c r="IT854" t="s">
        <v>443</v>
      </c>
      <c r="IU854">
        <v>0</v>
      </c>
      <c r="IV854">
        <v>100</v>
      </c>
      <c r="IW854">
        <v>100</v>
      </c>
      <c r="IX854">
        <v>-0.85</v>
      </c>
      <c r="IY854">
        <v>0.0733</v>
      </c>
      <c r="IZ854">
        <v>-0.7832898091892299</v>
      </c>
      <c r="JA854">
        <v>-0.0002628084512485203</v>
      </c>
      <c r="JB854">
        <v>2.995354917081976E-07</v>
      </c>
      <c r="JC854">
        <v>-1.087754766273629E-10</v>
      </c>
      <c r="JD854">
        <v>-0.01666594074606723</v>
      </c>
      <c r="JE854">
        <v>-0.02438089335778848</v>
      </c>
      <c r="JF854">
        <v>0.001790740049955031</v>
      </c>
      <c r="JG854">
        <v>-2.386884331579614E-05</v>
      </c>
      <c r="JH854">
        <v>6</v>
      </c>
      <c r="JI854">
        <v>2407</v>
      </c>
      <c r="JJ854">
        <v>1</v>
      </c>
      <c r="JK854">
        <v>23</v>
      </c>
      <c r="JL854">
        <v>33333.3</v>
      </c>
      <c r="JM854">
        <v>29370181.9</v>
      </c>
      <c r="JN854">
        <v>1.7749</v>
      </c>
      <c r="JO854">
        <v>2.23145</v>
      </c>
      <c r="JP854">
        <v>1.39648</v>
      </c>
      <c r="JQ854">
        <v>2.34619</v>
      </c>
      <c r="JR854">
        <v>1.49536</v>
      </c>
      <c r="JS854">
        <v>2.71851</v>
      </c>
      <c r="JT854">
        <v>34.5777</v>
      </c>
      <c r="JU854">
        <v>24.035</v>
      </c>
      <c r="JV854">
        <v>18</v>
      </c>
      <c r="JW854">
        <v>503.959</v>
      </c>
      <c r="JX854">
        <v>464.937</v>
      </c>
      <c r="JY854">
        <v>18.4826</v>
      </c>
      <c r="JZ854">
        <v>31.7658</v>
      </c>
      <c r="KA854">
        <v>30.0001</v>
      </c>
      <c r="KB854">
        <v>31.6646</v>
      </c>
      <c r="KC854">
        <v>31.6008</v>
      </c>
      <c r="KD854">
        <v>35.6392</v>
      </c>
      <c r="KE854">
        <v>0</v>
      </c>
      <c r="KF854">
        <v>100</v>
      </c>
      <c r="KG854">
        <v>18.4798</v>
      </c>
      <c r="KH854">
        <v>1175.54</v>
      </c>
      <c r="KI854">
        <v>63.4564</v>
      </c>
      <c r="KJ854">
        <v>100.668</v>
      </c>
      <c r="KK854">
        <v>99.99079999999999</v>
      </c>
    </row>
    <row r="855" spans="1:297">
      <c r="A855">
        <v>839</v>
      </c>
      <c r="B855">
        <v>1762210919.1</v>
      </c>
      <c r="C855">
        <v>11341</v>
      </c>
      <c r="D855" t="s">
        <v>2129</v>
      </c>
      <c r="E855" t="s">
        <v>2130</v>
      </c>
      <c r="F855">
        <v>5</v>
      </c>
      <c r="G855" t="s">
        <v>1990</v>
      </c>
      <c r="H855" t="s">
        <v>436</v>
      </c>
      <c r="I855">
        <v>1762210916.3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1185.753006453818</v>
      </c>
      <c r="AK855">
        <v>1161.362787878787</v>
      </c>
      <c r="AL855">
        <v>3.465484124324993</v>
      </c>
      <c r="AM855">
        <v>66.04308067333517</v>
      </c>
      <c r="AN855">
        <f>(AP855 - AO855 + DY855*1E3/(8.314*(EA855+273.15)) * AR855/DX855 * AQ855) * DX855/(100*DL855) * 1000/(1000 - AP855)</f>
        <v>0</v>
      </c>
      <c r="AO855">
        <v>21.87109311844155</v>
      </c>
      <c r="AP855">
        <v>22.76708787878788</v>
      </c>
      <c r="AQ855">
        <v>-4.270692270723153E-06</v>
      </c>
      <c r="AR855">
        <v>107.35</v>
      </c>
      <c r="AS855">
        <v>9</v>
      </c>
      <c r="AT855">
        <v>2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437</v>
      </c>
      <c r="AY855" t="s">
        <v>437</v>
      </c>
      <c r="AZ855">
        <v>0</v>
      </c>
      <c r="BA855">
        <v>0</v>
      </c>
      <c r="BB855">
        <f>1-AZ855/BA855</f>
        <v>0</v>
      </c>
      <c r="BC855">
        <v>0</v>
      </c>
      <c r="BD855" t="s">
        <v>437</v>
      </c>
      <c r="BE855" t="s">
        <v>437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437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438</v>
      </c>
      <c r="DO855">
        <v>2</v>
      </c>
      <c r="DP855" t="b">
        <v>1</v>
      </c>
      <c r="DQ855">
        <v>1762210916.3</v>
      </c>
      <c r="DR855">
        <v>1127.134</v>
      </c>
      <c r="DS855">
        <v>1160.454</v>
      </c>
      <c r="DT855">
        <v>22.76911</v>
      </c>
      <c r="DU855">
        <v>21.87125</v>
      </c>
      <c r="DV855">
        <v>1127.99</v>
      </c>
      <c r="DW855">
        <v>22.69574</v>
      </c>
      <c r="DX855">
        <v>500.0108</v>
      </c>
      <c r="DY855">
        <v>90.75788</v>
      </c>
      <c r="DZ855">
        <v>0.10002918</v>
      </c>
      <c r="EA855">
        <v>24.27758</v>
      </c>
      <c r="EB855">
        <v>24.5896</v>
      </c>
      <c r="EC855">
        <v>999.9</v>
      </c>
      <c r="ED855">
        <v>0</v>
      </c>
      <c r="EE855">
        <v>0</v>
      </c>
      <c r="EF855">
        <v>9996.689999999999</v>
      </c>
      <c r="EG855">
        <v>0</v>
      </c>
      <c r="EH855">
        <v>971.4483999999999</v>
      </c>
      <c r="EI855">
        <v>-33.31877000000001</v>
      </c>
      <c r="EJ855">
        <v>1153.397</v>
      </c>
      <c r="EK855">
        <v>1186.402</v>
      </c>
      <c r="EL855">
        <v>0.8978315</v>
      </c>
      <c r="EM855">
        <v>1160.454</v>
      </c>
      <c r="EN855">
        <v>21.87125</v>
      </c>
      <c r="EO855">
        <v>2.066476</v>
      </c>
      <c r="EP855">
        <v>1.984991</v>
      </c>
      <c r="EQ855">
        <v>17.96312</v>
      </c>
      <c r="ER855">
        <v>17.32511</v>
      </c>
      <c r="ES855">
        <v>1999.991</v>
      </c>
      <c r="ET855">
        <v>0.9800040000000001</v>
      </c>
      <c r="EU855">
        <v>0.0199957</v>
      </c>
      <c r="EV855">
        <v>0</v>
      </c>
      <c r="EW855">
        <v>1501.469</v>
      </c>
      <c r="EX855">
        <v>5.000970000000001</v>
      </c>
      <c r="EY855">
        <v>29973.32</v>
      </c>
      <c r="EZ855">
        <v>16707.54</v>
      </c>
      <c r="FA855">
        <v>41.562</v>
      </c>
      <c r="FB855">
        <v>42.687</v>
      </c>
      <c r="FC855">
        <v>41.687</v>
      </c>
      <c r="FD855">
        <v>42.125</v>
      </c>
      <c r="FE855">
        <v>41.562</v>
      </c>
      <c r="FF855">
        <v>1955.101</v>
      </c>
      <c r="FG855">
        <v>39.89</v>
      </c>
      <c r="FH855">
        <v>0</v>
      </c>
      <c r="FI855">
        <v>13996.5</v>
      </c>
      <c r="FJ855">
        <v>0</v>
      </c>
      <c r="FK855">
        <v>1502.6792</v>
      </c>
      <c r="FL855">
        <v>-14.26000000757868</v>
      </c>
      <c r="FM855">
        <v>-292.7153845934637</v>
      </c>
      <c r="FN855">
        <v>29996.23200000001</v>
      </c>
      <c r="FO855">
        <v>15</v>
      </c>
      <c r="FP855">
        <v>0</v>
      </c>
      <c r="FQ855" t="s">
        <v>439</v>
      </c>
      <c r="FR855">
        <v>1760210915.6</v>
      </c>
      <c r="FS855">
        <v>0</v>
      </c>
      <c r="FT855">
        <v>0</v>
      </c>
      <c r="FU855">
        <v>-0.215</v>
      </c>
      <c r="FV855">
        <v>0</v>
      </c>
      <c r="FW855">
        <v>-0.6919999999999999</v>
      </c>
      <c r="FX855">
        <v>0</v>
      </c>
      <c r="FY855">
        <v>400</v>
      </c>
      <c r="FZ855">
        <v>0</v>
      </c>
      <c r="GA855">
        <v>0.15</v>
      </c>
      <c r="GB855">
        <v>0</v>
      </c>
      <c r="GC855">
        <v>-33.27402439024391</v>
      </c>
      <c r="GD855">
        <v>-0.1186787456445969</v>
      </c>
      <c r="GE855">
        <v>0.1775244370405932</v>
      </c>
      <c r="GF855">
        <v>1</v>
      </c>
      <c r="GG855">
        <v>1503.624411764706</v>
      </c>
      <c r="GH855">
        <v>-14.72987012826071</v>
      </c>
      <c r="GI855">
        <v>1.471821982475086</v>
      </c>
      <c r="GJ855">
        <v>0</v>
      </c>
      <c r="GK855">
        <v>0.9044270975609756</v>
      </c>
      <c r="GL855">
        <v>-0.04793458536585488</v>
      </c>
      <c r="GM855">
        <v>0.004790250774050007</v>
      </c>
      <c r="GN855">
        <v>1</v>
      </c>
      <c r="GO855">
        <v>2</v>
      </c>
      <c r="GP855">
        <v>3</v>
      </c>
      <c r="GQ855" t="s">
        <v>569</v>
      </c>
      <c r="GR855">
        <v>3.13524</v>
      </c>
      <c r="GS855">
        <v>2.76024</v>
      </c>
      <c r="GT855">
        <v>0.186004</v>
      </c>
      <c r="GU855">
        <v>0.187583</v>
      </c>
      <c r="GV855">
        <v>0.102224</v>
      </c>
      <c r="GW855">
        <v>0.0980116</v>
      </c>
      <c r="GX855">
        <v>25770.8</v>
      </c>
      <c r="GY855">
        <v>25711.9</v>
      </c>
      <c r="GZ855">
        <v>29454.5</v>
      </c>
      <c r="HA855">
        <v>29265.2</v>
      </c>
      <c r="HB855">
        <v>34947.5</v>
      </c>
      <c r="HC855">
        <v>34973.4</v>
      </c>
      <c r="HD855">
        <v>41448.7</v>
      </c>
      <c r="HE855">
        <v>41584.9</v>
      </c>
      <c r="HF855">
        <v>1.90715</v>
      </c>
      <c r="HG855">
        <v>1.8627</v>
      </c>
      <c r="HH855">
        <v>0.0340827</v>
      </c>
      <c r="HI855">
        <v>0</v>
      </c>
      <c r="HJ855">
        <v>24.0336</v>
      </c>
      <c r="HK855">
        <v>999.9</v>
      </c>
      <c r="HL855">
        <v>51.9</v>
      </c>
      <c r="HM855">
        <v>28.9</v>
      </c>
      <c r="HN855">
        <v>22.8659</v>
      </c>
      <c r="HO855">
        <v>62.3813</v>
      </c>
      <c r="HP855">
        <v>29.4511</v>
      </c>
      <c r="HQ855">
        <v>1</v>
      </c>
      <c r="HR855">
        <v>0.347828</v>
      </c>
      <c r="HS855">
        <v>4.77065</v>
      </c>
      <c r="HT855">
        <v>20.2758</v>
      </c>
      <c r="HU855">
        <v>5.21819</v>
      </c>
      <c r="HV855">
        <v>12.0159</v>
      </c>
      <c r="HW855">
        <v>4.9887</v>
      </c>
      <c r="HX855">
        <v>3.28753</v>
      </c>
      <c r="HY855">
        <v>9999</v>
      </c>
      <c r="HZ855">
        <v>9999</v>
      </c>
      <c r="IA855">
        <v>9999</v>
      </c>
      <c r="IB855">
        <v>999.9</v>
      </c>
      <c r="IC855">
        <v>4.97277</v>
      </c>
      <c r="ID855">
        <v>1.86646</v>
      </c>
      <c r="IE855">
        <v>1.86583</v>
      </c>
      <c r="IF855">
        <v>1.86581</v>
      </c>
      <c r="IG855">
        <v>1.86762</v>
      </c>
      <c r="IH855">
        <v>1.87012</v>
      </c>
      <c r="II855">
        <v>1.8687</v>
      </c>
      <c r="IJ855">
        <v>1.87024</v>
      </c>
      <c r="IK855">
        <v>0</v>
      </c>
      <c r="IL855">
        <v>0</v>
      </c>
      <c r="IM855">
        <v>0</v>
      </c>
      <c r="IN855">
        <v>0</v>
      </c>
      <c r="IO855" t="s">
        <v>441</v>
      </c>
      <c r="IP855" t="s">
        <v>442</v>
      </c>
      <c r="IQ855" t="s">
        <v>443</v>
      </c>
      <c r="IR855" t="s">
        <v>443</v>
      </c>
      <c r="IS855" t="s">
        <v>443</v>
      </c>
      <c r="IT855" t="s">
        <v>443</v>
      </c>
      <c r="IU855">
        <v>0</v>
      </c>
      <c r="IV855">
        <v>100</v>
      </c>
      <c r="IW855">
        <v>100</v>
      </c>
      <c r="IX855">
        <v>-0.86</v>
      </c>
      <c r="IY855">
        <v>0.0733</v>
      </c>
      <c r="IZ855">
        <v>-0.7832898091892299</v>
      </c>
      <c r="JA855">
        <v>-0.0002628084512485203</v>
      </c>
      <c r="JB855">
        <v>2.995354917081976E-07</v>
      </c>
      <c r="JC855">
        <v>-1.087754766273629E-10</v>
      </c>
      <c r="JD855">
        <v>-0.01666594074606723</v>
      </c>
      <c r="JE855">
        <v>-0.02438089335778848</v>
      </c>
      <c r="JF855">
        <v>0.001790740049955031</v>
      </c>
      <c r="JG855">
        <v>-2.386884331579614E-05</v>
      </c>
      <c r="JH855">
        <v>6</v>
      </c>
      <c r="JI855">
        <v>2407</v>
      </c>
      <c r="JJ855">
        <v>1</v>
      </c>
      <c r="JK855">
        <v>23</v>
      </c>
      <c r="JL855">
        <v>33333.4</v>
      </c>
      <c r="JM855">
        <v>29370182</v>
      </c>
      <c r="JN855">
        <v>1.80908</v>
      </c>
      <c r="JO855">
        <v>2.24243</v>
      </c>
      <c r="JP855">
        <v>1.39771</v>
      </c>
      <c r="JQ855">
        <v>2.34619</v>
      </c>
      <c r="JR855">
        <v>1.49536</v>
      </c>
      <c r="JS855">
        <v>2.59766</v>
      </c>
      <c r="JT855">
        <v>34.5777</v>
      </c>
      <c r="JU855">
        <v>24.035</v>
      </c>
      <c r="JV855">
        <v>18</v>
      </c>
      <c r="JW855">
        <v>503.914</v>
      </c>
      <c r="JX855">
        <v>464.902</v>
      </c>
      <c r="JY855">
        <v>18.4766</v>
      </c>
      <c r="JZ855">
        <v>31.763</v>
      </c>
      <c r="KA855">
        <v>30.0001</v>
      </c>
      <c r="KB855">
        <v>31.663</v>
      </c>
      <c r="KC855">
        <v>31.5984</v>
      </c>
      <c r="KD855">
        <v>36.1947</v>
      </c>
      <c r="KE855">
        <v>0</v>
      </c>
      <c r="KF855">
        <v>100</v>
      </c>
      <c r="KG855">
        <v>18.4746</v>
      </c>
      <c r="KH855">
        <v>1188.92</v>
      </c>
      <c r="KI855">
        <v>63.4564</v>
      </c>
      <c r="KJ855">
        <v>100.668</v>
      </c>
      <c r="KK855">
        <v>99.9902</v>
      </c>
    </row>
    <row r="856" spans="1:297">
      <c r="A856">
        <v>840</v>
      </c>
      <c r="B856">
        <v>1762210924.1</v>
      </c>
      <c r="C856">
        <v>11346</v>
      </c>
      <c r="D856" t="s">
        <v>2131</v>
      </c>
      <c r="E856" t="s">
        <v>2132</v>
      </c>
      <c r="F856">
        <v>5</v>
      </c>
      <c r="G856" t="s">
        <v>1990</v>
      </c>
      <c r="H856" t="s">
        <v>436</v>
      </c>
      <c r="I856">
        <v>1762210921.6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1202.956623267435</v>
      </c>
      <c r="AK856">
        <v>1178.433818181819</v>
      </c>
      <c r="AL856">
        <v>3.415909499959783</v>
      </c>
      <c r="AM856">
        <v>66.04308067333517</v>
      </c>
      <c r="AN856">
        <f>(AP856 - AO856 + DY856*1E3/(8.314*(EA856+273.15)) * AR856/DX856 * AQ856) * DX856/(100*DL856) * 1000/(1000 - AP856)</f>
        <v>0</v>
      </c>
      <c r="AO856">
        <v>21.8702777212987</v>
      </c>
      <c r="AP856">
        <v>22.7594012121212</v>
      </c>
      <c r="AQ856">
        <v>-5.949775194665572E-06</v>
      </c>
      <c r="AR856">
        <v>107.35</v>
      </c>
      <c r="AS856">
        <v>9</v>
      </c>
      <c r="AT856">
        <v>2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437</v>
      </c>
      <c r="AY856" t="s">
        <v>437</v>
      </c>
      <c r="AZ856">
        <v>0</v>
      </c>
      <c r="BA856">
        <v>0</v>
      </c>
      <c r="BB856">
        <f>1-AZ856/BA856</f>
        <v>0</v>
      </c>
      <c r="BC856">
        <v>0</v>
      </c>
      <c r="BD856" t="s">
        <v>437</v>
      </c>
      <c r="BE856" t="s">
        <v>437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437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438</v>
      </c>
      <c r="DO856">
        <v>2</v>
      </c>
      <c r="DP856" t="b">
        <v>1</v>
      </c>
      <c r="DQ856">
        <v>1762210921.6</v>
      </c>
      <c r="DR856">
        <v>1144.934444444444</v>
      </c>
      <c r="DS856">
        <v>1178.237777777778</v>
      </c>
      <c r="DT856">
        <v>22.76211111111111</v>
      </c>
      <c r="DU856">
        <v>21.87043333333333</v>
      </c>
      <c r="DV856">
        <v>1145.788888888889</v>
      </c>
      <c r="DW856">
        <v>22.6889</v>
      </c>
      <c r="DX856">
        <v>499.9806666666667</v>
      </c>
      <c r="DY856">
        <v>90.75822222222223</v>
      </c>
      <c r="DZ856">
        <v>0.09997131111111111</v>
      </c>
      <c r="EA856">
        <v>24.27696666666667</v>
      </c>
      <c r="EB856">
        <v>24.58445555555556</v>
      </c>
      <c r="EC856">
        <v>999.9000000000001</v>
      </c>
      <c r="ED856">
        <v>0</v>
      </c>
      <c r="EE856">
        <v>0</v>
      </c>
      <c r="EF856">
        <v>10009.53333333333</v>
      </c>
      <c r="EG856">
        <v>0</v>
      </c>
      <c r="EH856">
        <v>971.4349999999999</v>
      </c>
      <c r="EI856">
        <v>-33.3034111111111</v>
      </c>
      <c r="EJ856">
        <v>1171.602222222222</v>
      </c>
      <c r="EK856">
        <v>1204.583333333333</v>
      </c>
      <c r="EL856">
        <v>0.8916914444444445</v>
      </c>
      <c r="EM856">
        <v>1178.237777777778</v>
      </c>
      <c r="EN856">
        <v>21.87043333333333</v>
      </c>
      <c r="EO856">
        <v>2.065851111111111</v>
      </c>
      <c r="EP856">
        <v>1.984922222222222</v>
      </c>
      <c r="EQ856">
        <v>17.95828888888889</v>
      </c>
      <c r="ER856">
        <v>17.32456666666667</v>
      </c>
      <c r="ES856">
        <v>1999.941111111111</v>
      </c>
      <c r="ET856">
        <v>0.9800034444444444</v>
      </c>
      <c r="EU856">
        <v>0.01999616666666667</v>
      </c>
      <c r="EV856">
        <v>0</v>
      </c>
      <c r="EW856">
        <v>1500.316666666667</v>
      </c>
      <c r="EX856">
        <v>5.00097</v>
      </c>
      <c r="EY856">
        <v>29946.81111111111</v>
      </c>
      <c r="EZ856">
        <v>16707.11111111111</v>
      </c>
      <c r="FA856">
        <v>41.562</v>
      </c>
      <c r="FB856">
        <v>42.687</v>
      </c>
      <c r="FC856">
        <v>41.715</v>
      </c>
      <c r="FD856">
        <v>42.13188888888889</v>
      </c>
      <c r="FE856">
        <v>41.562</v>
      </c>
      <c r="FF856">
        <v>1955.051111111111</v>
      </c>
      <c r="FG856">
        <v>39.89</v>
      </c>
      <c r="FH856">
        <v>0</v>
      </c>
      <c r="FI856">
        <v>14001.89999985695</v>
      </c>
      <c r="FJ856">
        <v>0</v>
      </c>
      <c r="FK856">
        <v>1501.460384615385</v>
      </c>
      <c r="FL856">
        <v>-14.71623932884615</v>
      </c>
      <c r="FM856">
        <v>-298.8034188212039</v>
      </c>
      <c r="FN856">
        <v>29971.31538461538</v>
      </c>
      <c r="FO856">
        <v>15</v>
      </c>
      <c r="FP856">
        <v>0</v>
      </c>
      <c r="FQ856" t="s">
        <v>439</v>
      </c>
      <c r="FR856">
        <v>1760210915.6</v>
      </c>
      <c r="FS856">
        <v>0</v>
      </c>
      <c r="FT856">
        <v>0</v>
      </c>
      <c r="FU856">
        <v>-0.215</v>
      </c>
      <c r="FV856">
        <v>0</v>
      </c>
      <c r="FW856">
        <v>-0.6919999999999999</v>
      </c>
      <c r="FX856">
        <v>0</v>
      </c>
      <c r="FY856">
        <v>400</v>
      </c>
      <c r="FZ856">
        <v>0</v>
      </c>
      <c r="GA856">
        <v>0.15</v>
      </c>
      <c r="GB856">
        <v>0</v>
      </c>
      <c r="GC856">
        <v>-33.25628292682927</v>
      </c>
      <c r="GD856">
        <v>-0.7983554006968705</v>
      </c>
      <c r="GE856">
        <v>0.1437183677220906</v>
      </c>
      <c r="GF856">
        <v>0</v>
      </c>
      <c r="GG856">
        <v>1502.178529411765</v>
      </c>
      <c r="GH856">
        <v>-14.45943469031174</v>
      </c>
      <c r="GI856">
        <v>1.443621125855867</v>
      </c>
      <c r="GJ856">
        <v>0</v>
      </c>
      <c r="GK856">
        <v>0.8993035121951218</v>
      </c>
      <c r="GL856">
        <v>-0.05201920557491183</v>
      </c>
      <c r="GM856">
        <v>0.005215028920350794</v>
      </c>
      <c r="GN856">
        <v>1</v>
      </c>
      <c r="GO856">
        <v>1</v>
      </c>
      <c r="GP856">
        <v>3</v>
      </c>
      <c r="GQ856" t="s">
        <v>502</v>
      </c>
      <c r="GR856">
        <v>3.13529</v>
      </c>
      <c r="GS856">
        <v>2.76029</v>
      </c>
      <c r="GT856">
        <v>0.187727</v>
      </c>
      <c r="GU856">
        <v>0.189268</v>
      </c>
      <c r="GV856">
        <v>0.102202</v>
      </c>
      <c r="GW856">
        <v>0.0980084</v>
      </c>
      <c r="GX856">
        <v>25716.1</v>
      </c>
      <c r="GY856">
        <v>25658.4</v>
      </c>
      <c r="GZ856">
        <v>29454.4</v>
      </c>
      <c r="HA856">
        <v>29265.2</v>
      </c>
      <c r="HB856">
        <v>34948.2</v>
      </c>
      <c r="HC856">
        <v>34973.6</v>
      </c>
      <c r="HD856">
        <v>41448.5</v>
      </c>
      <c r="HE856">
        <v>41584.9</v>
      </c>
      <c r="HF856">
        <v>1.90735</v>
      </c>
      <c r="HG856">
        <v>1.8625</v>
      </c>
      <c r="HH856">
        <v>0.0330545</v>
      </c>
      <c r="HI856">
        <v>0</v>
      </c>
      <c r="HJ856">
        <v>24.036</v>
      </c>
      <c r="HK856">
        <v>999.9</v>
      </c>
      <c r="HL856">
        <v>51.9</v>
      </c>
      <c r="HM856">
        <v>28.9</v>
      </c>
      <c r="HN856">
        <v>22.8657</v>
      </c>
      <c r="HO856">
        <v>62.2113</v>
      </c>
      <c r="HP856">
        <v>29.5633</v>
      </c>
      <c r="HQ856">
        <v>1</v>
      </c>
      <c r="HR856">
        <v>0.347752</v>
      </c>
      <c r="HS856">
        <v>4.76671</v>
      </c>
      <c r="HT856">
        <v>20.2759</v>
      </c>
      <c r="HU856">
        <v>5.21894</v>
      </c>
      <c r="HV856">
        <v>12.0164</v>
      </c>
      <c r="HW856">
        <v>4.98895</v>
      </c>
      <c r="HX856">
        <v>3.2876</v>
      </c>
      <c r="HY856">
        <v>9999</v>
      </c>
      <c r="HZ856">
        <v>9999</v>
      </c>
      <c r="IA856">
        <v>9999</v>
      </c>
      <c r="IB856">
        <v>999.9</v>
      </c>
      <c r="IC856">
        <v>4.97277</v>
      </c>
      <c r="ID856">
        <v>1.86646</v>
      </c>
      <c r="IE856">
        <v>1.86584</v>
      </c>
      <c r="IF856">
        <v>1.86578</v>
      </c>
      <c r="IG856">
        <v>1.86762</v>
      </c>
      <c r="IH856">
        <v>1.87012</v>
      </c>
      <c r="II856">
        <v>1.86867</v>
      </c>
      <c r="IJ856">
        <v>1.87026</v>
      </c>
      <c r="IK856">
        <v>0</v>
      </c>
      <c r="IL856">
        <v>0</v>
      </c>
      <c r="IM856">
        <v>0</v>
      </c>
      <c r="IN856">
        <v>0</v>
      </c>
      <c r="IO856" t="s">
        <v>441</v>
      </c>
      <c r="IP856" t="s">
        <v>442</v>
      </c>
      <c r="IQ856" t="s">
        <v>443</v>
      </c>
      <c r="IR856" t="s">
        <v>443</v>
      </c>
      <c r="IS856" t="s">
        <v>443</v>
      </c>
      <c r="IT856" t="s">
        <v>443</v>
      </c>
      <c r="IU856">
        <v>0</v>
      </c>
      <c r="IV856">
        <v>100</v>
      </c>
      <c r="IW856">
        <v>100</v>
      </c>
      <c r="IX856">
        <v>-0.86</v>
      </c>
      <c r="IY856">
        <v>0.0732</v>
      </c>
      <c r="IZ856">
        <v>-0.7832898091892299</v>
      </c>
      <c r="JA856">
        <v>-0.0002628084512485203</v>
      </c>
      <c r="JB856">
        <v>2.995354917081976E-07</v>
      </c>
      <c r="JC856">
        <v>-1.087754766273629E-10</v>
      </c>
      <c r="JD856">
        <v>-0.01666594074606723</v>
      </c>
      <c r="JE856">
        <v>-0.02438089335778848</v>
      </c>
      <c r="JF856">
        <v>0.001790740049955031</v>
      </c>
      <c r="JG856">
        <v>-2.386884331579614E-05</v>
      </c>
      <c r="JH856">
        <v>6</v>
      </c>
      <c r="JI856">
        <v>2407</v>
      </c>
      <c r="JJ856">
        <v>1</v>
      </c>
      <c r="JK856">
        <v>23</v>
      </c>
      <c r="JL856">
        <v>33333.5</v>
      </c>
      <c r="JM856">
        <v>29370182.1</v>
      </c>
      <c r="JN856">
        <v>1.8335</v>
      </c>
      <c r="JO856">
        <v>2.23755</v>
      </c>
      <c r="JP856">
        <v>1.39648</v>
      </c>
      <c r="JQ856">
        <v>2.34985</v>
      </c>
      <c r="JR856">
        <v>1.49536</v>
      </c>
      <c r="JS856">
        <v>2.51953</v>
      </c>
      <c r="JT856">
        <v>34.5777</v>
      </c>
      <c r="JU856">
        <v>24.035</v>
      </c>
      <c r="JV856">
        <v>18</v>
      </c>
      <c r="JW856">
        <v>504.037</v>
      </c>
      <c r="JX856">
        <v>464.772</v>
      </c>
      <c r="JY856">
        <v>18.472</v>
      </c>
      <c r="JZ856">
        <v>31.763</v>
      </c>
      <c r="KA856">
        <v>30.0001</v>
      </c>
      <c r="KB856">
        <v>31.6618</v>
      </c>
      <c r="KC856">
        <v>31.5984</v>
      </c>
      <c r="KD856">
        <v>36.8128</v>
      </c>
      <c r="KE856">
        <v>0</v>
      </c>
      <c r="KF856">
        <v>100</v>
      </c>
      <c r="KG856">
        <v>18.4713</v>
      </c>
      <c r="KH856">
        <v>1208.96</v>
      </c>
      <c r="KI856">
        <v>63.4564</v>
      </c>
      <c r="KJ856">
        <v>100.667</v>
      </c>
      <c r="KK856">
        <v>99.9902</v>
      </c>
    </row>
    <row r="857" spans="1:297">
      <c r="A857">
        <v>841</v>
      </c>
      <c r="B857">
        <v>1762210929.1</v>
      </c>
      <c r="C857">
        <v>11351</v>
      </c>
      <c r="D857" t="s">
        <v>2133</v>
      </c>
      <c r="E857" t="s">
        <v>2134</v>
      </c>
      <c r="F857">
        <v>5</v>
      </c>
      <c r="G857" t="s">
        <v>1990</v>
      </c>
      <c r="H857" t="s">
        <v>436</v>
      </c>
      <c r="I857">
        <v>1762210926.3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1220.361705819794</v>
      </c>
      <c r="AK857">
        <v>1195.596</v>
      </c>
      <c r="AL857">
        <v>3.431182415115317</v>
      </c>
      <c r="AM857">
        <v>66.04308067333517</v>
      </c>
      <c r="AN857">
        <f>(AP857 - AO857 + DY857*1E3/(8.314*(EA857+273.15)) * AR857/DX857 * AQ857) * DX857/(100*DL857) * 1000/(1000 - AP857)</f>
        <v>0</v>
      </c>
      <c r="AO857">
        <v>21.86993682264069</v>
      </c>
      <c r="AP857">
        <v>22.75177636363636</v>
      </c>
      <c r="AQ857">
        <v>-8.391230541448805E-06</v>
      </c>
      <c r="AR857">
        <v>107.35</v>
      </c>
      <c r="AS857">
        <v>9</v>
      </c>
      <c r="AT857">
        <v>2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437</v>
      </c>
      <c r="AY857" t="s">
        <v>437</v>
      </c>
      <c r="AZ857">
        <v>0</v>
      </c>
      <c r="BA857">
        <v>0</v>
      </c>
      <c r="BB857">
        <f>1-AZ857/BA857</f>
        <v>0</v>
      </c>
      <c r="BC857">
        <v>0</v>
      </c>
      <c r="BD857" t="s">
        <v>437</v>
      </c>
      <c r="BE857" t="s">
        <v>437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437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438</v>
      </c>
      <c r="DO857">
        <v>2</v>
      </c>
      <c r="DP857" t="b">
        <v>1</v>
      </c>
      <c r="DQ857">
        <v>1762210926.3</v>
      </c>
      <c r="DR857">
        <v>1160.685</v>
      </c>
      <c r="DS857">
        <v>1194.262</v>
      </c>
      <c r="DT857">
        <v>22.75573</v>
      </c>
      <c r="DU857">
        <v>21.87037</v>
      </c>
      <c r="DV857">
        <v>1161.54</v>
      </c>
      <c r="DW857">
        <v>22.68265</v>
      </c>
      <c r="DX857">
        <v>499.9795999999999</v>
      </c>
      <c r="DY857">
        <v>90.75762</v>
      </c>
      <c r="DZ857">
        <v>0.09994031</v>
      </c>
      <c r="EA857">
        <v>24.27735</v>
      </c>
      <c r="EB857">
        <v>24.58611</v>
      </c>
      <c r="EC857">
        <v>999.9</v>
      </c>
      <c r="ED857">
        <v>0</v>
      </c>
      <c r="EE857">
        <v>0</v>
      </c>
      <c r="EF857">
        <v>10005.87</v>
      </c>
      <c r="EG857">
        <v>0</v>
      </c>
      <c r="EH857">
        <v>971.4347</v>
      </c>
      <c r="EI857">
        <v>-33.5767</v>
      </c>
      <c r="EJ857">
        <v>1187.712</v>
      </c>
      <c r="EK857">
        <v>1220.965</v>
      </c>
      <c r="EL857">
        <v>0.8853563</v>
      </c>
      <c r="EM857">
        <v>1194.262</v>
      </c>
      <c r="EN857">
        <v>21.87037</v>
      </c>
      <c r="EO857">
        <v>2.065256</v>
      </c>
      <c r="EP857">
        <v>1.984904</v>
      </c>
      <c r="EQ857">
        <v>17.95371</v>
      </c>
      <c r="ER857">
        <v>17.32441</v>
      </c>
      <c r="ES857">
        <v>1999.999</v>
      </c>
      <c r="ET857">
        <v>0.9800043000000001</v>
      </c>
      <c r="EU857">
        <v>0.01999541</v>
      </c>
      <c r="EV857">
        <v>0</v>
      </c>
      <c r="EW857">
        <v>1499.016</v>
      </c>
      <c r="EX857">
        <v>5.000970000000001</v>
      </c>
      <c r="EY857">
        <v>29924.8</v>
      </c>
      <c r="EZ857">
        <v>16707.57999999999</v>
      </c>
      <c r="FA857">
        <v>41.562</v>
      </c>
      <c r="FB857">
        <v>42.687</v>
      </c>
      <c r="FC857">
        <v>41.7059</v>
      </c>
      <c r="FD857">
        <v>42.1374</v>
      </c>
      <c r="FE857">
        <v>41.562</v>
      </c>
      <c r="FF857">
        <v>1955.109</v>
      </c>
      <c r="FG857">
        <v>39.89</v>
      </c>
      <c r="FH857">
        <v>0</v>
      </c>
      <c r="FI857">
        <v>14006.70000004768</v>
      </c>
      <c r="FJ857">
        <v>0</v>
      </c>
      <c r="FK857">
        <v>1500.225769230769</v>
      </c>
      <c r="FL857">
        <v>-15.60786325645789</v>
      </c>
      <c r="FM857">
        <v>-296.5811966424112</v>
      </c>
      <c r="FN857">
        <v>29947.38461538461</v>
      </c>
      <c r="FO857">
        <v>15</v>
      </c>
      <c r="FP857">
        <v>0</v>
      </c>
      <c r="FQ857" t="s">
        <v>439</v>
      </c>
      <c r="FR857">
        <v>1760210915.6</v>
      </c>
      <c r="FS857">
        <v>0</v>
      </c>
      <c r="FT857">
        <v>0</v>
      </c>
      <c r="FU857">
        <v>-0.215</v>
      </c>
      <c r="FV857">
        <v>0</v>
      </c>
      <c r="FW857">
        <v>-0.6919999999999999</v>
      </c>
      <c r="FX857">
        <v>0</v>
      </c>
      <c r="FY857">
        <v>400</v>
      </c>
      <c r="FZ857">
        <v>0</v>
      </c>
      <c r="GA857">
        <v>0.15</v>
      </c>
      <c r="GB857">
        <v>0</v>
      </c>
      <c r="GC857">
        <v>-33.35542195121952</v>
      </c>
      <c r="GD857">
        <v>-0.6950299651567352</v>
      </c>
      <c r="GE857">
        <v>0.1425658658428095</v>
      </c>
      <c r="GF857">
        <v>0</v>
      </c>
      <c r="GG857">
        <v>1501.140294117647</v>
      </c>
      <c r="GH857">
        <v>-15.01802904142113</v>
      </c>
      <c r="GI857">
        <v>1.497221908371174</v>
      </c>
      <c r="GJ857">
        <v>0</v>
      </c>
      <c r="GK857">
        <v>0.8953172439024391</v>
      </c>
      <c r="GL857">
        <v>-0.05960598606271599</v>
      </c>
      <c r="GM857">
        <v>0.005988912795916887</v>
      </c>
      <c r="GN857">
        <v>1</v>
      </c>
      <c r="GO857">
        <v>1</v>
      </c>
      <c r="GP857">
        <v>3</v>
      </c>
      <c r="GQ857" t="s">
        <v>502</v>
      </c>
      <c r="GR857">
        <v>3.13524</v>
      </c>
      <c r="GS857">
        <v>2.76034</v>
      </c>
      <c r="GT857">
        <v>0.189444</v>
      </c>
      <c r="GU857">
        <v>0.190991</v>
      </c>
      <c r="GV857">
        <v>0.10218</v>
      </c>
      <c r="GW857">
        <v>0.0980055</v>
      </c>
      <c r="GX857">
        <v>25661.6</v>
      </c>
      <c r="GY857">
        <v>25603.7</v>
      </c>
      <c r="GZ857">
        <v>29454.3</v>
      </c>
      <c r="HA857">
        <v>29265.1</v>
      </c>
      <c r="HB857">
        <v>34949</v>
      </c>
      <c r="HC857">
        <v>34973.5</v>
      </c>
      <c r="HD857">
        <v>41448.4</v>
      </c>
      <c r="HE857">
        <v>41584.6</v>
      </c>
      <c r="HF857">
        <v>1.90727</v>
      </c>
      <c r="HG857">
        <v>1.86225</v>
      </c>
      <c r="HH857">
        <v>0.0332706</v>
      </c>
      <c r="HI857">
        <v>0</v>
      </c>
      <c r="HJ857">
        <v>24.039</v>
      </c>
      <c r="HK857">
        <v>999.9</v>
      </c>
      <c r="HL857">
        <v>51.9</v>
      </c>
      <c r="HM857">
        <v>28.9</v>
      </c>
      <c r="HN857">
        <v>22.8651</v>
      </c>
      <c r="HO857">
        <v>62.2513</v>
      </c>
      <c r="HP857">
        <v>29.5954</v>
      </c>
      <c r="HQ857">
        <v>1</v>
      </c>
      <c r="HR857">
        <v>0.347736</v>
      </c>
      <c r="HS857">
        <v>4.77502</v>
      </c>
      <c r="HT857">
        <v>20.2758</v>
      </c>
      <c r="HU857">
        <v>5.21999</v>
      </c>
      <c r="HV857">
        <v>12.0162</v>
      </c>
      <c r="HW857">
        <v>4.98925</v>
      </c>
      <c r="HX857">
        <v>3.2878</v>
      </c>
      <c r="HY857">
        <v>9999</v>
      </c>
      <c r="HZ857">
        <v>9999</v>
      </c>
      <c r="IA857">
        <v>9999</v>
      </c>
      <c r="IB857">
        <v>999.9</v>
      </c>
      <c r="IC857">
        <v>4.97276</v>
      </c>
      <c r="ID857">
        <v>1.86646</v>
      </c>
      <c r="IE857">
        <v>1.86583</v>
      </c>
      <c r="IF857">
        <v>1.86579</v>
      </c>
      <c r="IG857">
        <v>1.86762</v>
      </c>
      <c r="IH857">
        <v>1.87011</v>
      </c>
      <c r="II857">
        <v>1.8687</v>
      </c>
      <c r="IJ857">
        <v>1.87027</v>
      </c>
      <c r="IK857">
        <v>0</v>
      </c>
      <c r="IL857">
        <v>0</v>
      </c>
      <c r="IM857">
        <v>0</v>
      </c>
      <c r="IN857">
        <v>0</v>
      </c>
      <c r="IO857" t="s">
        <v>441</v>
      </c>
      <c r="IP857" t="s">
        <v>442</v>
      </c>
      <c r="IQ857" t="s">
        <v>443</v>
      </c>
      <c r="IR857" t="s">
        <v>443</v>
      </c>
      <c r="IS857" t="s">
        <v>443</v>
      </c>
      <c r="IT857" t="s">
        <v>443</v>
      </c>
      <c r="IU857">
        <v>0</v>
      </c>
      <c r="IV857">
        <v>100</v>
      </c>
      <c r="IW857">
        <v>100</v>
      </c>
      <c r="IX857">
        <v>-0.86</v>
      </c>
      <c r="IY857">
        <v>0.073</v>
      </c>
      <c r="IZ857">
        <v>-0.7832898091892299</v>
      </c>
      <c r="JA857">
        <v>-0.0002628084512485203</v>
      </c>
      <c r="JB857">
        <v>2.995354917081976E-07</v>
      </c>
      <c r="JC857">
        <v>-1.087754766273629E-10</v>
      </c>
      <c r="JD857">
        <v>-0.01666594074606723</v>
      </c>
      <c r="JE857">
        <v>-0.02438089335778848</v>
      </c>
      <c r="JF857">
        <v>0.001790740049955031</v>
      </c>
      <c r="JG857">
        <v>-2.386884331579614E-05</v>
      </c>
      <c r="JH857">
        <v>6</v>
      </c>
      <c r="JI857">
        <v>2407</v>
      </c>
      <c r="JJ857">
        <v>1</v>
      </c>
      <c r="JK857">
        <v>23</v>
      </c>
      <c r="JL857">
        <v>33333.6</v>
      </c>
      <c r="JM857">
        <v>29370182.2</v>
      </c>
      <c r="JN857">
        <v>1.86646</v>
      </c>
      <c r="JO857">
        <v>2.24121</v>
      </c>
      <c r="JP857">
        <v>1.39648</v>
      </c>
      <c r="JQ857">
        <v>2.35229</v>
      </c>
      <c r="JR857">
        <v>1.49536</v>
      </c>
      <c r="JS857">
        <v>2.71729</v>
      </c>
      <c r="JT857">
        <v>34.5777</v>
      </c>
      <c r="JU857">
        <v>24.0437</v>
      </c>
      <c r="JV857">
        <v>18</v>
      </c>
      <c r="JW857">
        <v>503.975</v>
      </c>
      <c r="JX857">
        <v>464.589</v>
      </c>
      <c r="JY857">
        <v>18.4681</v>
      </c>
      <c r="JZ857">
        <v>31.763</v>
      </c>
      <c r="KA857">
        <v>30</v>
      </c>
      <c r="KB857">
        <v>31.6603</v>
      </c>
      <c r="KC857">
        <v>31.5956</v>
      </c>
      <c r="KD857">
        <v>37.351</v>
      </c>
      <c r="KE857">
        <v>0</v>
      </c>
      <c r="KF857">
        <v>100</v>
      </c>
      <c r="KG857">
        <v>18.4666</v>
      </c>
      <c r="KH857">
        <v>1222.34</v>
      </c>
      <c r="KI857">
        <v>63.4564</v>
      </c>
      <c r="KJ857">
        <v>100.667</v>
      </c>
      <c r="KK857">
        <v>99.9896</v>
      </c>
    </row>
    <row r="858" spans="1:297">
      <c r="A858">
        <v>842</v>
      </c>
      <c r="B858">
        <v>1762210934.1</v>
      </c>
      <c r="C858">
        <v>11356</v>
      </c>
      <c r="D858" t="s">
        <v>2135</v>
      </c>
      <c r="E858" t="s">
        <v>2136</v>
      </c>
      <c r="F858">
        <v>5</v>
      </c>
      <c r="G858" t="s">
        <v>1990</v>
      </c>
      <c r="H858" t="s">
        <v>436</v>
      </c>
      <c r="I858">
        <v>1762210931.6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1237.429984845671</v>
      </c>
      <c r="AK858">
        <v>1212.929151515151</v>
      </c>
      <c r="AL858">
        <v>3.466434247521942</v>
      </c>
      <c r="AM858">
        <v>66.04308067333517</v>
      </c>
      <c r="AN858">
        <f>(AP858 - AO858 + DY858*1E3/(8.314*(EA858+273.15)) * AR858/DX858 * AQ858) * DX858/(100*DL858) * 1000/(1000 - AP858)</f>
        <v>0</v>
      </c>
      <c r="AO858">
        <v>21.87067264852814</v>
      </c>
      <c r="AP858">
        <v>22.74936303030303</v>
      </c>
      <c r="AQ858">
        <v>-4.372488132212016E-06</v>
      </c>
      <c r="AR858">
        <v>107.35</v>
      </c>
      <c r="AS858">
        <v>9</v>
      </c>
      <c r="AT858">
        <v>2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437</v>
      </c>
      <c r="AY858" t="s">
        <v>437</v>
      </c>
      <c r="AZ858">
        <v>0</v>
      </c>
      <c r="BA858">
        <v>0</v>
      </c>
      <c r="BB858">
        <f>1-AZ858/BA858</f>
        <v>0</v>
      </c>
      <c r="BC858">
        <v>0</v>
      </c>
      <c r="BD858" t="s">
        <v>437</v>
      </c>
      <c r="BE858" t="s">
        <v>437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437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438</v>
      </c>
      <c r="DO858">
        <v>2</v>
      </c>
      <c r="DP858" t="b">
        <v>1</v>
      </c>
      <c r="DQ858">
        <v>1762210931.6</v>
      </c>
      <c r="DR858">
        <v>1178.572222222222</v>
      </c>
      <c r="DS858">
        <v>1211.975555555556</v>
      </c>
      <c r="DT858">
        <v>22.75065555555556</v>
      </c>
      <c r="DU858">
        <v>21.87023333333333</v>
      </c>
      <c r="DV858">
        <v>1179.427777777778</v>
      </c>
      <c r="DW858">
        <v>22.67765555555556</v>
      </c>
      <c r="DX858">
        <v>500.0037777777777</v>
      </c>
      <c r="DY858">
        <v>90.7585</v>
      </c>
      <c r="DZ858">
        <v>0.1000055666666667</v>
      </c>
      <c r="EA858">
        <v>24.27656666666667</v>
      </c>
      <c r="EB858">
        <v>24.58808888888889</v>
      </c>
      <c r="EC858">
        <v>999.9000000000001</v>
      </c>
      <c r="ED858">
        <v>0</v>
      </c>
      <c r="EE858">
        <v>0</v>
      </c>
      <c r="EF858">
        <v>10011.31111111111</v>
      </c>
      <c r="EG858">
        <v>0</v>
      </c>
      <c r="EH858">
        <v>971.432888888889</v>
      </c>
      <c r="EI858">
        <v>-33.4035</v>
      </c>
      <c r="EJ858">
        <v>1206.01</v>
      </c>
      <c r="EK858">
        <v>1239.075555555556</v>
      </c>
      <c r="EL858">
        <v>0.8804167777777778</v>
      </c>
      <c r="EM858">
        <v>1211.975555555556</v>
      </c>
      <c r="EN858">
        <v>21.87023333333333</v>
      </c>
      <c r="EO858">
        <v>2.064816666666667</v>
      </c>
      <c r="EP858">
        <v>1.98491</v>
      </c>
      <c r="EQ858">
        <v>17.95033333333334</v>
      </c>
      <c r="ER858">
        <v>17.32447777777778</v>
      </c>
      <c r="ES858">
        <v>2000.05</v>
      </c>
      <c r="ET858">
        <v>0.9800046666666667</v>
      </c>
      <c r="EU858">
        <v>0.01999483333333333</v>
      </c>
      <c r="EV858">
        <v>0</v>
      </c>
      <c r="EW858">
        <v>1497.502222222222</v>
      </c>
      <c r="EX858">
        <v>5.00097</v>
      </c>
      <c r="EY858">
        <v>29899.2</v>
      </c>
      <c r="EZ858">
        <v>16708.03333333333</v>
      </c>
      <c r="FA858">
        <v>41.562</v>
      </c>
      <c r="FB858">
        <v>42.687</v>
      </c>
      <c r="FC858">
        <v>41.687</v>
      </c>
      <c r="FD858">
        <v>42.13877777777778</v>
      </c>
      <c r="FE858">
        <v>41.562</v>
      </c>
      <c r="FF858">
        <v>1955.16</v>
      </c>
      <c r="FG858">
        <v>39.89</v>
      </c>
      <c r="FH858">
        <v>0</v>
      </c>
      <c r="FI858">
        <v>14011.5</v>
      </c>
      <c r="FJ858">
        <v>0</v>
      </c>
      <c r="FK858">
        <v>1498.942307692308</v>
      </c>
      <c r="FL858">
        <v>-16.62427351399242</v>
      </c>
      <c r="FM858">
        <v>-287.3435900737662</v>
      </c>
      <c r="FN858">
        <v>29924.13076923077</v>
      </c>
      <c r="FO858">
        <v>15</v>
      </c>
      <c r="FP858">
        <v>0</v>
      </c>
      <c r="FQ858" t="s">
        <v>439</v>
      </c>
      <c r="FR858">
        <v>1760210915.6</v>
      </c>
      <c r="FS858">
        <v>0</v>
      </c>
      <c r="FT858">
        <v>0</v>
      </c>
      <c r="FU858">
        <v>-0.215</v>
      </c>
      <c r="FV858">
        <v>0</v>
      </c>
      <c r="FW858">
        <v>-0.6919999999999999</v>
      </c>
      <c r="FX858">
        <v>0</v>
      </c>
      <c r="FY858">
        <v>400</v>
      </c>
      <c r="FZ858">
        <v>0</v>
      </c>
      <c r="GA858">
        <v>0.15</v>
      </c>
      <c r="GB858">
        <v>0</v>
      </c>
      <c r="GC858">
        <v>-33.41083414634147</v>
      </c>
      <c r="GD858">
        <v>-0.5517303135888347</v>
      </c>
      <c r="GE858">
        <v>0.1690524072440349</v>
      </c>
      <c r="GF858">
        <v>0</v>
      </c>
      <c r="GG858">
        <v>1499.567941176471</v>
      </c>
      <c r="GH858">
        <v>-16.04537815799654</v>
      </c>
      <c r="GI858">
        <v>1.596624710797142</v>
      </c>
      <c r="GJ858">
        <v>0</v>
      </c>
      <c r="GK858">
        <v>0.8892063414634146</v>
      </c>
      <c r="GL858">
        <v>-0.06871567944250842</v>
      </c>
      <c r="GM858">
        <v>0.006819589185859404</v>
      </c>
      <c r="GN858">
        <v>1</v>
      </c>
      <c r="GO858">
        <v>1</v>
      </c>
      <c r="GP858">
        <v>3</v>
      </c>
      <c r="GQ858" t="s">
        <v>502</v>
      </c>
      <c r="GR858">
        <v>3.13543</v>
      </c>
      <c r="GS858">
        <v>2.76042</v>
      </c>
      <c r="GT858">
        <v>0.191159</v>
      </c>
      <c r="GU858">
        <v>0.192623</v>
      </c>
      <c r="GV858">
        <v>0.102171</v>
      </c>
      <c r="GW858">
        <v>0.0980084</v>
      </c>
      <c r="GX858">
        <v>25607</v>
      </c>
      <c r="GY858">
        <v>25551.9</v>
      </c>
      <c r="GZ858">
        <v>29454.2</v>
      </c>
      <c r="HA858">
        <v>29265</v>
      </c>
      <c r="HB858">
        <v>34949.2</v>
      </c>
      <c r="HC858">
        <v>34973.5</v>
      </c>
      <c r="HD858">
        <v>41448.2</v>
      </c>
      <c r="HE858">
        <v>41584.7</v>
      </c>
      <c r="HF858">
        <v>1.90755</v>
      </c>
      <c r="HG858">
        <v>1.86227</v>
      </c>
      <c r="HH858">
        <v>0.0333861</v>
      </c>
      <c r="HI858">
        <v>0</v>
      </c>
      <c r="HJ858">
        <v>24.0416</v>
      </c>
      <c r="HK858">
        <v>999.9</v>
      </c>
      <c r="HL858">
        <v>51.9</v>
      </c>
      <c r="HM858">
        <v>28.9</v>
      </c>
      <c r="HN858">
        <v>22.8644</v>
      </c>
      <c r="HO858">
        <v>62.1713</v>
      </c>
      <c r="HP858">
        <v>29.4391</v>
      </c>
      <c r="HQ858">
        <v>1</v>
      </c>
      <c r="HR858">
        <v>0.347759</v>
      </c>
      <c r="HS858">
        <v>4.77405</v>
      </c>
      <c r="HT858">
        <v>20.2758</v>
      </c>
      <c r="HU858">
        <v>5.21939</v>
      </c>
      <c r="HV858">
        <v>12.0159</v>
      </c>
      <c r="HW858">
        <v>4.9891</v>
      </c>
      <c r="HX858">
        <v>3.28768</v>
      </c>
      <c r="HY858">
        <v>9999</v>
      </c>
      <c r="HZ858">
        <v>9999</v>
      </c>
      <c r="IA858">
        <v>9999</v>
      </c>
      <c r="IB858">
        <v>999.9</v>
      </c>
      <c r="IC858">
        <v>4.97278</v>
      </c>
      <c r="ID858">
        <v>1.86646</v>
      </c>
      <c r="IE858">
        <v>1.86583</v>
      </c>
      <c r="IF858">
        <v>1.8658</v>
      </c>
      <c r="IG858">
        <v>1.86763</v>
      </c>
      <c r="IH858">
        <v>1.87012</v>
      </c>
      <c r="II858">
        <v>1.86873</v>
      </c>
      <c r="IJ858">
        <v>1.87027</v>
      </c>
      <c r="IK858">
        <v>0</v>
      </c>
      <c r="IL858">
        <v>0</v>
      </c>
      <c r="IM858">
        <v>0</v>
      </c>
      <c r="IN858">
        <v>0</v>
      </c>
      <c r="IO858" t="s">
        <v>441</v>
      </c>
      <c r="IP858" t="s">
        <v>442</v>
      </c>
      <c r="IQ858" t="s">
        <v>443</v>
      </c>
      <c r="IR858" t="s">
        <v>443</v>
      </c>
      <c r="IS858" t="s">
        <v>443</v>
      </c>
      <c r="IT858" t="s">
        <v>443</v>
      </c>
      <c r="IU858">
        <v>0</v>
      </c>
      <c r="IV858">
        <v>100</v>
      </c>
      <c r="IW858">
        <v>100</v>
      </c>
      <c r="IX858">
        <v>-0.85</v>
      </c>
      <c r="IY858">
        <v>0.073</v>
      </c>
      <c r="IZ858">
        <v>-0.7832898091892299</v>
      </c>
      <c r="JA858">
        <v>-0.0002628084512485203</v>
      </c>
      <c r="JB858">
        <v>2.995354917081976E-07</v>
      </c>
      <c r="JC858">
        <v>-1.087754766273629E-10</v>
      </c>
      <c r="JD858">
        <v>-0.01666594074606723</v>
      </c>
      <c r="JE858">
        <v>-0.02438089335778848</v>
      </c>
      <c r="JF858">
        <v>0.001790740049955031</v>
      </c>
      <c r="JG858">
        <v>-2.386884331579614E-05</v>
      </c>
      <c r="JH858">
        <v>6</v>
      </c>
      <c r="JI858">
        <v>2407</v>
      </c>
      <c r="JJ858">
        <v>1</v>
      </c>
      <c r="JK858">
        <v>23</v>
      </c>
      <c r="JL858">
        <v>33333.6</v>
      </c>
      <c r="JM858">
        <v>29370182.2</v>
      </c>
      <c r="JN858">
        <v>1.89087</v>
      </c>
      <c r="JO858">
        <v>2.22168</v>
      </c>
      <c r="JP858">
        <v>1.39771</v>
      </c>
      <c r="JQ858">
        <v>2.35107</v>
      </c>
      <c r="JR858">
        <v>1.49536</v>
      </c>
      <c r="JS858">
        <v>2.64893</v>
      </c>
      <c r="JT858">
        <v>34.5777</v>
      </c>
      <c r="JU858">
        <v>24.0437</v>
      </c>
      <c r="JV858">
        <v>18</v>
      </c>
      <c r="JW858">
        <v>504.155</v>
      </c>
      <c r="JX858">
        <v>464.605</v>
      </c>
      <c r="JY858">
        <v>18.4645</v>
      </c>
      <c r="JZ858">
        <v>31.763</v>
      </c>
      <c r="KA858">
        <v>30.0001</v>
      </c>
      <c r="KB858">
        <v>31.6603</v>
      </c>
      <c r="KC858">
        <v>31.5956</v>
      </c>
      <c r="KD858">
        <v>37.9611</v>
      </c>
      <c r="KE858">
        <v>0</v>
      </c>
      <c r="KF858">
        <v>100</v>
      </c>
      <c r="KG858">
        <v>18.4637</v>
      </c>
      <c r="KH858">
        <v>1242.37</v>
      </c>
      <c r="KI858">
        <v>63.4564</v>
      </c>
      <c r="KJ858">
        <v>100.666</v>
      </c>
      <c r="KK858">
        <v>99.9897</v>
      </c>
    </row>
    <row r="859" spans="1:297">
      <c r="A859">
        <v>843</v>
      </c>
      <c r="B859">
        <v>1762210939.1</v>
      </c>
      <c r="C859">
        <v>11361</v>
      </c>
      <c r="D859" t="s">
        <v>2137</v>
      </c>
      <c r="E859" t="s">
        <v>2138</v>
      </c>
      <c r="F859">
        <v>5</v>
      </c>
      <c r="G859" t="s">
        <v>1990</v>
      </c>
      <c r="H859" t="s">
        <v>436</v>
      </c>
      <c r="I859">
        <v>1762210936.3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1254.277600499394</v>
      </c>
      <c r="AK859">
        <v>1229.940969696969</v>
      </c>
      <c r="AL859">
        <v>3.407987916364334</v>
      </c>
      <c r="AM859">
        <v>66.04308067333517</v>
      </c>
      <c r="AN859">
        <f>(AP859 - AO859 + DY859*1E3/(8.314*(EA859+273.15)) * AR859/DX859 * AQ859) * DX859/(100*DL859) * 1000/(1000 - AP859)</f>
        <v>0</v>
      </c>
      <c r="AO859">
        <v>21.87045463268398</v>
      </c>
      <c r="AP859">
        <v>22.74375636363636</v>
      </c>
      <c r="AQ859">
        <v>-5.74960313261868E-06</v>
      </c>
      <c r="AR859">
        <v>107.35</v>
      </c>
      <c r="AS859">
        <v>9</v>
      </c>
      <c r="AT859">
        <v>2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437</v>
      </c>
      <c r="AY859" t="s">
        <v>437</v>
      </c>
      <c r="AZ859">
        <v>0</v>
      </c>
      <c r="BA859">
        <v>0</v>
      </c>
      <c r="BB859">
        <f>1-AZ859/BA859</f>
        <v>0</v>
      </c>
      <c r="BC859">
        <v>0</v>
      </c>
      <c r="BD859" t="s">
        <v>437</v>
      </c>
      <c r="BE859" t="s">
        <v>437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437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438</v>
      </c>
      <c r="DO859">
        <v>2</v>
      </c>
      <c r="DP859" t="b">
        <v>1</v>
      </c>
      <c r="DQ859">
        <v>1762210936.3</v>
      </c>
      <c r="DR859">
        <v>1194.308</v>
      </c>
      <c r="DS859">
        <v>1227.465</v>
      </c>
      <c r="DT859">
        <v>22.74651</v>
      </c>
      <c r="DU859">
        <v>21.8705</v>
      </c>
      <c r="DV859">
        <v>1195.162</v>
      </c>
      <c r="DW859">
        <v>22.6736</v>
      </c>
      <c r="DX859">
        <v>499.9991</v>
      </c>
      <c r="DY859">
        <v>90.75865</v>
      </c>
      <c r="DZ859">
        <v>0.10004276</v>
      </c>
      <c r="EA859">
        <v>24.27598</v>
      </c>
      <c r="EB859">
        <v>24.58902</v>
      </c>
      <c r="EC859">
        <v>999.9</v>
      </c>
      <c r="ED859">
        <v>0</v>
      </c>
      <c r="EE859">
        <v>0</v>
      </c>
      <c r="EF859">
        <v>9995.984</v>
      </c>
      <c r="EG859">
        <v>0</v>
      </c>
      <c r="EH859">
        <v>971.4111999999999</v>
      </c>
      <c r="EI859">
        <v>-33.15750000000001</v>
      </c>
      <c r="EJ859">
        <v>1222.106</v>
      </c>
      <c r="EK859">
        <v>1254.911</v>
      </c>
      <c r="EL859">
        <v>0.8759952999999999</v>
      </c>
      <c r="EM859">
        <v>1227.465</v>
      </c>
      <c r="EN859">
        <v>21.8705</v>
      </c>
      <c r="EO859">
        <v>2.064442</v>
      </c>
      <c r="EP859">
        <v>1.984937</v>
      </c>
      <c r="EQ859">
        <v>17.94743</v>
      </c>
      <c r="ER859">
        <v>17.32469</v>
      </c>
      <c r="ES859">
        <v>2000.024</v>
      </c>
      <c r="ET859">
        <v>0.9800044</v>
      </c>
      <c r="EU859">
        <v>0.01999511</v>
      </c>
      <c r="EV859">
        <v>0</v>
      </c>
      <c r="EW859">
        <v>1496.371</v>
      </c>
      <c r="EX859">
        <v>5.000970000000001</v>
      </c>
      <c r="EY859">
        <v>29875.63</v>
      </c>
      <c r="EZ859">
        <v>16707.82</v>
      </c>
      <c r="FA859">
        <v>41.562</v>
      </c>
      <c r="FB859">
        <v>42.687</v>
      </c>
      <c r="FC859">
        <v>41.6996</v>
      </c>
      <c r="FD859">
        <v>42.125</v>
      </c>
      <c r="FE859">
        <v>41.562</v>
      </c>
      <c r="FF859">
        <v>1955.134</v>
      </c>
      <c r="FG859">
        <v>39.89</v>
      </c>
      <c r="FH859">
        <v>0</v>
      </c>
      <c r="FI859">
        <v>14016.89999985695</v>
      </c>
      <c r="FJ859">
        <v>0</v>
      </c>
      <c r="FK859">
        <v>1497.4184</v>
      </c>
      <c r="FL859">
        <v>-15.32538462506109</v>
      </c>
      <c r="FM859">
        <v>-291.3923082216515</v>
      </c>
      <c r="FN859">
        <v>29896.428</v>
      </c>
      <c r="FO859">
        <v>15</v>
      </c>
      <c r="FP859">
        <v>0</v>
      </c>
      <c r="FQ859" t="s">
        <v>439</v>
      </c>
      <c r="FR859">
        <v>1760210915.6</v>
      </c>
      <c r="FS859">
        <v>0</v>
      </c>
      <c r="FT859">
        <v>0</v>
      </c>
      <c r="FU859">
        <v>-0.215</v>
      </c>
      <c r="FV859">
        <v>0</v>
      </c>
      <c r="FW859">
        <v>-0.6919999999999999</v>
      </c>
      <c r="FX859">
        <v>0</v>
      </c>
      <c r="FY859">
        <v>400</v>
      </c>
      <c r="FZ859">
        <v>0</v>
      </c>
      <c r="GA859">
        <v>0.15</v>
      </c>
      <c r="GB859">
        <v>0</v>
      </c>
      <c r="GC859">
        <v>-33.37137073170732</v>
      </c>
      <c r="GD859">
        <v>0.1947491289199025</v>
      </c>
      <c r="GE859">
        <v>0.1907387604896374</v>
      </c>
      <c r="GF859">
        <v>1</v>
      </c>
      <c r="GG859">
        <v>1498.648235294118</v>
      </c>
      <c r="GH859">
        <v>-16.28663101607912</v>
      </c>
      <c r="GI859">
        <v>1.613130807919867</v>
      </c>
      <c r="GJ859">
        <v>0</v>
      </c>
      <c r="GK859">
        <v>0.8849382682926829</v>
      </c>
      <c r="GL859">
        <v>-0.06553193728223079</v>
      </c>
      <c r="GM859">
        <v>0.006516040111363423</v>
      </c>
      <c r="GN859">
        <v>1</v>
      </c>
      <c r="GO859">
        <v>2</v>
      </c>
      <c r="GP859">
        <v>3</v>
      </c>
      <c r="GQ859" t="s">
        <v>569</v>
      </c>
      <c r="GR859">
        <v>3.13531</v>
      </c>
      <c r="GS859">
        <v>2.76016</v>
      </c>
      <c r="GT859">
        <v>0.192843</v>
      </c>
      <c r="GU859">
        <v>0.194257</v>
      </c>
      <c r="GV859">
        <v>0.102155</v>
      </c>
      <c r="GW859">
        <v>0.0980106</v>
      </c>
      <c r="GX859">
        <v>25553.3</v>
      </c>
      <c r="GY859">
        <v>25500.1</v>
      </c>
      <c r="GZ859">
        <v>29453.8</v>
      </c>
      <c r="HA859">
        <v>29265</v>
      </c>
      <c r="HB859">
        <v>34949.4</v>
      </c>
      <c r="HC859">
        <v>34973.3</v>
      </c>
      <c r="HD859">
        <v>41447.6</v>
      </c>
      <c r="HE859">
        <v>41584.6</v>
      </c>
      <c r="HF859">
        <v>1.90747</v>
      </c>
      <c r="HG859">
        <v>1.86265</v>
      </c>
      <c r="HH859">
        <v>0.0332966</v>
      </c>
      <c r="HI859">
        <v>0</v>
      </c>
      <c r="HJ859">
        <v>24.0442</v>
      </c>
      <c r="HK859">
        <v>999.9</v>
      </c>
      <c r="HL859">
        <v>51.9</v>
      </c>
      <c r="HM859">
        <v>28.9</v>
      </c>
      <c r="HN859">
        <v>22.8645</v>
      </c>
      <c r="HO859">
        <v>62.1813</v>
      </c>
      <c r="HP859">
        <v>29.5994</v>
      </c>
      <c r="HQ859">
        <v>1</v>
      </c>
      <c r="HR859">
        <v>0.347813</v>
      </c>
      <c r="HS859">
        <v>4.7828</v>
      </c>
      <c r="HT859">
        <v>20.2755</v>
      </c>
      <c r="HU859">
        <v>5.21924</v>
      </c>
      <c r="HV859">
        <v>12.0162</v>
      </c>
      <c r="HW859">
        <v>4.98875</v>
      </c>
      <c r="HX859">
        <v>3.28765</v>
      </c>
      <c r="HY859">
        <v>9999</v>
      </c>
      <c r="HZ859">
        <v>9999</v>
      </c>
      <c r="IA859">
        <v>9999</v>
      </c>
      <c r="IB859">
        <v>999.9</v>
      </c>
      <c r="IC859">
        <v>4.97278</v>
      </c>
      <c r="ID859">
        <v>1.86646</v>
      </c>
      <c r="IE859">
        <v>1.86584</v>
      </c>
      <c r="IF859">
        <v>1.8658</v>
      </c>
      <c r="IG859">
        <v>1.86766</v>
      </c>
      <c r="IH859">
        <v>1.87012</v>
      </c>
      <c r="II859">
        <v>1.86873</v>
      </c>
      <c r="IJ859">
        <v>1.87027</v>
      </c>
      <c r="IK859">
        <v>0</v>
      </c>
      <c r="IL859">
        <v>0</v>
      </c>
      <c r="IM859">
        <v>0</v>
      </c>
      <c r="IN859">
        <v>0</v>
      </c>
      <c r="IO859" t="s">
        <v>441</v>
      </c>
      <c r="IP859" t="s">
        <v>442</v>
      </c>
      <c r="IQ859" t="s">
        <v>443</v>
      </c>
      <c r="IR859" t="s">
        <v>443</v>
      </c>
      <c r="IS859" t="s">
        <v>443</v>
      </c>
      <c r="IT859" t="s">
        <v>443</v>
      </c>
      <c r="IU859">
        <v>0</v>
      </c>
      <c r="IV859">
        <v>100</v>
      </c>
      <c r="IW859">
        <v>100</v>
      </c>
      <c r="IX859">
        <v>-0.86</v>
      </c>
      <c r="IY859">
        <v>0.0728</v>
      </c>
      <c r="IZ859">
        <v>-0.7832898091892299</v>
      </c>
      <c r="JA859">
        <v>-0.0002628084512485203</v>
      </c>
      <c r="JB859">
        <v>2.995354917081976E-07</v>
      </c>
      <c r="JC859">
        <v>-1.087754766273629E-10</v>
      </c>
      <c r="JD859">
        <v>-0.01666594074606723</v>
      </c>
      <c r="JE859">
        <v>-0.02438089335778848</v>
      </c>
      <c r="JF859">
        <v>0.001790740049955031</v>
      </c>
      <c r="JG859">
        <v>-2.386884331579614E-05</v>
      </c>
      <c r="JH859">
        <v>6</v>
      </c>
      <c r="JI859">
        <v>2407</v>
      </c>
      <c r="JJ859">
        <v>1</v>
      </c>
      <c r="JK859">
        <v>23</v>
      </c>
      <c r="JL859">
        <v>33333.7</v>
      </c>
      <c r="JM859">
        <v>29370182.3</v>
      </c>
      <c r="JN859">
        <v>1.92505</v>
      </c>
      <c r="JO859">
        <v>2.23145</v>
      </c>
      <c r="JP859">
        <v>1.39648</v>
      </c>
      <c r="JQ859">
        <v>2.35107</v>
      </c>
      <c r="JR859">
        <v>1.49536</v>
      </c>
      <c r="JS859">
        <v>2.70874</v>
      </c>
      <c r="JT859">
        <v>34.5777</v>
      </c>
      <c r="JU859">
        <v>24.035</v>
      </c>
      <c r="JV859">
        <v>18</v>
      </c>
      <c r="JW859">
        <v>504.085</v>
      </c>
      <c r="JX859">
        <v>464.836</v>
      </c>
      <c r="JY859">
        <v>18.4607</v>
      </c>
      <c r="JZ859">
        <v>31.7602</v>
      </c>
      <c r="KA859">
        <v>30.0001</v>
      </c>
      <c r="KB859">
        <v>31.6575</v>
      </c>
      <c r="KC859">
        <v>31.5938</v>
      </c>
      <c r="KD859">
        <v>38.5172</v>
      </c>
      <c r="KE859">
        <v>0</v>
      </c>
      <c r="KF859">
        <v>100</v>
      </c>
      <c r="KG859">
        <v>18.4591</v>
      </c>
      <c r="KH859">
        <v>1255.74</v>
      </c>
      <c r="KI859">
        <v>63.4564</v>
      </c>
      <c r="KJ859">
        <v>100.665</v>
      </c>
      <c r="KK859">
        <v>99.98950000000001</v>
      </c>
    </row>
    <row r="860" spans="1:297">
      <c r="A860">
        <v>844</v>
      </c>
      <c r="B860">
        <v>1762210944.1</v>
      </c>
      <c r="C860">
        <v>11366</v>
      </c>
      <c r="D860" t="s">
        <v>2139</v>
      </c>
      <c r="E860" t="s">
        <v>2140</v>
      </c>
      <c r="F860">
        <v>5</v>
      </c>
      <c r="G860" t="s">
        <v>1990</v>
      </c>
      <c r="H860" t="s">
        <v>436</v>
      </c>
      <c r="I860">
        <v>1762210941.6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1271.549686198025</v>
      </c>
      <c r="AK860">
        <v>1246.904727272727</v>
      </c>
      <c r="AL860">
        <v>3.407508418822261</v>
      </c>
      <c r="AM860">
        <v>66.04308067333517</v>
      </c>
      <c r="AN860">
        <f>(AP860 - AO860 + DY860*1E3/(8.314*(EA860+273.15)) * AR860/DX860 * AQ860) * DX860/(100*DL860) * 1000/(1000 - AP860)</f>
        <v>0</v>
      </c>
      <c r="AO860">
        <v>21.86758878701298</v>
      </c>
      <c r="AP860">
        <v>22.74008909090908</v>
      </c>
      <c r="AQ860">
        <v>-1.937162185752985E-06</v>
      </c>
      <c r="AR860">
        <v>107.35</v>
      </c>
      <c r="AS860">
        <v>9</v>
      </c>
      <c r="AT860">
        <v>2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437</v>
      </c>
      <c r="AY860" t="s">
        <v>437</v>
      </c>
      <c r="AZ860">
        <v>0</v>
      </c>
      <c r="BA860">
        <v>0</v>
      </c>
      <c r="BB860">
        <f>1-AZ860/BA860</f>
        <v>0</v>
      </c>
      <c r="BC860">
        <v>0</v>
      </c>
      <c r="BD860" t="s">
        <v>437</v>
      </c>
      <c r="BE860" t="s">
        <v>437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437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438</v>
      </c>
      <c r="DO860">
        <v>2</v>
      </c>
      <c r="DP860" t="b">
        <v>1</v>
      </c>
      <c r="DQ860">
        <v>1762210941.6</v>
      </c>
      <c r="DR860">
        <v>1211.875555555555</v>
      </c>
      <c r="DS860">
        <v>1245.371111111111</v>
      </c>
      <c r="DT860">
        <v>22.74136666666667</v>
      </c>
      <c r="DU860">
        <v>21.86824444444444</v>
      </c>
      <c r="DV860">
        <v>1212.732222222222</v>
      </c>
      <c r="DW860">
        <v>22.66856666666667</v>
      </c>
      <c r="DX860">
        <v>500.018</v>
      </c>
      <c r="DY860">
        <v>90.75875555555555</v>
      </c>
      <c r="DZ860">
        <v>0.1000079888888889</v>
      </c>
      <c r="EA860">
        <v>24.27001111111111</v>
      </c>
      <c r="EB860">
        <v>24.59752222222222</v>
      </c>
      <c r="EC860">
        <v>999.9000000000001</v>
      </c>
      <c r="ED860">
        <v>0</v>
      </c>
      <c r="EE860">
        <v>0</v>
      </c>
      <c r="EF860">
        <v>9992.563333333334</v>
      </c>
      <c r="EG860">
        <v>0</v>
      </c>
      <c r="EH860">
        <v>971.391222222222</v>
      </c>
      <c r="EI860">
        <v>-33.49346666666666</v>
      </c>
      <c r="EJ860">
        <v>1240.077777777778</v>
      </c>
      <c r="EK860">
        <v>1273.213333333334</v>
      </c>
      <c r="EL860">
        <v>0.8731292222222221</v>
      </c>
      <c r="EM860">
        <v>1245.371111111111</v>
      </c>
      <c r="EN860">
        <v>21.86824444444444</v>
      </c>
      <c r="EO860">
        <v>2.063978888888888</v>
      </c>
      <c r="EP860">
        <v>1.984734444444444</v>
      </c>
      <c r="EQ860">
        <v>17.94388888888889</v>
      </c>
      <c r="ER860">
        <v>17.32307777777778</v>
      </c>
      <c r="ES860">
        <v>1999.912222222222</v>
      </c>
      <c r="ET860">
        <v>0.9800035555555557</v>
      </c>
      <c r="EU860">
        <v>0.01999617777777778</v>
      </c>
      <c r="EV860">
        <v>0</v>
      </c>
      <c r="EW860">
        <v>1495.195555555555</v>
      </c>
      <c r="EX860">
        <v>5.00097</v>
      </c>
      <c r="EY860">
        <v>29848.04444444444</v>
      </c>
      <c r="EZ860">
        <v>16706.86666666666</v>
      </c>
      <c r="FA860">
        <v>41.562</v>
      </c>
      <c r="FB860">
        <v>42.687</v>
      </c>
      <c r="FC860">
        <v>41.687</v>
      </c>
      <c r="FD860">
        <v>42.15944444444445</v>
      </c>
      <c r="FE860">
        <v>41.562</v>
      </c>
      <c r="FF860">
        <v>1955.022222222222</v>
      </c>
      <c r="FG860">
        <v>39.89</v>
      </c>
      <c r="FH860">
        <v>0</v>
      </c>
      <c r="FI860">
        <v>14021.70000004768</v>
      </c>
      <c r="FJ860">
        <v>0</v>
      </c>
      <c r="FK860">
        <v>1496.242</v>
      </c>
      <c r="FL860">
        <v>-14.2869230374668</v>
      </c>
      <c r="FM860">
        <v>-302.053845720792</v>
      </c>
      <c r="FN860">
        <v>29872.856</v>
      </c>
      <c r="FO860">
        <v>15</v>
      </c>
      <c r="FP860">
        <v>0</v>
      </c>
      <c r="FQ860" t="s">
        <v>439</v>
      </c>
      <c r="FR860">
        <v>1760210915.6</v>
      </c>
      <c r="FS860">
        <v>0</v>
      </c>
      <c r="FT860">
        <v>0</v>
      </c>
      <c r="FU860">
        <v>-0.215</v>
      </c>
      <c r="FV860">
        <v>0</v>
      </c>
      <c r="FW860">
        <v>-0.6919999999999999</v>
      </c>
      <c r="FX860">
        <v>0</v>
      </c>
      <c r="FY860">
        <v>400</v>
      </c>
      <c r="FZ860">
        <v>0</v>
      </c>
      <c r="GA860">
        <v>0.15</v>
      </c>
      <c r="GB860">
        <v>0</v>
      </c>
      <c r="GC860">
        <v>-33.40395365853659</v>
      </c>
      <c r="GD860">
        <v>0.5577595818814078</v>
      </c>
      <c r="GE860">
        <v>0.2133184955304996</v>
      </c>
      <c r="GF860">
        <v>0</v>
      </c>
      <c r="GG860">
        <v>1497.088823529412</v>
      </c>
      <c r="GH860">
        <v>-15.10527119135812</v>
      </c>
      <c r="GI860">
        <v>1.50072877336682</v>
      </c>
      <c r="GJ860">
        <v>0</v>
      </c>
      <c r="GK860">
        <v>0.8790350975609756</v>
      </c>
      <c r="GL860">
        <v>-0.05065822996515666</v>
      </c>
      <c r="GM860">
        <v>0.0050838871521551</v>
      </c>
      <c r="GN860">
        <v>1</v>
      </c>
      <c r="GO860">
        <v>1</v>
      </c>
      <c r="GP860">
        <v>3</v>
      </c>
      <c r="GQ860" t="s">
        <v>502</v>
      </c>
      <c r="GR860">
        <v>3.13537</v>
      </c>
      <c r="GS860">
        <v>2.76017</v>
      </c>
      <c r="GT860">
        <v>0.194503</v>
      </c>
      <c r="GU860">
        <v>0.19592</v>
      </c>
      <c r="GV860">
        <v>0.102142</v>
      </c>
      <c r="GW860">
        <v>0.09800300000000001</v>
      </c>
      <c r="GX860">
        <v>25500.4</v>
      </c>
      <c r="GY860">
        <v>25447.2</v>
      </c>
      <c r="GZ860">
        <v>29453.6</v>
      </c>
      <c r="HA860">
        <v>29264.9</v>
      </c>
      <c r="HB860">
        <v>34949.9</v>
      </c>
      <c r="HC860">
        <v>34973.4</v>
      </c>
      <c r="HD860">
        <v>41447.5</v>
      </c>
      <c r="HE860">
        <v>41584.3</v>
      </c>
      <c r="HF860">
        <v>1.9076</v>
      </c>
      <c r="HG860">
        <v>1.86232</v>
      </c>
      <c r="HH860">
        <v>0.0335276</v>
      </c>
      <c r="HI860">
        <v>0</v>
      </c>
      <c r="HJ860">
        <v>24.0468</v>
      </c>
      <c r="HK860">
        <v>999.9</v>
      </c>
      <c r="HL860">
        <v>51.9</v>
      </c>
      <c r="HM860">
        <v>28.9</v>
      </c>
      <c r="HN860">
        <v>22.8679</v>
      </c>
      <c r="HO860">
        <v>62.3113</v>
      </c>
      <c r="HP860">
        <v>29.5272</v>
      </c>
      <c r="HQ860">
        <v>1</v>
      </c>
      <c r="HR860">
        <v>0.347843</v>
      </c>
      <c r="HS860">
        <v>4.78631</v>
      </c>
      <c r="HT860">
        <v>20.2754</v>
      </c>
      <c r="HU860">
        <v>5.21849</v>
      </c>
      <c r="HV860">
        <v>12.0168</v>
      </c>
      <c r="HW860">
        <v>4.98875</v>
      </c>
      <c r="HX860">
        <v>3.28753</v>
      </c>
      <c r="HY860">
        <v>9999</v>
      </c>
      <c r="HZ860">
        <v>9999</v>
      </c>
      <c r="IA860">
        <v>9999</v>
      </c>
      <c r="IB860">
        <v>999.9</v>
      </c>
      <c r="IC860">
        <v>4.97278</v>
      </c>
      <c r="ID860">
        <v>1.86647</v>
      </c>
      <c r="IE860">
        <v>1.86584</v>
      </c>
      <c r="IF860">
        <v>1.86582</v>
      </c>
      <c r="IG860">
        <v>1.86765</v>
      </c>
      <c r="IH860">
        <v>1.87012</v>
      </c>
      <c r="II860">
        <v>1.86873</v>
      </c>
      <c r="IJ860">
        <v>1.87026</v>
      </c>
      <c r="IK860">
        <v>0</v>
      </c>
      <c r="IL860">
        <v>0</v>
      </c>
      <c r="IM860">
        <v>0</v>
      </c>
      <c r="IN860">
        <v>0</v>
      </c>
      <c r="IO860" t="s">
        <v>441</v>
      </c>
      <c r="IP860" t="s">
        <v>442</v>
      </c>
      <c r="IQ860" t="s">
        <v>443</v>
      </c>
      <c r="IR860" t="s">
        <v>443</v>
      </c>
      <c r="IS860" t="s">
        <v>443</v>
      </c>
      <c r="IT860" t="s">
        <v>443</v>
      </c>
      <c r="IU860">
        <v>0</v>
      </c>
      <c r="IV860">
        <v>100</v>
      </c>
      <c r="IW860">
        <v>100</v>
      </c>
      <c r="IX860">
        <v>-0.85</v>
      </c>
      <c r="IY860">
        <v>0.0728</v>
      </c>
      <c r="IZ860">
        <v>-0.7832898091892299</v>
      </c>
      <c r="JA860">
        <v>-0.0002628084512485203</v>
      </c>
      <c r="JB860">
        <v>2.995354917081976E-07</v>
      </c>
      <c r="JC860">
        <v>-1.087754766273629E-10</v>
      </c>
      <c r="JD860">
        <v>-0.01666594074606723</v>
      </c>
      <c r="JE860">
        <v>-0.02438089335778848</v>
      </c>
      <c r="JF860">
        <v>0.001790740049955031</v>
      </c>
      <c r="JG860">
        <v>-2.386884331579614E-05</v>
      </c>
      <c r="JH860">
        <v>6</v>
      </c>
      <c r="JI860">
        <v>2407</v>
      </c>
      <c r="JJ860">
        <v>1</v>
      </c>
      <c r="JK860">
        <v>23</v>
      </c>
      <c r="JL860">
        <v>33333.8</v>
      </c>
      <c r="JM860">
        <v>29370182.4</v>
      </c>
      <c r="JN860">
        <v>1.95068</v>
      </c>
      <c r="JO860">
        <v>2.23022</v>
      </c>
      <c r="JP860">
        <v>1.39648</v>
      </c>
      <c r="JQ860">
        <v>2.35229</v>
      </c>
      <c r="JR860">
        <v>1.49536</v>
      </c>
      <c r="JS860">
        <v>2.71484</v>
      </c>
      <c r="JT860">
        <v>34.5777</v>
      </c>
      <c r="JU860">
        <v>24.035</v>
      </c>
      <c r="JV860">
        <v>18</v>
      </c>
      <c r="JW860">
        <v>504.166</v>
      </c>
      <c r="JX860">
        <v>464.618</v>
      </c>
      <c r="JY860">
        <v>18.4566</v>
      </c>
      <c r="JZ860">
        <v>31.7602</v>
      </c>
      <c r="KA860">
        <v>30.0001</v>
      </c>
      <c r="KB860">
        <v>31.6575</v>
      </c>
      <c r="KC860">
        <v>31.5929</v>
      </c>
      <c r="KD860">
        <v>39.0406</v>
      </c>
      <c r="KE860">
        <v>0</v>
      </c>
      <c r="KF860">
        <v>100</v>
      </c>
      <c r="KG860">
        <v>18.455</v>
      </c>
      <c r="KH860">
        <v>1275.78</v>
      </c>
      <c r="KI860">
        <v>63.4564</v>
      </c>
      <c r="KJ860">
        <v>100.665</v>
      </c>
      <c r="KK860">
        <v>99.9889</v>
      </c>
    </row>
    <row r="861" spans="1:297">
      <c r="A861">
        <v>845</v>
      </c>
      <c r="B861">
        <v>1762210949.1</v>
      </c>
      <c r="C861">
        <v>11371</v>
      </c>
      <c r="D861" t="s">
        <v>2141</v>
      </c>
      <c r="E861" t="s">
        <v>2142</v>
      </c>
      <c r="F861">
        <v>5</v>
      </c>
      <c r="G861" t="s">
        <v>1990</v>
      </c>
      <c r="H861" t="s">
        <v>436</v>
      </c>
      <c r="I861">
        <v>1762210946.3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1289.625537428347</v>
      </c>
      <c r="AK861">
        <v>1264.588909090909</v>
      </c>
      <c r="AL861">
        <v>3.581979680608834</v>
      </c>
      <c r="AM861">
        <v>66.04308067333517</v>
      </c>
      <c r="AN861">
        <f>(AP861 - AO861 + DY861*1E3/(8.314*(EA861+273.15)) * AR861/DX861 * AQ861) * DX861/(100*DL861) * 1000/(1000 - AP861)</f>
        <v>0</v>
      </c>
      <c r="AO861">
        <v>21.86861916792208</v>
      </c>
      <c r="AP861">
        <v>22.73675030303029</v>
      </c>
      <c r="AQ861">
        <v>-3.412693487814015E-06</v>
      </c>
      <c r="AR861">
        <v>107.35</v>
      </c>
      <c r="AS861">
        <v>9</v>
      </c>
      <c r="AT861">
        <v>2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437</v>
      </c>
      <c r="AY861" t="s">
        <v>437</v>
      </c>
      <c r="AZ861">
        <v>0</v>
      </c>
      <c r="BA861">
        <v>0</v>
      </c>
      <c r="BB861">
        <f>1-AZ861/BA861</f>
        <v>0</v>
      </c>
      <c r="BC861">
        <v>0</v>
      </c>
      <c r="BD861" t="s">
        <v>437</v>
      </c>
      <c r="BE861" t="s">
        <v>437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437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438</v>
      </c>
      <c r="DO861">
        <v>2</v>
      </c>
      <c r="DP861" t="b">
        <v>1</v>
      </c>
      <c r="DQ861">
        <v>1762210946.3</v>
      </c>
      <c r="DR861">
        <v>1227.736</v>
      </c>
      <c r="DS861">
        <v>1262.983</v>
      </c>
      <c r="DT861">
        <v>22.73847</v>
      </c>
      <c r="DU861">
        <v>21.86838</v>
      </c>
      <c r="DV861">
        <v>1228.593</v>
      </c>
      <c r="DW861">
        <v>22.66572</v>
      </c>
      <c r="DX861">
        <v>500.0035</v>
      </c>
      <c r="DY861">
        <v>90.75780999999999</v>
      </c>
      <c r="DZ861">
        <v>0.09995403</v>
      </c>
      <c r="EA861">
        <v>24.2682</v>
      </c>
      <c r="EB861">
        <v>24.59315</v>
      </c>
      <c r="EC861">
        <v>999.9</v>
      </c>
      <c r="ED861">
        <v>0</v>
      </c>
      <c r="EE861">
        <v>0</v>
      </c>
      <c r="EF861">
        <v>9988.062</v>
      </c>
      <c r="EG861">
        <v>0</v>
      </c>
      <c r="EH861">
        <v>971.4173000000001</v>
      </c>
      <c r="EI861">
        <v>-35.2467</v>
      </c>
      <c r="EJ861">
        <v>1256.303</v>
      </c>
      <c r="EK861">
        <v>1291.22</v>
      </c>
      <c r="EL861">
        <v>0.8700842000000002</v>
      </c>
      <c r="EM861">
        <v>1262.983</v>
      </c>
      <c r="EN861">
        <v>21.86838</v>
      </c>
      <c r="EO861">
        <v>2.063695</v>
      </c>
      <c r="EP861">
        <v>1.984727</v>
      </c>
      <c r="EQ861">
        <v>17.94167</v>
      </c>
      <c r="ER861">
        <v>17.32301</v>
      </c>
      <c r="ES861">
        <v>2000.011</v>
      </c>
      <c r="ET861">
        <v>0.9800044</v>
      </c>
      <c r="EU861">
        <v>0.0199951</v>
      </c>
      <c r="EV861">
        <v>0</v>
      </c>
      <c r="EW861">
        <v>1493.826</v>
      </c>
      <c r="EX861">
        <v>5.000970000000001</v>
      </c>
      <c r="EY861">
        <v>29826.12</v>
      </c>
      <c r="EZ861">
        <v>16707.7</v>
      </c>
      <c r="FA861">
        <v>41.562</v>
      </c>
      <c r="FB861">
        <v>42.687</v>
      </c>
      <c r="FC861">
        <v>41.6996</v>
      </c>
      <c r="FD861">
        <v>42.156</v>
      </c>
      <c r="FE861">
        <v>41.562</v>
      </c>
      <c r="FF861">
        <v>1955.121</v>
      </c>
      <c r="FG861">
        <v>39.89</v>
      </c>
      <c r="FH861">
        <v>0</v>
      </c>
      <c r="FI861">
        <v>14026.5</v>
      </c>
      <c r="FJ861">
        <v>0</v>
      </c>
      <c r="FK861">
        <v>1495.0792</v>
      </c>
      <c r="FL861">
        <v>-14.98999998874977</v>
      </c>
      <c r="FM861">
        <v>-293.5923076409719</v>
      </c>
      <c r="FN861">
        <v>29849.076</v>
      </c>
      <c r="FO861">
        <v>15</v>
      </c>
      <c r="FP861">
        <v>0</v>
      </c>
      <c r="FQ861" t="s">
        <v>439</v>
      </c>
      <c r="FR861">
        <v>1760210915.6</v>
      </c>
      <c r="FS861">
        <v>0</v>
      </c>
      <c r="FT861">
        <v>0</v>
      </c>
      <c r="FU861">
        <v>-0.215</v>
      </c>
      <c r="FV861">
        <v>0</v>
      </c>
      <c r="FW861">
        <v>-0.6919999999999999</v>
      </c>
      <c r="FX861">
        <v>0</v>
      </c>
      <c r="FY861">
        <v>400</v>
      </c>
      <c r="FZ861">
        <v>0</v>
      </c>
      <c r="GA861">
        <v>0.15</v>
      </c>
      <c r="GB861">
        <v>0</v>
      </c>
      <c r="GC861">
        <v>-33.61145365853659</v>
      </c>
      <c r="GD861">
        <v>-3.19768013937284</v>
      </c>
      <c r="GE861">
        <v>0.6928670956559508</v>
      </c>
      <c r="GF861">
        <v>0</v>
      </c>
      <c r="GG861">
        <v>1496.037647058823</v>
      </c>
      <c r="GH861">
        <v>-14.63376622479084</v>
      </c>
      <c r="GI861">
        <v>1.458756639832717</v>
      </c>
      <c r="GJ861">
        <v>0</v>
      </c>
      <c r="GK861">
        <v>0.8758457560975609</v>
      </c>
      <c r="GL861">
        <v>-0.04300630662020882</v>
      </c>
      <c r="GM861">
        <v>0.004315761203980121</v>
      </c>
      <c r="GN861">
        <v>1</v>
      </c>
      <c r="GO861">
        <v>1</v>
      </c>
      <c r="GP861">
        <v>3</v>
      </c>
      <c r="GQ861" t="s">
        <v>502</v>
      </c>
      <c r="GR861">
        <v>3.13522</v>
      </c>
      <c r="GS861">
        <v>2.76013</v>
      </c>
      <c r="GT861">
        <v>0.19625</v>
      </c>
      <c r="GU861">
        <v>0.198176</v>
      </c>
      <c r="GV861">
        <v>0.102137</v>
      </c>
      <c r="GW861">
        <v>0.0980046</v>
      </c>
      <c r="GX861">
        <v>25445.2</v>
      </c>
      <c r="GY861">
        <v>25375.3</v>
      </c>
      <c r="GZ861">
        <v>29453.8</v>
      </c>
      <c r="HA861">
        <v>29264.4</v>
      </c>
      <c r="HB861">
        <v>34950.1</v>
      </c>
      <c r="HC861">
        <v>34973</v>
      </c>
      <c r="HD861">
        <v>41447.6</v>
      </c>
      <c r="HE861">
        <v>41583.9</v>
      </c>
      <c r="HF861">
        <v>1.90725</v>
      </c>
      <c r="HG861">
        <v>1.8624</v>
      </c>
      <c r="HH861">
        <v>0.0329092</v>
      </c>
      <c r="HI861">
        <v>0</v>
      </c>
      <c r="HJ861">
        <v>24.0498</v>
      </c>
      <c r="HK861">
        <v>999.9</v>
      </c>
      <c r="HL861">
        <v>51.9</v>
      </c>
      <c r="HM861">
        <v>28.9</v>
      </c>
      <c r="HN861">
        <v>22.8657</v>
      </c>
      <c r="HO861">
        <v>62.2013</v>
      </c>
      <c r="HP861">
        <v>29.6234</v>
      </c>
      <c r="HQ861">
        <v>1</v>
      </c>
      <c r="HR861">
        <v>0.348046</v>
      </c>
      <c r="HS861">
        <v>4.79349</v>
      </c>
      <c r="HT861">
        <v>20.2753</v>
      </c>
      <c r="HU861">
        <v>5.21804</v>
      </c>
      <c r="HV861">
        <v>12.0171</v>
      </c>
      <c r="HW861">
        <v>4.9888</v>
      </c>
      <c r="HX861">
        <v>3.2876</v>
      </c>
      <c r="HY861">
        <v>9999</v>
      </c>
      <c r="HZ861">
        <v>9999</v>
      </c>
      <c r="IA861">
        <v>9999</v>
      </c>
      <c r="IB861">
        <v>999.9</v>
      </c>
      <c r="IC861">
        <v>4.97278</v>
      </c>
      <c r="ID861">
        <v>1.86646</v>
      </c>
      <c r="IE861">
        <v>1.86584</v>
      </c>
      <c r="IF861">
        <v>1.86582</v>
      </c>
      <c r="IG861">
        <v>1.86766</v>
      </c>
      <c r="IH861">
        <v>1.87012</v>
      </c>
      <c r="II861">
        <v>1.86873</v>
      </c>
      <c r="IJ861">
        <v>1.87025</v>
      </c>
      <c r="IK861">
        <v>0</v>
      </c>
      <c r="IL861">
        <v>0</v>
      </c>
      <c r="IM861">
        <v>0</v>
      </c>
      <c r="IN861">
        <v>0</v>
      </c>
      <c r="IO861" t="s">
        <v>441</v>
      </c>
      <c r="IP861" t="s">
        <v>442</v>
      </c>
      <c r="IQ861" t="s">
        <v>443</v>
      </c>
      <c r="IR861" t="s">
        <v>443</v>
      </c>
      <c r="IS861" t="s">
        <v>443</v>
      </c>
      <c r="IT861" t="s">
        <v>443</v>
      </c>
      <c r="IU861">
        <v>0</v>
      </c>
      <c r="IV861">
        <v>100</v>
      </c>
      <c r="IW861">
        <v>100</v>
      </c>
      <c r="IX861">
        <v>-0.86</v>
      </c>
      <c r="IY861">
        <v>0.0727</v>
      </c>
      <c r="IZ861">
        <v>-0.7832898091892299</v>
      </c>
      <c r="JA861">
        <v>-0.0002628084512485203</v>
      </c>
      <c r="JB861">
        <v>2.995354917081976E-07</v>
      </c>
      <c r="JC861">
        <v>-1.087754766273629E-10</v>
      </c>
      <c r="JD861">
        <v>-0.01666594074606723</v>
      </c>
      <c r="JE861">
        <v>-0.02438089335778848</v>
      </c>
      <c r="JF861">
        <v>0.001790740049955031</v>
      </c>
      <c r="JG861">
        <v>-2.386884331579614E-05</v>
      </c>
      <c r="JH861">
        <v>6</v>
      </c>
      <c r="JI861">
        <v>2407</v>
      </c>
      <c r="JJ861">
        <v>1</v>
      </c>
      <c r="JK861">
        <v>23</v>
      </c>
      <c r="JL861">
        <v>33333.9</v>
      </c>
      <c r="JM861">
        <v>29370182.5</v>
      </c>
      <c r="JN861">
        <v>1.96411</v>
      </c>
      <c r="JO861">
        <v>2.2168</v>
      </c>
      <c r="JP861">
        <v>1.39648</v>
      </c>
      <c r="JQ861">
        <v>2.35352</v>
      </c>
      <c r="JR861">
        <v>1.49536</v>
      </c>
      <c r="JS861">
        <v>2.71851</v>
      </c>
      <c r="JT861">
        <v>34.6006</v>
      </c>
      <c r="JU861">
        <v>24.0437</v>
      </c>
      <c r="JV861">
        <v>18</v>
      </c>
      <c r="JW861">
        <v>503.926</v>
      </c>
      <c r="JX861">
        <v>464.658</v>
      </c>
      <c r="JY861">
        <v>18.4525</v>
      </c>
      <c r="JZ861">
        <v>31.7602</v>
      </c>
      <c r="KA861">
        <v>30.0001</v>
      </c>
      <c r="KB861">
        <v>31.6562</v>
      </c>
      <c r="KC861">
        <v>31.5917</v>
      </c>
      <c r="KD861">
        <v>39.3098</v>
      </c>
      <c r="KE861">
        <v>0</v>
      </c>
      <c r="KF861">
        <v>100</v>
      </c>
      <c r="KG861">
        <v>18.4509</v>
      </c>
      <c r="KH861">
        <v>1289.14</v>
      </c>
      <c r="KI861">
        <v>63.4564</v>
      </c>
      <c r="KJ861">
        <v>100.665</v>
      </c>
      <c r="KK861">
        <v>99.9877</v>
      </c>
    </row>
    <row r="862" spans="1:297">
      <c r="A862">
        <v>846</v>
      </c>
      <c r="B862">
        <v>1762210954.1</v>
      </c>
      <c r="C862">
        <v>11376</v>
      </c>
      <c r="D862" t="s">
        <v>2143</v>
      </c>
      <c r="E862" t="s">
        <v>2144</v>
      </c>
      <c r="F862">
        <v>5</v>
      </c>
      <c r="G862" t="s">
        <v>1990</v>
      </c>
      <c r="H862" t="s">
        <v>436</v>
      </c>
      <c r="I862">
        <v>1762210951.6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1312.859799762027</v>
      </c>
      <c r="AK862">
        <v>1284.752</v>
      </c>
      <c r="AL862">
        <v>3.995802686724859</v>
      </c>
      <c r="AM862">
        <v>66.04308067333517</v>
      </c>
      <c r="AN862">
        <f>(AP862 - AO862 + DY862*1E3/(8.314*(EA862+273.15)) * AR862/DX862 * AQ862) * DX862/(100*DL862) * 1000/(1000 - AP862)</f>
        <v>0</v>
      </c>
      <c r="AO862">
        <v>21.86612508995671</v>
      </c>
      <c r="AP862">
        <v>22.73007878787879</v>
      </c>
      <c r="AQ862">
        <v>-9.83686130145762E-06</v>
      </c>
      <c r="AR862">
        <v>107.35</v>
      </c>
      <c r="AS862">
        <v>9</v>
      </c>
      <c r="AT862">
        <v>2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437</v>
      </c>
      <c r="AY862" t="s">
        <v>437</v>
      </c>
      <c r="AZ862">
        <v>0</v>
      </c>
      <c r="BA862">
        <v>0</v>
      </c>
      <c r="BB862">
        <f>1-AZ862/BA862</f>
        <v>0</v>
      </c>
      <c r="BC862">
        <v>0</v>
      </c>
      <c r="BD862" t="s">
        <v>437</v>
      </c>
      <c r="BE862" t="s">
        <v>437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437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438</v>
      </c>
      <c r="DO862">
        <v>2</v>
      </c>
      <c r="DP862" t="b">
        <v>1</v>
      </c>
      <c r="DQ862">
        <v>1762210951.6</v>
      </c>
      <c r="DR862">
        <v>1247.851111111111</v>
      </c>
      <c r="DS862">
        <v>1284.223333333333</v>
      </c>
      <c r="DT862">
        <v>22.73391111111111</v>
      </c>
      <c r="DU862">
        <v>21.86671111111111</v>
      </c>
      <c r="DV862">
        <v>1248.707777777778</v>
      </c>
      <c r="DW862">
        <v>22.66124444444445</v>
      </c>
      <c r="DX862">
        <v>499.9884444444444</v>
      </c>
      <c r="DY862">
        <v>90.76065555555554</v>
      </c>
      <c r="DZ862">
        <v>0.1000213</v>
      </c>
      <c r="EA862">
        <v>24.27108888888889</v>
      </c>
      <c r="EB862">
        <v>24.59051111111111</v>
      </c>
      <c r="EC862">
        <v>999.9000000000001</v>
      </c>
      <c r="ED862">
        <v>0</v>
      </c>
      <c r="EE862">
        <v>0</v>
      </c>
      <c r="EF862">
        <v>9992.703333333333</v>
      </c>
      <c r="EG862">
        <v>0</v>
      </c>
      <c r="EH862">
        <v>971.4094444444446</v>
      </c>
      <c r="EI862">
        <v>-36.37061111111111</v>
      </c>
      <c r="EJ862">
        <v>1276.88</v>
      </c>
      <c r="EK862">
        <v>1312.933333333333</v>
      </c>
      <c r="EL862">
        <v>0.8672080000000001</v>
      </c>
      <c r="EM862">
        <v>1284.223333333333</v>
      </c>
      <c r="EN862">
        <v>21.86671111111111</v>
      </c>
      <c r="EO862">
        <v>2.063346666666667</v>
      </c>
      <c r="EP862">
        <v>1.984638888888889</v>
      </c>
      <c r="EQ862">
        <v>17.93902222222222</v>
      </c>
      <c r="ER862">
        <v>17.3223</v>
      </c>
      <c r="ES862">
        <v>1999.967777777778</v>
      </c>
      <c r="ET862">
        <v>0.9800041111111112</v>
      </c>
      <c r="EU862">
        <v>0.0199955</v>
      </c>
      <c r="EV862">
        <v>0</v>
      </c>
      <c r="EW862">
        <v>1492.561111111111</v>
      </c>
      <c r="EX862">
        <v>5.00097</v>
      </c>
      <c r="EY862">
        <v>29799.32222222222</v>
      </c>
      <c r="EZ862">
        <v>16707.34444444445</v>
      </c>
      <c r="FA862">
        <v>41.562</v>
      </c>
      <c r="FB862">
        <v>42.687</v>
      </c>
      <c r="FC862">
        <v>41.70099999999999</v>
      </c>
      <c r="FD862">
        <v>42.15255555555556</v>
      </c>
      <c r="FE862">
        <v>41.562</v>
      </c>
      <c r="FF862">
        <v>1955.077777777778</v>
      </c>
      <c r="FG862">
        <v>39.89</v>
      </c>
      <c r="FH862">
        <v>0</v>
      </c>
      <c r="FI862">
        <v>14031.89999985695</v>
      </c>
      <c r="FJ862">
        <v>0</v>
      </c>
      <c r="FK862">
        <v>1493.792692307692</v>
      </c>
      <c r="FL862">
        <v>-16.21504271844367</v>
      </c>
      <c r="FM862">
        <v>-297.8871795553225</v>
      </c>
      <c r="FN862">
        <v>29823.68461538462</v>
      </c>
      <c r="FO862">
        <v>15</v>
      </c>
      <c r="FP862">
        <v>0</v>
      </c>
      <c r="FQ862" t="s">
        <v>439</v>
      </c>
      <c r="FR862">
        <v>1760210915.6</v>
      </c>
      <c r="FS862">
        <v>0</v>
      </c>
      <c r="FT862">
        <v>0</v>
      </c>
      <c r="FU862">
        <v>-0.215</v>
      </c>
      <c r="FV862">
        <v>0</v>
      </c>
      <c r="FW862">
        <v>-0.6919999999999999</v>
      </c>
      <c r="FX862">
        <v>0</v>
      </c>
      <c r="FY862">
        <v>400</v>
      </c>
      <c r="FZ862">
        <v>0</v>
      </c>
      <c r="GA862">
        <v>0.15</v>
      </c>
      <c r="GB862">
        <v>0</v>
      </c>
      <c r="GC862">
        <v>-34.59263902439024</v>
      </c>
      <c r="GD862">
        <v>-12.78002090592342</v>
      </c>
      <c r="GE862">
        <v>2.19096069961503</v>
      </c>
      <c r="GF862">
        <v>0</v>
      </c>
      <c r="GG862">
        <v>1494.542352941177</v>
      </c>
      <c r="GH862">
        <v>-15.2528647766019</v>
      </c>
      <c r="GI862">
        <v>1.521307600917357</v>
      </c>
      <c r="GJ862">
        <v>0</v>
      </c>
      <c r="GK862">
        <v>0.8718064390243901</v>
      </c>
      <c r="GL862">
        <v>-0.0361758606271767</v>
      </c>
      <c r="GM862">
        <v>0.003669442743954461</v>
      </c>
      <c r="GN862">
        <v>1</v>
      </c>
      <c r="GO862">
        <v>1</v>
      </c>
      <c r="GP862">
        <v>3</v>
      </c>
      <c r="GQ862" t="s">
        <v>502</v>
      </c>
      <c r="GR862">
        <v>3.13524</v>
      </c>
      <c r="GS862">
        <v>2.76028</v>
      </c>
      <c r="GT862">
        <v>0.198157</v>
      </c>
      <c r="GU862">
        <v>0.19915</v>
      </c>
      <c r="GV862">
        <v>0.102116</v>
      </c>
      <c r="GW862">
        <v>0.0979999</v>
      </c>
      <c r="GX862">
        <v>25384.4</v>
      </c>
      <c r="GY862">
        <v>25344.1</v>
      </c>
      <c r="GZ862">
        <v>29453.5</v>
      </c>
      <c r="HA862">
        <v>29264.2</v>
      </c>
      <c r="HB862">
        <v>34950.7</v>
      </c>
      <c r="HC862">
        <v>34972.8</v>
      </c>
      <c r="HD862">
        <v>41447.3</v>
      </c>
      <c r="HE862">
        <v>41583.3</v>
      </c>
      <c r="HF862">
        <v>1.90727</v>
      </c>
      <c r="HG862">
        <v>1.86252</v>
      </c>
      <c r="HH862">
        <v>0.0334382</v>
      </c>
      <c r="HI862">
        <v>0</v>
      </c>
      <c r="HJ862">
        <v>24.0531</v>
      </c>
      <c r="HK862">
        <v>999.9</v>
      </c>
      <c r="HL862">
        <v>51.9</v>
      </c>
      <c r="HM862">
        <v>28.9</v>
      </c>
      <c r="HN862">
        <v>22.8652</v>
      </c>
      <c r="HO862">
        <v>62.1213</v>
      </c>
      <c r="HP862">
        <v>29.5753</v>
      </c>
      <c r="HQ862">
        <v>1</v>
      </c>
      <c r="HR862">
        <v>0.348049</v>
      </c>
      <c r="HS862">
        <v>4.79245</v>
      </c>
      <c r="HT862">
        <v>20.2753</v>
      </c>
      <c r="HU862">
        <v>5.21879</v>
      </c>
      <c r="HV862">
        <v>12.0167</v>
      </c>
      <c r="HW862">
        <v>4.9888</v>
      </c>
      <c r="HX862">
        <v>3.28753</v>
      </c>
      <c r="HY862">
        <v>9999</v>
      </c>
      <c r="HZ862">
        <v>9999</v>
      </c>
      <c r="IA862">
        <v>9999</v>
      </c>
      <c r="IB862">
        <v>999.9</v>
      </c>
      <c r="IC862">
        <v>4.97278</v>
      </c>
      <c r="ID862">
        <v>1.86646</v>
      </c>
      <c r="IE862">
        <v>1.86584</v>
      </c>
      <c r="IF862">
        <v>1.86581</v>
      </c>
      <c r="IG862">
        <v>1.86764</v>
      </c>
      <c r="IH862">
        <v>1.87012</v>
      </c>
      <c r="II862">
        <v>1.86871</v>
      </c>
      <c r="IJ862">
        <v>1.87023</v>
      </c>
      <c r="IK862">
        <v>0</v>
      </c>
      <c r="IL862">
        <v>0</v>
      </c>
      <c r="IM862">
        <v>0</v>
      </c>
      <c r="IN862">
        <v>0</v>
      </c>
      <c r="IO862" t="s">
        <v>441</v>
      </c>
      <c r="IP862" t="s">
        <v>442</v>
      </c>
      <c r="IQ862" t="s">
        <v>443</v>
      </c>
      <c r="IR862" t="s">
        <v>443</v>
      </c>
      <c r="IS862" t="s">
        <v>443</v>
      </c>
      <c r="IT862" t="s">
        <v>443</v>
      </c>
      <c r="IU862">
        <v>0</v>
      </c>
      <c r="IV862">
        <v>100</v>
      </c>
      <c r="IW862">
        <v>100</v>
      </c>
      <c r="IX862">
        <v>-0.86</v>
      </c>
      <c r="IY862">
        <v>0.0726</v>
      </c>
      <c r="IZ862">
        <v>-0.7832898091892299</v>
      </c>
      <c r="JA862">
        <v>-0.0002628084512485203</v>
      </c>
      <c r="JB862">
        <v>2.995354917081976E-07</v>
      </c>
      <c r="JC862">
        <v>-1.087754766273629E-10</v>
      </c>
      <c r="JD862">
        <v>-0.01666594074606723</v>
      </c>
      <c r="JE862">
        <v>-0.02438089335778848</v>
      </c>
      <c r="JF862">
        <v>0.001790740049955031</v>
      </c>
      <c r="JG862">
        <v>-2.386884331579614E-05</v>
      </c>
      <c r="JH862">
        <v>6</v>
      </c>
      <c r="JI862">
        <v>2407</v>
      </c>
      <c r="JJ862">
        <v>1</v>
      </c>
      <c r="JK862">
        <v>23</v>
      </c>
      <c r="JL862">
        <v>33334</v>
      </c>
      <c r="JM862">
        <v>29370182.6</v>
      </c>
      <c r="JN862">
        <v>1.98853</v>
      </c>
      <c r="JO862">
        <v>2.23633</v>
      </c>
      <c r="JP862">
        <v>1.39648</v>
      </c>
      <c r="JQ862">
        <v>2.35107</v>
      </c>
      <c r="JR862">
        <v>1.49536</v>
      </c>
      <c r="JS862">
        <v>2.59644</v>
      </c>
      <c r="JT862">
        <v>34.5777</v>
      </c>
      <c r="JU862">
        <v>24.035</v>
      </c>
      <c r="JV862">
        <v>18</v>
      </c>
      <c r="JW862">
        <v>503.931</v>
      </c>
      <c r="JX862">
        <v>464.727</v>
      </c>
      <c r="JY862">
        <v>18.449</v>
      </c>
      <c r="JZ862">
        <v>31.7602</v>
      </c>
      <c r="KA862">
        <v>30.0001</v>
      </c>
      <c r="KB862">
        <v>31.6547</v>
      </c>
      <c r="KC862">
        <v>31.5902</v>
      </c>
      <c r="KD862">
        <v>39.8081</v>
      </c>
      <c r="KE862">
        <v>0</v>
      </c>
      <c r="KF862">
        <v>100</v>
      </c>
      <c r="KG862">
        <v>18.4481</v>
      </c>
      <c r="KH862">
        <v>1309.17</v>
      </c>
      <c r="KI862">
        <v>63.4564</v>
      </c>
      <c r="KJ862">
        <v>100.664</v>
      </c>
      <c r="KK862">
        <v>99.9866</v>
      </c>
    </row>
    <row r="863" spans="1:297">
      <c r="A863">
        <v>847</v>
      </c>
      <c r="B863">
        <v>1762210959.1</v>
      </c>
      <c r="C863">
        <v>11381</v>
      </c>
      <c r="D863" t="s">
        <v>2145</v>
      </c>
      <c r="E863" t="s">
        <v>2146</v>
      </c>
      <c r="F863">
        <v>5</v>
      </c>
      <c r="G863" t="s">
        <v>1990</v>
      </c>
      <c r="H863" t="s">
        <v>436</v>
      </c>
      <c r="I863">
        <v>1762210956.3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1318.526128672456</v>
      </c>
      <c r="AK863">
        <v>1298.265939393939</v>
      </c>
      <c r="AL863">
        <v>2.544128817658307</v>
      </c>
      <c r="AM863">
        <v>66.04308067333517</v>
      </c>
      <c r="AN863">
        <f>(AP863 - AO863 + DY863*1E3/(8.314*(EA863+273.15)) * AR863/DX863 * AQ863) * DX863/(100*DL863) * 1000/(1000 - AP863)</f>
        <v>0</v>
      </c>
      <c r="AO863">
        <v>21.8672201603896</v>
      </c>
      <c r="AP863">
        <v>22.72632242424243</v>
      </c>
      <c r="AQ863">
        <v>-2.436107459456594E-06</v>
      </c>
      <c r="AR863">
        <v>107.35</v>
      </c>
      <c r="AS863">
        <v>9</v>
      </c>
      <c r="AT863">
        <v>2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437</v>
      </c>
      <c r="AY863" t="s">
        <v>437</v>
      </c>
      <c r="AZ863">
        <v>0</v>
      </c>
      <c r="BA863">
        <v>0</v>
      </c>
      <c r="BB863">
        <f>1-AZ863/BA863</f>
        <v>0</v>
      </c>
      <c r="BC863">
        <v>0</v>
      </c>
      <c r="BD863" t="s">
        <v>437</v>
      </c>
      <c r="BE863" t="s">
        <v>437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437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438</v>
      </c>
      <c r="DO863">
        <v>2</v>
      </c>
      <c r="DP863" t="b">
        <v>1</v>
      </c>
      <c r="DQ863">
        <v>1762210956.3</v>
      </c>
      <c r="DR863">
        <v>1263.033</v>
      </c>
      <c r="DS863">
        <v>1290.653</v>
      </c>
      <c r="DT863">
        <v>22.72777</v>
      </c>
      <c r="DU863">
        <v>21.8668</v>
      </c>
      <c r="DV863">
        <v>1263.892</v>
      </c>
      <c r="DW863">
        <v>22.65524</v>
      </c>
      <c r="DX863">
        <v>499.997</v>
      </c>
      <c r="DY863">
        <v>90.76089</v>
      </c>
      <c r="DZ863">
        <v>0.09990008</v>
      </c>
      <c r="EA863">
        <v>24.27172</v>
      </c>
      <c r="EB863">
        <v>24.59957</v>
      </c>
      <c r="EC863">
        <v>999.9</v>
      </c>
      <c r="ED863">
        <v>0</v>
      </c>
      <c r="EE863">
        <v>0</v>
      </c>
      <c r="EF863">
        <v>10013.065</v>
      </c>
      <c r="EG863">
        <v>0</v>
      </c>
      <c r="EH863">
        <v>971.4159999999998</v>
      </c>
      <c r="EI863">
        <v>-27.61886</v>
      </c>
      <c r="EJ863">
        <v>1292.406</v>
      </c>
      <c r="EK863">
        <v>1319.507</v>
      </c>
      <c r="EL863">
        <v>0.8609818</v>
      </c>
      <c r="EM863">
        <v>1290.653</v>
      </c>
      <c r="EN863">
        <v>21.8668</v>
      </c>
      <c r="EO863">
        <v>2.062793</v>
      </c>
      <c r="EP863">
        <v>1.984649</v>
      </c>
      <c r="EQ863">
        <v>17.93475</v>
      </c>
      <c r="ER863">
        <v>17.32238</v>
      </c>
      <c r="ES863">
        <v>1999.972</v>
      </c>
      <c r="ET863">
        <v>0.9800042000000001</v>
      </c>
      <c r="EU863">
        <v>0.01999539</v>
      </c>
      <c r="EV863">
        <v>0</v>
      </c>
      <c r="EW863">
        <v>1491.067</v>
      </c>
      <c r="EX863">
        <v>5.000970000000001</v>
      </c>
      <c r="EY863">
        <v>29776.11</v>
      </c>
      <c r="EZ863">
        <v>16707.39</v>
      </c>
      <c r="FA863">
        <v>41.562</v>
      </c>
      <c r="FB863">
        <v>42.687</v>
      </c>
      <c r="FC863">
        <v>41.6996</v>
      </c>
      <c r="FD863">
        <v>42.1746</v>
      </c>
      <c r="FE863">
        <v>41.562</v>
      </c>
      <c r="FF863">
        <v>1955.082</v>
      </c>
      <c r="FG863">
        <v>39.89</v>
      </c>
      <c r="FH863">
        <v>0</v>
      </c>
      <c r="FI863">
        <v>14036.70000004768</v>
      </c>
      <c r="FJ863">
        <v>0</v>
      </c>
      <c r="FK863">
        <v>1492.470769230769</v>
      </c>
      <c r="FL863">
        <v>-16.91076922083124</v>
      </c>
      <c r="FM863">
        <v>-300.0752136632694</v>
      </c>
      <c r="FN863">
        <v>29800.1</v>
      </c>
      <c r="FO863">
        <v>15</v>
      </c>
      <c r="FP863">
        <v>0</v>
      </c>
      <c r="FQ863" t="s">
        <v>439</v>
      </c>
      <c r="FR863">
        <v>1760210915.6</v>
      </c>
      <c r="FS863">
        <v>0</v>
      </c>
      <c r="FT863">
        <v>0</v>
      </c>
      <c r="FU863">
        <v>-0.215</v>
      </c>
      <c r="FV863">
        <v>0</v>
      </c>
      <c r="FW863">
        <v>-0.6919999999999999</v>
      </c>
      <c r="FX863">
        <v>0</v>
      </c>
      <c r="FY863">
        <v>400</v>
      </c>
      <c r="FZ863">
        <v>0</v>
      </c>
      <c r="GA863">
        <v>0.15</v>
      </c>
      <c r="GB863">
        <v>0</v>
      </c>
      <c r="GC863">
        <v>-33.50240243902439</v>
      </c>
      <c r="GD863">
        <v>12.56709616724738</v>
      </c>
      <c r="GE863">
        <v>3.603112008067051</v>
      </c>
      <c r="GF863">
        <v>0</v>
      </c>
      <c r="GG863">
        <v>1493.434705882353</v>
      </c>
      <c r="GH863">
        <v>-16.24293353632332</v>
      </c>
      <c r="GI863">
        <v>1.618983405237964</v>
      </c>
      <c r="GJ863">
        <v>0</v>
      </c>
      <c r="GK863">
        <v>0.8687458536585366</v>
      </c>
      <c r="GL863">
        <v>-0.0431101881533103</v>
      </c>
      <c r="GM863">
        <v>0.004434634742079371</v>
      </c>
      <c r="GN863">
        <v>1</v>
      </c>
      <c r="GO863">
        <v>1</v>
      </c>
      <c r="GP863">
        <v>3</v>
      </c>
      <c r="GQ863" t="s">
        <v>502</v>
      </c>
      <c r="GR863">
        <v>3.13523</v>
      </c>
      <c r="GS863">
        <v>2.76037</v>
      </c>
      <c r="GT863">
        <v>0.199421</v>
      </c>
      <c r="GU863">
        <v>0.200162</v>
      </c>
      <c r="GV863">
        <v>0.102104</v>
      </c>
      <c r="GW863">
        <v>0.0980022</v>
      </c>
      <c r="GX863">
        <v>25343.7</v>
      </c>
      <c r="GY863">
        <v>25312</v>
      </c>
      <c r="GZ863">
        <v>29452.8</v>
      </c>
      <c r="HA863">
        <v>29264.2</v>
      </c>
      <c r="HB863">
        <v>34950.1</v>
      </c>
      <c r="HC863">
        <v>34973</v>
      </c>
      <c r="HD863">
        <v>41445.9</v>
      </c>
      <c r="HE863">
        <v>41583.7</v>
      </c>
      <c r="HF863">
        <v>1.90733</v>
      </c>
      <c r="HG863">
        <v>1.86283</v>
      </c>
      <c r="HH863">
        <v>0.0324696</v>
      </c>
      <c r="HI863">
        <v>0</v>
      </c>
      <c r="HJ863">
        <v>24.0564</v>
      </c>
      <c r="HK863">
        <v>999.9</v>
      </c>
      <c r="HL863">
        <v>51.9</v>
      </c>
      <c r="HM863">
        <v>28.9</v>
      </c>
      <c r="HN863">
        <v>22.8651</v>
      </c>
      <c r="HO863">
        <v>62.2513</v>
      </c>
      <c r="HP863">
        <v>29.6394</v>
      </c>
      <c r="HQ863">
        <v>1</v>
      </c>
      <c r="HR863">
        <v>0.347965</v>
      </c>
      <c r="HS863">
        <v>4.79939</v>
      </c>
      <c r="HT863">
        <v>20.2751</v>
      </c>
      <c r="HU863">
        <v>5.21864</v>
      </c>
      <c r="HV863">
        <v>12.0164</v>
      </c>
      <c r="HW863">
        <v>4.9886</v>
      </c>
      <c r="HX863">
        <v>3.28753</v>
      </c>
      <c r="HY863">
        <v>9999</v>
      </c>
      <c r="HZ863">
        <v>9999</v>
      </c>
      <c r="IA863">
        <v>9999</v>
      </c>
      <c r="IB863">
        <v>999.9</v>
      </c>
      <c r="IC863">
        <v>4.97278</v>
      </c>
      <c r="ID863">
        <v>1.86646</v>
      </c>
      <c r="IE863">
        <v>1.86584</v>
      </c>
      <c r="IF863">
        <v>1.8658</v>
      </c>
      <c r="IG863">
        <v>1.86766</v>
      </c>
      <c r="IH863">
        <v>1.87012</v>
      </c>
      <c r="II863">
        <v>1.86873</v>
      </c>
      <c r="IJ863">
        <v>1.87022</v>
      </c>
      <c r="IK863">
        <v>0</v>
      </c>
      <c r="IL863">
        <v>0</v>
      </c>
      <c r="IM863">
        <v>0</v>
      </c>
      <c r="IN863">
        <v>0</v>
      </c>
      <c r="IO863" t="s">
        <v>441</v>
      </c>
      <c r="IP863" t="s">
        <v>442</v>
      </c>
      <c r="IQ863" t="s">
        <v>443</v>
      </c>
      <c r="IR863" t="s">
        <v>443</v>
      </c>
      <c r="IS863" t="s">
        <v>443</v>
      </c>
      <c r="IT863" t="s">
        <v>443</v>
      </c>
      <c r="IU863">
        <v>0</v>
      </c>
      <c r="IV863">
        <v>100</v>
      </c>
      <c r="IW863">
        <v>100</v>
      </c>
      <c r="IX863">
        <v>-0.86</v>
      </c>
      <c r="IY863">
        <v>0.0725</v>
      </c>
      <c r="IZ863">
        <v>-0.7832898091892299</v>
      </c>
      <c r="JA863">
        <v>-0.0002628084512485203</v>
      </c>
      <c r="JB863">
        <v>2.995354917081976E-07</v>
      </c>
      <c r="JC863">
        <v>-1.087754766273629E-10</v>
      </c>
      <c r="JD863">
        <v>-0.01666594074606723</v>
      </c>
      <c r="JE863">
        <v>-0.02438089335778848</v>
      </c>
      <c r="JF863">
        <v>0.001790740049955031</v>
      </c>
      <c r="JG863">
        <v>-2.386884331579614E-05</v>
      </c>
      <c r="JH863">
        <v>6</v>
      </c>
      <c r="JI863">
        <v>2407</v>
      </c>
      <c r="JJ863">
        <v>1</v>
      </c>
      <c r="JK863">
        <v>23</v>
      </c>
      <c r="JL863">
        <v>33334.1</v>
      </c>
      <c r="JM863">
        <v>29370182.7</v>
      </c>
      <c r="JN863">
        <v>2.02881</v>
      </c>
      <c r="JO863">
        <v>2.23511</v>
      </c>
      <c r="JP863">
        <v>1.39771</v>
      </c>
      <c r="JQ863">
        <v>2.35107</v>
      </c>
      <c r="JR863">
        <v>1.49536</v>
      </c>
      <c r="JS863">
        <v>2.72217</v>
      </c>
      <c r="JT863">
        <v>34.5777</v>
      </c>
      <c r="JU863">
        <v>24.035</v>
      </c>
      <c r="JV863">
        <v>18</v>
      </c>
      <c r="JW863">
        <v>503.963</v>
      </c>
      <c r="JX863">
        <v>464.922</v>
      </c>
      <c r="JY863">
        <v>18.4458</v>
      </c>
      <c r="JZ863">
        <v>31.7602</v>
      </c>
      <c r="KA863">
        <v>30.0001</v>
      </c>
      <c r="KB863">
        <v>31.6547</v>
      </c>
      <c r="KC863">
        <v>31.5902</v>
      </c>
      <c r="KD863">
        <v>40.6124</v>
      </c>
      <c r="KE863">
        <v>0</v>
      </c>
      <c r="KF863">
        <v>100</v>
      </c>
      <c r="KG863">
        <v>18.4445</v>
      </c>
      <c r="KH863">
        <v>1322.56</v>
      </c>
      <c r="KI863">
        <v>63.4564</v>
      </c>
      <c r="KJ863">
        <v>100.661</v>
      </c>
      <c r="KK863">
        <v>99.98699999999999</v>
      </c>
    </row>
    <row r="864" spans="1:297">
      <c r="A864">
        <v>848</v>
      </c>
      <c r="B864">
        <v>1762210964.1</v>
      </c>
      <c r="C864">
        <v>11386</v>
      </c>
      <c r="D864" t="s">
        <v>2147</v>
      </c>
      <c r="E864" t="s">
        <v>2148</v>
      </c>
      <c r="F864">
        <v>5</v>
      </c>
      <c r="G864" t="s">
        <v>1990</v>
      </c>
      <c r="H864" t="s">
        <v>436</v>
      </c>
      <c r="I864">
        <v>1762210961.6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1334.195948042867</v>
      </c>
      <c r="AK864">
        <v>1312.28296969697</v>
      </c>
      <c r="AL864">
        <v>2.924833898079009</v>
      </c>
      <c r="AM864">
        <v>66.04308067333517</v>
      </c>
      <c r="AN864">
        <f>(AP864 - AO864 + DY864*1E3/(8.314*(EA864+273.15)) * AR864/DX864 * AQ864) * DX864/(100*DL864) * 1000/(1000 - AP864)</f>
        <v>0</v>
      </c>
      <c r="AO864">
        <v>21.8656947043723</v>
      </c>
      <c r="AP864">
        <v>22.72318060606061</v>
      </c>
      <c r="AQ864">
        <v>-6.536653665340207E-07</v>
      </c>
      <c r="AR864">
        <v>107.35</v>
      </c>
      <c r="AS864">
        <v>9</v>
      </c>
      <c r="AT864">
        <v>2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437</v>
      </c>
      <c r="AY864" t="s">
        <v>437</v>
      </c>
      <c r="AZ864">
        <v>0</v>
      </c>
      <c r="BA864">
        <v>0</v>
      </c>
      <c r="BB864">
        <f>1-AZ864/BA864</f>
        <v>0</v>
      </c>
      <c r="BC864">
        <v>0</v>
      </c>
      <c r="BD864" t="s">
        <v>437</v>
      </c>
      <c r="BE864" t="s">
        <v>437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437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438</v>
      </c>
      <c r="DO864">
        <v>2</v>
      </c>
      <c r="DP864" t="b">
        <v>1</v>
      </c>
      <c r="DQ864">
        <v>1762210961.6</v>
      </c>
      <c r="DR864">
        <v>1276.622222222222</v>
      </c>
      <c r="DS864">
        <v>1307.106666666667</v>
      </c>
      <c r="DT864">
        <v>22.72384444444445</v>
      </c>
      <c r="DU864">
        <v>21.86593333333333</v>
      </c>
      <c r="DV864">
        <v>1277.478888888889</v>
      </c>
      <c r="DW864">
        <v>22.65137777777777</v>
      </c>
      <c r="DX864">
        <v>500.0206666666666</v>
      </c>
      <c r="DY864">
        <v>90.76089999999999</v>
      </c>
      <c r="DZ864">
        <v>0.1000982222222222</v>
      </c>
      <c r="EA864">
        <v>24.27433333333333</v>
      </c>
      <c r="EB864">
        <v>24.58898888888889</v>
      </c>
      <c r="EC864">
        <v>999.9000000000001</v>
      </c>
      <c r="ED864">
        <v>0</v>
      </c>
      <c r="EE864">
        <v>0</v>
      </c>
      <c r="EF864">
        <v>9998.622222222222</v>
      </c>
      <c r="EG864">
        <v>0</v>
      </c>
      <c r="EH864">
        <v>971.4167777777778</v>
      </c>
      <c r="EI864">
        <v>-30.48694444444444</v>
      </c>
      <c r="EJ864">
        <v>1306.305555555556</v>
      </c>
      <c r="EK864">
        <v>1336.328888888889</v>
      </c>
      <c r="EL864">
        <v>0.8578978888888888</v>
      </c>
      <c r="EM864">
        <v>1307.106666666667</v>
      </c>
      <c r="EN864">
        <v>21.86593333333333</v>
      </c>
      <c r="EO864">
        <v>2.062436666666667</v>
      </c>
      <c r="EP864">
        <v>1.984573333333333</v>
      </c>
      <c r="EQ864">
        <v>17.93198888888888</v>
      </c>
      <c r="ER864">
        <v>17.3218</v>
      </c>
      <c r="ES864">
        <v>2000.021111111111</v>
      </c>
      <c r="ET864">
        <v>0.9800046666666667</v>
      </c>
      <c r="EU864">
        <v>0.01999484444444444</v>
      </c>
      <c r="EV864">
        <v>0</v>
      </c>
      <c r="EW864">
        <v>1489.917777777778</v>
      </c>
      <c r="EX864">
        <v>5.00097</v>
      </c>
      <c r="EY864">
        <v>29750.5</v>
      </c>
      <c r="EZ864">
        <v>16707.78888888889</v>
      </c>
      <c r="FA864">
        <v>41.562</v>
      </c>
      <c r="FB864">
        <v>42.687</v>
      </c>
      <c r="FC864">
        <v>41.715</v>
      </c>
      <c r="FD864">
        <v>42.15255555555556</v>
      </c>
      <c r="FE864">
        <v>41.562</v>
      </c>
      <c r="FF864">
        <v>1955.131111111111</v>
      </c>
      <c r="FG864">
        <v>39.89</v>
      </c>
      <c r="FH864">
        <v>0</v>
      </c>
      <c r="FI864">
        <v>14042.09999990463</v>
      </c>
      <c r="FJ864">
        <v>0</v>
      </c>
      <c r="FK864">
        <v>1490.964</v>
      </c>
      <c r="FL864">
        <v>-17.00384616394316</v>
      </c>
      <c r="FM864">
        <v>-288.8153850506077</v>
      </c>
      <c r="FN864">
        <v>29771.82</v>
      </c>
      <c r="FO864">
        <v>15</v>
      </c>
      <c r="FP864">
        <v>0</v>
      </c>
      <c r="FQ864" t="s">
        <v>439</v>
      </c>
      <c r="FR864">
        <v>1760210915.6</v>
      </c>
      <c r="FS864">
        <v>0</v>
      </c>
      <c r="FT864">
        <v>0</v>
      </c>
      <c r="FU864">
        <v>-0.215</v>
      </c>
      <c r="FV864">
        <v>0</v>
      </c>
      <c r="FW864">
        <v>-0.6919999999999999</v>
      </c>
      <c r="FX864">
        <v>0</v>
      </c>
      <c r="FY864">
        <v>400</v>
      </c>
      <c r="FZ864">
        <v>0</v>
      </c>
      <c r="GA864">
        <v>0.15</v>
      </c>
      <c r="GB864">
        <v>0</v>
      </c>
      <c r="GC864">
        <v>-32.42236585365853</v>
      </c>
      <c r="GD864">
        <v>25.98836236933802</v>
      </c>
      <c r="GE864">
        <v>4.157680994204068</v>
      </c>
      <c r="GF864">
        <v>0</v>
      </c>
      <c r="GG864">
        <v>1491.857941176471</v>
      </c>
      <c r="GH864">
        <v>-16.121466767848</v>
      </c>
      <c r="GI864">
        <v>1.606836093642997</v>
      </c>
      <c r="GJ864">
        <v>0</v>
      </c>
      <c r="GK864">
        <v>0.8643053902439024</v>
      </c>
      <c r="GL864">
        <v>-0.050578055749127</v>
      </c>
      <c r="GM864">
        <v>0.005096566299267732</v>
      </c>
      <c r="GN864">
        <v>1</v>
      </c>
      <c r="GO864">
        <v>1</v>
      </c>
      <c r="GP864">
        <v>3</v>
      </c>
      <c r="GQ864" t="s">
        <v>502</v>
      </c>
      <c r="GR864">
        <v>3.13528</v>
      </c>
      <c r="GS864">
        <v>2.76028</v>
      </c>
      <c r="GT864">
        <v>0.200783</v>
      </c>
      <c r="GU864">
        <v>0.202052</v>
      </c>
      <c r="GV864">
        <v>0.102092</v>
      </c>
      <c r="GW864">
        <v>0.0979985</v>
      </c>
      <c r="GX864">
        <v>25300.8</v>
      </c>
      <c r="GY864">
        <v>25252.2</v>
      </c>
      <c r="GZ864">
        <v>29453.1</v>
      </c>
      <c r="HA864">
        <v>29264.3</v>
      </c>
      <c r="HB864">
        <v>34951.1</v>
      </c>
      <c r="HC864">
        <v>34973.2</v>
      </c>
      <c r="HD864">
        <v>41446.5</v>
      </c>
      <c r="HE864">
        <v>41583.6</v>
      </c>
      <c r="HF864">
        <v>1.90733</v>
      </c>
      <c r="HG864">
        <v>1.86257</v>
      </c>
      <c r="HH864">
        <v>0.0325814</v>
      </c>
      <c r="HI864">
        <v>0</v>
      </c>
      <c r="HJ864">
        <v>24.0593</v>
      </c>
      <c r="HK864">
        <v>999.9</v>
      </c>
      <c r="HL864">
        <v>51.9</v>
      </c>
      <c r="HM864">
        <v>28.9</v>
      </c>
      <c r="HN864">
        <v>22.8642</v>
      </c>
      <c r="HO864">
        <v>62.3513</v>
      </c>
      <c r="HP864">
        <v>29.5353</v>
      </c>
      <c r="HQ864">
        <v>1</v>
      </c>
      <c r="HR864">
        <v>0.348077</v>
      </c>
      <c r="HS864">
        <v>4.79552</v>
      </c>
      <c r="HT864">
        <v>20.2754</v>
      </c>
      <c r="HU864">
        <v>5.21864</v>
      </c>
      <c r="HV864">
        <v>12.0161</v>
      </c>
      <c r="HW864">
        <v>4.9889</v>
      </c>
      <c r="HX864">
        <v>3.28758</v>
      </c>
      <c r="HY864">
        <v>9999</v>
      </c>
      <c r="HZ864">
        <v>9999</v>
      </c>
      <c r="IA864">
        <v>9999</v>
      </c>
      <c r="IB864">
        <v>999.9</v>
      </c>
      <c r="IC864">
        <v>4.97277</v>
      </c>
      <c r="ID864">
        <v>1.86646</v>
      </c>
      <c r="IE864">
        <v>1.86584</v>
      </c>
      <c r="IF864">
        <v>1.8658</v>
      </c>
      <c r="IG864">
        <v>1.86766</v>
      </c>
      <c r="IH864">
        <v>1.87012</v>
      </c>
      <c r="II864">
        <v>1.86872</v>
      </c>
      <c r="IJ864">
        <v>1.87023</v>
      </c>
      <c r="IK864">
        <v>0</v>
      </c>
      <c r="IL864">
        <v>0</v>
      </c>
      <c r="IM864">
        <v>0</v>
      </c>
      <c r="IN864">
        <v>0</v>
      </c>
      <c r="IO864" t="s">
        <v>441</v>
      </c>
      <c r="IP864" t="s">
        <v>442</v>
      </c>
      <c r="IQ864" t="s">
        <v>443</v>
      </c>
      <c r="IR864" t="s">
        <v>443</v>
      </c>
      <c r="IS864" t="s">
        <v>443</v>
      </c>
      <c r="IT864" t="s">
        <v>443</v>
      </c>
      <c r="IU864">
        <v>0</v>
      </c>
      <c r="IV864">
        <v>100</v>
      </c>
      <c r="IW864">
        <v>100</v>
      </c>
      <c r="IX864">
        <v>-0.86</v>
      </c>
      <c r="IY864">
        <v>0.07240000000000001</v>
      </c>
      <c r="IZ864">
        <v>-0.7832898091892299</v>
      </c>
      <c r="JA864">
        <v>-0.0002628084512485203</v>
      </c>
      <c r="JB864">
        <v>2.995354917081976E-07</v>
      </c>
      <c r="JC864">
        <v>-1.087754766273629E-10</v>
      </c>
      <c r="JD864">
        <v>-0.01666594074606723</v>
      </c>
      <c r="JE864">
        <v>-0.02438089335778848</v>
      </c>
      <c r="JF864">
        <v>0.001790740049955031</v>
      </c>
      <c r="JG864">
        <v>-2.386884331579614E-05</v>
      </c>
      <c r="JH864">
        <v>6</v>
      </c>
      <c r="JI864">
        <v>2407</v>
      </c>
      <c r="JJ864">
        <v>1</v>
      </c>
      <c r="JK864">
        <v>23</v>
      </c>
      <c r="JL864">
        <v>33334.1</v>
      </c>
      <c r="JM864">
        <v>29370182.7</v>
      </c>
      <c r="JN864">
        <v>2.05811</v>
      </c>
      <c r="JO864">
        <v>2.22412</v>
      </c>
      <c r="JP864">
        <v>1.39648</v>
      </c>
      <c r="JQ864">
        <v>2.35229</v>
      </c>
      <c r="JR864">
        <v>1.49536</v>
      </c>
      <c r="JS864">
        <v>2.67456</v>
      </c>
      <c r="JT864">
        <v>34.5777</v>
      </c>
      <c r="JU864">
        <v>24.0437</v>
      </c>
      <c r="JV864">
        <v>18</v>
      </c>
      <c r="JW864">
        <v>503.954</v>
      </c>
      <c r="JX864">
        <v>464.746</v>
      </c>
      <c r="JY864">
        <v>18.4426</v>
      </c>
      <c r="JZ864">
        <v>31.7602</v>
      </c>
      <c r="KA864">
        <v>30.0001</v>
      </c>
      <c r="KB864">
        <v>31.6535</v>
      </c>
      <c r="KC864">
        <v>31.5884</v>
      </c>
      <c r="KD864">
        <v>41.2014</v>
      </c>
      <c r="KE864">
        <v>0</v>
      </c>
      <c r="KF864">
        <v>100</v>
      </c>
      <c r="KG864">
        <v>18.4425</v>
      </c>
      <c r="KH864">
        <v>1342.6</v>
      </c>
      <c r="KI864">
        <v>63.4564</v>
      </c>
      <c r="KJ864">
        <v>100.662</v>
      </c>
      <c r="KK864">
        <v>99.9872</v>
      </c>
    </row>
    <row r="865" spans="1:297">
      <c r="A865">
        <v>849</v>
      </c>
      <c r="B865">
        <v>1762210969.1</v>
      </c>
      <c r="C865">
        <v>11391</v>
      </c>
      <c r="D865" t="s">
        <v>2149</v>
      </c>
      <c r="E865" t="s">
        <v>2150</v>
      </c>
      <c r="F865">
        <v>5</v>
      </c>
      <c r="G865" t="s">
        <v>1990</v>
      </c>
      <c r="H865" t="s">
        <v>436</v>
      </c>
      <c r="I865">
        <v>1762210966.3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1354.466997774234</v>
      </c>
      <c r="AK865">
        <v>1329.322484848484</v>
      </c>
      <c r="AL865">
        <v>3.456540170172149</v>
      </c>
      <c r="AM865">
        <v>66.04308067333517</v>
      </c>
      <c r="AN865">
        <f>(AP865 - AO865 + DY865*1E3/(8.314*(EA865+273.15)) * AR865/DX865 * AQ865) * DX865/(100*DL865) * 1000/(1000 - AP865)</f>
        <v>0</v>
      </c>
      <c r="AO865">
        <v>21.86383510787879</v>
      </c>
      <c r="AP865">
        <v>22.71963696969696</v>
      </c>
      <c r="AQ865">
        <v>2.904342664579272E-07</v>
      </c>
      <c r="AR865">
        <v>107.35</v>
      </c>
      <c r="AS865">
        <v>9</v>
      </c>
      <c r="AT865">
        <v>2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437</v>
      </c>
      <c r="AY865" t="s">
        <v>437</v>
      </c>
      <c r="AZ865">
        <v>0</v>
      </c>
      <c r="BA865">
        <v>0</v>
      </c>
      <c r="BB865">
        <f>1-AZ865/BA865</f>
        <v>0</v>
      </c>
      <c r="BC865">
        <v>0</v>
      </c>
      <c r="BD865" t="s">
        <v>437</v>
      </c>
      <c r="BE865" t="s">
        <v>437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437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438</v>
      </c>
      <c r="DO865">
        <v>2</v>
      </c>
      <c r="DP865" t="b">
        <v>1</v>
      </c>
      <c r="DQ865">
        <v>1762210966.3</v>
      </c>
      <c r="DR865">
        <v>1291.356</v>
      </c>
      <c r="DS865">
        <v>1325.358</v>
      </c>
      <c r="DT865">
        <v>22.72045</v>
      </c>
      <c r="DU865">
        <v>21.86482</v>
      </c>
      <c r="DV865">
        <v>1292.212</v>
      </c>
      <c r="DW865">
        <v>22.64807</v>
      </c>
      <c r="DX865">
        <v>500.024</v>
      </c>
      <c r="DY865">
        <v>90.76117000000001</v>
      </c>
      <c r="DZ865">
        <v>0.09995945999999999</v>
      </c>
      <c r="EA865">
        <v>24.27154</v>
      </c>
      <c r="EB865">
        <v>24.59256</v>
      </c>
      <c r="EC865">
        <v>999.9</v>
      </c>
      <c r="ED865">
        <v>0</v>
      </c>
      <c r="EE865">
        <v>0</v>
      </c>
      <c r="EF865">
        <v>10000.685</v>
      </c>
      <c r="EG865">
        <v>0</v>
      </c>
      <c r="EH865">
        <v>971.4145000000001</v>
      </c>
      <c r="EI865">
        <v>-34.00195</v>
      </c>
      <c r="EJ865">
        <v>1321.379</v>
      </c>
      <c r="EK865">
        <v>1354.985</v>
      </c>
      <c r="EL865">
        <v>0.8556409</v>
      </c>
      <c r="EM865">
        <v>1325.358</v>
      </c>
      <c r="EN865">
        <v>21.86482</v>
      </c>
      <c r="EO865">
        <v>2.062136</v>
      </c>
      <c r="EP865">
        <v>1.984477</v>
      </c>
      <c r="EQ865">
        <v>17.92967</v>
      </c>
      <c r="ER865">
        <v>17.32103</v>
      </c>
      <c r="ES865">
        <v>2000.013</v>
      </c>
      <c r="ET865">
        <v>0.9800047000000001</v>
      </c>
      <c r="EU865">
        <v>0.01999482</v>
      </c>
      <c r="EV865">
        <v>0</v>
      </c>
      <c r="EW865">
        <v>1488.674</v>
      </c>
      <c r="EX865">
        <v>5.000970000000001</v>
      </c>
      <c r="EY865">
        <v>29728.02</v>
      </c>
      <c r="EZ865">
        <v>16707.73</v>
      </c>
      <c r="FA865">
        <v>41.562</v>
      </c>
      <c r="FB865">
        <v>42.687</v>
      </c>
      <c r="FC865">
        <v>41.7122</v>
      </c>
      <c r="FD865">
        <v>42.187</v>
      </c>
      <c r="FE865">
        <v>41.562</v>
      </c>
      <c r="FF865">
        <v>1955.123</v>
      </c>
      <c r="FG865">
        <v>39.89</v>
      </c>
      <c r="FH865">
        <v>0</v>
      </c>
      <c r="FI865">
        <v>14046.89999985695</v>
      </c>
      <c r="FJ865">
        <v>0</v>
      </c>
      <c r="FK865">
        <v>1489.7388</v>
      </c>
      <c r="FL865">
        <v>-14.48461538952278</v>
      </c>
      <c r="FM865">
        <v>-292.0692311051166</v>
      </c>
      <c r="FN865">
        <v>29748.576</v>
      </c>
      <c r="FO865">
        <v>15</v>
      </c>
      <c r="FP865">
        <v>0</v>
      </c>
      <c r="FQ865" t="s">
        <v>439</v>
      </c>
      <c r="FR865">
        <v>1760210915.6</v>
      </c>
      <c r="FS865">
        <v>0</v>
      </c>
      <c r="FT865">
        <v>0</v>
      </c>
      <c r="FU865">
        <v>-0.215</v>
      </c>
      <c r="FV865">
        <v>0</v>
      </c>
      <c r="FW865">
        <v>-0.6919999999999999</v>
      </c>
      <c r="FX865">
        <v>0</v>
      </c>
      <c r="FY865">
        <v>400</v>
      </c>
      <c r="FZ865">
        <v>0</v>
      </c>
      <c r="GA865">
        <v>0.15</v>
      </c>
      <c r="GB865">
        <v>0</v>
      </c>
      <c r="GC865">
        <v>-32.39089756097561</v>
      </c>
      <c r="GD865">
        <v>14.70851707317075</v>
      </c>
      <c r="GE865">
        <v>4.133508824319327</v>
      </c>
      <c r="GF865">
        <v>0</v>
      </c>
      <c r="GG865">
        <v>1490.924411764706</v>
      </c>
      <c r="GH865">
        <v>-15.77738730766483</v>
      </c>
      <c r="GI865">
        <v>1.577977467923218</v>
      </c>
      <c r="GJ865">
        <v>0</v>
      </c>
      <c r="GK865">
        <v>0.8612714878048781</v>
      </c>
      <c r="GL865">
        <v>-0.04817694773518889</v>
      </c>
      <c r="GM865">
        <v>0.004889682014310412</v>
      </c>
      <c r="GN865">
        <v>1</v>
      </c>
      <c r="GO865">
        <v>1</v>
      </c>
      <c r="GP865">
        <v>3</v>
      </c>
      <c r="GQ865" t="s">
        <v>502</v>
      </c>
      <c r="GR865">
        <v>3.13528</v>
      </c>
      <c r="GS865">
        <v>2.76025</v>
      </c>
      <c r="GT865">
        <v>0.202411</v>
      </c>
      <c r="GU865">
        <v>0.203738</v>
      </c>
      <c r="GV865">
        <v>0.102082</v>
      </c>
      <c r="GW865">
        <v>0.0979897</v>
      </c>
      <c r="GX865">
        <v>25248.9</v>
      </c>
      <c r="GY865">
        <v>25198.8</v>
      </c>
      <c r="GZ865">
        <v>29452.9</v>
      </c>
      <c r="HA865">
        <v>29264.4</v>
      </c>
      <c r="HB865">
        <v>34951.2</v>
      </c>
      <c r="HC865">
        <v>34973.6</v>
      </c>
      <c r="HD865">
        <v>41446.1</v>
      </c>
      <c r="HE865">
        <v>41583.7</v>
      </c>
      <c r="HF865">
        <v>1.90753</v>
      </c>
      <c r="HG865">
        <v>1.8627</v>
      </c>
      <c r="HH865">
        <v>0.0320859</v>
      </c>
      <c r="HI865">
        <v>0</v>
      </c>
      <c r="HJ865">
        <v>24.0624</v>
      </c>
      <c r="HK865">
        <v>999.9</v>
      </c>
      <c r="HL865">
        <v>51.9</v>
      </c>
      <c r="HM865">
        <v>28.9</v>
      </c>
      <c r="HN865">
        <v>22.8643</v>
      </c>
      <c r="HO865">
        <v>61.9713</v>
      </c>
      <c r="HP865">
        <v>29.5192</v>
      </c>
      <c r="HQ865">
        <v>1</v>
      </c>
      <c r="HR865">
        <v>0.347995</v>
      </c>
      <c r="HS865">
        <v>4.79829</v>
      </c>
      <c r="HT865">
        <v>20.2753</v>
      </c>
      <c r="HU865">
        <v>5.21894</v>
      </c>
      <c r="HV865">
        <v>12.0162</v>
      </c>
      <c r="HW865">
        <v>4.98915</v>
      </c>
      <c r="HX865">
        <v>3.28763</v>
      </c>
      <c r="HY865">
        <v>9999</v>
      </c>
      <c r="HZ865">
        <v>9999</v>
      </c>
      <c r="IA865">
        <v>9999</v>
      </c>
      <c r="IB865">
        <v>999.9</v>
      </c>
      <c r="IC865">
        <v>4.97277</v>
      </c>
      <c r="ID865">
        <v>1.86647</v>
      </c>
      <c r="IE865">
        <v>1.86584</v>
      </c>
      <c r="IF865">
        <v>1.86581</v>
      </c>
      <c r="IG865">
        <v>1.86767</v>
      </c>
      <c r="IH865">
        <v>1.87012</v>
      </c>
      <c r="II865">
        <v>1.86872</v>
      </c>
      <c r="IJ865">
        <v>1.87022</v>
      </c>
      <c r="IK865">
        <v>0</v>
      </c>
      <c r="IL865">
        <v>0</v>
      </c>
      <c r="IM865">
        <v>0</v>
      </c>
      <c r="IN865">
        <v>0</v>
      </c>
      <c r="IO865" t="s">
        <v>441</v>
      </c>
      <c r="IP865" t="s">
        <v>442</v>
      </c>
      <c r="IQ865" t="s">
        <v>443</v>
      </c>
      <c r="IR865" t="s">
        <v>443</v>
      </c>
      <c r="IS865" t="s">
        <v>443</v>
      </c>
      <c r="IT865" t="s">
        <v>443</v>
      </c>
      <c r="IU865">
        <v>0</v>
      </c>
      <c r="IV865">
        <v>100</v>
      </c>
      <c r="IW865">
        <v>100</v>
      </c>
      <c r="IX865">
        <v>-0.85</v>
      </c>
      <c r="IY865">
        <v>0.07240000000000001</v>
      </c>
      <c r="IZ865">
        <v>-0.7832898091892299</v>
      </c>
      <c r="JA865">
        <v>-0.0002628084512485203</v>
      </c>
      <c r="JB865">
        <v>2.995354917081976E-07</v>
      </c>
      <c r="JC865">
        <v>-1.087754766273629E-10</v>
      </c>
      <c r="JD865">
        <v>-0.01666594074606723</v>
      </c>
      <c r="JE865">
        <v>-0.02438089335778848</v>
      </c>
      <c r="JF865">
        <v>0.001790740049955031</v>
      </c>
      <c r="JG865">
        <v>-2.386884331579614E-05</v>
      </c>
      <c r="JH865">
        <v>6</v>
      </c>
      <c r="JI865">
        <v>2407</v>
      </c>
      <c r="JJ865">
        <v>1</v>
      </c>
      <c r="JK865">
        <v>23</v>
      </c>
      <c r="JL865">
        <v>33334.2</v>
      </c>
      <c r="JM865">
        <v>29370182.8</v>
      </c>
      <c r="JN865">
        <v>2.08984</v>
      </c>
      <c r="JO865">
        <v>2.23389</v>
      </c>
      <c r="JP865">
        <v>1.39648</v>
      </c>
      <c r="JQ865">
        <v>2.35229</v>
      </c>
      <c r="JR865">
        <v>1.49536</v>
      </c>
      <c r="JS865">
        <v>2.61353</v>
      </c>
      <c r="JT865">
        <v>34.5777</v>
      </c>
      <c r="JU865">
        <v>24.035</v>
      </c>
      <c r="JV865">
        <v>18</v>
      </c>
      <c r="JW865">
        <v>504.073</v>
      </c>
      <c r="JX865">
        <v>464.82</v>
      </c>
      <c r="JY865">
        <v>18.4413</v>
      </c>
      <c r="JZ865">
        <v>31.7596</v>
      </c>
      <c r="KA865">
        <v>30.0001</v>
      </c>
      <c r="KB865">
        <v>31.6519</v>
      </c>
      <c r="KC865">
        <v>31.5874</v>
      </c>
      <c r="KD865">
        <v>41.8323</v>
      </c>
      <c r="KE865">
        <v>0</v>
      </c>
      <c r="KF865">
        <v>100</v>
      </c>
      <c r="KG865">
        <v>18.4407</v>
      </c>
      <c r="KH865">
        <v>1355.96</v>
      </c>
      <c r="KI865">
        <v>63.4564</v>
      </c>
      <c r="KJ865">
        <v>100.662</v>
      </c>
      <c r="KK865">
        <v>99.98739999999999</v>
      </c>
    </row>
    <row r="866" spans="1:297">
      <c r="A866">
        <v>850</v>
      </c>
      <c r="B866">
        <v>1762210974.1</v>
      </c>
      <c r="C866">
        <v>11396</v>
      </c>
      <c r="D866" t="s">
        <v>2151</v>
      </c>
      <c r="E866" t="s">
        <v>2152</v>
      </c>
      <c r="F866">
        <v>5</v>
      </c>
      <c r="G866" t="s">
        <v>1990</v>
      </c>
      <c r="H866" t="s">
        <v>436</v>
      </c>
      <c r="I866">
        <v>1762210971.6</v>
      </c>
      <c r="J866">
        <f>(K866)/1000</f>
        <v>0</v>
      </c>
      <c r="K866">
        <f>IF(DP866, AN866, AH866)</f>
        <v>0</v>
      </c>
      <c r="L866">
        <f>IF(DP866, AI866, AG866)</f>
        <v>0</v>
      </c>
      <c r="M866">
        <f>DR866 - IF(AU866&gt;1, L866*DL866*100.0/(AW866), 0)</f>
        <v>0</v>
      </c>
      <c r="N866">
        <f>((T866-J866/2)*M866-L866)/(T866+J866/2)</f>
        <v>0</v>
      </c>
      <c r="O866">
        <f>N866*(DY866+DZ866)/1000.0</f>
        <v>0</v>
      </c>
      <c r="P866">
        <f>(DR866 - IF(AU866&gt;1, L866*DL866*100.0/(AW866), 0))*(DY866+DZ866)/1000.0</f>
        <v>0</v>
      </c>
      <c r="Q866">
        <f>2.0/((1/S866-1/R866)+SIGN(S866)*SQRT((1/S866-1/R866)*(1/S866-1/R866) + 4*DM866/((DM866+1)*(DM866+1))*(2*1/S866*1/R866-1/R866*1/R866)))</f>
        <v>0</v>
      </c>
      <c r="R866">
        <f>IF(LEFT(DN866,1)&lt;&gt;"0",IF(LEFT(DN866,1)="1",3.0,DO866),$D$5+$E$5*(EF866*DY866/($K$5*1000))+$F$5*(EF866*DY866/($K$5*1000))*MAX(MIN(DL866,$J$5),$I$5)*MAX(MIN(DL866,$J$5),$I$5)+$G$5*MAX(MIN(DL866,$J$5),$I$5)*(EF866*DY866/($K$5*1000))+$H$5*(EF866*DY866/($K$5*1000))*(EF866*DY866/($K$5*1000)))</f>
        <v>0</v>
      </c>
      <c r="S866">
        <f>J866*(1000-(1000*0.61365*exp(17.502*W866/(240.97+W866))/(DY866+DZ866)+DT866)/2)/(1000*0.61365*exp(17.502*W866/(240.97+W866))/(DY866+DZ866)-DT866)</f>
        <v>0</v>
      </c>
      <c r="T866">
        <f>1/((DM866+1)/(Q866/1.6)+1/(R866/1.37)) + DM866/((DM866+1)/(Q866/1.6) + DM866/(R866/1.37))</f>
        <v>0</v>
      </c>
      <c r="U866">
        <f>(DH866*DK866)</f>
        <v>0</v>
      </c>
      <c r="V866">
        <f>(EA866+(U866+2*0.95*5.67E-8*(((EA866+$B$7)+273)^4-(EA866+273)^4)-44100*J866)/(1.84*29.3*R866+8*0.95*5.67E-8*(EA866+273)^3))</f>
        <v>0</v>
      </c>
      <c r="W866">
        <f>($C$7*EB866+$D$7*EC866+$E$7*V866)</f>
        <v>0</v>
      </c>
      <c r="X866">
        <f>0.61365*exp(17.502*W866/(240.97+W866))</f>
        <v>0</v>
      </c>
      <c r="Y866">
        <f>(Z866/AA866*100)</f>
        <v>0</v>
      </c>
      <c r="Z866">
        <f>DT866*(DY866+DZ866)/1000</f>
        <v>0</v>
      </c>
      <c r="AA866">
        <f>0.61365*exp(17.502*EA866/(240.97+EA866))</f>
        <v>0</v>
      </c>
      <c r="AB866">
        <f>(X866-DT866*(DY866+DZ866)/1000)</f>
        <v>0</v>
      </c>
      <c r="AC866">
        <f>(-J866*44100)</f>
        <v>0</v>
      </c>
      <c r="AD866">
        <f>2*29.3*R866*0.92*(EA866-W866)</f>
        <v>0</v>
      </c>
      <c r="AE866">
        <f>2*0.95*5.67E-8*(((EA866+$B$7)+273)^4-(W866+273)^4)</f>
        <v>0</v>
      </c>
      <c r="AF866">
        <f>U866+AE866+AC866+AD866</f>
        <v>0</v>
      </c>
      <c r="AG866">
        <f>DX866*AU866*(DS866-DR866*(1000-AU866*DU866)/(1000-AU866*DT866))/(100*DL866)</f>
        <v>0</v>
      </c>
      <c r="AH866">
        <f>1000*DX866*AU866*(DT866-DU866)/(100*DL866*(1000-AU866*DT866))</f>
        <v>0</v>
      </c>
      <c r="AI866">
        <f>(AJ866 - AK866 - DY866*1E3/(8.314*(EA866+273.15)) * AM866/DX866 * AL866) * DX866/(100*DL866) * (1000 - DU866)/1000</f>
        <v>0</v>
      </c>
      <c r="AJ866">
        <v>1371.941442521386</v>
      </c>
      <c r="AK866">
        <v>1346.884666666666</v>
      </c>
      <c r="AL866">
        <v>3.522386294658421</v>
      </c>
      <c r="AM866">
        <v>66.04308067333517</v>
      </c>
      <c r="AN866">
        <f>(AP866 - AO866 + DY866*1E3/(8.314*(EA866+273.15)) * AR866/DX866 * AQ866) * DX866/(100*DL866) * 1000/(1000 - AP866)</f>
        <v>0</v>
      </c>
      <c r="AO866">
        <v>21.86168259645022</v>
      </c>
      <c r="AP866">
        <v>22.71828303030301</v>
      </c>
      <c r="AQ866">
        <v>7.288384381773655E-07</v>
      </c>
      <c r="AR866">
        <v>107.35</v>
      </c>
      <c r="AS866">
        <v>9</v>
      </c>
      <c r="AT866">
        <v>2</v>
      </c>
      <c r="AU866">
        <f>IF(AS866*$H$13&gt;=AW866,1.0,(AW866/(AW866-AS866*$H$13)))</f>
        <v>0</v>
      </c>
      <c r="AV866">
        <f>(AU866-1)*100</f>
        <v>0</v>
      </c>
      <c r="AW866">
        <f>MAX(0,($B$13+$C$13*EF866)/(1+$D$13*EF866)*DY866/(EA866+273)*$E$13)</f>
        <v>0</v>
      </c>
      <c r="AX866" t="s">
        <v>437</v>
      </c>
      <c r="AY866" t="s">
        <v>437</v>
      </c>
      <c r="AZ866">
        <v>0</v>
      </c>
      <c r="BA866">
        <v>0</v>
      </c>
      <c r="BB866">
        <f>1-AZ866/BA866</f>
        <v>0</v>
      </c>
      <c r="BC866">
        <v>0</v>
      </c>
      <c r="BD866" t="s">
        <v>437</v>
      </c>
      <c r="BE866" t="s">
        <v>437</v>
      </c>
      <c r="BF866">
        <v>0</v>
      </c>
      <c r="BG866">
        <v>0</v>
      </c>
      <c r="BH866">
        <f>1-BF866/BG866</f>
        <v>0</v>
      </c>
      <c r="BI866">
        <v>0.5</v>
      </c>
      <c r="BJ866">
        <f>DI866</f>
        <v>0</v>
      </c>
      <c r="BK866">
        <f>L866</f>
        <v>0</v>
      </c>
      <c r="BL866">
        <f>BH866*BI866*BJ866</f>
        <v>0</v>
      </c>
      <c r="BM866">
        <f>(BK866-BC866)/BJ866</f>
        <v>0</v>
      </c>
      <c r="BN866">
        <f>(BA866-BG866)/BG866</f>
        <v>0</v>
      </c>
      <c r="BO866">
        <f>AZ866/(BB866+AZ866/BG866)</f>
        <v>0</v>
      </c>
      <c r="BP866" t="s">
        <v>437</v>
      </c>
      <c r="BQ866">
        <v>0</v>
      </c>
      <c r="BR866">
        <f>IF(BQ866&lt;&gt;0, BQ866, BO866)</f>
        <v>0</v>
      </c>
      <c r="BS866">
        <f>1-BR866/BG866</f>
        <v>0</v>
      </c>
      <c r="BT866">
        <f>(BG866-BF866)/(BG866-BR866)</f>
        <v>0</v>
      </c>
      <c r="BU866">
        <f>(BA866-BG866)/(BA866-BR866)</f>
        <v>0</v>
      </c>
      <c r="BV866">
        <f>(BG866-BF866)/(BG866-AZ866)</f>
        <v>0</v>
      </c>
      <c r="BW866">
        <f>(BA866-BG866)/(BA866-AZ866)</f>
        <v>0</v>
      </c>
      <c r="BX866">
        <f>(BT866*BR866/BF866)</f>
        <v>0</v>
      </c>
      <c r="BY866">
        <f>(1-BX866)</f>
        <v>0</v>
      </c>
      <c r="DH866">
        <f>$B$11*EG866+$C$11*EH866+$F$11*ES866*(1-EV866)</f>
        <v>0</v>
      </c>
      <c r="DI866">
        <f>DH866*DJ866</f>
        <v>0</v>
      </c>
      <c r="DJ866">
        <f>($B$11*$D$9+$C$11*$D$9+$F$11*((FF866+EX866)/MAX(FF866+EX866+FG866, 0.1)*$I$9+FG866/MAX(FF866+EX866+FG866, 0.1)*$J$9))/($B$11+$C$11+$F$11)</f>
        <v>0</v>
      </c>
      <c r="DK866">
        <f>($B$11*$K$9+$C$11*$K$9+$F$11*((FF866+EX866)/MAX(FF866+EX866+FG866, 0.1)*$P$9+FG866/MAX(FF866+EX866+FG866, 0.1)*$Q$9))/($B$11+$C$11+$F$11)</f>
        <v>0</v>
      </c>
      <c r="DL866">
        <v>6</v>
      </c>
      <c r="DM866">
        <v>0.5</v>
      </c>
      <c r="DN866" t="s">
        <v>438</v>
      </c>
      <c r="DO866">
        <v>2</v>
      </c>
      <c r="DP866" t="b">
        <v>1</v>
      </c>
      <c r="DQ866">
        <v>1762210971.6</v>
      </c>
      <c r="DR866">
        <v>1309.383333333333</v>
      </c>
      <c r="DS866">
        <v>1343.642222222222</v>
      </c>
      <c r="DT866">
        <v>22.71856666666666</v>
      </c>
      <c r="DU866">
        <v>21.86155555555555</v>
      </c>
      <c r="DV866">
        <v>1310.243333333334</v>
      </c>
      <c r="DW866">
        <v>22.64617777777778</v>
      </c>
      <c r="DX866">
        <v>499.955</v>
      </c>
      <c r="DY866">
        <v>90.76062222222222</v>
      </c>
      <c r="DZ866">
        <v>0.1000699</v>
      </c>
      <c r="EA866">
        <v>24.26727777777778</v>
      </c>
      <c r="EB866">
        <v>24.59528888888889</v>
      </c>
      <c r="EC866">
        <v>999.9000000000001</v>
      </c>
      <c r="ED866">
        <v>0</v>
      </c>
      <c r="EE866">
        <v>0</v>
      </c>
      <c r="EF866">
        <v>9991.738888888889</v>
      </c>
      <c r="EG866">
        <v>0</v>
      </c>
      <c r="EH866">
        <v>971.3924444444443</v>
      </c>
      <c r="EI866">
        <v>-34.25816666666666</v>
      </c>
      <c r="EJ866">
        <v>1339.823333333333</v>
      </c>
      <c r="EK866">
        <v>1373.673333333333</v>
      </c>
      <c r="EL866">
        <v>0.856978888888889</v>
      </c>
      <c r="EM866">
        <v>1343.642222222222</v>
      </c>
      <c r="EN866">
        <v>21.86155555555555</v>
      </c>
      <c r="EO866">
        <v>2.061948888888889</v>
      </c>
      <c r="EP866">
        <v>1.98417</v>
      </c>
      <c r="EQ866">
        <v>17.92822222222222</v>
      </c>
      <c r="ER866">
        <v>17.31857777777778</v>
      </c>
      <c r="ES866">
        <v>1999.974444444445</v>
      </c>
      <c r="ET866">
        <v>0.9800044444444445</v>
      </c>
      <c r="EU866">
        <v>0.01999516666666666</v>
      </c>
      <c r="EV866">
        <v>0</v>
      </c>
      <c r="EW866">
        <v>1487.578888888889</v>
      </c>
      <c r="EX866">
        <v>5.00097</v>
      </c>
      <c r="EY866">
        <v>29700.74444444444</v>
      </c>
      <c r="EZ866">
        <v>16707.36666666667</v>
      </c>
      <c r="FA866">
        <v>41.562</v>
      </c>
      <c r="FB866">
        <v>42.687</v>
      </c>
      <c r="FC866">
        <v>41.70099999999999</v>
      </c>
      <c r="FD866">
        <v>42.15944444444445</v>
      </c>
      <c r="FE866">
        <v>41.562</v>
      </c>
      <c r="FF866">
        <v>1955.084444444445</v>
      </c>
      <c r="FG866">
        <v>39.89</v>
      </c>
      <c r="FH866">
        <v>0</v>
      </c>
      <c r="FI866">
        <v>14051.70000004768</v>
      </c>
      <c r="FJ866">
        <v>0</v>
      </c>
      <c r="FK866">
        <v>1488.6256</v>
      </c>
      <c r="FL866">
        <v>-14.62307688577245</v>
      </c>
      <c r="FM866">
        <v>-297.6769224806439</v>
      </c>
      <c r="FN866">
        <v>29724.824</v>
      </c>
      <c r="FO866">
        <v>15</v>
      </c>
      <c r="FP866">
        <v>0</v>
      </c>
      <c r="FQ866" t="s">
        <v>439</v>
      </c>
      <c r="FR866">
        <v>1760210915.6</v>
      </c>
      <c r="FS866">
        <v>0</v>
      </c>
      <c r="FT866">
        <v>0</v>
      </c>
      <c r="FU866">
        <v>-0.215</v>
      </c>
      <c r="FV866">
        <v>0</v>
      </c>
      <c r="FW866">
        <v>-0.6919999999999999</v>
      </c>
      <c r="FX866">
        <v>0</v>
      </c>
      <c r="FY866">
        <v>400</v>
      </c>
      <c r="FZ866">
        <v>0</v>
      </c>
      <c r="GA866">
        <v>0.15</v>
      </c>
      <c r="GB866">
        <v>0</v>
      </c>
      <c r="GC866">
        <v>-31.4203675</v>
      </c>
      <c r="GD866">
        <v>-26.85043564727951</v>
      </c>
      <c r="GE866">
        <v>2.973585315354807</v>
      </c>
      <c r="GF866">
        <v>0</v>
      </c>
      <c r="GG866">
        <v>1489.544411764706</v>
      </c>
      <c r="GH866">
        <v>-14.13919021970226</v>
      </c>
      <c r="GI866">
        <v>1.411995232404196</v>
      </c>
      <c r="GJ866">
        <v>0</v>
      </c>
      <c r="GK866">
        <v>0.8580762249999999</v>
      </c>
      <c r="GL866">
        <v>-0.02011660412758198</v>
      </c>
      <c r="GM866">
        <v>0.002429328718879968</v>
      </c>
      <c r="GN866">
        <v>1</v>
      </c>
      <c r="GO866">
        <v>1</v>
      </c>
      <c r="GP866">
        <v>3</v>
      </c>
      <c r="GQ866" t="s">
        <v>502</v>
      </c>
      <c r="GR866">
        <v>3.13532</v>
      </c>
      <c r="GS866">
        <v>2.76015</v>
      </c>
      <c r="GT866">
        <v>0.204062</v>
      </c>
      <c r="GU866">
        <v>0.205367</v>
      </c>
      <c r="GV866">
        <v>0.102079</v>
      </c>
      <c r="GW866">
        <v>0.0979894</v>
      </c>
      <c r="GX866">
        <v>25196.6</v>
      </c>
      <c r="GY866">
        <v>25147.1</v>
      </c>
      <c r="GZ866">
        <v>29452.9</v>
      </c>
      <c r="HA866">
        <v>29264.4</v>
      </c>
      <c r="HB866">
        <v>34951.6</v>
      </c>
      <c r="HC866">
        <v>34973.8</v>
      </c>
      <c r="HD866">
        <v>41446.5</v>
      </c>
      <c r="HE866">
        <v>41583.9</v>
      </c>
      <c r="HF866">
        <v>1.90725</v>
      </c>
      <c r="HG866">
        <v>1.86278</v>
      </c>
      <c r="HH866">
        <v>0.0324622</v>
      </c>
      <c r="HI866">
        <v>0</v>
      </c>
      <c r="HJ866">
        <v>24.0659</v>
      </c>
      <c r="HK866">
        <v>999.9</v>
      </c>
      <c r="HL866">
        <v>51.9</v>
      </c>
      <c r="HM866">
        <v>28.9</v>
      </c>
      <c r="HN866">
        <v>22.866</v>
      </c>
      <c r="HO866">
        <v>62.3113</v>
      </c>
      <c r="HP866">
        <v>29.4071</v>
      </c>
      <c r="HQ866">
        <v>1</v>
      </c>
      <c r="HR866">
        <v>0.348242</v>
      </c>
      <c r="HS866">
        <v>4.82398</v>
      </c>
      <c r="HT866">
        <v>20.2745</v>
      </c>
      <c r="HU866">
        <v>5.21999</v>
      </c>
      <c r="HV866">
        <v>12.0171</v>
      </c>
      <c r="HW866">
        <v>4.9896</v>
      </c>
      <c r="HX866">
        <v>3.28765</v>
      </c>
      <c r="HY866">
        <v>9999</v>
      </c>
      <c r="HZ866">
        <v>9999</v>
      </c>
      <c r="IA866">
        <v>9999</v>
      </c>
      <c r="IB866">
        <v>999.9</v>
      </c>
      <c r="IC866">
        <v>4.97278</v>
      </c>
      <c r="ID866">
        <v>1.86646</v>
      </c>
      <c r="IE866">
        <v>1.86584</v>
      </c>
      <c r="IF866">
        <v>1.86579</v>
      </c>
      <c r="IG866">
        <v>1.86766</v>
      </c>
      <c r="IH866">
        <v>1.87012</v>
      </c>
      <c r="II866">
        <v>1.86872</v>
      </c>
      <c r="IJ866">
        <v>1.87024</v>
      </c>
      <c r="IK866">
        <v>0</v>
      </c>
      <c r="IL866">
        <v>0</v>
      </c>
      <c r="IM866">
        <v>0</v>
      </c>
      <c r="IN866">
        <v>0</v>
      </c>
      <c r="IO866" t="s">
        <v>441</v>
      </c>
      <c r="IP866" t="s">
        <v>442</v>
      </c>
      <c r="IQ866" t="s">
        <v>443</v>
      </c>
      <c r="IR866" t="s">
        <v>443</v>
      </c>
      <c r="IS866" t="s">
        <v>443</v>
      </c>
      <c r="IT866" t="s">
        <v>443</v>
      </c>
      <c r="IU866">
        <v>0</v>
      </c>
      <c r="IV866">
        <v>100</v>
      </c>
      <c r="IW866">
        <v>100</v>
      </c>
      <c r="IX866">
        <v>-0.86</v>
      </c>
      <c r="IY866">
        <v>0.0723</v>
      </c>
      <c r="IZ866">
        <v>-0.7832898091892299</v>
      </c>
      <c r="JA866">
        <v>-0.0002628084512485203</v>
      </c>
      <c r="JB866">
        <v>2.995354917081976E-07</v>
      </c>
      <c r="JC866">
        <v>-1.087754766273629E-10</v>
      </c>
      <c r="JD866">
        <v>-0.01666594074606723</v>
      </c>
      <c r="JE866">
        <v>-0.02438089335778848</v>
      </c>
      <c r="JF866">
        <v>0.001790740049955031</v>
      </c>
      <c r="JG866">
        <v>-2.386884331579614E-05</v>
      </c>
      <c r="JH866">
        <v>6</v>
      </c>
      <c r="JI866">
        <v>2407</v>
      </c>
      <c r="JJ866">
        <v>1</v>
      </c>
      <c r="JK866">
        <v>23</v>
      </c>
      <c r="JL866">
        <v>33334.3</v>
      </c>
      <c r="JM866">
        <v>29370182.9</v>
      </c>
      <c r="JN866">
        <v>2.1167</v>
      </c>
      <c r="JO866">
        <v>2.22778</v>
      </c>
      <c r="JP866">
        <v>1.39648</v>
      </c>
      <c r="JQ866">
        <v>2.34985</v>
      </c>
      <c r="JR866">
        <v>1.49536</v>
      </c>
      <c r="JS866">
        <v>2.62085</v>
      </c>
      <c r="JT866">
        <v>34.5777</v>
      </c>
      <c r="JU866">
        <v>24.035</v>
      </c>
      <c r="JV866">
        <v>18</v>
      </c>
      <c r="JW866">
        <v>503.892</v>
      </c>
      <c r="JX866">
        <v>464.868</v>
      </c>
      <c r="JY866">
        <v>18.4388</v>
      </c>
      <c r="JZ866">
        <v>31.7583</v>
      </c>
      <c r="KA866">
        <v>30.0002</v>
      </c>
      <c r="KB866">
        <v>31.6519</v>
      </c>
      <c r="KC866">
        <v>31.5874</v>
      </c>
      <c r="KD866">
        <v>42.3614</v>
      </c>
      <c r="KE866">
        <v>0</v>
      </c>
      <c r="KF866">
        <v>100</v>
      </c>
      <c r="KG866">
        <v>18.435</v>
      </c>
      <c r="KH866">
        <v>1376</v>
      </c>
      <c r="KI866">
        <v>63.4564</v>
      </c>
      <c r="KJ866">
        <v>100.662</v>
      </c>
      <c r="KK866">
        <v>99.9877</v>
      </c>
    </row>
    <row r="867" spans="1:297">
      <c r="A867">
        <v>851</v>
      </c>
      <c r="B867">
        <v>1762210979.1</v>
      </c>
      <c r="C867">
        <v>11401</v>
      </c>
      <c r="D867" t="s">
        <v>2153</v>
      </c>
      <c r="E867" t="s">
        <v>2154</v>
      </c>
      <c r="F867">
        <v>5</v>
      </c>
      <c r="G867" t="s">
        <v>1990</v>
      </c>
      <c r="H867" t="s">
        <v>436</v>
      </c>
      <c r="I867">
        <v>1762210976.3</v>
      </c>
      <c r="J867">
        <f>(K867)/1000</f>
        <v>0</v>
      </c>
      <c r="K867">
        <f>IF(DP867, AN867, AH867)</f>
        <v>0</v>
      </c>
      <c r="L867">
        <f>IF(DP867, AI867, AG867)</f>
        <v>0</v>
      </c>
      <c r="M867">
        <f>DR867 - IF(AU867&gt;1, L867*DL867*100.0/(AW867), 0)</f>
        <v>0</v>
      </c>
      <c r="N867">
        <f>((T867-J867/2)*M867-L867)/(T867+J867/2)</f>
        <v>0</v>
      </c>
      <c r="O867">
        <f>N867*(DY867+DZ867)/1000.0</f>
        <v>0</v>
      </c>
      <c r="P867">
        <f>(DR867 - IF(AU867&gt;1, L867*DL867*100.0/(AW867), 0))*(DY867+DZ867)/1000.0</f>
        <v>0</v>
      </c>
      <c r="Q867">
        <f>2.0/((1/S867-1/R867)+SIGN(S867)*SQRT((1/S867-1/R867)*(1/S867-1/R867) + 4*DM867/((DM867+1)*(DM867+1))*(2*1/S867*1/R867-1/R867*1/R867)))</f>
        <v>0</v>
      </c>
      <c r="R867">
        <f>IF(LEFT(DN867,1)&lt;&gt;"0",IF(LEFT(DN867,1)="1",3.0,DO867),$D$5+$E$5*(EF867*DY867/($K$5*1000))+$F$5*(EF867*DY867/($K$5*1000))*MAX(MIN(DL867,$J$5),$I$5)*MAX(MIN(DL867,$J$5),$I$5)+$G$5*MAX(MIN(DL867,$J$5),$I$5)*(EF867*DY867/($K$5*1000))+$H$5*(EF867*DY867/($K$5*1000))*(EF867*DY867/($K$5*1000)))</f>
        <v>0</v>
      </c>
      <c r="S867">
        <f>J867*(1000-(1000*0.61365*exp(17.502*W867/(240.97+W867))/(DY867+DZ867)+DT867)/2)/(1000*0.61365*exp(17.502*W867/(240.97+W867))/(DY867+DZ867)-DT867)</f>
        <v>0</v>
      </c>
      <c r="T867">
        <f>1/((DM867+1)/(Q867/1.6)+1/(R867/1.37)) + DM867/((DM867+1)/(Q867/1.6) + DM867/(R867/1.37))</f>
        <v>0</v>
      </c>
      <c r="U867">
        <f>(DH867*DK867)</f>
        <v>0</v>
      </c>
      <c r="V867">
        <f>(EA867+(U867+2*0.95*5.67E-8*(((EA867+$B$7)+273)^4-(EA867+273)^4)-44100*J867)/(1.84*29.3*R867+8*0.95*5.67E-8*(EA867+273)^3))</f>
        <v>0</v>
      </c>
      <c r="W867">
        <f>($C$7*EB867+$D$7*EC867+$E$7*V867)</f>
        <v>0</v>
      </c>
      <c r="X867">
        <f>0.61365*exp(17.502*W867/(240.97+W867))</f>
        <v>0</v>
      </c>
      <c r="Y867">
        <f>(Z867/AA867*100)</f>
        <v>0</v>
      </c>
      <c r="Z867">
        <f>DT867*(DY867+DZ867)/1000</f>
        <v>0</v>
      </c>
      <c r="AA867">
        <f>0.61365*exp(17.502*EA867/(240.97+EA867))</f>
        <v>0</v>
      </c>
      <c r="AB867">
        <f>(X867-DT867*(DY867+DZ867)/1000)</f>
        <v>0</v>
      </c>
      <c r="AC867">
        <f>(-J867*44100)</f>
        <v>0</v>
      </c>
      <c r="AD867">
        <f>2*29.3*R867*0.92*(EA867-W867)</f>
        <v>0</v>
      </c>
      <c r="AE867">
        <f>2*0.95*5.67E-8*(((EA867+$B$7)+273)^4-(W867+273)^4)</f>
        <v>0</v>
      </c>
      <c r="AF867">
        <f>U867+AE867+AC867+AD867</f>
        <v>0</v>
      </c>
      <c r="AG867">
        <f>DX867*AU867*(DS867-DR867*(1000-AU867*DU867)/(1000-AU867*DT867))/(100*DL867)</f>
        <v>0</v>
      </c>
      <c r="AH867">
        <f>1000*DX867*AU867*(DT867-DU867)/(100*DL867*(1000-AU867*DT867))</f>
        <v>0</v>
      </c>
      <c r="AI867">
        <f>(AJ867 - AK867 - DY867*1E3/(8.314*(EA867+273.15)) * AM867/DX867 * AL867) * DX867/(100*DL867) * (1000 - DU867)/1000</f>
        <v>0</v>
      </c>
      <c r="AJ867">
        <v>1390.144451465175</v>
      </c>
      <c r="AK867">
        <v>1364.715757575758</v>
      </c>
      <c r="AL867">
        <v>3.561885332688792</v>
      </c>
      <c r="AM867">
        <v>66.04308067333517</v>
      </c>
      <c r="AN867">
        <f>(AP867 - AO867 + DY867*1E3/(8.314*(EA867+273.15)) * AR867/DX867 * AQ867) * DX867/(100*DL867) * 1000/(1000 - AP867)</f>
        <v>0</v>
      </c>
      <c r="AO867">
        <v>21.86225722134199</v>
      </c>
      <c r="AP867">
        <v>22.71286484848484</v>
      </c>
      <c r="AQ867">
        <v>-7.328492593698011E-06</v>
      </c>
      <c r="AR867">
        <v>107.35</v>
      </c>
      <c r="AS867">
        <v>9</v>
      </c>
      <c r="AT867">
        <v>2</v>
      </c>
      <c r="AU867">
        <f>IF(AS867*$H$13&gt;=AW867,1.0,(AW867/(AW867-AS867*$H$13)))</f>
        <v>0</v>
      </c>
      <c r="AV867">
        <f>(AU867-1)*100</f>
        <v>0</v>
      </c>
      <c r="AW867">
        <f>MAX(0,($B$13+$C$13*EF867)/(1+$D$13*EF867)*DY867/(EA867+273)*$E$13)</f>
        <v>0</v>
      </c>
      <c r="AX867" t="s">
        <v>437</v>
      </c>
      <c r="AY867" t="s">
        <v>437</v>
      </c>
      <c r="AZ867">
        <v>0</v>
      </c>
      <c r="BA867">
        <v>0</v>
      </c>
      <c r="BB867">
        <f>1-AZ867/BA867</f>
        <v>0</v>
      </c>
      <c r="BC867">
        <v>0</v>
      </c>
      <c r="BD867" t="s">
        <v>437</v>
      </c>
      <c r="BE867" t="s">
        <v>437</v>
      </c>
      <c r="BF867">
        <v>0</v>
      </c>
      <c r="BG867">
        <v>0</v>
      </c>
      <c r="BH867">
        <f>1-BF867/BG867</f>
        <v>0</v>
      </c>
      <c r="BI867">
        <v>0.5</v>
      </c>
      <c r="BJ867">
        <f>DI867</f>
        <v>0</v>
      </c>
      <c r="BK867">
        <f>L867</f>
        <v>0</v>
      </c>
      <c r="BL867">
        <f>BH867*BI867*BJ867</f>
        <v>0</v>
      </c>
      <c r="BM867">
        <f>(BK867-BC867)/BJ867</f>
        <v>0</v>
      </c>
      <c r="BN867">
        <f>(BA867-BG867)/BG867</f>
        <v>0</v>
      </c>
      <c r="BO867">
        <f>AZ867/(BB867+AZ867/BG867)</f>
        <v>0</v>
      </c>
      <c r="BP867" t="s">
        <v>437</v>
      </c>
      <c r="BQ867">
        <v>0</v>
      </c>
      <c r="BR867">
        <f>IF(BQ867&lt;&gt;0, BQ867, BO867)</f>
        <v>0</v>
      </c>
      <c r="BS867">
        <f>1-BR867/BG867</f>
        <v>0</v>
      </c>
      <c r="BT867">
        <f>(BG867-BF867)/(BG867-BR867)</f>
        <v>0</v>
      </c>
      <c r="BU867">
        <f>(BA867-BG867)/(BA867-BR867)</f>
        <v>0</v>
      </c>
      <c r="BV867">
        <f>(BG867-BF867)/(BG867-AZ867)</f>
        <v>0</v>
      </c>
      <c r="BW867">
        <f>(BA867-BG867)/(BA867-AZ867)</f>
        <v>0</v>
      </c>
      <c r="BX867">
        <f>(BT867*BR867/BF867)</f>
        <v>0</v>
      </c>
      <c r="BY867">
        <f>(1-BX867)</f>
        <v>0</v>
      </c>
      <c r="DH867">
        <f>$B$11*EG867+$C$11*EH867+$F$11*ES867*(1-EV867)</f>
        <v>0</v>
      </c>
      <c r="DI867">
        <f>DH867*DJ867</f>
        <v>0</v>
      </c>
      <c r="DJ867">
        <f>($B$11*$D$9+$C$11*$D$9+$F$11*((FF867+EX867)/MAX(FF867+EX867+FG867, 0.1)*$I$9+FG867/MAX(FF867+EX867+FG867, 0.1)*$J$9))/($B$11+$C$11+$F$11)</f>
        <v>0</v>
      </c>
      <c r="DK867">
        <f>($B$11*$K$9+$C$11*$K$9+$F$11*((FF867+EX867)/MAX(FF867+EX867+FG867, 0.1)*$P$9+FG867/MAX(FF867+EX867+FG867, 0.1)*$Q$9))/($B$11+$C$11+$F$11)</f>
        <v>0</v>
      </c>
      <c r="DL867">
        <v>6</v>
      </c>
      <c r="DM867">
        <v>0.5</v>
      </c>
      <c r="DN867" t="s">
        <v>438</v>
      </c>
      <c r="DO867">
        <v>2</v>
      </c>
      <c r="DP867" t="b">
        <v>1</v>
      </c>
      <c r="DQ867">
        <v>1762210976.3</v>
      </c>
      <c r="DR867">
        <v>1325.709</v>
      </c>
      <c r="DS867">
        <v>1360.301</v>
      </c>
      <c r="DT867">
        <v>22.71604</v>
      </c>
      <c r="DU867">
        <v>21.86245</v>
      </c>
      <c r="DV867">
        <v>1326.566</v>
      </c>
      <c r="DW867">
        <v>22.64374</v>
      </c>
      <c r="DX867">
        <v>500.0098</v>
      </c>
      <c r="DY867">
        <v>90.76191</v>
      </c>
      <c r="DZ867">
        <v>0.09996758</v>
      </c>
      <c r="EA867">
        <v>24.26854</v>
      </c>
      <c r="EB867">
        <v>24.5982</v>
      </c>
      <c r="EC867">
        <v>999.9</v>
      </c>
      <c r="ED867">
        <v>0</v>
      </c>
      <c r="EE867">
        <v>0</v>
      </c>
      <c r="EF867">
        <v>9998.742999999999</v>
      </c>
      <c r="EG867">
        <v>0</v>
      </c>
      <c r="EH867">
        <v>971.4045</v>
      </c>
      <c r="EI867">
        <v>-34.59438</v>
      </c>
      <c r="EJ867">
        <v>1356.523</v>
      </c>
      <c r="EK867">
        <v>1390.708</v>
      </c>
      <c r="EL867">
        <v>0.8536121</v>
      </c>
      <c r="EM867">
        <v>1360.301</v>
      </c>
      <c r="EN867">
        <v>21.86245</v>
      </c>
      <c r="EO867">
        <v>2.061752</v>
      </c>
      <c r="EP867">
        <v>1.984278</v>
      </c>
      <c r="EQ867">
        <v>17.9267</v>
      </c>
      <c r="ER867">
        <v>17.31942</v>
      </c>
      <c r="ES867">
        <v>2000.008</v>
      </c>
      <c r="ET867">
        <v>0.9800047000000001</v>
      </c>
      <c r="EU867">
        <v>0.0199948</v>
      </c>
      <c r="EV867">
        <v>0</v>
      </c>
      <c r="EW867">
        <v>1486.277</v>
      </c>
      <c r="EX867">
        <v>5.000970000000001</v>
      </c>
      <c r="EY867">
        <v>29678.17</v>
      </c>
      <c r="EZ867">
        <v>16707.7</v>
      </c>
      <c r="FA867">
        <v>41.562</v>
      </c>
      <c r="FB867">
        <v>42.687</v>
      </c>
      <c r="FC867">
        <v>41.7122</v>
      </c>
      <c r="FD867">
        <v>42.16840000000001</v>
      </c>
      <c r="FE867">
        <v>41.562</v>
      </c>
      <c r="FF867">
        <v>1955.118</v>
      </c>
      <c r="FG867">
        <v>39.89</v>
      </c>
      <c r="FH867">
        <v>0</v>
      </c>
      <c r="FI867">
        <v>14056.5</v>
      </c>
      <c r="FJ867">
        <v>0</v>
      </c>
      <c r="FK867">
        <v>1487.4544</v>
      </c>
      <c r="FL867">
        <v>-14.36153845634346</v>
      </c>
      <c r="FM867">
        <v>-297.2769229687446</v>
      </c>
      <c r="FN867">
        <v>29701.252</v>
      </c>
      <c r="FO867">
        <v>15</v>
      </c>
      <c r="FP867">
        <v>0</v>
      </c>
      <c r="FQ867" t="s">
        <v>439</v>
      </c>
      <c r="FR867">
        <v>1760210915.6</v>
      </c>
      <c r="FS867">
        <v>0</v>
      </c>
      <c r="FT867">
        <v>0</v>
      </c>
      <c r="FU867">
        <v>-0.215</v>
      </c>
      <c r="FV867">
        <v>0</v>
      </c>
      <c r="FW867">
        <v>-0.6919999999999999</v>
      </c>
      <c r="FX867">
        <v>0</v>
      </c>
      <c r="FY867">
        <v>400</v>
      </c>
      <c r="FZ867">
        <v>0</v>
      </c>
      <c r="GA867">
        <v>0.15</v>
      </c>
      <c r="GB867">
        <v>0</v>
      </c>
      <c r="GC867">
        <v>-33.094075</v>
      </c>
      <c r="GD867">
        <v>-18.59146266416501</v>
      </c>
      <c r="GE867">
        <v>2.207970573031941</v>
      </c>
      <c r="GF867">
        <v>0</v>
      </c>
      <c r="GG867">
        <v>1488.243529411765</v>
      </c>
      <c r="GH867">
        <v>-14.49228418817679</v>
      </c>
      <c r="GI867">
        <v>1.444950400844133</v>
      </c>
      <c r="GJ867">
        <v>0</v>
      </c>
      <c r="GK867">
        <v>0.856220175</v>
      </c>
      <c r="GL867">
        <v>-0.01424365103189641</v>
      </c>
      <c r="GM867">
        <v>0.001819396642949249</v>
      </c>
      <c r="GN867">
        <v>1</v>
      </c>
      <c r="GO867">
        <v>1</v>
      </c>
      <c r="GP867">
        <v>3</v>
      </c>
      <c r="GQ867" t="s">
        <v>502</v>
      </c>
      <c r="GR867">
        <v>3.13526</v>
      </c>
      <c r="GS867">
        <v>2.76042</v>
      </c>
      <c r="GT867">
        <v>0.205733</v>
      </c>
      <c r="GU867">
        <v>0.207005</v>
      </c>
      <c r="GV867">
        <v>0.102066</v>
      </c>
      <c r="GW867">
        <v>0.09799140000000001</v>
      </c>
      <c r="GX867">
        <v>25143.4</v>
      </c>
      <c r="GY867">
        <v>25095.5</v>
      </c>
      <c r="GZ867">
        <v>29452.8</v>
      </c>
      <c r="HA867">
        <v>29264.8</v>
      </c>
      <c r="HB867">
        <v>34952</v>
      </c>
      <c r="HC867">
        <v>34974.2</v>
      </c>
      <c r="HD867">
        <v>41446.3</v>
      </c>
      <c r="HE867">
        <v>41584.4</v>
      </c>
      <c r="HF867">
        <v>1.90727</v>
      </c>
      <c r="HG867">
        <v>1.86292</v>
      </c>
      <c r="HH867">
        <v>0.0320934</v>
      </c>
      <c r="HI867">
        <v>0</v>
      </c>
      <c r="HJ867">
        <v>24.0694</v>
      </c>
      <c r="HK867">
        <v>999.9</v>
      </c>
      <c r="HL867">
        <v>51.9</v>
      </c>
      <c r="HM867">
        <v>28.9</v>
      </c>
      <c r="HN867">
        <v>22.8663</v>
      </c>
      <c r="HO867">
        <v>62.1113</v>
      </c>
      <c r="HP867">
        <v>29.6554</v>
      </c>
      <c r="HQ867">
        <v>1</v>
      </c>
      <c r="HR867">
        <v>0.347962</v>
      </c>
      <c r="HS867">
        <v>4.82093</v>
      </c>
      <c r="HT867">
        <v>20.2746</v>
      </c>
      <c r="HU867">
        <v>5.21939</v>
      </c>
      <c r="HV867">
        <v>12.0165</v>
      </c>
      <c r="HW867">
        <v>4.98905</v>
      </c>
      <c r="HX867">
        <v>3.2877</v>
      </c>
      <c r="HY867">
        <v>9999</v>
      </c>
      <c r="HZ867">
        <v>9999</v>
      </c>
      <c r="IA867">
        <v>9999</v>
      </c>
      <c r="IB867">
        <v>999.9</v>
      </c>
      <c r="IC867">
        <v>4.97278</v>
      </c>
      <c r="ID867">
        <v>1.86646</v>
      </c>
      <c r="IE867">
        <v>1.86584</v>
      </c>
      <c r="IF867">
        <v>1.8658</v>
      </c>
      <c r="IG867">
        <v>1.86766</v>
      </c>
      <c r="IH867">
        <v>1.87012</v>
      </c>
      <c r="II867">
        <v>1.86872</v>
      </c>
      <c r="IJ867">
        <v>1.87024</v>
      </c>
      <c r="IK867">
        <v>0</v>
      </c>
      <c r="IL867">
        <v>0</v>
      </c>
      <c r="IM867">
        <v>0</v>
      </c>
      <c r="IN867">
        <v>0</v>
      </c>
      <c r="IO867" t="s">
        <v>441</v>
      </c>
      <c r="IP867" t="s">
        <v>442</v>
      </c>
      <c r="IQ867" t="s">
        <v>443</v>
      </c>
      <c r="IR867" t="s">
        <v>443</v>
      </c>
      <c r="IS867" t="s">
        <v>443</v>
      </c>
      <c r="IT867" t="s">
        <v>443</v>
      </c>
      <c r="IU867">
        <v>0</v>
      </c>
      <c r="IV867">
        <v>100</v>
      </c>
      <c r="IW867">
        <v>100</v>
      </c>
      <c r="IX867">
        <v>-0.86</v>
      </c>
      <c r="IY867">
        <v>0.0723</v>
      </c>
      <c r="IZ867">
        <v>-0.7832898091892299</v>
      </c>
      <c r="JA867">
        <v>-0.0002628084512485203</v>
      </c>
      <c r="JB867">
        <v>2.995354917081976E-07</v>
      </c>
      <c r="JC867">
        <v>-1.087754766273629E-10</v>
      </c>
      <c r="JD867">
        <v>-0.01666594074606723</v>
      </c>
      <c r="JE867">
        <v>-0.02438089335778848</v>
      </c>
      <c r="JF867">
        <v>0.001790740049955031</v>
      </c>
      <c r="JG867">
        <v>-2.386884331579614E-05</v>
      </c>
      <c r="JH867">
        <v>6</v>
      </c>
      <c r="JI867">
        <v>2407</v>
      </c>
      <c r="JJ867">
        <v>1</v>
      </c>
      <c r="JK867">
        <v>23</v>
      </c>
      <c r="JL867">
        <v>33334.4</v>
      </c>
      <c r="JM867">
        <v>29370183</v>
      </c>
      <c r="JN867">
        <v>2.14478</v>
      </c>
      <c r="JO867">
        <v>2.229</v>
      </c>
      <c r="JP867">
        <v>1.39648</v>
      </c>
      <c r="JQ867">
        <v>2.35107</v>
      </c>
      <c r="JR867">
        <v>1.49536</v>
      </c>
      <c r="JS867">
        <v>2.71851</v>
      </c>
      <c r="JT867">
        <v>34.5777</v>
      </c>
      <c r="JU867">
        <v>24.0437</v>
      </c>
      <c r="JV867">
        <v>18</v>
      </c>
      <c r="JW867">
        <v>503.909</v>
      </c>
      <c r="JX867">
        <v>464.966</v>
      </c>
      <c r="JY867">
        <v>18.4336</v>
      </c>
      <c r="JZ867">
        <v>31.7595</v>
      </c>
      <c r="KA867">
        <v>30.0001</v>
      </c>
      <c r="KB867">
        <v>31.6519</v>
      </c>
      <c r="KC867">
        <v>31.5874</v>
      </c>
      <c r="KD867">
        <v>42.9348</v>
      </c>
      <c r="KE867">
        <v>0</v>
      </c>
      <c r="KF867">
        <v>100</v>
      </c>
      <c r="KG867">
        <v>18.4324</v>
      </c>
      <c r="KH867">
        <v>1389.37</v>
      </c>
      <c r="KI867">
        <v>63.4564</v>
      </c>
      <c r="KJ867">
        <v>100.662</v>
      </c>
      <c r="KK867">
        <v>99.989</v>
      </c>
    </row>
    <row r="868" spans="1:297">
      <c r="A868">
        <v>852</v>
      </c>
      <c r="B868">
        <v>1762210984.1</v>
      </c>
      <c r="C868">
        <v>11406</v>
      </c>
      <c r="D868" t="s">
        <v>2155</v>
      </c>
      <c r="E868" t="s">
        <v>2156</v>
      </c>
      <c r="F868">
        <v>5</v>
      </c>
      <c r="G868" t="s">
        <v>1990</v>
      </c>
      <c r="H868" t="s">
        <v>436</v>
      </c>
      <c r="I868">
        <v>1762210981.6</v>
      </c>
      <c r="J868">
        <f>(K868)/1000</f>
        <v>0</v>
      </c>
      <c r="K868">
        <f>IF(DP868, AN868, AH868)</f>
        <v>0</v>
      </c>
      <c r="L868">
        <f>IF(DP868, AI868, AG868)</f>
        <v>0</v>
      </c>
      <c r="M868">
        <f>DR868 - IF(AU868&gt;1, L868*DL868*100.0/(AW868), 0)</f>
        <v>0</v>
      </c>
      <c r="N868">
        <f>((T868-J868/2)*M868-L868)/(T868+J868/2)</f>
        <v>0</v>
      </c>
      <c r="O868">
        <f>N868*(DY868+DZ868)/1000.0</f>
        <v>0</v>
      </c>
      <c r="P868">
        <f>(DR868 - IF(AU868&gt;1, L868*DL868*100.0/(AW868), 0))*(DY868+DZ868)/1000.0</f>
        <v>0</v>
      </c>
      <c r="Q868">
        <f>2.0/((1/S868-1/R868)+SIGN(S868)*SQRT((1/S868-1/R868)*(1/S868-1/R868) + 4*DM868/((DM868+1)*(DM868+1))*(2*1/S868*1/R868-1/R868*1/R868)))</f>
        <v>0</v>
      </c>
      <c r="R868">
        <f>IF(LEFT(DN868,1)&lt;&gt;"0",IF(LEFT(DN868,1)="1",3.0,DO868),$D$5+$E$5*(EF868*DY868/($K$5*1000))+$F$5*(EF868*DY868/($K$5*1000))*MAX(MIN(DL868,$J$5),$I$5)*MAX(MIN(DL868,$J$5),$I$5)+$G$5*MAX(MIN(DL868,$J$5),$I$5)*(EF868*DY868/($K$5*1000))+$H$5*(EF868*DY868/($K$5*1000))*(EF868*DY868/($K$5*1000)))</f>
        <v>0</v>
      </c>
      <c r="S868">
        <f>J868*(1000-(1000*0.61365*exp(17.502*W868/(240.97+W868))/(DY868+DZ868)+DT868)/2)/(1000*0.61365*exp(17.502*W868/(240.97+W868))/(DY868+DZ868)-DT868)</f>
        <v>0</v>
      </c>
      <c r="T868">
        <f>1/((DM868+1)/(Q868/1.6)+1/(R868/1.37)) + DM868/((DM868+1)/(Q868/1.6) + DM868/(R868/1.37))</f>
        <v>0</v>
      </c>
      <c r="U868">
        <f>(DH868*DK868)</f>
        <v>0</v>
      </c>
      <c r="V868">
        <f>(EA868+(U868+2*0.95*5.67E-8*(((EA868+$B$7)+273)^4-(EA868+273)^4)-44100*J868)/(1.84*29.3*R868+8*0.95*5.67E-8*(EA868+273)^3))</f>
        <v>0</v>
      </c>
      <c r="W868">
        <f>($C$7*EB868+$D$7*EC868+$E$7*V868)</f>
        <v>0</v>
      </c>
      <c r="X868">
        <f>0.61365*exp(17.502*W868/(240.97+W868))</f>
        <v>0</v>
      </c>
      <c r="Y868">
        <f>(Z868/AA868*100)</f>
        <v>0</v>
      </c>
      <c r="Z868">
        <f>DT868*(DY868+DZ868)/1000</f>
        <v>0</v>
      </c>
      <c r="AA868">
        <f>0.61365*exp(17.502*EA868/(240.97+EA868))</f>
        <v>0</v>
      </c>
      <c r="AB868">
        <f>(X868-DT868*(DY868+DZ868)/1000)</f>
        <v>0</v>
      </c>
      <c r="AC868">
        <f>(-J868*44100)</f>
        <v>0</v>
      </c>
      <c r="AD868">
        <f>2*29.3*R868*0.92*(EA868-W868)</f>
        <v>0</v>
      </c>
      <c r="AE868">
        <f>2*0.95*5.67E-8*(((EA868+$B$7)+273)^4-(W868+273)^4)</f>
        <v>0</v>
      </c>
      <c r="AF868">
        <f>U868+AE868+AC868+AD868</f>
        <v>0</v>
      </c>
      <c r="AG868">
        <f>DX868*AU868*(DS868-DR868*(1000-AU868*DU868)/(1000-AU868*DT868))/(100*DL868)</f>
        <v>0</v>
      </c>
      <c r="AH868">
        <f>1000*DX868*AU868*(DT868-DU868)/(100*DL868*(1000-AU868*DT868))</f>
        <v>0</v>
      </c>
      <c r="AI868">
        <f>(AJ868 - AK868 - DY868*1E3/(8.314*(EA868+273.15)) * AM868/DX868 * AL868) * DX868/(100*DL868) * (1000 - DU868)/1000</f>
        <v>0</v>
      </c>
      <c r="AJ868">
        <v>1406.880220449736</v>
      </c>
      <c r="AK868">
        <v>1382.133757575757</v>
      </c>
      <c r="AL868">
        <v>3.45528165981623</v>
      </c>
      <c r="AM868">
        <v>66.04308067333517</v>
      </c>
      <c r="AN868">
        <f>(AP868 - AO868 + DY868*1E3/(8.314*(EA868+273.15)) * AR868/DX868 * AQ868) * DX868/(100*DL868) * 1000/(1000 - AP868)</f>
        <v>0</v>
      </c>
      <c r="AO868">
        <v>21.86218154428573</v>
      </c>
      <c r="AP868">
        <v>22.70921333333333</v>
      </c>
      <c r="AQ868">
        <v>-4.861257464012321E-06</v>
      </c>
      <c r="AR868">
        <v>107.35</v>
      </c>
      <c r="AS868">
        <v>9</v>
      </c>
      <c r="AT868">
        <v>2</v>
      </c>
      <c r="AU868">
        <f>IF(AS868*$H$13&gt;=AW868,1.0,(AW868/(AW868-AS868*$H$13)))</f>
        <v>0</v>
      </c>
      <c r="AV868">
        <f>(AU868-1)*100</f>
        <v>0</v>
      </c>
      <c r="AW868">
        <f>MAX(0,($B$13+$C$13*EF868)/(1+$D$13*EF868)*DY868/(EA868+273)*$E$13)</f>
        <v>0</v>
      </c>
      <c r="AX868" t="s">
        <v>437</v>
      </c>
      <c r="AY868" t="s">
        <v>437</v>
      </c>
      <c r="AZ868">
        <v>0</v>
      </c>
      <c r="BA868">
        <v>0</v>
      </c>
      <c r="BB868">
        <f>1-AZ868/BA868</f>
        <v>0</v>
      </c>
      <c r="BC868">
        <v>0</v>
      </c>
      <c r="BD868" t="s">
        <v>437</v>
      </c>
      <c r="BE868" t="s">
        <v>437</v>
      </c>
      <c r="BF868">
        <v>0</v>
      </c>
      <c r="BG868">
        <v>0</v>
      </c>
      <c r="BH868">
        <f>1-BF868/BG868</f>
        <v>0</v>
      </c>
      <c r="BI868">
        <v>0.5</v>
      </c>
      <c r="BJ868">
        <f>DI868</f>
        <v>0</v>
      </c>
      <c r="BK868">
        <f>L868</f>
        <v>0</v>
      </c>
      <c r="BL868">
        <f>BH868*BI868*BJ868</f>
        <v>0</v>
      </c>
      <c r="BM868">
        <f>(BK868-BC868)/BJ868</f>
        <v>0</v>
      </c>
      <c r="BN868">
        <f>(BA868-BG868)/BG868</f>
        <v>0</v>
      </c>
      <c r="BO868">
        <f>AZ868/(BB868+AZ868/BG868)</f>
        <v>0</v>
      </c>
      <c r="BP868" t="s">
        <v>437</v>
      </c>
      <c r="BQ868">
        <v>0</v>
      </c>
      <c r="BR868">
        <f>IF(BQ868&lt;&gt;0, BQ868, BO868)</f>
        <v>0</v>
      </c>
      <c r="BS868">
        <f>1-BR868/BG868</f>
        <v>0</v>
      </c>
      <c r="BT868">
        <f>(BG868-BF868)/(BG868-BR868)</f>
        <v>0</v>
      </c>
      <c r="BU868">
        <f>(BA868-BG868)/(BA868-BR868)</f>
        <v>0</v>
      </c>
      <c r="BV868">
        <f>(BG868-BF868)/(BG868-AZ868)</f>
        <v>0</v>
      </c>
      <c r="BW868">
        <f>(BA868-BG868)/(BA868-AZ868)</f>
        <v>0</v>
      </c>
      <c r="BX868">
        <f>(BT868*BR868/BF868)</f>
        <v>0</v>
      </c>
      <c r="BY868">
        <f>(1-BX868)</f>
        <v>0</v>
      </c>
      <c r="DH868">
        <f>$B$11*EG868+$C$11*EH868+$F$11*ES868*(1-EV868)</f>
        <v>0</v>
      </c>
      <c r="DI868">
        <f>DH868*DJ868</f>
        <v>0</v>
      </c>
      <c r="DJ868">
        <f>($B$11*$D$9+$C$11*$D$9+$F$11*((FF868+EX868)/MAX(FF868+EX868+FG868, 0.1)*$I$9+FG868/MAX(FF868+EX868+FG868, 0.1)*$J$9))/($B$11+$C$11+$F$11)</f>
        <v>0</v>
      </c>
      <c r="DK868">
        <f>($B$11*$K$9+$C$11*$K$9+$F$11*((FF868+EX868)/MAX(FF868+EX868+FG868, 0.1)*$P$9+FG868/MAX(FF868+EX868+FG868, 0.1)*$Q$9))/($B$11+$C$11+$F$11)</f>
        <v>0</v>
      </c>
      <c r="DL868">
        <v>6</v>
      </c>
      <c r="DM868">
        <v>0.5</v>
      </c>
      <c r="DN868" t="s">
        <v>438</v>
      </c>
      <c r="DO868">
        <v>2</v>
      </c>
      <c r="DP868" t="b">
        <v>1</v>
      </c>
      <c r="DQ868">
        <v>1762210981.6</v>
      </c>
      <c r="DR868">
        <v>1344.028888888889</v>
      </c>
      <c r="DS868">
        <v>1377.665555555556</v>
      </c>
      <c r="DT868">
        <v>22.71113333333334</v>
      </c>
      <c r="DU868">
        <v>21.86222222222222</v>
      </c>
      <c r="DV868">
        <v>1344.888888888889</v>
      </c>
      <c r="DW868">
        <v>22.63894444444445</v>
      </c>
      <c r="DX868">
        <v>500.021</v>
      </c>
      <c r="DY868">
        <v>90.76221111111111</v>
      </c>
      <c r="DZ868">
        <v>0.1000729888888889</v>
      </c>
      <c r="EA868">
        <v>24.26697777777778</v>
      </c>
      <c r="EB868">
        <v>24.59792222222222</v>
      </c>
      <c r="EC868">
        <v>999.9000000000001</v>
      </c>
      <c r="ED868">
        <v>0</v>
      </c>
      <c r="EE868">
        <v>0</v>
      </c>
      <c r="EF868">
        <v>9999.307777777776</v>
      </c>
      <c r="EG868">
        <v>0</v>
      </c>
      <c r="EH868">
        <v>971.4213333333335</v>
      </c>
      <c r="EI868">
        <v>-33.63663333333333</v>
      </c>
      <c r="EJ868">
        <v>1375.261111111111</v>
      </c>
      <c r="EK868">
        <v>1408.456666666667</v>
      </c>
      <c r="EL868">
        <v>0.8489387777777777</v>
      </c>
      <c r="EM868">
        <v>1377.665555555556</v>
      </c>
      <c r="EN868">
        <v>21.86222222222222</v>
      </c>
      <c r="EO868">
        <v>2.061315555555555</v>
      </c>
      <c r="EP868">
        <v>1.984261111111111</v>
      </c>
      <c r="EQ868">
        <v>17.92333333333333</v>
      </c>
      <c r="ER868">
        <v>17.31931111111111</v>
      </c>
      <c r="ES868">
        <v>2000.034444444444</v>
      </c>
      <c r="ET868">
        <v>0.980005</v>
      </c>
      <c r="EU868">
        <v>0.0199945</v>
      </c>
      <c r="EV868">
        <v>0</v>
      </c>
      <c r="EW868">
        <v>1484.975555555556</v>
      </c>
      <c r="EX868">
        <v>5.00097</v>
      </c>
      <c r="EY868">
        <v>29652.76666666667</v>
      </c>
      <c r="EZ868">
        <v>16707.85555555555</v>
      </c>
      <c r="FA868">
        <v>41.562</v>
      </c>
      <c r="FB868">
        <v>42.687</v>
      </c>
      <c r="FC868">
        <v>41.736</v>
      </c>
      <c r="FD868">
        <v>42.17322222222222</v>
      </c>
      <c r="FE868">
        <v>41.57599999999999</v>
      </c>
      <c r="FF868">
        <v>1955.144444444445</v>
      </c>
      <c r="FG868">
        <v>39.89</v>
      </c>
      <c r="FH868">
        <v>0</v>
      </c>
      <c r="FI868">
        <v>14061.89999985695</v>
      </c>
      <c r="FJ868">
        <v>0</v>
      </c>
      <c r="FK868">
        <v>1486.213461538462</v>
      </c>
      <c r="FL868">
        <v>-15.30837606214263</v>
      </c>
      <c r="FM868">
        <v>-289.8666666233056</v>
      </c>
      <c r="FN868">
        <v>29676.29230769231</v>
      </c>
      <c r="FO868">
        <v>15</v>
      </c>
      <c r="FP868">
        <v>0</v>
      </c>
      <c r="FQ868" t="s">
        <v>439</v>
      </c>
      <c r="FR868">
        <v>1760210915.6</v>
      </c>
      <c r="FS868">
        <v>0</v>
      </c>
      <c r="FT868">
        <v>0</v>
      </c>
      <c r="FU868">
        <v>-0.215</v>
      </c>
      <c r="FV868">
        <v>0</v>
      </c>
      <c r="FW868">
        <v>-0.6919999999999999</v>
      </c>
      <c r="FX868">
        <v>0</v>
      </c>
      <c r="FY868">
        <v>400</v>
      </c>
      <c r="FZ868">
        <v>0</v>
      </c>
      <c r="GA868">
        <v>0.15</v>
      </c>
      <c r="GB868">
        <v>0</v>
      </c>
      <c r="GC868">
        <v>-34.1293</v>
      </c>
      <c r="GD868">
        <v>0.2162341463414063</v>
      </c>
      <c r="GE868">
        <v>0.4632966883795034</v>
      </c>
      <c r="GF868">
        <v>1</v>
      </c>
      <c r="GG868">
        <v>1486.925294117647</v>
      </c>
      <c r="GH868">
        <v>-14.49747898797649</v>
      </c>
      <c r="GI868">
        <v>1.441668223425896</v>
      </c>
      <c r="GJ868">
        <v>0</v>
      </c>
      <c r="GK868">
        <v>0.8538680487804877</v>
      </c>
      <c r="GL868">
        <v>-0.02707570034843232</v>
      </c>
      <c r="GM868">
        <v>0.00315590103828909</v>
      </c>
      <c r="GN868">
        <v>1</v>
      </c>
      <c r="GO868">
        <v>2</v>
      </c>
      <c r="GP868">
        <v>3</v>
      </c>
      <c r="GQ868" t="s">
        <v>569</v>
      </c>
      <c r="GR868">
        <v>3.13529</v>
      </c>
      <c r="GS868">
        <v>2.76017</v>
      </c>
      <c r="GT868">
        <v>0.207335</v>
      </c>
      <c r="GU868">
        <v>0.208462</v>
      </c>
      <c r="GV868">
        <v>0.102052</v>
      </c>
      <c r="GW868">
        <v>0.0979887</v>
      </c>
      <c r="GX868">
        <v>25093</v>
      </c>
      <c r="GY868">
        <v>25049</v>
      </c>
      <c r="GZ868">
        <v>29453.3</v>
      </c>
      <c r="HA868">
        <v>29264.5</v>
      </c>
      <c r="HB868">
        <v>34952.8</v>
      </c>
      <c r="HC868">
        <v>34974</v>
      </c>
      <c r="HD868">
        <v>41446.5</v>
      </c>
      <c r="HE868">
        <v>41584</v>
      </c>
      <c r="HF868">
        <v>1.90742</v>
      </c>
      <c r="HG868">
        <v>1.86292</v>
      </c>
      <c r="HH868">
        <v>0.031814</v>
      </c>
      <c r="HI868">
        <v>0</v>
      </c>
      <c r="HJ868">
        <v>24.072</v>
      </c>
      <c r="HK868">
        <v>999.9</v>
      </c>
      <c r="HL868">
        <v>51.9</v>
      </c>
      <c r="HM868">
        <v>28.9</v>
      </c>
      <c r="HN868">
        <v>22.8633</v>
      </c>
      <c r="HO868">
        <v>62.2413</v>
      </c>
      <c r="HP868">
        <v>29.403</v>
      </c>
      <c r="HQ868">
        <v>1</v>
      </c>
      <c r="HR868">
        <v>0.348298</v>
      </c>
      <c r="HS868">
        <v>4.82052</v>
      </c>
      <c r="HT868">
        <v>20.2747</v>
      </c>
      <c r="HU868">
        <v>5.21879</v>
      </c>
      <c r="HV868">
        <v>12.0161</v>
      </c>
      <c r="HW868">
        <v>4.98875</v>
      </c>
      <c r="HX868">
        <v>3.28768</v>
      </c>
      <c r="HY868">
        <v>9999</v>
      </c>
      <c r="HZ868">
        <v>9999</v>
      </c>
      <c r="IA868">
        <v>9999</v>
      </c>
      <c r="IB868">
        <v>999.9</v>
      </c>
      <c r="IC868">
        <v>4.97278</v>
      </c>
      <c r="ID868">
        <v>1.86647</v>
      </c>
      <c r="IE868">
        <v>1.86584</v>
      </c>
      <c r="IF868">
        <v>1.86581</v>
      </c>
      <c r="IG868">
        <v>1.86767</v>
      </c>
      <c r="IH868">
        <v>1.87012</v>
      </c>
      <c r="II868">
        <v>1.86874</v>
      </c>
      <c r="IJ868">
        <v>1.87026</v>
      </c>
      <c r="IK868">
        <v>0</v>
      </c>
      <c r="IL868">
        <v>0</v>
      </c>
      <c r="IM868">
        <v>0</v>
      </c>
      <c r="IN868">
        <v>0</v>
      </c>
      <c r="IO868" t="s">
        <v>441</v>
      </c>
      <c r="IP868" t="s">
        <v>442</v>
      </c>
      <c r="IQ868" t="s">
        <v>443</v>
      </c>
      <c r="IR868" t="s">
        <v>443</v>
      </c>
      <c r="IS868" t="s">
        <v>443</v>
      </c>
      <c r="IT868" t="s">
        <v>443</v>
      </c>
      <c r="IU868">
        <v>0</v>
      </c>
      <c r="IV868">
        <v>100</v>
      </c>
      <c r="IW868">
        <v>100</v>
      </c>
      <c r="IX868">
        <v>-0.86</v>
      </c>
      <c r="IY868">
        <v>0.0722</v>
      </c>
      <c r="IZ868">
        <v>-0.7832898091892299</v>
      </c>
      <c r="JA868">
        <v>-0.0002628084512485203</v>
      </c>
      <c r="JB868">
        <v>2.995354917081976E-07</v>
      </c>
      <c r="JC868">
        <v>-1.087754766273629E-10</v>
      </c>
      <c r="JD868">
        <v>-0.01666594074606723</v>
      </c>
      <c r="JE868">
        <v>-0.02438089335778848</v>
      </c>
      <c r="JF868">
        <v>0.001790740049955031</v>
      </c>
      <c r="JG868">
        <v>-2.386884331579614E-05</v>
      </c>
      <c r="JH868">
        <v>6</v>
      </c>
      <c r="JI868">
        <v>2407</v>
      </c>
      <c r="JJ868">
        <v>1</v>
      </c>
      <c r="JK868">
        <v>23</v>
      </c>
      <c r="JL868">
        <v>33334.5</v>
      </c>
      <c r="JM868">
        <v>29370183.1</v>
      </c>
      <c r="JN868">
        <v>2.17163</v>
      </c>
      <c r="JO868">
        <v>2.23267</v>
      </c>
      <c r="JP868">
        <v>1.39648</v>
      </c>
      <c r="JQ868">
        <v>2.35107</v>
      </c>
      <c r="JR868">
        <v>1.49536</v>
      </c>
      <c r="JS868">
        <v>2.53662</v>
      </c>
      <c r="JT868">
        <v>34.5777</v>
      </c>
      <c r="JU868">
        <v>24.035</v>
      </c>
      <c r="JV868">
        <v>18</v>
      </c>
      <c r="JW868">
        <v>503.987</v>
      </c>
      <c r="JX868">
        <v>464.945</v>
      </c>
      <c r="JY868">
        <v>18.4306</v>
      </c>
      <c r="JZ868">
        <v>31.7595</v>
      </c>
      <c r="KA868">
        <v>30.0001</v>
      </c>
      <c r="KB868">
        <v>31.6493</v>
      </c>
      <c r="KC868">
        <v>31.5846</v>
      </c>
      <c r="KD868">
        <v>43.4758</v>
      </c>
      <c r="KE868">
        <v>0</v>
      </c>
      <c r="KF868">
        <v>100</v>
      </c>
      <c r="KG868">
        <v>18.4299</v>
      </c>
      <c r="KH868">
        <v>1409.4</v>
      </c>
      <c r="KI868">
        <v>63.4564</v>
      </c>
      <c r="KJ868">
        <v>100.663</v>
      </c>
      <c r="KK868">
        <v>99.9881</v>
      </c>
    </row>
    <row r="869" spans="1:297">
      <c r="A869">
        <v>853</v>
      </c>
      <c r="B869">
        <v>1762210989.1</v>
      </c>
      <c r="C869">
        <v>11411</v>
      </c>
      <c r="D869" t="s">
        <v>2157</v>
      </c>
      <c r="E869" t="s">
        <v>2158</v>
      </c>
      <c r="F869">
        <v>5</v>
      </c>
      <c r="G869" t="s">
        <v>1990</v>
      </c>
      <c r="H869" t="s">
        <v>436</v>
      </c>
      <c r="I869">
        <v>1762210986.3</v>
      </c>
      <c r="J869">
        <f>(K869)/1000</f>
        <v>0</v>
      </c>
      <c r="K869">
        <f>IF(DP869, AN869, AH869)</f>
        <v>0</v>
      </c>
      <c r="L869">
        <f>IF(DP869, AI869, AG869)</f>
        <v>0</v>
      </c>
      <c r="M869">
        <f>DR869 - IF(AU869&gt;1, L869*DL869*100.0/(AW869), 0)</f>
        <v>0</v>
      </c>
      <c r="N869">
        <f>((T869-J869/2)*M869-L869)/(T869+J869/2)</f>
        <v>0</v>
      </c>
      <c r="O869">
        <f>N869*(DY869+DZ869)/1000.0</f>
        <v>0</v>
      </c>
      <c r="P869">
        <f>(DR869 - IF(AU869&gt;1, L869*DL869*100.0/(AW869), 0))*(DY869+DZ869)/1000.0</f>
        <v>0</v>
      </c>
      <c r="Q869">
        <f>2.0/((1/S869-1/R869)+SIGN(S869)*SQRT((1/S869-1/R869)*(1/S869-1/R869) + 4*DM869/((DM869+1)*(DM869+1))*(2*1/S869*1/R869-1/R869*1/R869)))</f>
        <v>0</v>
      </c>
      <c r="R869">
        <f>IF(LEFT(DN869,1)&lt;&gt;"0",IF(LEFT(DN869,1)="1",3.0,DO869),$D$5+$E$5*(EF869*DY869/($K$5*1000))+$F$5*(EF869*DY869/($K$5*1000))*MAX(MIN(DL869,$J$5),$I$5)*MAX(MIN(DL869,$J$5),$I$5)+$G$5*MAX(MIN(DL869,$J$5),$I$5)*(EF869*DY869/($K$5*1000))+$H$5*(EF869*DY869/($K$5*1000))*(EF869*DY869/($K$5*1000)))</f>
        <v>0</v>
      </c>
      <c r="S869">
        <f>J869*(1000-(1000*0.61365*exp(17.502*W869/(240.97+W869))/(DY869+DZ869)+DT869)/2)/(1000*0.61365*exp(17.502*W869/(240.97+W869))/(DY869+DZ869)-DT869)</f>
        <v>0</v>
      </c>
      <c r="T869">
        <f>1/((DM869+1)/(Q869/1.6)+1/(R869/1.37)) + DM869/((DM869+1)/(Q869/1.6) + DM869/(R869/1.37))</f>
        <v>0</v>
      </c>
      <c r="U869">
        <f>(DH869*DK869)</f>
        <v>0</v>
      </c>
      <c r="V869">
        <f>(EA869+(U869+2*0.95*5.67E-8*(((EA869+$B$7)+273)^4-(EA869+273)^4)-44100*J869)/(1.84*29.3*R869+8*0.95*5.67E-8*(EA869+273)^3))</f>
        <v>0</v>
      </c>
      <c r="W869">
        <f>($C$7*EB869+$D$7*EC869+$E$7*V869)</f>
        <v>0</v>
      </c>
      <c r="X869">
        <f>0.61365*exp(17.502*W869/(240.97+W869))</f>
        <v>0</v>
      </c>
      <c r="Y869">
        <f>(Z869/AA869*100)</f>
        <v>0</v>
      </c>
      <c r="Z869">
        <f>DT869*(DY869+DZ869)/1000</f>
        <v>0</v>
      </c>
      <c r="AA869">
        <f>0.61365*exp(17.502*EA869/(240.97+EA869))</f>
        <v>0</v>
      </c>
      <c r="AB869">
        <f>(X869-DT869*(DY869+DZ869)/1000)</f>
        <v>0</v>
      </c>
      <c r="AC869">
        <f>(-J869*44100)</f>
        <v>0</v>
      </c>
      <c r="AD869">
        <f>2*29.3*R869*0.92*(EA869-W869)</f>
        <v>0</v>
      </c>
      <c r="AE869">
        <f>2*0.95*5.67E-8*(((EA869+$B$7)+273)^4-(W869+273)^4)</f>
        <v>0</v>
      </c>
      <c r="AF869">
        <f>U869+AE869+AC869+AD869</f>
        <v>0</v>
      </c>
      <c r="AG869">
        <f>DX869*AU869*(DS869-DR869*(1000-AU869*DU869)/(1000-AU869*DT869))/(100*DL869)</f>
        <v>0</v>
      </c>
      <c r="AH869">
        <f>1000*DX869*AU869*(DT869-DU869)/(100*DL869*(1000-AU869*DT869))</f>
        <v>0</v>
      </c>
      <c r="AI869">
        <f>(AJ869 - AK869 - DY869*1E3/(8.314*(EA869+273.15)) * AM869/DX869 * AL869) * DX869/(100*DL869) * (1000 - DU869)/1000</f>
        <v>0</v>
      </c>
      <c r="AJ869">
        <v>1423.967401589819</v>
      </c>
      <c r="AK869">
        <v>1399.066242424243</v>
      </c>
      <c r="AL869">
        <v>3.397870291757243</v>
      </c>
      <c r="AM869">
        <v>66.04308067333517</v>
      </c>
      <c r="AN869">
        <f>(AP869 - AO869 + DY869*1E3/(8.314*(EA869+273.15)) * AR869/DX869 * AQ869) * DX869/(100*DL869) * 1000/(1000 - AP869)</f>
        <v>0</v>
      </c>
      <c r="AO869">
        <v>21.85985860380953</v>
      </c>
      <c r="AP869">
        <v>22.70382363636363</v>
      </c>
      <c r="AQ869">
        <v>-4.760261636199778E-06</v>
      </c>
      <c r="AR869">
        <v>107.35</v>
      </c>
      <c r="AS869">
        <v>9</v>
      </c>
      <c r="AT869">
        <v>2</v>
      </c>
      <c r="AU869">
        <f>IF(AS869*$H$13&gt;=AW869,1.0,(AW869/(AW869-AS869*$H$13)))</f>
        <v>0</v>
      </c>
      <c r="AV869">
        <f>(AU869-1)*100</f>
        <v>0</v>
      </c>
      <c r="AW869">
        <f>MAX(0,($B$13+$C$13*EF869)/(1+$D$13*EF869)*DY869/(EA869+273)*$E$13)</f>
        <v>0</v>
      </c>
      <c r="AX869" t="s">
        <v>437</v>
      </c>
      <c r="AY869" t="s">
        <v>437</v>
      </c>
      <c r="AZ869">
        <v>0</v>
      </c>
      <c r="BA869">
        <v>0</v>
      </c>
      <c r="BB869">
        <f>1-AZ869/BA869</f>
        <v>0</v>
      </c>
      <c r="BC869">
        <v>0</v>
      </c>
      <c r="BD869" t="s">
        <v>437</v>
      </c>
      <c r="BE869" t="s">
        <v>437</v>
      </c>
      <c r="BF869">
        <v>0</v>
      </c>
      <c r="BG869">
        <v>0</v>
      </c>
      <c r="BH869">
        <f>1-BF869/BG869</f>
        <v>0</v>
      </c>
      <c r="BI869">
        <v>0.5</v>
      </c>
      <c r="BJ869">
        <f>DI869</f>
        <v>0</v>
      </c>
      <c r="BK869">
        <f>L869</f>
        <v>0</v>
      </c>
      <c r="BL869">
        <f>BH869*BI869*BJ869</f>
        <v>0</v>
      </c>
      <c r="BM869">
        <f>(BK869-BC869)/BJ869</f>
        <v>0</v>
      </c>
      <c r="BN869">
        <f>(BA869-BG869)/BG869</f>
        <v>0</v>
      </c>
      <c r="BO869">
        <f>AZ869/(BB869+AZ869/BG869)</f>
        <v>0</v>
      </c>
      <c r="BP869" t="s">
        <v>437</v>
      </c>
      <c r="BQ869">
        <v>0</v>
      </c>
      <c r="BR869">
        <f>IF(BQ869&lt;&gt;0, BQ869, BO869)</f>
        <v>0</v>
      </c>
      <c r="BS869">
        <f>1-BR869/BG869</f>
        <v>0</v>
      </c>
      <c r="BT869">
        <f>(BG869-BF869)/(BG869-BR869)</f>
        <v>0</v>
      </c>
      <c r="BU869">
        <f>(BA869-BG869)/(BA869-BR869)</f>
        <v>0</v>
      </c>
      <c r="BV869">
        <f>(BG869-BF869)/(BG869-AZ869)</f>
        <v>0</v>
      </c>
      <c r="BW869">
        <f>(BA869-BG869)/(BA869-AZ869)</f>
        <v>0</v>
      </c>
      <c r="BX869">
        <f>(BT869*BR869/BF869)</f>
        <v>0</v>
      </c>
      <c r="BY869">
        <f>(1-BX869)</f>
        <v>0</v>
      </c>
      <c r="DH869">
        <f>$B$11*EG869+$C$11*EH869+$F$11*ES869*(1-EV869)</f>
        <v>0</v>
      </c>
      <c r="DI869">
        <f>DH869*DJ869</f>
        <v>0</v>
      </c>
      <c r="DJ869">
        <f>($B$11*$D$9+$C$11*$D$9+$F$11*((FF869+EX869)/MAX(FF869+EX869+FG869, 0.1)*$I$9+FG869/MAX(FF869+EX869+FG869, 0.1)*$J$9))/($B$11+$C$11+$F$11)</f>
        <v>0</v>
      </c>
      <c r="DK869">
        <f>($B$11*$K$9+$C$11*$K$9+$F$11*((FF869+EX869)/MAX(FF869+EX869+FG869, 0.1)*$P$9+FG869/MAX(FF869+EX869+FG869, 0.1)*$Q$9))/($B$11+$C$11+$F$11)</f>
        <v>0</v>
      </c>
      <c r="DL869">
        <v>6</v>
      </c>
      <c r="DM869">
        <v>0.5</v>
      </c>
      <c r="DN869" t="s">
        <v>438</v>
      </c>
      <c r="DO869">
        <v>2</v>
      </c>
      <c r="DP869" t="b">
        <v>1</v>
      </c>
      <c r="DQ869">
        <v>1762210986.3</v>
      </c>
      <c r="DR869">
        <v>1359.666</v>
      </c>
      <c r="DS869">
        <v>1393.389</v>
      </c>
      <c r="DT869">
        <v>22.70624</v>
      </c>
      <c r="DU869">
        <v>21.86049</v>
      </c>
      <c r="DV869">
        <v>1360.528</v>
      </c>
      <c r="DW869">
        <v>22.63413</v>
      </c>
      <c r="DX869">
        <v>500.022</v>
      </c>
      <c r="DY869">
        <v>90.76108000000001</v>
      </c>
      <c r="DZ869">
        <v>0.10001695</v>
      </c>
      <c r="EA869">
        <v>24.26986</v>
      </c>
      <c r="EB869">
        <v>24.59764</v>
      </c>
      <c r="EC869">
        <v>999.9</v>
      </c>
      <c r="ED869">
        <v>0</v>
      </c>
      <c r="EE869">
        <v>0</v>
      </c>
      <c r="EF869">
        <v>9985.812000000002</v>
      </c>
      <c r="EG869">
        <v>0</v>
      </c>
      <c r="EH869">
        <v>971.4332999999999</v>
      </c>
      <c r="EI869">
        <v>-33.72184</v>
      </c>
      <c r="EJ869">
        <v>1391.258</v>
      </c>
      <c r="EK869">
        <v>1424.531</v>
      </c>
      <c r="EL869">
        <v>0.8457608999999999</v>
      </c>
      <c r="EM869">
        <v>1393.389</v>
      </c>
      <c r="EN869">
        <v>21.86049</v>
      </c>
      <c r="EO869">
        <v>2.060842</v>
      </c>
      <c r="EP869">
        <v>1.984081</v>
      </c>
      <c r="EQ869">
        <v>17.91972</v>
      </c>
      <c r="ER869">
        <v>17.31786</v>
      </c>
      <c r="ES869">
        <v>1999.97</v>
      </c>
      <c r="ET869">
        <v>0.9800044</v>
      </c>
      <c r="EU869">
        <v>0.0199951</v>
      </c>
      <c r="EV869">
        <v>0</v>
      </c>
      <c r="EW869">
        <v>1483.602</v>
      </c>
      <c r="EX869">
        <v>5.000970000000001</v>
      </c>
      <c r="EY869">
        <v>29628.93</v>
      </c>
      <c r="EZ869">
        <v>16707.36</v>
      </c>
      <c r="FA869">
        <v>41.562</v>
      </c>
      <c r="FB869">
        <v>42.687</v>
      </c>
      <c r="FC869">
        <v>41.7059</v>
      </c>
      <c r="FD869">
        <v>42.187</v>
      </c>
      <c r="FE869">
        <v>41.5809</v>
      </c>
      <c r="FF869">
        <v>1955.08</v>
      </c>
      <c r="FG869">
        <v>39.89</v>
      </c>
      <c r="FH869">
        <v>0</v>
      </c>
      <c r="FI869">
        <v>14066.70000004768</v>
      </c>
      <c r="FJ869">
        <v>0</v>
      </c>
      <c r="FK869">
        <v>1484.973846153846</v>
      </c>
      <c r="FL869">
        <v>-15.32649571675415</v>
      </c>
      <c r="FM869">
        <v>-294.4307692520529</v>
      </c>
      <c r="FN869">
        <v>29652.95</v>
      </c>
      <c r="FO869">
        <v>15</v>
      </c>
      <c r="FP869">
        <v>0</v>
      </c>
      <c r="FQ869" t="s">
        <v>439</v>
      </c>
      <c r="FR869">
        <v>1760210915.6</v>
      </c>
      <c r="FS869">
        <v>0</v>
      </c>
      <c r="FT869">
        <v>0</v>
      </c>
      <c r="FU869">
        <v>-0.215</v>
      </c>
      <c r="FV869">
        <v>0</v>
      </c>
      <c r="FW869">
        <v>-0.6919999999999999</v>
      </c>
      <c r="FX869">
        <v>0</v>
      </c>
      <c r="FY869">
        <v>400</v>
      </c>
      <c r="FZ869">
        <v>0</v>
      </c>
      <c r="GA869">
        <v>0.15</v>
      </c>
      <c r="GB869">
        <v>0</v>
      </c>
      <c r="GC869">
        <v>-34.09964390243902</v>
      </c>
      <c r="GD869">
        <v>2.820215331010397</v>
      </c>
      <c r="GE869">
        <v>0.454863007545735</v>
      </c>
      <c r="GF869">
        <v>0</v>
      </c>
      <c r="GG869">
        <v>1485.885882352941</v>
      </c>
      <c r="GH869">
        <v>-15.23300229762495</v>
      </c>
      <c r="GI869">
        <v>1.506488159394048</v>
      </c>
      <c r="GJ869">
        <v>0</v>
      </c>
      <c r="GK869">
        <v>0.8520086585365854</v>
      </c>
      <c r="GL869">
        <v>-0.04146758885017278</v>
      </c>
      <c r="GM869">
        <v>0.004206470692668715</v>
      </c>
      <c r="GN869">
        <v>1</v>
      </c>
      <c r="GO869">
        <v>1</v>
      </c>
      <c r="GP869">
        <v>3</v>
      </c>
      <c r="GQ869" t="s">
        <v>502</v>
      </c>
      <c r="GR869">
        <v>3.13526</v>
      </c>
      <c r="GS869">
        <v>2.7603</v>
      </c>
      <c r="GT869">
        <v>0.208896</v>
      </c>
      <c r="GU869">
        <v>0.210038</v>
      </c>
      <c r="GV869">
        <v>0.102034</v>
      </c>
      <c r="GW869">
        <v>0.0979819</v>
      </c>
      <c r="GX869">
        <v>25043.3</v>
      </c>
      <c r="GY869">
        <v>24999.5</v>
      </c>
      <c r="GZ869">
        <v>29453.1</v>
      </c>
      <c r="HA869">
        <v>29265.1</v>
      </c>
      <c r="HB869">
        <v>34953.5</v>
      </c>
      <c r="HC869">
        <v>34974.8</v>
      </c>
      <c r="HD869">
        <v>41446.5</v>
      </c>
      <c r="HE869">
        <v>41584.6</v>
      </c>
      <c r="HF869">
        <v>1.90755</v>
      </c>
      <c r="HG869">
        <v>1.863</v>
      </c>
      <c r="HH869">
        <v>0.0318661</v>
      </c>
      <c r="HI869">
        <v>0</v>
      </c>
      <c r="HJ869">
        <v>24.0751</v>
      </c>
      <c r="HK869">
        <v>999.9</v>
      </c>
      <c r="HL869">
        <v>51.9</v>
      </c>
      <c r="HM869">
        <v>28.9</v>
      </c>
      <c r="HN869">
        <v>22.8669</v>
      </c>
      <c r="HO869">
        <v>62.4313</v>
      </c>
      <c r="HP869">
        <v>29.5232</v>
      </c>
      <c r="HQ869">
        <v>1</v>
      </c>
      <c r="HR869">
        <v>0.348128</v>
      </c>
      <c r="HS869">
        <v>4.8187</v>
      </c>
      <c r="HT869">
        <v>20.2747</v>
      </c>
      <c r="HU869">
        <v>5.21819</v>
      </c>
      <c r="HV869">
        <v>12.0173</v>
      </c>
      <c r="HW869">
        <v>4.9888</v>
      </c>
      <c r="HX869">
        <v>3.28758</v>
      </c>
      <c r="HY869">
        <v>9999</v>
      </c>
      <c r="HZ869">
        <v>9999</v>
      </c>
      <c r="IA869">
        <v>9999</v>
      </c>
      <c r="IB869">
        <v>999.9</v>
      </c>
      <c r="IC869">
        <v>4.97277</v>
      </c>
      <c r="ID869">
        <v>1.86646</v>
      </c>
      <c r="IE869">
        <v>1.86584</v>
      </c>
      <c r="IF869">
        <v>1.8658</v>
      </c>
      <c r="IG869">
        <v>1.86766</v>
      </c>
      <c r="IH869">
        <v>1.87012</v>
      </c>
      <c r="II869">
        <v>1.86873</v>
      </c>
      <c r="IJ869">
        <v>1.87023</v>
      </c>
      <c r="IK869">
        <v>0</v>
      </c>
      <c r="IL869">
        <v>0</v>
      </c>
      <c r="IM869">
        <v>0</v>
      </c>
      <c r="IN869">
        <v>0</v>
      </c>
      <c r="IO869" t="s">
        <v>441</v>
      </c>
      <c r="IP869" t="s">
        <v>442</v>
      </c>
      <c r="IQ869" t="s">
        <v>443</v>
      </c>
      <c r="IR869" t="s">
        <v>443</v>
      </c>
      <c r="IS869" t="s">
        <v>443</v>
      </c>
      <c r="IT869" t="s">
        <v>443</v>
      </c>
      <c r="IU869">
        <v>0</v>
      </c>
      <c r="IV869">
        <v>100</v>
      </c>
      <c r="IW869">
        <v>100</v>
      </c>
      <c r="IX869">
        <v>-0.86</v>
      </c>
      <c r="IY869">
        <v>0.0721</v>
      </c>
      <c r="IZ869">
        <v>-0.7832898091892299</v>
      </c>
      <c r="JA869">
        <v>-0.0002628084512485203</v>
      </c>
      <c r="JB869">
        <v>2.995354917081976E-07</v>
      </c>
      <c r="JC869">
        <v>-1.087754766273629E-10</v>
      </c>
      <c r="JD869">
        <v>-0.01666594074606723</v>
      </c>
      <c r="JE869">
        <v>-0.02438089335778848</v>
      </c>
      <c r="JF869">
        <v>0.001790740049955031</v>
      </c>
      <c r="JG869">
        <v>-2.386884331579614E-05</v>
      </c>
      <c r="JH869">
        <v>6</v>
      </c>
      <c r="JI869">
        <v>2407</v>
      </c>
      <c r="JJ869">
        <v>1</v>
      </c>
      <c r="JK869">
        <v>23</v>
      </c>
      <c r="JL869">
        <v>33334.6</v>
      </c>
      <c r="JM869">
        <v>29370183.2</v>
      </c>
      <c r="JN869">
        <v>2.20215</v>
      </c>
      <c r="JO869">
        <v>2.22778</v>
      </c>
      <c r="JP869">
        <v>1.39648</v>
      </c>
      <c r="JQ869">
        <v>2.34985</v>
      </c>
      <c r="JR869">
        <v>1.49536</v>
      </c>
      <c r="JS869">
        <v>2.69409</v>
      </c>
      <c r="JT869">
        <v>34.5777</v>
      </c>
      <c r="JU869">
        <v>24.035</v>
      </c>
      <c r="JV869">
        <v>18</v>
      </c>
      <c r="JW869">
        <v>504.068</v>
      </c>
      <c r="JX869">
        <v>464.993</v>
      </c>
      <c r="JY869">
        <v>18.4286</v>
      </c>
      <c r="JZ869">
        <v>31.7602</v>
      </c>
      <c r="KA869">
        <v>30.0002</v>
      </c>
      <c r="KB869">
        <v>31.6491</v>
      </c>
      <c r="KC869">
        <v>31.5846</v>
      </c>
      <c r="KD869">
        <v>44.0739</v>
      </c>
      <c r="KE869">
        <v>0</v>
      </c>
      <c r="KF869">
        <v>100</v>
      </c>
      <c r="KG869">
        <v>18.4286</v>
      </c>
      <c r="KH869">
        <v>1422.78</v>
      </c>
      <c r="KI869">
        <v>63.4564</v>
      </c>
      <c r="KJ869">
        <v>100.662</v>
      </c>
      <c r="KK869">
        <v>99.9897</v>
      </c>
    </row>
    <row r="870" spans="1:297">
      <c r="A870">
        <v>854</v>
      </c>
      <c r="B870">
        <v>1762210994.1</v>
      </c>
      <c r="C870">
        <v>11416</v>
      </c>
      <c r="D870" t="s">
        <v>2159</v>
      </c>
      <c r="E870" t="s">
        <v>2160</v>
      </c>
      <c r="F870">
        <v>5</v>
      </c>
      <c r="G870" t="s">
        <v>1990</v>
      </c>
      <c r="H870" t="s">
        <v>436</v>
      </c>
      <c r="I870">
        <v>1762210991.6</v>
      </c>
      <c r="J870">
        <f>(K870)/1000</f>
        <v>0</v>
      </c>
      <c r="K870">
        <f>IF(DP870, AN870, AH870)</f>
        <v>0</v>
      </c>
      <c r="L870">
        <f>IF(DP870, AI870, AG870)</f>
        <v>0</v>
      </c>
      <c r="M870">
        <f>DR870 - IF(AU870&gt;1, L870*DL870*100.0/(AW870), 0)</f>
        <v>0</v>
      </c>
      <c r="N870">
        <f>((T870-J870/2)*M870-L870)/(T870+J870/2)</f>
        <v>0</v>
      </c>
      <c r="O870">
        <f>N870*(DY870+DZ870)/1000.0</f>
        <v>0</v>
      </c>
      <c r="P870">
        <f>(DR870 - IF(AU870&gt;1, L870*DL870*100.0/(AW870), 0))*(DY870+DZ870)/1000.0</f>
        <v>0</v>
      </c>
      <c r="Q870">
        <f>2.0/((1/S870-1/R870)+SIGN(S870)*SQRT((1/S870-1/R870)*(1/S870-1/R870) + 4*DM870/((DM870+1)*(DM870+1))*(2*1/S870*1/R870-1/R870*1/R870)))</f>
        <v>0</v>
      </c>
      <c r="R870">
        <f>IF(LEFT(DN870,1)&lt;&gt;"0",IF(LEFT(DN870,1)="1",3.0,DO870),$D$5+$E$5*(EF870*DY870/($K$5*1000))+$F$5*(EF870*DY870/($K$5*1000))*MAX(MIN(DL870,$J$5),$I$5)*MAX(MIN(DL870,$J$5),$I$5)+$G$5*MAX(MIN(DL870,$J$5),$I$5)*(EF870*DY870/($K$5*1000))+$H$5*(EF870*DY870/($K$5*1000))*(EF870*DY870/($K$5*1000)))</f>
        <v>0</v>
      </c>
      <c r="S870">
        <f>J870*(1000-(1000*0.61365*exp(17.502*W870/(240.97+W870))/(DY870+DZ870)+DT870)/2)/(1000*0.61365*exp(17.502*W870/(240.97+W870))/(DY870+DZ870)-DT870)</f>
        <v>0</v>
      </c>
      <c r="T870">
        <f>1/((DM870+1)/(Q870/1.6)+1/(R870/1.37)) + DM870/((DM870+1)/(Q870/1.6) + DM870/(R870/1.37))</f>
        <v>0</v>
      </c>
      <c r="U870">
        <f>(DH870*DK870)</f>
        <v>0</v>
      </c>
      <c r="V870">
        <f>(EA870+(U870+2*0.95*5.67E-8*(((EA870+$B$7)+273)^4-(EA870+273)^4)-44100*J870)/(1.84*29.3*R870+8*0.95*5.67E-8*(EA870+273)^3))</f>
        <v>0</v>
      </c>
      <c r="W870">
        <f>($C$7*EB870+$D$7*EC870+$E$7*V870)</f>
        <v>0</v>
      </c>
      <c r="X870">
        <f>0.61365*exp(17.502*W870/(240.97+W870))</f>
        <v>0</v>
      </c>
      <c r="Y870">
        <f>(Z870/AA870*100)</f>
        <v>0</v>
      </c>
      <c r="Z870">
        <f>DT870*(DY870+DZ870)/1000</f>
        <v>0</v>
      </c>
      <c r="AA870">
        <f>0.61365*exp(17.502*EA870/(240.97+EA870))</f>
        <v>0</v>
      </c>
      <c r="AB870">
        <f>(X870-DT870*(DY870+DZ870)/1000)</f>
        <v>0</v>
      </c>
      <c r="AC870">
        <f>(-J870*44100)</f>
        <v>0</v>
      </c>
      <c r="AD870">
        <f>2*29.3*R870*0.92*(EA870-W870)</f>
        <v>0</v>
      </c>
      <c r="AE870">
        <f>2*0.95*5.67E-8*(((EA870+$B$7)+273)^4-(W870+273)^4)</f>
        <v>0</v>
      </c>
      <c r="AF870">
        <f>U870+AE870+AC870+AD870</f>
        <v>0</v>
      </c>
      <c r="AG870">
        <f>DX870*AU870*(DS870-DR870*(1000-AU870*DU870)/(1000-AU870*DT870))/(100*DL870)</f>
        <v>0</v>
      </c>
      <c r="AH870">
        <f>1000*DX870*AU870*(DT870-DU870)/(100*DL870*(1000-AU870*DT870))</f>
        <v>0</v>
      </c>
      <c r="AI870">
        <f>(AJ870 - AK870 - DY870*1E3/(8.314*(EA870+273.15)) * AM870/DX870 * AL870) * DX870/(100*DL870) * (1000 - DU870)/1000</f>
        <v>0</v>
      </c>
      <c r="AJ870">
        <v>1440.474226690771</v>
      </c>
      <c r="AK870">
        <v>1416.010969696969</v>
      </c>
      <c r="AL870">
        <v>3.362361745708023</v>
      </c>
      <c r="AM870">
        <v>66.04308067333517</v>
      </c>
      <c r="AN870">
        <f>(AP870 - AO870 + DY870*1E3/(8.314*(EA870+273.15)) * AR870/DX870 * AQ870) * DX870/(100*DL870) * 1000/(1000 - AP870)</f>
        <v>0</v>
      </c>
      <c r="AO870">
        <v>21.85979680285714</v>
      </c>
      <c r="AP870">
        <v>22.70397454545454</v>
      </c>
      <c r="AQ870">
        <v>4.34912593425082E-06</v>
      </c>
      <c r="AR870">
        <v>107.35</v>
      </c>
      <c r="AS870">
        <v>9</v>
      </c>
      <c r="AT870">
        <v>2</v>
      </c>
      <c r="AU870">
        <f>IF(AS870*$H$13&gt;=AW870,1.0,(AW870/(AW870-AS870*$H$13)))</f>
        <v>0</v>
      </c>
      <c r="AV870">
        <f>(AU870-1)*100</f>
        <v>0</v>
      </c>
      <c r="AW870">
        <f>MAX(0,($B$13+$C$13*EF870)/(1+$D$13*EF870)*DY870/(EA870+273)*$E$13)</f>
        <v>0</v>
      </c>
      <c r="AX870" t="s">
        <v>437</v>
      </c>
      <c r="AY870" t="s">
        <v>437</v>
      </c>
      <c r="AZ870">
        <v>0</v>
      </c>
      <c r="BA870">
        <v>0</v>
      </c>
      <c r="BB870">
        <f>1-AZ870/BA870</f>
        <v>0</v>
      </c>
      <c r="BC870">
        <v>0</v>
      </c>
      <c r="BD870" t="s">
        <v>437</v>
      </c>
      <c r="BE870" t="s">
        <v>437</v>
      </c>
      <c r="BF870">
        <v>0</v>
      </c>
      <c r="BG870">
        <v>0</v>
      </c>
      <c r="BH870">
        <f>1-BF870/BG870</f>
        <v>0</v>
      </c>
      <c r="BI870">
        <v>0.5</v>
      </c>
      <c r="BJ870">
        <f>DI870</f>
        <v>0</v>
      </c>
      <c r="BK870">
        <f>L870</f>
        <v>0</v>
      </c>
      <c r="BL870">
        <f>BH870*BI870*BJ870</f>
        <v>0</v>
      </c>
      <c r="BM870">
        <f>(BK870-BC870)/BJ870</f>
        <v>0</v>
      </c>
      <c r="BN870">
        <f>(BA870-BG870)/BG870</f>
        <v>0</v>
      </c>
      <c r="BO870">
        <f>AZ870/(BB870+AZ870/BG870)</f>
        <v>0</v>
      </c>
      <c r="BP870" t="s">
        <v>437</v>
      </c>
      <c r="BQ870">
        <v>0</v>
      </c>
      <c r="BR870">
        <f>IF(BQ870&lt;&gt;0, BQ870, BO870)</f>
        <v>0</v>
      </c>
      <c r="BS870">
        <f>1-BR870/BG870</f>
        <v>0</v>
      </c>
      <c r="BT870">
        <f>(BG870-BF870)/(BG870-BR870)</f>
        <v>0</v>
      </c>
      <c r="BU870">
        <f>(BA870-BG870)/(BA870-BR870)</f>
        <v>0</v>
      </c>
      <c r="BV870">
        <f>(BG870-BF870)/(BG870-AZ870)</f>
        <v>0</v>
      </c>
      <c r="BW870">
        <f>(BA870-BG870)/(BA870-AZ870)</f>
        <v>0</v>
      </c>
      <c r="BX870">
        <f>(BT870*BR870/BF870)</f>
        <v>0</v>
      </c>
      <c r="BY870">
        <f>(1-BX870)</f>
        <v>0</v>
      </c>
      <c r="DH870">
        <f>$B$11*EG870+$C$11*EH870+$F$11*ES870*(1-EV870)</f>
        <v>0</v>
      </c>
      <c r="DI870">
        <f>DH870*DJ870</f>
        <v>0</v>
      </c>
      <c r="DJ870">
        <f>($B$11*$D$9+$C$11*$D$9+$F$11*((FF870+EX870)/MAX(FF870+EX870+FG870, 0.1)*$I$9+FG870/MAX(FF870+EX870+FG870, 0.1)*$J$9))/($B$11+$C$11+$F$11)</f>
        <v>0</v>
      </c>
      <c r="DK870">
        <f>($B$11*$K$9+$C$11*$K$9+$F$11*((FF870+EX870)/MAX(FF870+EX870+FG870, 0.1)*$P$9+FG870/MAX(FF870+EX870+FG870, 0.1)*$Q$9))/($B$11+$C$11+$F$11)</f>
        <v>0</v>
      </c>
      <c r="DL870">
        <v>6</v>
      </c>
      <c r="DM870">
        <v>0.5</v>
      </c>
      <c r="DN870" t="s">
        <v>438</v>
      </c>
      <c r="DO870">
        <v>2</v>
      </c>
      <c r="DP870" t="b">
        <v>1</v>
      </c>
      <c r="DQ870">
        <v>1762210991.6</v>
      </c>
      <c r="DR870">
        <v>1377.313333333333</v>
      </c>
      <c r="DS870">
        <v>1410.561111111111</v>
      </c>
      <c r="DT870">
        <v>22.70275555555556</v>
      </c>
      <c r="DU870">
        <v>21.85956666666667</v>
      </c>
      <c r="DV870">
        <v>1378.173333333333</v>
      </c>
      <c r="DW870">
        <v>22.6307</v>
      </c>
      <c r="DX870">
        <v>499.9823333333334</v>
      </c>
      <c r="DY870">
        <v>90.76048888888889</v>
      </c>
      <c r="DZ870">
        <v>0.09983158888888889</v>
      </c>
      <c r="EA870">
        <v>24.2706</v>
      </c>
      <c r="EB870">
        <v>24.60205555555556</v>
      </c>
      <c r="EC870">
        <v>999.9000000000001</v>
      </c>
      <c r="ED870">
        <v>0</v>
      </c>
      <c r="EE870">
        <v>0</v>
      </c>
      <c r="EF870">
        <v>10021.73555555556</v>
      </c>
      <c r="EG870">
        <v>0</v>
      </c>
      <c r="EH870">
        <v>971.394</v>
      </c>
      <c r="EI870">
        <v>-33.24687777777778</v>
      </c>
      <c r="EJ870">
        <v>1409.31</v>
      </c>
      <c r="EK870">
        <v>1442.082222222222</v>
      </c>
      <c r="EL870">
        <v>0.8431826666666667</v>
      </c>
      <c r="EM870">
        <v>1410.561111111111</v>
      </c>
      <c r="EN870">
        <v>21.85956666666667</v>
      </c>
      <c r="EO870">
        <v>2.060514444444445</v>
      </c>
      <c r="EP870">
        <v>1.983984444444444</v>
      </c>
      <c r="EQ870">
        <v>17.91717777777778</v>
      </c>
      <c r="ER870">
        <v>17.31707777777778</v>
      </c>
      <c r="ES870">
        <v>1999.994444444445</v>
      </c>
      <c r="ET870">
        <v>0.9800046666666667</v>
      </c>
      <c r="EU870">
        <v>0.01999483333333333</v>
      </c>
      <c r="EV870">
        <v>0</v>
      </c>
      <c r="EW870">
        <v>1482.421111111111</v>
      </c>
      <c r="EX870">
        <v>5.00097</v>
      </c>
      <c r="EY870">
        <v>29603.34444444445</v>
      </c>
      <c r="EZ870">
        <v>16707.55555555555</v>
      </c>
      <c r="FA870">
        <v>41.562</v>
      </c>
      <c r="FB870">
        <v>42.687</v>
      </c>
      <c r="FC870">
        <v>41.708</v>
      </c>
      <c r="FD870">
        <v>42.187</v>
      </c>
      <c r="FE870">
        <v>41.611</v>
      </c>
      <c r="FF870">
        <v>1955.104444444444</v>
      </c>
      <c r="FG870">
        <v>39.89</v>
      </c>
      <c r="FH870">
        <v>0</v>
      </c>
      <c r="FI870">
        <v>14072.09999990463</v>
      </c>
      <c r="FJ870">
        <v>0</v>
      </c>
      <c r="FK870">
        <v>1483.5048</v>
      </c>
      <c r="FL870">
        <v>-15.54538462872721</v>
      </c>
      <c r="FM870">
        <v>-295.6230774513604</v>
      </c>
      <c r="FN870">
        <v>29624.996</v>
      </c>
      <c r="FO870">
        <v>15</v>
      </c>
      <c r="FP870">
        <v>0</v>
      </c>
      <c r="FQ870" t="s">
        <v>439</v>
      </c>
      <c r="FR870">
        <v>1760210915.6</v>
      </c>
      <c r="FS870">
        <v>0</v>
      </c>
      <c r="FT870">
        <v>0</v>
      </c>
      <c r="FU870">
        <v>-0.215</v>
      </c>
      <c r="FV870">
        <v>0</v>
      </c>
      <c r="FW870">
        <v>-0.6919999999999999</v>
      </c>
      <c r="FX870">
        <v>0</v>
      </c>
      <c r="FY870">
        <v>400</v>
      </c>
      <c r="FZ870">
        <v>0</v>
      </c>
      <c r="GA870">
        <v>0.15</v>
      </c>
      <c r="GB870">
        <v>0</v>
      </c>
      <c r="GC870">
        <v>-33.8689475</v>
      </c>
      <c r="GD870">
        <v>4.53922964352725</v>
      </c>
      <c r="GE870">
        <v>0.5501832335629195</v>
      </c>
      <c r="GF870">
        <v>0</v>
      </c>
      <c r="GG870">
        <v>1484.509411764706</v>
      </c>
      <c r="GH870">
        <v>-15.3469824334238</v>
      </c>
      <c r="GI870">
        <v>1.51811404124149</v>
      </c>
      <c r="GJ870">
        <v>0</v>
      </c>
      <c r="GK870">
        <v>0.8482009999999999</v>
      </c>
      <c r="GL870">
        <v>-0.04261936210131486</v>
      </c>
      <c r="GM870">
        <v>0.004161541889732705</v>
      </c>
      <c r="GN870">
        <v>1</v>
      </c>
      <c r="GO870">
        <v>1</v>
      </c>
      <c r="GP870">
        <v>3</v>
      </c>
      <c r="GQ870" t="s">
        <v>502</v>
      </c>
      <c r="GR870">
        <v>3.13531</v>
      </c>
      <c r="GS870">
        <v>2.76039</v>
      </c>
      <c r="GT870">
        <v>0.210436</v>
      </c>
      <c r="GU870">
        <v>0.211485</v>
      </c>
      <c r="GV870">
        <v>0.102037</v>
      </c>
      <c r="GW870">
        <v>0.097981</v>
      </c>
      <c r="GX870">
        <v>24994.6</v>
      </c>
      <c r="GY870">
        <v>24953.1</v>
      </c>
      <c r="GZ870">
        <v>29453.2</v>
      </c>
      <c r="HA870">
        <v>29264.5</v>
      </c>
      <c r="HB870">
        <v>34953.7</v>
      </c>
      <c r="HC870">
        <v>34974.2</v>
      </c>
      <c r="HD870">
        <v>41446.8</v>
      </c>
      <c r="HE870">
        <v>41583.9</v>
      </c>
      <c r="HF870">
        <v>1.90737</v>
      </c>
      <c r="HG870">
        <v>1.863</v>
      </c>
      <c r="HH870">
        <v>0.0316463</v>
      </c>
      <c r="HI870">
        <v>0</v>
      </c>
      <c r="HJ870">
        <v>24.0781</v>
      </c>
      <c r="HK870">
        <v>999.9</v>
      </c>
      <c r="HL870">
        <v>51.9</v>
      </c>
      <c r="HM870">
        <v>28.9</v>
      </c>
      <c r="HN870">
        <v>22.8634</v>
      </c>
      <c r="HO870">
        <v>62.2913</v>
      </c>
      <c r="HP870">
        <v>29.4752</v>
      </c>
      <c r="HQ870">
        <v>1</v>
      </c>
      <c r="HR870">
        <v>0.348061</v>
      </c>
      <c r="HS870">
        <v>4.81869</v>
      </c>
      <c r="HT870">
        <v>20.275</v>
      </c>
      <c r="HU870">
        <v>5.21714</v>
      </c>
      <c r="HV870">
        <v>12.0174</v>
      </c>
      <c r="HW870">
        <v>4.9889</v>
      </c>
      <c r="HX870">
        <v>3.2875</v>
      </c>
      <c r="HY870">
        <v>9999</v>
      </c>
      <c r="HZ870">
        <v>9999</v>
      </c>
      <c r="IA870">
        <v>9999</v>
      </c>
      <c r="IB870">
        <v>999.9</v>
      </c>
      <c r="IC870">
        <v>4.97277</v>
      </c>
      <c r="ID870">
        <v>1.86647</v>
      </c>
      <c r="IE870">
        <v>1.86584</v>
      </c>
      <c r="IF870">
        <v>1.86579</v>
      </c>
      <c r="IG870">
        <v>1.86764</v>
      </c>
      <c r="IH870">
        <v>1.87012</v>
      </c>
      <c r="II870">
        <v>1.86873</v>
      </c>
      <c r="IJ870">
        <v>1.87021</v>
      </c>
      <c r="IK870">
        <v>0</v>
      </c>
      <c r="IL870">
        <v>0</v>
      </c>
      <c r="IM870">
        <v>0</v>
      </c>
      <c r="IN870">
        <v>0</v>
      </c>
      <c r="IO870" t="s">
        <v>441</v>
      </c>
      <c r="IP870" t="s">
        <v>442</v>
      </c>
      <c r="IQ870" t="s">
        <v>443</v>
      </c>
      <c r="IR870" t="s">
        <v>443</v>
      </c>
      <c r="IS870" t="s">
        <v>443</v>
      </c>
      <c r="IT870" t="s">
        <v>443</v>
      </c>
      <c r="IU870">
        <v>0</v>
      </c>
      <c r="IV870">
        <v>100</v>
      </c>
      <c r="IW870">
        <v>100</v>
      </c>
      <c r="IX870">
        <v>-0.87</v>
      </c>
      <c r="IY870">
        <v>0.0721</v>
      </c>
      <c r="IZ870">
        <v>-0.7832898091892299</v>
      </c>
      <c r="JA870">
        <v>-0.0002628084512485203</v>
      </c>
      <c r="JB870">
        <v>2.995354917081976E-07</v>
      </c>
      <c r="JC870">
        <v>-1.087754766273629E-10</v>
      </c>
      <c r="JD870">
        <v>-0.01666594074606723</v>
      </c>
      <c r="JE870">
        <v>-0.02438089335778848</v>
      </c>
      <c r="JF870">
        <v>0.001790740049955031</v>
      </c>
      <c r="JG870">
        <v>-2.386884331579614E-05</v>
      </c>
      <c r="JH870">
        <v>6</v>
      </c>
      <c r="JI870">
        <v>2407</v>
      </c>
      <c r="JJ870">
        <v>1</v>
      </c>
      <c r="JK870">
        <v>23</v>
      </c>
      <c r="JL870">
        <v>33334.6</v>
      </c>
      <c r="JM870">
        <v>29370183.2</v>
      </c>
      <c r="JN870">
        <v>2.23022</v>
      </c>
      <c r="JO870">
        <v>2.21924</v>
      </c>
      <c r="JP870">
        <v>1.39648</v>
      </c>
      <c r="JQ870">
        <v>2.35107</v>
      </c>
      <c r="JR870">
        <v>1.49536</v>
      </c>
      <c r="JS870">
        <v>2.69409</v>
      </c>
      <c r="JT870">
        <v>34.5777</v>
      </c>
      <c r="JU870">
        <v>24.0437</v>
      </c>
      <c r="JV870">
        <v>18</v>
      </c>
      <c r="JW870">
        <v>503.953</v>
      </c>
      <c r="JX870">
        <v>464.994</v>
      </c>
      <c r="JY870">
        <v>18.4277</v>
      </c>
      <c r="JZ870">
        <v>31.7602</v>
      </c>
      <c r="KA870">
        <v>30</v>
      </c>
      <c r="KB870">
        <v>31.6491</v>
      </c>
      <c r="KC870">
        <v>31.5846</v>
      </c>
      <c r="KD870">
        <v>44.6343</v>
      </c>
      <c r="KE870">
        <v>0</v>
      </c>
      <c r="KF870">
        <v>100</v>
      </c>
      <c r="KG870">
        <v>18.4275</v>
      </c>
      <c r="KH870">
        <v>1442.81</v>
      </c>
      <c r="KI870">
        <v>63.4564</v>
      </c>
      <c r="KJ870">
        <v>100.663</v>
      </c>
      <c r="KK870">
        <v>99.9879</v>
      </c>
    </row>
    <row r="871" spans="1:297">
      <c r="A871">
        <v>855</v>
      </c>
      <c r="B871">
        <v>1762210999.1</v>
      </c>
      <c r="C871">
        <v>11421</v>
      </c>
      <c r="D871" t="s">
        <v>2161</v>
      </c>
      <c r="E871" t="s">
        <v>2162</v>
      </c>
      <c r="F871">
        <v>5</v>
      </c>
      <c r="G871" t="s">
        <v>1990</v>
      </c>
      <c r="H871" t="s">
        <v>436</v>
      </c>
      <c r="I871">
        <v>1762210996.3</v>
      </c>
      <c r="J871">
        <f>(K871)/1000</f>
        <v>0</v>
      </c>
      <c r="K871">
        <f>IF(DP871, AN871, AH871)</f>
        <v>0</v>
      </c>
      <c r="L871">
        <f>IF(DP871, AI871, AG871)</f>
        <v>0</v>
      </c>
      <c r="M871">
        <f>DR871 - IF(AU871&gt;1, L871*DL871*100.0/(AW871), 0)</f>
        <v>0</v>
      </c>
      <c r="N871">
        <f>((T871-J871/2)*M871-L871)/(T871+J871/2)</f>
        <v>0</v>
      </c>
      <c r="O871">
        <f>N871*(DY871+DZ871)/1000.0</f>
        <v>0</v>
      </c>
      <c r="P871">
        <f>(DR871 - IF(AU871&gt;1, L871*DL871*100.0/(AW871), 0))*(DY871+DZ871)/1000.0</f>
        <v>0</v>
      </c>
      <c r="Q871">
        <f>2.0/((1/S871-1/R871)+SIGN(S871)*SQRT((1/S871-1/R871)*(1/S871-1/R871) + 4*DM871/((DM871+1)*(DM871+1))*(2*1/S871*1/R871-1/R871*1/R871)))</f>
        <v>0</v>
      </c>
      <c r="R871">
        <f>IF(LEFT(DN871,1)&lt;&gt;"0",IF(LEFT(DN871,1)="1",3.0,DO871),$D$5+$E$5*(EF871*DY871/($K$5*1000))+$F$5*(EF871*DY871/($K$5*1000))*MAX(MIN(DL871,$J$5),$I$5)*MAX(MIN(DL871,$J$5),$I$5)+$G$5*MAX(MIN(DL871,$J$5),$I$5)*(EF871*DY871/($K$5*1000))+$H$5*(EF871*DY871/($K$5*1000))*(EF871*DY871/($K$5*1000)))</f>
        <v>0</v>
      </c>
      <c r="S871">
        <f>J871*(1000-(1000*0.61365*exp(17.502*W871/(240.97+W871))/(DY871+DZ871)+DT871)/2)/(1000*0.61365*exp(17.502*W871/(240.97+W871))/(DY871+DZ871)-DT871)</f>
        <v>0</v>
      </c>
      <c r="T871">
        <f>1/((DM871+1)/(Q871/1.6)+1/(R871/1.37)) + DM871/((DM871+1)/(Q871/1.6) + DM871/(R871/1.37))</f>
        <v>0</v>
      </c>
      <c r="U871">
        <f>(DH871*DK871)</f>
        <v>0</v>
      </c>
      <c r="V871">
        <f>(EA871+(U871+2*0.95*5.67E-8*(((EA871+$B$7)+273)^4-(EA871+273)^4)-44100*J871)/(1.84*29.3*R871+8*0.95*5.67E-8*(EA871+273)^3))</f>
        <v>0</v>
      </c>
      <c r="W871">
        <f>($C$7*EB871+$D$7*EC871+$E$7*V871)</f>
        <v>0</v>
      </c>
      <c r="X871">
        <f>0.61365*exp(17.502*W871/(240.97+W871))</f>
        <v>0</v>
      </c>
      <c r="Y871">
        <f>(Z871/AA871*100)</f>
        <v>0</v>
      </c>
      <c r="Z871">
        <f>DT871*(DY871+DZ871)/1000</f>
        <v>0</v>
      </c>
      <c r="AA871">
        <f>0.61365*exp(17.502*EA871/(240.97+EA871))</f>
        <v>0</v>
      </c>
      <c r="AB871">
        <f>(X871-DT871*(DY871+DZ871)/1000)</f>
        <v>0</v>
      </c>
      <c r="AC871">
        <f>(-J871*44100)</f>
        <v>0</v>
      </c>
      <c r="AD871">
        <f>2*29.3*R871*0.92*(EA871-W871)</f>
        <v>0</v>
      </c>
      <c r="AE871">
        <f>2*0.95*5.67E-8*(((EA871+$B$7)+273)^4-(W871+273)^4)</f>
        <v>0</v>
      </c>
      <c r="AF871">
        <f>U871+AE871+AC871+AD871</f>
        <v>0</v>
      </c>
      <c r="AG871">
        <f>DX871*AU871*(DS871-DR871*(1000-AU871*DU871)/(1000-AU871*DT871))/(100*DL871)</f>
        <v>0</v>
      </c>
      <c r="AH871">
        <f>1000*DX871*AU871*(DT871-DU871)/(100*DL871*(1000-AU871*DT871))</f>
        <v>0</v>
      </c>
      <c r="AI871">
        <f>(AJ871 - AK871 - DY871*1E3/(8.314*(EA871+273.15)) * AM871/DX871 * AL871) * DX871/(100*DL871) * (1000 - DU871)/1000</f>
        <v>0</v>
      </c>
      <c r="AJ871">
        <v>1457.263849726272</v>
      </c>
      <c r="AK871">
        <v>1432.70903030303</v>
      </c>
      <c r="AL871">
        <v>3.353384879623824</v>
      </c>
      <c r="AM871">
        <v>66.04308067333517</v>
      </c>
      <c r="AN871">
        <f>(AP871 - AO871 + DY871*1E3/(8.314*(EA871+273.15)) * AR871/DX871 * AQ871) * DX871/(100*DL871) * 1000/(1000 - AP871)</f>
        <v>0</v>
      </c>
      <c r="AO871">
        <v>21.85907764545455</v>
      </c>
      <c r="AP871">
        <v>22.70041090909091</v>
      </c>
      <c r="AQ871">
        <v>-2.832079735062261E-06</v>
      </c>
      <c r="AR871">
        <v>107.35</v>
      </c>
      <c r="AS871">
        <v>9</v>
      </c>
      <c r="AT871">
        <v>2</v>
      </c>
      <c r="AU871">
        <f>IF(AS871*$H$13&gt;=AW871,1.0,(AW871/(AW871-AS871*$H$13)))</f>
        <v>0</v>
      </c>
      <c r="AV871">
        <f>(AU871-1)*100</f>
        <v>0</v>
      </c>
      <c r="AW871">
        <f>MAX(0,($B$13+$C$13*EF871)/(1+$D$13*EF871)*DY871/(EA871+273)*$E$13)</f>
        <v>0</v>
      </c>
      <c r="AX871" t="s">
        <v>437</v>
      </c>
      <c r="AY871" t="s">
        <v>437</v>
      </c>
      <c r="AZ871">
        <v>0</v>
      </c>
      <c r="BA871">
        <v>0</v>
      </c>
      <c r="BB871">
        <f>1-AZ871/BA871</f>
        <v>0</v>
      </c>
      <c r="BC871">
        <v>0</v>
      </c>
      <c r="BD871" t="s">
        <v>437</v>
      </c>
      <c r="BE871" t="s">
        <v>437</v>
      </c>
      <c r="BF871">
        <v>0</v>
      </c>
      <c r="BG871">
        <v>0</v>
      </c>
      <c r="BH871">
        <f>1-BF871/BG871</f>
        <v>0</v>
      </c>
      <c r="BI871">
        <v>0.5</v>
      </c>
      <c r="BJ871">
        <f>DI871</f>
        <v>0</v>
      </c>
      <c r="BK871">
        <f>L871</f>
        <v>0</v>
      </c>
      <c r="BL871">
        <f>BH871*BI871*BJ871</f>
        <v>0</v>
      </c>
      <c r="BM871">
        <f>(BK871-BC871)/BJ871</f>
        <v>0</v>
      </c>
      <c r="BN871">
        <f>(BA871-BG871)/BG871</f>
        <v>0</v>
      </c>
      <c r="BO871">
        <f>AZ871/(BB871+AZ871/BG871)</f>
        <v>0</v>
      </c>
      <c r="BP871" t="s">
        <v>437</v>
      </c>
      <c r="BQ871">
        <v>0</v>
      </c>
      <c r="BR871">
        <f>IF(BQ871&lt;&gt;0, BQ871, BO871)</f>
        <v>0</v>
      </c>
      <c r="BS871">
        <f>1-BR871/BG871</f>
        <v>0</v>
      </c>
      <c r="BT871">
        <f>(BG871-BF871)/(BG871-BR871)</f>
        <v>0</v>
      </c>
      <c r="BU871">
        <f>(BA871-BG871)/(BA871-BR871)</f>
        <v>0</v>
      </c>
      <c r="BV871">
        <f>(BG871-BF871)/(BG871-AZ871)</f>
        <v>0</v>
      </c>
      <c r="BW871">
        <f>(BA871-BG871)/(BA871-AZ871)</f>
        <v>0</v>
      </c>
      <c r="BX871">
        <f>(BT871*BR871/BF871)</f>
        <v>0</v>
      </c>
      <c r="BY871">
        <f>(1-BX871)</f>
        <v>0</v>
      </c>
      <c r="DH871">
        <f>$B$11*EG871+$C$11*EH871+$F$11*ES871*(1-EV871)</f>
        <v>0</v>
      </c>
      <c r="DI871">
        <f>DH871*DJ871</f>
        <v>0</v>
      </c>
      <c r="DJ871">
        <f>($B$11*$D$9+$C$11*$D$9+$F$11*((FF871+EX871)/MAX(FF871+EX871+FG871, 0.1)*$I$9+FG871/MAX(FF871+EX871+FG871, 0.1)*$J$9))/($B$11+$C$11+$F$11)</f>
        <v>0</v>
      </c>
      <c r="DK871">
        <f>($B$11*$K$9+$C$11*$K$9+$F$11*((FF871+EX871)/MAX(FF871+EX871+FG871, 0.1)*$P$9+FG871/MAX(FF871+EX871+FG871, 0.1)*$Q$9))/($B$11+$C$11+$F$11)</f>
        <v>0</v>
      </c>
      <c r="DL871">
        <v>6</v>
      </c>
      <c r="DM871">
        <v>0.5</v>
      </c>
      <c r="DN871" t="s">
        <v>438</v>
      </c>
      <c r="DO871">
        <v>2</v>
      </c>
      <c r="DP871" t="b">
        <v>1</v>
      </c>
      <c r="DQ871">
        <v>1762210996.3</v>
      </c>
      <c r="DR871">
        <v>1392.629</v>
      </c>
      <c r="DS871">
        <v>1426.19</v>
      </c>
      <c r="DT871">
        <v>22.70219</v>
      </c>
      <c r="DU871">
        <v>21.85918</v>
      </c>
      <c r="DV871">
        <v>1393.493</v>
      </c>
      <c r="DW871">
        <v>22.63016</v>
      </c>
      <c r="DX871">
        <v>500.0310000000001</v>
      </c>
      <c r="DY871">
        <v>90.76186</v>
      </c>
      <c r="DZ871">
        <v>0.10012282</v>
      </c>
      <c r="EA871">
        <v>24.26986</v>
      </c>
      <c r="EB871">
        <v>24.60381</v>
      </c>
      <c r="EC871">
        <v>999.9</v>
      </c>
      <c r="ED871">
        <v>0</v>
      </c>
      <c r="EE871">
        <v>0</v>
      </c>
      <c r="EF871">
        <v>9990.552000000001</v>
      </c>
      <c r="EG871">
        <v>0</v>
      </c>
      <c r="EH871">
        <v>971.4168999999999</v>
      </c>
      <c r="EI871">
        <v>-33.56054</v>
      </c>
      <c r="EJ871">
        <v>1424.978</v>
      </c>
      <c r="EK871">
        <v>1458.061</v>
      </c>
      <c r="EL871">
        <v>0.8430174000000001</v>
      </c>
      <c r="EM871">
        <v>1426.19</v>
      </c>
      <c r="EN871">
        <v>21.85918</v>
      </c>
      <c r="EO871">
        <v>2.060494</v>
      </c>
      <c r="EP871">
        <v>1.98398</v>
      </c>
      <c r="EQ871">
        <v>17.91703</v>
      </c>
      <c r="ER871">
        <v>17.31706</v>
      </c>
      <c r="ES871">
        <v>2000.02</v>
      </c>
      <c r="ET871">
        <v>0.980005</v>
      </c>
      <c r="EU871">
        <v>0.0199945</v>
      </c>
      <c r="EV871">
        <v>0</v>
      </c>
      <c r="EW871">
        <v>1481.183</v>
      </c>
      <c r="EX871">
        <v>5.000970000000001</v>
      </c>
      <c r="EY871">
        <v>29580.85</v>
      </c>
      <c r="EZ871">
        <v>16707.79</v>
      </c>
      <c r="FA871">
        <v>41.562</v>
      </c>
      <c r="FB871">
        <v>42.687</v>
      </c>
      <c r="FC871">
        <v>41.7311</v>
      </c>
      <c r="FD871">
        <v>42.187</v>
      </c>
      <c r="FE871">
        <v>41.5935</v>
      </c>
      <c r="FF871">
        <v>1955.13</v>
      </c>
      <c r="FG871">
        <v>39.89</v>
      </c>
      <c r="FH871">
        <v>0</v>
      </c>
      <c r="FI871">
        <v>14076.89999985695</v>
      </c>
      <c r="FJ871">
        <v>0</v>
      </c>
      <c r="FK871">
        <v>1482.2804</v>
      </c>
      <c r="FL871">
        <v>-15.16076924959972</v>
      </c>
      <c r="FM871">
        <v>-291.2846159002153</v>
      </c>
      <c r="FN871">
        <v>29601.428</v>
      </c>
      <c r="FO871">
        <v>15</v>
      </c>
      <c r="FP871">
        <v>0</v>
      </c>
      <c r="FQ871" t="s">
        <v>439</v>
      </c>
      <c r="FR871">
        <v>1760210915.6</v>
      </c>
      <c r="FS871">
        <v>0</v>
      </c>
      <c r="FT871">
        <v>0</v>
      </c>
      <c r="FU871">
        <v>-0.215</v>
      </c>
      <c r="FV871">
        <v>0</v>
      </c>
      <c r="FW871">
        <v>-0.6919999999999999</v>
      </c>
      <c r="FX871">
        <v>0</v>
      </c>
      <c r="FY871">
        <v>400</v>
      </c>
      <c r="FZ871">
        <v>0</v>
      </c>
      <c r="GA871">
        <v>0.15</v>
      </c>
      <c r="GB871">
        <v>0</v>
      </c>
      <c r="GC871">
        <v>-33.5827525</v>
      </c>
      <c r="GD871">
        <v>1.81139549718576</v>
      </c>
      <c r="GE871">
        <v>0.4047981046074079</v>
      </c>
      <c r="GF871">
        <v>0</v>
      </c>
      <c r="GG871">
        <v>1483.308529411765</v>
      </c>
      <c r="GH871">
        <v>-15.4721161024638</v>
      </c>
      <c r="GI871">
        <v>1.532980818637806</v>
      </c>
      <c r="GJ871">
        <v>0</v>
      </c>
      <c r="GK871">
        <v>0.845510075</v>
      </c>
      <c r="GL871">
        <v>-0.02591217636022594</v>
      </c>
      <c r="GM871">
        <v>0.002706126266339951</v>
      </c>
      <c r="GN871">
        <v>1</v>
      </c>
      <c r="GO871">
        <v>1</v>
      </c>
      <c r="GP871">
        <v>3</v>
      </c>
      <c r="GQ871" t="s">
        <v>502</v>
      </c>
      <c r="GR871">
        <v>3.13535</v>
      </c>
      <c r="GS871">
        <v>2.76022</v>
      </c>
      <c r="GT871">
        <v>0.21196</v>
      </c>
      <c r="GU871">
        <v>0.213097</v>
      </c>
      <c r="GV871">
        <v>0.102029</v>
      </c>
      <c r="GW871">
        <v>0.09797989999999999</v>
      </c>
      <c r="GX871">
        <v>24945.6</v>
      </c>
      <c r="GY871">
        <v>24902.3</v>
      </c>
      <c r="GZ871">
        <v>29452.5</v>
      </c>
      <c r="HA871">
        <v>29264.9</v>
      </c>
      <c r="HB871">
        <v>34953.3</v>
      </c>
      <c r="HC871">
        <v>34974.4</v>
      </c>
      <c r="HD871">
        <v>41446</v>
      </c>
      <c r="HE871">
        <v>41584</v>
      </c>
      <c r="HF871">
        <v>1.90758</v>
      </c>
      <c r="HG871">
        <v>1.86297</v>
      </c>
      <c r="HH871">
        <v>0.0320487</v>
      </c>
      <c r="HI871">
        <v>0</v>
      </c>
      <c r="HJ871">
        <v>24.0815</v>
      </c>
      <c r="HK871">
        <v>999.9</v>
      </c>
      <c r="HL871">
        <v>51.9</v>
      </c>
      <c r="HM871">
        <v>28.9</v>
      </c>
      <c r="HN871">
        <v>22.8648</v>
      </c>
      <c r="HO871">
        <v>62.0013</v>
      </c>
      <c r="HP871">
        <v>29.4792</v>
      </c>
      <c r="HQ871">
        <v>1</v>
      </c>
      <c r="HR871">
        <v>0.348387</v>
      </c>
      <c r="HS871">
        <v>4.83034</v>
      </c>
      <c r="HT871">
        <v>20.2746</v>
      </c>
      <c r="HU871">
        <v>5.21729</v>
      </c>
      <c r="HV871">
        <v>12.0174</v>
      </c>
      <c r="HW871">
        <v>4.9891</v>
      </c>
      <c r="HX871">
        <v>3.28745</v>
      </c>
      <c r="HY871">
        <v>9999</v>
      </c>
      <c r="HZ871">
        <v>9999</v>
      </c>
      <c r="IA871">
        <v>9999</v>
      </c>
      <c r="IB871">
        <v>999.9</v>
      </c>
      <c r="IC871">
        <v>4.97278</v>
      </c>
      <c r="ID871">
        <v>1.86646</v>
      </c>
      <c r="IE871">
        <v>1.86584</v>
      </c>
      <c r="IF871">
        <v>1.8658</v>
      </c>
      <c r="IG871">
        <v>1.86764</v>
      </c>
      <c r="IH871">
        <v>1.87011</v>
      </c>
      <c r="II871">
        <v>1.86872</v>
      </c>
      <c r="IJ871">
        <v>1.87022</v>
      </c>
      <c r="IK871">
        <v>0</v>
      </c>
      <c r="IL871">
        <v>0</v>
      </c>
      <c r="IM871">
        <v>0</v>
      </c>
      <c r="IN871">
        <v>0</v>
      </c>
      <c r="IO871" t="s">
        <v>441</v>
      </c>
      <c r="IP871" t="s">
        <v>442</v>
      </c>
      <c r="IQ871" t="s">
        <v>443</v>
      </c>
      <c r="IR871" t="s">
        <v>443</v>
      </c>
      <c r="IS871" t="s">
        <v>443</v>
      </c>
      <c r="IT871" t="s">
        <v>443</v>
      </c>
      <c r="IU871">
        <v>0</v>
      </c>
      <c r="IV871">
        <v>100</v>
      </c>
      <c r="IW871">
        <v>100</v>
      </c>
      <c r="IX871">
        <v>-0.86</v>
      </c>
      <c r="IY871">
        <v>0.07199999999999999</v>
      </c>
      <c r="IZ871">
        <v>-0.7832898091892299</v>
      </c>
      <c r="JA871">
        <v>-0.0002628084512485203</v>
      </c>
      <c r="JB871">
        <v>2.995354917081976E-07</v>
      </c>
      <c r="JC871">
        <v>-1.087754766273629E-10</v>
      </c>
      <c r="JD871">
        <v>-0.01666594074606723</v>
      </c>
      <c r="JE871">
        <v>-0.02438089335778848</v>
      </c>
      <c r="JF871">
        <v>0.001790740049955031</v>
      </c>
      <c r="JG871">
        <v>-2.386884331579614E-05</v>
      </c>
      <c r="JH871">
        <v>6</v>
      </c>
      <c r="JI871">
        <v>2407</v>
      </c>
      <c r="JJ871">
        <v>1</v>
      </c>
      <c r="JK871">
        <v>23</v>
      </c>
      <c r="JL871">
        <v>33334.7</v>
      </c>
      <c r="JM871">
        <v>29370183.3</v>
      </c>
      <c r="JN871">
        <v>2.25952</v>
      </c>
      <c r="JO871">
        <v>2.23022</v>
      </c>
      <c r="JP871">
        <v>1.39648</v>
      </c>
      <c r="JQ871">
        <v>2.35107</v>
      </c>
      <c r="JR871">
        <v>1.49536</v>
      </c>
      <c r="JS871">
        <v>2.54517</v>
      </c>
      <c r="JT871">
        <v>34.6006</v>
      </c>
      <c r="JU871">
        <v>24.0262</v>
      </c>
      <c r="JV871">
        <v>18</v>
      </c>
      <c r="JW871">
        <v>504.084</v>
      </c>
      <c r="JX871">
        <v>464.977</v>
      </c>
      <c r="JY871">
        <v>18.4258</v>
      </c>
      <c r="JZ871">
        <v>31.7602</v>
      </c>
      <c r="KA871">
        <v>30.0002</v>
      </c>
      <c r="KB871">
        <v>31.6491</v>
      </c>
      <c r="KC871">
        <v>31.5846</v>
      </c>
      <c r="KD871">
        <v>45.2255</v>
      </c>
      <c r="KE871">
        <v>0</v>
      </c>
      <c r="KF871">
        <v>100</v>
      </c>
      <c r="KG871">
        <v>18.424</v>
      </c>
      <c r="KH871">
        <v>1456.19</v>
      </c>
      <c r="KI871">
        <v>63.4564</v>
      </c>
      <c r="KJ871">
        <v>100.661</v>
      </c>
      <c r="KK871">
        <v>99.9885</v>
      </c>
    </row>
    <row r="872" spans="1:297">
      <c r="A872">
        <v>856</v>
      </c>
      <c r="B872">
        <v>1762211004.1</v>
      </c>
      <c r="C872">
        <v>11426</v>
      </c>
      <c r="D872" t="s">
        <v>2163</v>
      </c>
      <c r="E872" t="s">
        <v>2164</v>
      </c>
      <c r="F872">
        <v>5</v>
      </c>
      <c r="G872" t="s">
        <v>1990</v>
      </c>
      <c r="H872" t="s">
        <v>436</v>
      </c>
      <c r="I872">
        <v>1762211001.6</v>
      </c>
      <c r="J872">
        <f>(K872)/1000</f>
        <v>0</v>
      </c>
      <c r="K872">
        <f>IF(DP872, AN872, AH872)</f>
        <v>0</v>
      </c>
      <c r="L872">
        <f>IF(DP872, AI872, AG872)</f>
        <v>0</v>
      </c>
      <c r="M872">
        <f>DR872 - IF(AU872&gt;1, L872*DL872*100.0/(AW872), 0)</f>
        <v>0</v>
      </c>
      <c r="N872">
        <f>((T872-J872/2)*M872-L872)/(T872+J872/2)</f>
        <v>0</v>
      </c>
      <c r="O872">
        <f>N872*(DY872+DZ872)/1000.0</f>
        <v>0</v>
      </c>
      <c r="P872">
        <f>(DR872 - IF(AU872&gt;1, L872*DL872*100.0/(AW872), 0))*(DY872+DZ872)/1000.0</f>
        <v>0</v>
      </c>
      <c r="Q872">
        <f>2.0/((1/S872-1/R872)+SIGN(S872)*SQRT((1/S872-1/R872)*(1/S872-1/R872) + 4*DM872/((DM872+1)*(DM872+1))*(2*1/S872*1/R872-1/R872*1/R872)))</f>
        <v>0</v>
      </c>
      <c r="R872">
        <f>IF(LEFT(DN872,1)&lt;&gt;"0",IF(LEFT(DN872,1)="1",3.0,DO872),$D$5+$E$5*(EF872*DY872/($K$5*1000))+$F$5*(EF872*DY872/($K$5*1000))*MAX(MIN(DL872,$J$5),$I$5)*MAX(MIN(DL872,$J$5),$I$5)+$G$5*MAX(MIN(DL872,$J$5),$I$5)*(EF872*DY872/($K$5*1000))+$H$5*(EF872*DY872/($K$5*1000))*(EF872*DY872/($K$5*1000)))</f>
        <v>0</v>
      </c>
      <c r="S872">
        <f>J872*(1000-(1000*0.61365*exp(17.502*W872/(240.97+W872))/(DY872+DZ872)+DT872)/2)/(1000*0.61365*exp(17.502*W872/(240.97+W872))/(DY872+DZ872)-DT872)</f>
        <v>0</v>
      </c>
      <c r="T872">
        <f>1/((DM872+1)/(Q872/1.6)+1/(R872/1.37)) + DM872/((DM872+1)/(Q872/1.6) + DM872/(R872/1.37))</f>
        <v>0</v>
      </c>
      <c r="U872">
        <f>(DH872*DK872)</f>
        <v>0</v>
      </c>
      <c r="V872">
        <f>(EA872+(U872+2*0.95*5.67E-8*(((EA872+$B$7)+273)^4-(EA872+273)^4)-44100*J872)/(1.84*29.3*R872+8*0.95*5.67E-8*(EA872+273)^3))</f>
        <v>0</v>
      </c>
      <c r="W872">
        <f>($C$7*EB872+$D$7*EC872+$E$7*V872)</f>
        <v>0</v>
      </c>
      <c r="X872">
        <f>0.61365*exp(17.502*W872/(240.97+W872))</f>
        <v>0</v>
      </c>
      <c r="Y872">
        <f>(Z872/AA872*100)</f>
        <v>0</v>
      </c>
      <c r="Z872">
        <f>DT872*(DY872+DZ872)/1000</f>
        <v>0</v>
      </c>
      <c r="AA872">
        <f>0.61365*exp(17.502*EA872/(240.97+EA872))</f>
        <v>0</v>
      </c>
      <c r="AB872">
        <f>(X872-DT872*(DY872+DZ872)/1000)</f>
        <v>0</v>
      </c>
      <c r="AC872">
        <f>(-J872*44100)</f>
        <v>0</v>
      </c>
      <c r="AD872">
        <f>2*29.3*R872*0.92*(EA872-W872)</f>
        <v>0</v>
      </c>
      <c r="AE872">
        <f>2*0.95*5.67E-8*(((EA872+$B$7)+273)^4-(W872+273)^4)</f>
        <v>0</v>
      </c>
      <c r="AF872">
        <f>U872+AE872+AC872+AD872</f>
        <v>0</v>
      </c>
      <c r="AG872">
        <f>DX872*AU872*(DS872-DR872*(1000-AU872*DU872)/(1000-AU872*DT872))/(100*DL872)</f>
        <v>0</v>
      </c>
      <c r="AH872">
        <f>1000*DX872*AU872*(DT872-DU872)/(100*DL872*(1000-AU872*DT872))</f>
        <v>0</v>
      </c>
      <c r="AI872">
        <f>(AJ872 - AK872 - DY872*1E3/(8.314*(EA872+273.15)) * AM872/DX872 * AL872) * DX872/(100*DL872) * (1000 - DU872)/1000</f>
        <v>0</v>
      </c>
      <c r="AJ872">
        <v>1475.531855273771</v>
      </c>
      <c r="AK872">
        <v>1450.120969696969</v>
      </c>
      <c r="AL872">
        <v>3.498862962130896</v>
      </c>
      <c r="AM872">
        <v>66.04308067333517</v>
      </c>
      <c r="AN872">
        <f>(AP872 - AO872 + DY872*1E3/(8.314*(EA872+273.15)) * AR872/DX872 * AQ872) * DX872/(100*DL872) * 1000/(1000 - AP872)</f>
        <v>0</v>
      </c>
      <c r="AO872">
        <v>21.85624330298702</v>
      </c>
      <c r="AP872">
        <v>22.70016424242424</v>
      </c>
      <c r="AQ872">
        <v>-2.501455403378268E-06</v>
      </c>
      <c r="AR872">
        <v>107.35</v>
      </c>
      <c r="AS872">
        <v>9</v>
      </c>
      <c r="AT872">
        <v>2</v>
      </c>
      <c r="AU872">
        <f>IF(AS872*$H$13&gt;=AW872,1.0,(AW872/(AW872-AS872*$H$13)))</f>
        <v>0</v>
      </c>
      <c r="AV872">
        <f>(AU872-1)*100</f>
        <v>0</v>
      </c>
      <c r="AW872">
        <f>MAX(0,($B$13+$C$13*EF872)/(1+$D$13*EF872)*DY872/(EA872+273)*$E$13)</f>
        <v>0</v>
      </c>
      <c r="AX872" t="s">
        <v>437</v>
      </c>
      <c r="AY872" t="s">
        <v>437</v>
      </c>
      <c r="AZ872">
        <v>0</v>
      </c>
      <c r="BA872">
        <v>0</v>
      </c>
      <c r="BB872">
        <f>1-AZ872/BA872</f>
        <v>0</v>
      </c>
      <c r="BC872">
        <v>0</v>
      </c>
      <c r="BD872" t="s">
        <v>437</v>
      </c>
      <c r="BE872" t="s">
        <v>437</v>
      </c>
      <c r="BF872">
        <v>0</v>
      </c>
      <c r="BG872">
        <v>0</v>
      </c>
      <c r="BH872">
        <f>1-BF872/BG872</f>
        <v>0</v>
      </c>
      <c r="BI872">
        <v>0.5</v>
      </c>
      <c r="BJ872">
        <f>DI872</f>
        <v>0</v>
      </c>
      <c r="BK872">
        <f>L872</f>
        <v>0</v>
      </c>
      <c r="BL872">
        <f>BH872*BI872*BJ872</f>
        <v>0</v>
      </c>
      <c r="BM872">
        <f>(BK872-BC872)/BJ872</f>
        <v>0</v>
      </c>
      <c r="BN872">
        <f>(BA872-BG872)/BG872</f>
        <v>0</v>
      </c>
      <c r="BO872">
        <f>AZ872/(BB872+AZ872/BG872)</f>
        <v>0</v>
      </c>
      <c r="BP872" t="s">
        <v>437</v>
      </c>
      <c r="BQ872">
        <v>0</v>
      </c>
      <c r="BR872">
        <f>IF(BQ872&lt;&gt;0, BQ872, BO872)</f>
        <v>0</v>
      </c>
      <c r="BS872">
        <f>1-BR872/BG872</f>
        <v>0</v>
      </c>
      <c r="BT872">
        <f>(BG872-BF872)/(BG872-BR872)</f>
        <v>0</v>
      </c>
      <c r="BU872">
        <f>(BA872-BG872)/(BA872-BR872)</f>
        <v>0</v>
      </c>
      <c r="BV872">
        <f>(BG872-BF872)/(BG872-AZ872)</f>
        <v>0</v>
      </c>
      <c r="BW872">
        <f>(BA872-BG872)/(BA872-AZ872)</f>
        <v>0</v>
      </c>
      <c r="BX872">
        <f>(BT872*BR872/BF872)</f>
        <v>0</v>
      </c>
      <c r="BY872">
        <f>(1-BX872)</f>
        <v>0</v>
      </c>
      <c r="DH872">
        <f>$B$11*EG872+$C$11*EH872+$F$11*ES872*(1-EV872)</f>
        <v>0</v>
      </c>
      <c r="DI872">
        <f>DH872*DJ872</f>
        <v>0</v>
      </c>
      <c r="DJ872">
        <f>($B$11*$D$9+$C$11*$D$9+$F$11*((FF872+EX872)/MAX(FF872+EX872+FG872, 0.1)*$I$9+FG872/MAX(FF872+EX872+FG872, 0.1)*$J$9))/($B$11+$C$11+$F$11)</f>
        <v>0</v>
      </c>
      <c r="DK872">
        <f>($B$11*$K$9+$C$11*$K$9+$F$11*((FF872+EX872)/MAX(FF872+EX872+FG872, 0.1)*$P$9+FG872/MAX(FF872+EX872+FG872, 0.1)*$Q$9))/($B$11+$C$11+$F$11)</f>
        <v>0</v>
      </c>
      <c r="DL872">
        <v>6</v>
      </c>
      <c r="DM872">
        <v>0.5</v>
      </c>
      <c r="DN872" t="s">
        <v>438</v>
      </c>
      <c r="DO872">
        <v>2</v>
      </c>
      <c r="DP872" t="b">
        <v>1</v>
      </c>
      <c r="DQ872">
        <v>1762211001.6</v>
      </c>
      <c r="DR872">
        <v>1410.342222222222</v>
      </c>
      <c r="DS872">
        <v>1444.935555555555</v>
      </c>
      <c r="DT872">
        <v>22.70105555555556</v>
      </c>
      <c r="DU872">
        <v>21.85694444444445</v>
      </c>
      <c r="DV872">
        <v>1411.207777777778</v>
      </c>
      <c r="DW872">
        <v>22.62903333333334</v>
      </c>
      <c r="DX872">
        <v>499.9845555555555</v>
      </c>
      <c r="DY872">
        <v>90.76202222222221</v>
      </c>
      <c r="DZ872">
        <v>0.1000199888888889</v>
      </c>
      <c r="EA872">
        <v>24.2679</v>
      </c>
      <c r="EB872">
        <v>24.60315555555556</v>
      </c>
      <c r="EC872">
        <v>999.9000000000001</v>
      </c>
      <c r="ED872">
        <v>0</v>
      </c>
      <c r="EE872">
        <v>0</v>
      </c>
      <c r="EF872">
        <v>9993.605555555556</v>
      </c>
      <c r="EG872">
        <v>0</v>
      </c>
      <c r="EH872">
        <v>971.3960000000001</v>
      </c>
      <c r="EI872">
        <v>-34.59432222222222</v>
      </c>
      <c r="EJ872">
        <v>1443.102222222222</v>
      </c>
      <c r="EK872">
        <v>1477.224444444444</v>
      </c>
      <c r="EL872">
        <v>0.8441092222222223</v>
      </c>
      <c r="EM872">
        <v>1444.935555555555</v>
      </c>
      <c r="EN872">
        <v>21.85694444444445</v>
      </c>
      <c r="EO872">
        <v>2.060395555555556</v>
      </c>
      <c r="EP872">
        <v>1.983781111111111</v>
      </c>
      <c r="EQ872">
        <v>17.91624444444444</v>
      </c>
      <c r="ER872">
        <v>17.31546666666667</v>
      </c>
      <c r="ES872">
        <v>2000.014444444444</v>
      </c>
      <c r="ET872">
        <v>0.980005</v>
      </c>
      <c r="EU872">
        <v>0.0199945</v>
      </c>
      <c r="EV872">
        <v>0</v>
      </c>
      <c r="EW872">
        <v>1479.74</v>
      </c>
      <c r="EX872">
        <v>5.00097</v>
      </c>
      <c r="EY872">
        <v>29554.63333333334</v>
      </c>
      <c r="EZ872">
        <v>16707.73333333333</v>
      </c>
      <c r="FA872">
        <v>41.562</v>
      </c>
      <c r="FB872">
        <v>42.687</v>
      </c>
      <c r="FC872">
        <v>41.72200000000001</v>
      </c>
      <c r="FD872">
        <v>42.187</v>
      </c>
      <c r="FE872">
        <v>41.562</v>
      </c>
      <c r="FF872">
        <v>1955.124444444444</v>
      </c>
      <c r="FG872">
        <v>39.89</v>
      </c>
      <c r="FH872">
        <v>0</v>
      </c>
      <c r="FI872">
        <v>14081.70000004768</v>
      </c>
      <c r="FJ872">
        <v>0</v>
      </c>
      <c r="FK872">
        <v>1481.0368</v>
      </c>
      <c r="FL872">
        <v>-15.94692305788657</v>
      </c>
      <c r="FM872">
        <v>-291.9076919056826</v>
      </c>
      <c r="FN872">
        <v>29578.048</v>
      </c>
      <c r="FO872">
        <v>15</v>
      </c>
      <c r="FP872">
        <v>0</v>
      </c>
      <c r="FQ872" t="s">
        <v>439</v>
      </c>
      <c r="FR872">
        <v>1760210915.6</v>
      </c>
      <c r="FS872">
        <v>0</v>
      </c>
      <c r="FT872">
        <v>0</v>
      </c>
      <c r="FU872">
        <v>-0.215</v>
      </c>
      <c r="FV872">
        <v>0</v>
      </c>
      <c r="FW872">
        <v>-0.6919999999999999</v>
      </c>
      <c r="FX872">
        <v>0</v>
      </c>
      <c r="FY872">
        <v>400</v>
      </c>
      <c r="FZ872">
        <v>0</v>
      </c>
      <c r="GA872">
        <v>0.15</v>
      </c>
      <c r="GB872">
        <v>0</v>
      </c>
      <c r="GC872">
        <v>-33.77589512195122</v>
      </c>
      <c r="GD872">
        <v>-3.442360975609699</v>
      </c>
      <c r="GE872">
        <v>0.549885393359255</v>
      </c>
      <c r="GF872">
        <v>0</v>
      </c>
      <c r="GG872">
        <v>1481.881470588235</v>
      </c>
      <c r="GH872">
        <v>-15.32635599582284</v>
      </c>
      <c r="GI872">
        <v>1.519307373836448</v>
      </c>
      <c r="GJ872">
        <v>0</v>
      </c>
      <c r="GK872">
        <v>0.8440681463414634</v>
      </c>
      <c r="GL872">
        <v>-0.007943560975609975</v>
      </c>
      <c r="GM872">
        <v>0.00147784207481597</v>
      </c>
      <c r="GN872">
        <v>1</v>
      </c>
      <c r="GO872">
        <v>1</v>
      </c>
      <c r="GP872">
        <v>3</v>
      </c>
      <c r="GQ872" t="s">
        <v>502</v>
      </c>
      <c r="GR872">
        <v>3.13532</v>
      </c>
      <c r="GS872">
        <v>2.76025</v>
      </c>
      <c r="GT872">
        <v>0.213527</v>
      </c>
      <c r="GU872">
        <v>0.21465</v>
      </c>
      <c r="GV872">
        <v>0.102023</v>
      </c>
      <c r="GW872">
        <v>0.0979709</v>
      </c>
      <c r="GX872">
        <v>24896.2</v>
      </c>
      <c r="GY872">
        <v>24852.9</v>
      </c>
      <c r="GZ872">
        <v>29452.9</v>
      </c>
      <c r="HA872">
        <v>29264.7</v>
      </c>
      <c r="HB872">
        <v>34954.1</v>
      </c>
      <c r="HC872">
        <v>34974.6</v>
      </c>
      <c r="HD872">
        <v>41446.6</v>
      </c>
      <c r="HE872">
        <v>41583.7</v>
      </c>
      <c r="HF872">
        <v>1.90747</v>
      </c>
      <c r="HG872">
        <v>1.8631</v>
      </c>
      <c r="HH872">
        <v>0.0316836</v>
      </c>
      <c r="HI872">
        <v>0</v>
      </c>
      <c r="HJ872">
        <v>24.0842</v>
      </c>
      <c r="HK872">
        <v>999.9</v>
      </c>
      <c r="HL872">
        <v>51.9</v>
      </c>
      <c r="HM872">
        <v>28.9</v>
      </c>
      <c r="HN872">
        <v>22.8672</v>
      </c>
      <c r="HO872">
        <v>62.2513</v>
      </c>
      <c r="HP872">
        <v>29.4111</v>
      </c>
      <c r="HQ872">
        <v>1</v>
      </c>
      <c r="HR872">
        <v>0.348389</v>
      </c>
      <c r="HS872">
        <v>4.84016</v>
      </c>
      <c r="HT872">
        <v>20.2743</v>
      </c>
      <c r="HU872">
        <v>5.21729</v>
      </c>
      <c r="HV872">
        <v>12.0167</v>
      </c>
      <c r="HW872">
        <v>4.98925</v>
      </c>
      <c r="HX872">
        <v>3.28748</v>
      </c>
      <c r="HY872">
        <v>9999</v>
      </c>
      <c r="HZ872">
        <v>9999</v>
      </c>
      <c r="IA872">
        <v>9999</v>
      </c>
      <c r="IB872">
        <v>999.9</v>
      </c>
      <c r="IC872">
        <v>4.97277</v>
      </c>
      <c r="ID872">
        <v>1.86647</v>
      </c>
      <c r="IE872">
        <v>1.86584</v>
      </c>
      <c r="IF872">
        <v>1.86582</v>
      </c>
      <c r="IG872">
        <v>1.86765</v>
      </c>
      <c r="IH872">
        <v>1.87012</v>
      </c>
      <c r="II872">
        <v>1.86874</v>
      </c>
      <c r="IJ872">
        <v>1.8702</v>
      </c>
      <c r="IK872">
        <v>0</v>
      </c>
      <c r="IL872">
        <v>0</v>
      </c>
      <c r="IM872">
        <v>0</v>
      </c>
      <c r="IN872">
        <v>0</v>
      </c>
      <c r="IO872" t="s">
        <v>441</v>
      </c>
      <c r="IP872" t="s">
        <v>442</v>
      </c>
      <c r="IQ872" t="s">
        <v>443</v>
      </c>
      <c r="IR872" t="s">
        <v>443</v>
      </c>
      <c r="IS872" t="s">
        <v>443</v>
      </c>
      <c r="IT872" t="s">
        <v>443</v>
      </c>
      <c r="IU872">
        <v>0</v>
      </c>
      <c r="IV872">
        <v>100</v>
      </c>
      <c r="IW872">
        <v>100</v>
      </c>
      <c r="IX872">
        <v>-0.86</v>
      </c>
      <c r="IY872">
        <v>0.07199999999999999</v>
      </c>
      <c r="IZ872">
        <v>-0.7832898091892299</v>
      </c>
      <c r="JA872">
        <v>-0.0002628084512485203</v>
      </c>
      <c r="JB872">
        <v>2.995354917081976E-07</v>
      </c>
      <c r="JC872">
        <v>-1.087754766273629E-10</v>
      </c>
      <c r="JD872">
        <v>-0.01666594074606723</v>
      </c>
      <c r="JE872">
        <v>-0.02438089335778848</v>
      </c>
      <c r="JF872">
        <v>0.001790740049955031</v>
      </c>
      <c r="JG872">
        <v>-2.386884331579614E-05</v>
      </c>
      <c r="JH872">
        <v>6</v>
      </c>
      <c r="JI872">
        <v>2407</v>
      </c>
      <c r="JJ872">
        <v>1</v>
      </c>
      <c r="JK872">
        <v>23</v>
      </c>
      <c r="JL872">
        <v>33334.8</v>
      </c>
      <c r="JM872">
        <v>29370183.4</v>
      </c>
      <c r="JN872">
        <v>2.28516</v>
      </c>
      <c r="JO872">
        <v>2.22046</v>
      </c>
      <c r="JP872">
        <v>1.39771</v>
      </c>
      <c r="JQ872">
        <v>2.35229</v>
      </c>
      <c r="JR872">
        <v>1.49536</v>
      </c>
      <c r="JS872">
        <v>2.67822</v>
      </c>
      <c r="JT872">
        <v>34.5777</v>
      </c>
      <c r="JU872">
        <v>24.035</v>
      </c>
      <c r="JV872">
        <v>18</v>
      </c>
      <c r="JW872">
        <v>504.009</v>
      </c>
      <c r="JX872">
        <v>465.05</v>
      </c>
      <c r="JY872">
        <v>18.4224</v>
      </c>
      <c r="JZ872">
        <v>31.7602</v>
      </c>
      <c r="KA872">
        <v>30.0002</v>
      </c>
      <c r="KB872">
        <v>31.6479</v>
      </c>
      <c r="KC872">
        <v>31.5835</v>
      </c>
      <c r="KD872">
        <v>45.7255</v>
      </c>
      <c r="KE872">
        <v>0</v>
      </c>
      <c r="KF872">
        <v>100</v>
      </c>
      <c r="KG872">
        <v>18.42</v>
      </c>
      <c r="KH872">
        <v>1476.22</v>
      </c>
      <c r="KI872">
        <v>63.4564</v>
      </c>
      <c r="KJ872">
        <v>100.662</v>
      </c>
      <c r="KK872">
        <v>99.988</v>
      </c>
    </row>
    <row r="873" spans="1:297">
      <c r="A873">
        <v>857</v>
      </c>
      <c r="B873">
        <v>1762211009.1</v>
      </c>
      <c r="C873">
        <v>11431</v>
      </c>
      <c r="D873" t="s">
        <v>2165</v>
      </c>
      <c r="E873" t="s">
        <v>2166</v>
      </c>
      <c r="F873">
        <v>5</v>
      </c>
      <c r="G873" t="s">
        <v>1990</v>
      </c>
      <c r="H873" t="s">
        <v>436</v>
      </c>
      <c r="I873">
        <v>1762211006.3</v>
      </c>
      <c r="J873">
        <f>(K873)/1000</f>
        <v>0</v>
      </c>
      <c r="K873">
        <f>IF(DP873, AN873, AH873)</f>
        <v>0</v>
      </c>
      <c r="L873">
        <f>IF(DP873, AI873, AG873)</f>
        <v>0</v>
      </c>
      <c r="M873">
        <f>DR873 - IF(AU873&gt;1, L873*DL873*100.0/(AW873), 0)</f>
        <v>0</v>
      </c>
      <c r="N873">
        <f>((T873-J873/2)*M873-L873)/(T873+J873/2)</f>
        <v>0</v>
      </c>
      <c r="O873">
        <f>N873*(DY873+DZ873)/1000.0</f>
        <v>0</v>
      </c>
      <c r="P873">
        <f>(DR873 - IF(AU873&gt;1, L873*DL873*100.0/(AW873), 0))*(DY873+DZ873)/1000.0</f>
        <v>0</v>
      </c>
      <c r="Q873">
        <f>2.0/((1/S873-1/R873)+SIGN(S873)*SQRT((1/S873-1/R873)*(1/S873-1/R873) + 4*DM873/((DM873+1)*(DM873+1))*(2*1/S873*1/R873-1/R873*1/R873)))</f>
        <v>0</v>
      </c>
      <c r="R873">
        <f>IF(LEFT(DN873,1)&lt;&gt;"0",IF(LEFT(DN873,1)="1",3.0,DO873),$D$5+$E$5*(EF873*DY873/($K$5*1000))+$F$5*(EF873*DY873/($K$5*1000))*MAX(MIN(DL873,$J$5),$I$5)*MAX(MIN(DL873,$J$5),$I$5)+$G$5*MAX(MIN(DL873,$J$5),$I$5)*(EF873*DY873/($K$5*1000))+$H$5*(EF873*DY873/($K$5*1000))*(EF873*DY873/($K$5*1000)))</f>
        <v>0</v>
      </c>
      <c r="S873">
        <f>J873*(1000-(1000*0.61365*exp(17.502*W873/(240.97+W873))/(DY873+DZ873)+DT873)/2)/(1000*0.61365*exp(17.502*W873/(240.97+W873))/(DY873+DZ873)-DT873)</f>
        <v>0</v>
      </c>
      <c r="T873">
        <f>1/((DM873+1)/(Q873/1.6)+1/(R873/1.37)) + DM873/((DM873+1)/(Q873/1.6) + DM873/(R873/1.37))</f>
        <v>0</v>
      </c>
      <c r="U873">
        <f>(DH873*DK873)</f>
        <v>0</v>
      </c>
      <c r="V873">
        <f>(EA873+(U873+2*0.95*5.67E-8*(((EA873+$B$7)+273)^4-(EA873+273)^4)-44100*J873)/(1.84*29.3*R873+8*0.95*5.67E-8*(EA873+273)^3))</f>
        <v>0</v>
      </c>
      <c r="W873">
        <f>($C$7*EB873+$D$7*EC873+$E$7*V873)</f>
        <v>0</v>
      </c>
      <c r="X873">
        <f>0.61365*exp(17.502*W873/(240.97+W873))</f>
        <v>0</v>
      </c>
      <c r="Y873">
        <f>(Z873/AA873*100)</f>
        <v>0</v>
      </c>
      <c r="Z873">
        <f>DT873*(DY873+DZ873)/1000</f>
        <v>0</v>
      </c>
      <c r="AA873">
        <f>0.61365*exp(17.502*EA873/(240.97+EA873))</f>
        <v>0</v>
      </c>
      <c r="AB873">
        <f>(X873-DT873*(DY873+DZ873)/1000)</f>
        <v>0</v>
      </c>
      <c r="AC873">
        <f>(-J873*44100)</f>
        <v>0</v>
      </c>
      <c r="AD873">
        <f>2*29.3*R873*0.92*(EA873-W873)</f>
        <v>0</v>
      </c>
      <c r="AE873">
        <f>2*0.95*5.67E-8*(((EA873+$B$7)+273)^4-(W873+273)^4)</f>
        <v>0</v>
      </c>
      <c r="AF873">
        <f>U873+AE873+AC873+AD873</f>
        <v>0</v>
      </c>
      <c r="AG873">
        <f>DX873*AU873*(DS873-DR873*(1000-AU873*DU873)/(1000-AU873*DT873))/(100*DL873)</f>
        <v>0</v>
      </c>
      <c r="AH873">
        <f>1000*DX873*AU873*(DT873-DU873)/(100*DL873*(1000-AU873*DT873))</f>
        <v>0</v>
      </c>
      <c r="AI873">
        <f>(AJ873 - AK873 - DY873*1E3/(8.314*(EA873+273.15)) * AM873/DX873 * AL873) * DX873/(100*DL873) * (1000 - DU873)/1000</f>
        <v>0</v>
      </c>
      <c r="AJ873">
        <v>1492.690135279838</v>
      </c>
      <c r="AK873">
        <v>1467.341636363636</v>
      </c>
      <c r="AL873">
        <v>3.433668081701343</v>
      </c>
      <c r="AM873">
        <v>66.04308067333517</v>
      </c>
      <c r="AN873">
        <f>(AP873 - AO873 + DY873*1E3/(8.314*(EA873+273.15)) * AR873/DX873 * AQ873) * DX873/(100*DL873) * 1000/(1000 - AP873)</f>
        <v>0</v>
      </c>
      <c r="AO873">
        <v>21.85624751199135</v>
      </c>
      <c r="AP873">
        <v>22.69561696969697</v>
      </c>
      <c r="AQ873">
        <v>-4.244001577341262E-06</v>
      </c>
      <c r="AR873">
        <v>107.35</v>
      </c>
      <c r="AS873">
        <v>9</v>
      </c>
      <c r="AT873">
        <v>2</v>
      </c>
      <c r="AU873">
        <f>IF(AS873*$H$13&gt;=AW873,1.0,(AW873/(AW873-AS873*$H$13)))</f>
        <v>0</v>
      </c>
      <c r="AV873">
        <f>(AU873-1)*100</f>
        <v>0</v>
      </c>
      <c r="AW873">
        <f>MAX(0,($B$13+$C$13*EF873)/(1+$D$13*EF873)*DY873/(EA873+273)*$E$13)</f>
        <v>0</v>
      </c>
      <c r="AX873" t="s">
        <v>437</v>
      </c>
      <c r="AY873" t="s">
        <v>437</v>
      </c>
      <c r="AZ873">
        <v>0</v>
      </c>
      <c r="BA873">
        <v>0</v>
      </c>
      <c r="BB873">
        <f>1-AZ873/BA873</f>
        <v>0</v>
      </c>
      <c r="BC873">
        <v>0</v>
      </c>
      <c r="BD873" t="s">
        <v>437</v>
      </c>
      <c r="BE873" t="s">
        <v>437</v>
      </c>
      <c r="BF873">
        <v>0</v>
      </c>
      <c r="BG873">
        <v>0</v>
      </c>
      <c r="BH873">
        <f>1-BF873/BG873</f>
        <v>0</v>
      </c>
      <c r="BI873">
        <v>0.5</v>
      </c>
      <c r="BJ873">
        <f>DI873</f>
        <v>0</v>
      </c>
      <c r="BK873">
        <f>L873</f>
        <v>0</v>
      </c>
      <c r="BL873">
        <f>BH873*BI873*BJ873</f>
        <v>0</v>
      </c>
      <c r="BM873">
        <f>(BK873-BC873)/BJ873</f>
        <v>0</v>
      </c>
      <c r="BN873">
        <f>(BA873-BG873)/BG873</f>
        <v>0</v>
      </c>
      <c r="BO873">
        <f>AZ873/(BB873+AZ873/BG873)</f>
        <v>0</v>
      </c>
      <c r="BP873" t="s">
        <v>437</v>
      </c>
      <c r="BQ873">
        <v>0</v>
      </c>
      <c r="BR873">
        <f>IF(BQ873&lt;&gt;0, BQ873, BO873)</f>
        <v>0</v>
      </c>
      <c r="BS873">
        <f>1-BR873/BG873</f>
        <v>0</v>
      </c>
      <c r="BT873">
        <f>(BG873-BF873)/(BG873-BR873)</f>
        <v>0</v>
      </c>
      <c r="BU873">
        <f>(BA873-BG873)/(BA873-BR873)</f>
        <v>0</v>
      </c>
      <c r="BV873">
        <f>(BG873-BF873)/(BG873-AZ873)</f>
        <v>0</v>
      </c>
      <c r="BW873">
        <f>(BA873-BG873)/(BA873-AZ873)</f>
        <v>0</v>
      </c>
      <c r="BX873">
        <f>(BT873*BR873/BF873)</f>
        <v>0</v>
      </c>
      <c r="BY873">
        <f>(1-BX873)</f>
        <v>0</v>
      </c>
      <c r="DH873">
        <f>$B$11*EG873+$C$11*EH873+$F$11*ES873*(1-EV873)</f>
        <v>0</v>
      </c>
      <c r="DI873">
        <f>DH873*DJ873</f>
        <v>0</v>
      </c>
      <c r="DJ873">
        <f>($B$11*$D$9+$C$11*$D$9+$F$11*((FF873+EX873)/MAX(FF873+EX873+FG873, 0.1)*$I$9+FG873/MAX(FF873+EX873+FG873, 0.1)*$J$9))/($B$11+$C$11+$F$11)</f>
        <v>0</v>
      </c>
      <c r="DK873">
        <f>($B$11*$K$9+$C$11*$K$9+$F$11*((FF873+EX873)/MAX(FF873+EX873+FG873, 0.1)*$P$9+FG873/MAX(FF873+EX873+FG873, 0.1)*$Q$9))/($B$11+$C$11+$F$11)</f>
        <v>0</v>
      </c>
      <c r="DL873">
        <v>6</v>
      </c>
      <c r="DM873">
        <v>0.5</v>
      </c>
      <c r="DN873" t="s">
        <v>438</v>
      </c>
      <c r="DO873">
        <v>2</v>
      </c>
      <c r="DP873" t="b">
        <v>1</v>
      </c>
      <c r="DQ873">
        <v>1762211006.3</v>
      </c>
      <c r="DR873">
        <v>1426.317</v>
      </c>
      <c r="DS873">
        <v>1460.591</v>
      </c>
      <c r="DT873">
        <v>22.69795</v>
      </c>
      <c r="DU873">
        <v>21.85625</v>
      </c>
      <c r="DV873">
        <v>1427.182</v>
      </c>
      <c r="DW873">
        <v>22.62596</v>
      </c>
      <c r="DX873">
        <v>499.9826</v>
      </c>
      <c r="DY873">
        <v>90.76024</v>
      </c>
      <c r="DZ873">
        <v>0.09997797999999999</v>
      </c>
      <c r="EA873">
        <v>24.26901</v>
      </c>
      <c r="EB873">
        <v>24.59596</v>
      </c>
      <c r="EC873">
        <v>999.9</v>
      </c>
      <c r="ED873">
        <v>0</v>
      </c>
      <c r="EE873">
        <v>0</v>
      </c>
      <c r="EF873">
        <v>9997.938</v>
      </c>
      <c r="EG873">
        <v>0</v>
      </c>
      <c r="EH873">
        <v>971.4064000000001</v>
      </c>
      <c r="EI873">
        <v>-34.27409000000001</v>
      </c>
      <c r="EJ873">
        <v>1459.446</v>
      </c>
      <c r="EK873">
        <v>1493.228</v>
      </c>
      <c r="EL873">
        <v>0.8416895</v>
      </c>
      <c r="EM873">
        <v>1460.591</v>
      </c>
      <c r="EN873">
        <v>21.85625</v>
      </c>
      <c r="EO873">
        <v>2.060071</v>
      </c>
      <c r="EP873">
        <v>1.983677</v>
      </c>
      <c r="EQ873">
        <v>17.91376</v>
      </c>
      <c r="ER873">
        <v>17.31466</v>
      </c>
      <c r="ES873">
        <v>1999.972</v>
      </c>
      <c r="ET873">
        <v>0.9800047000000001</v>
      </c>
      <c r="EU873">
        <v>0.01999481</v>
      </c>
      <c r="EV873">
        <v>0</v>
      </c>
      <c r="EW873">
        <v>1478.671</v>
      </c>
      <c r="EX873">
        <v>5.000970000000001</v>
      </c>
      <c r="EY873">
        <v>29530.81</v>
      </c>
      <c r="EZ873">
        <v>16707.39</v>
      </c>
      <c r="FA873">
        <v>41.562</v>
      </c>
      <c r="FB873">
        <v>42.687</v>
      </c>
      <c r="FC873">
        <v>41.7437</v>
      </c>
      <c r="FD873">
        <v>42.1808</v>
      </c>
      <c r="FE873">
        <v>41.5683</v>
      </c>
      <c r="FF873">
        <v>1955.082</v>
      </c>
      <c r="FG873">
        <v>39.89</v>
      </c>
      <c r="FH873">
        <v>0</v>
      </c>
      <c r="FI873">
        <v>14086.5</v>
      </c>
      <c r="FJ873">
        <v>0</v>
      </c>
      <c r="FK873">
        <v>1479.822</v>
      </c>
      <c r="FL873">
        <v>-15.21230768851341</v>
      </c>
      <c r="FM873">
        <v>-296.392307687997</v>
      </c>
      <c r="FN873">
        <v>29554.388</v>
      </c>
      <c r="FO873">
        <v>15</v>
      </c>
      <c r="FP873">
        <v>0</v>
      </c>
      <c r="FQ873" t="s">
        <v>439</v>
      </c>
      <c r="FR873">
        <v>1760210915.6</v>
      </c>
      <c r="FS873">
        <v>0</v>
      </c>
      <c r="FT873">
        <v>0</v>
      </c>
      <c r="FU873">
        <v>-0.215</v>
      </c>
      <c r="FV873">
        <v>0</v>
      </c>
      <c r="FW873">
        <v>-0.6919999999999999</v>
      </c>
      <c r="FX873">
        <v>0</v>
      </c>
      <c r="FY873">
        <v>400</v>
      </c>
      <c r="FZ873">
        <v>0</v>
      </c>
      <c r="GA873">
        <v>0.15</v>
      </c>
      <c r="GB873">
        <v>0</v>
      </c>
      <c r="GC873">
        <v>-33.93021219512195</v>
      </c>
      <c r="GD873">
        <v>-4.110275958188116</v>
      </c>
      <c r="GE873">
        <v>0.5756900610889896</v>
      </c>
      <c r="GF873">
        <v>0</v>
      </c>
      <c r="GG873">
        <v>1480.835882352941</v>
      </c>
      <c r="GH873">
        <v>-15.4823529390875</v>
      </c>
      <c r="GI873">
        <v>1.536625634011209</v>
      </c>
      <c r="GJ873">
        <v>0</v>
      </c>
      <c r="GK873">
        <v>0.8432617073170731</v>
      </c>
      <c r="GL873">
        <v>-0.004042871080140303</v>
      </c>
      <c r="GM873">
        <v>0.001176489408779719</v>
      </c>
      <c r="GN873">
        <v>1</v>
      </c>
      <c r="GO873">
        <v>1</v>
      </c>
      <c r="GP873">
        <v>3</v>
      </c>
      <c r="GQ873" t="s">
        <v>502</v>
      </c>
      <c r="GR873">
        <v>3.13532</v>
      </c>
      <c r="GS873">
        <v>2.76018</v>
      </c>
      <c r="GT873">
        <v>0.215069</v>
      </c>
      <c r="GU873">
        <v>0.216081</v>
      </c>
      <c r="GV873">
        <v>0.102005</v>
      </c>
      <c r="GW873">
        <v>0.0979713</v>
      </c>
      <c r="GX873">
        <v>24847.3</v>
      </c>
      <c r="GY873">
        <v>24807.7</v>
      </c>
      <c r="GZ873">
        <v>29452.9</v>
      </c>
      <c r="HA873">
        <v>29265</v>
      </c>
      <c r="HB873">
        <v>34954.6</v>
      </c>
      <c r="HC873">
        <v>34974.7</v>
      </c>
      <c r="HD873">
        <v>41446.3</v>
      </c>
      <c r="HE873">
        <v>41583.9</v>
      </c>
      <c r="HF873">
        <v>1.9075</v>
      </c>
      <c r="HG873">
        <v>1.863</v>
      </c>
      <c r="HH873">
        <v>0.0307895</v>
      </c>
      <c r="HI873">
        <v>0</v>
      </c>
      <c r="HJ873">
        <v>24.0876</v>
      </c>
      <c r="HK873">
        <v>999.9</v>
      </c>
      <c r="HL873">
        <v>51.9</v>
      </c>
      <c r="HM873">
        <v>28.9</v>
      </c>
      <c r="HN873">
        <v>22.8633</v>
      </c>
      <c r="HO873">
        <v>62.5013</v>
      </c>
      <c r="HP873">
        <v>29.6314</v>
      </c>
      <c r="HQ873">
        <v>1</v>
      </c>
      <c r="HR873">
        <v>0.348364</v>
      </c>
      <c r="HS873">
        <v>4.83936</v>
      </c>
      <c r="HT873">
        <v>20.2743</v>
      </c>
      <c r="HU873">
        <v>5.21699</v>
      </c>
      <c r="HV873">
        <v>12.0164</v>
      </c>
      <c r="HW873">
        <v>4.98925</v>
      </c>
      <c r="HX873">
        <v>3.2875</v>
      </c>
      <c r="HY873">
        <v>9999</v>
      </c>
      <c r="HZ873">
        <v>9999</v>
      </c>
      <c r="IA873">
        <v>9999</v>
      </c>
      <c r="IB873">
        <v>999.9</v>
      </c>
      <c r="IC873">
        <v>4.97277</v>
      </c>
      <c r="ID873">
        <v>1.86646</v>
      </c>
      <c r="IE873">
        <v>1.86584</v>
      </c>
      <c r="IF873">
        <v>1.86579</v>
      </c>
      <c r="IG873">
        <v>1.86767</v>
      </c>
      <c r="IH873">
        <v>1.87012</v>
      </c>
      <c r="II873">
        <v>1.86874</v>
      </c>
      <c r="IJ873">
        <v>1.87022</v>
      </c>
      <c r="IK873">
        <v>0</v>
      </c>
      <c r="IL873">
        <v>0</v>
      </c>
      <c r="IM873">
        <v>0</v>
      </c>
      <c r="IN873">
        <v>0</v>
      </c>
      <c r="IO873" t="s">
        <v>441</v>
      </c>
      <c r="IP873" t="s">
        <v>442</v>
      </c>
      <c r="IQ873" t="s">
        <v>443</v>
      </c>
      <c r="IR873" t="s">
        <v>443</v>
      </c>
      <c r="IS873" t="s">
        <v>443</v>
      </c>
      <c r="IT873" t="s">
        <v>443</v>
      </c>
      <c r="IU873">
        <v>0</v>
      </c>
      <c r="IV873">
        <v>100</v>
      </c>
      <c r="IW873">
        <v>100</v>
      </c>
      <c r="IX873">
        <v>-0.87</v>
      </c>
      <c r="IY873">
        <v>0.07190000000000001</v>
      </c>
      <c r="IZ873">
        <v>-0.7832898091892299</v>
      </c>
      <c r="JA873">
        <v>-0.0002628084512485203</v>
      </c>
      <c r="JB873">
        <v>2.995354917081976E-07</v>
      </c>
      <c r="JC873">
        <v>-1.087754766273629E-10</v>
      </c>
      <c r="JD873">
        <v>-0.01666594074606723</v>
      </c>
      <c r="JE873">
        <v>-0.02438089335778848</v>
      </c>
      <c r="JF873">
        <v>0.001790740049955031</v>
      </c>
      <c r="JG873">
        <v>-2.386884331579614E-05</v>
      </c>
      <c r="JH873">
        <v>6</v>
      </c>
      <c r="JI873">
        <v>2407</v>
      </c>
      <c r="JJ873">
        <v>1</v>
      </c>
      <c r="JK873">
        <v>23</v>
      </c>
      <c r="JL873">
        <v>33334.9</v>
      </c>
      <c r="JM873">
        <v>29370183.5</v>
      </c>
      <c r="JN873">
        <v>2.31567</v>
      </c>
      <c r="JO873">
        <v>2.22412</v>
      </c>
      <c r="JP873">
        <v>1.39648</v>
      </c>
      <c r="JQ873">
        <v>2.35229</v>
      </c>
      <c r="JR873">
        <v>1.49536</v>
      </c>
      <c r="JS873">
        <v>2.71851</v>
      </c>
      <c r="JT873">
        <v>34.5777</v>
      </c>
      <c r="JU873">
        <v>24.0437</v>
      </c>
      <c r="JV873">
        <v>18</v>
      </c>
      <c r="JW873">
        <v>504.013</v>
      </c>
      <c r="JX873">
        <v>464.973</v>
      </c>
      <c r="JY873">
        <v>18.4191</v>
      </c>
      <c r="JZ873">
        <v>31.7602</v>
      </c>
      <c r="KA873">
        <v>30.0001</v>
      </c>
      <c r="KB873">
        <v>31.6464</v>
      </c>
      <c r="KC873">
        <v>31.5819</v>
      </c>
      <c r="KD873">
        <v>46.332</v>
      </c>
      <c r="KE873">
        <v>0</v>
      </c>
      <c r="KF873">
        <v>100</v>
      </c>
      <c r="KG873">
        <v>18.4183</v>
      </c>
      <c r="KH873">
        <v>1489.6</v>
      </c>
      <c r="KI873">
        <v>63.4564</v>
      </c>
      <c r="KJ873">
        <v>100.662</v>
      </c>
      <c r="KK873">
        <v>99.98860000000001</v>
      </c>
    </row>
    <row r="874" spans="1:297">
      <c r="A874">
        <v>858</v>
      </c>
      <c r="B874">
        <v>1762211014.1</v>
      </c>
      <c r="C874">
        <v>11436</v>
      </c>
      <c r="D874" t="s">
        <v>2167</v>
      </c>
      <c r="E874" t="s">
        <v>2168</v>
      </c>
      <c r="F874">
        <v>5</v>
      </c>
      <c r="G874" t="s">
        <v>1990</v>
      </c>
      <c r="H874" t="s">
        <v>436</v>
      </c>
      <c r="I874">
        <v>1762211011.6</v>
      </c>
      <c r="J874">
        <f>(K874)/1000</f>
        <v>0</v>
      </c>
      <c r="K874">
        <f>IF(DP874, AN874, AH874)</f>
        <v>0</v>
      </c>
      <c r="L874">
        <f>IF(DP874, AI874, AG874)</f>
        <v>0</v>
      </c>
      <c r="M874">
        <f>DR874 - IF(AU874&gt;1, L874*DL874*100.0/(AW874), 0)</f>
        <v>0</v>
      </c>
      <c r="N874">
        <f>((T874-J874/2)*M874-L874)/(T874+J874/2)</f>
        <v>0</v>
      </c>
      <c r="O874">
        <f>N874*(DY874+DZ874)/1000.0</f>
        <v>0</v>
      </c>
      <c r="P874">
        <f>(DR874 - IF(AU874&gt;1, L874*DL874*100.0/(AW874), 0))*(DY874+DZ874)/1000.0</f>
        <v>0</v>
      </c>
      <c r="Q874">
        <f>2.0/((1/S874-1/R874)+SIGN(S874)*SQRT((1/S874-1/R874)*(1/S874-1/R874) + 4*DM874/((DM874+1)*(DM874+1))*(2*1/S874*1/R874-1/R874*1/R874)))</f>
        <v>0</v>
      </c>
      <c r="R874">
        <f>IF(LEFT(DN874,1)&lt;&gt;"0",IF(LEFT(DN874,1)="1",3.0,DO874),$D$5+$E$5*(EF874*DY874/($K$5*1000))+$F$5*(EF874*DY874/($K$5*1000))*MAX(MIN(DL874,$J$5),$I$5)*MAX(MIN(DL874,$J$5),$I$5)+$G$5*MAX(MIN(DL874,$J$5),$I$5)*(EF874*DY874/($K$5*1000))+$H$5*(EF874*DY874/($K$5*1000))*(EF874*DY874/($K$5*1000)))</f>
        <v>0</v>
      </c>
      <c r="S874">
        <f>J874*(1000-(1000*0.61365*exp(17.502*W874/(240.97+W874))/(DY874+DZ874)+DT874)/2)/(1000*0.61365*exp(17.502*W874/(240.97+W874))/(DY874+DZ874)-DT874)</f>
        <v>0</v>
      </c>
      <c r="T874">
        <f>1/((DM874+1)/(Q874/1.6)+1/(R874/1.37)) + DM874/((DM874+1)/(Q874/1.6) + DM874/(R874/1.37))</f>
        <v>0</v>
      </c>
      <c r="U874">
        <f>(DH874*DK874)</f>
        <v>0</v>
      </c>
      <c r="V874">
        <f>(EA874+(U874+2*0.95*5.67E-8*(((EA874+$B$7)+273)^4-(EA874+273)^4)-44100*J874)/(1.84*29.3*R874+8*0.95*5.67E-8*(EA874+273)^3))</f>
        <v>0</v>
      </c>
      <c r="W874">
        <f>($C$7*EB874+$D$7*EC874+$E$7*V874)</f>
        <v>0</v>
      </c>
      <c r="X874">
        <f>0.61365*exp(17.502*W874/(240.97+W874))</f>
        <v>0</v>
      </c>
      <c r="Y874">
        <f>(Z874/AA874*100)</f>
        <v>0</v>
      </c>
      <c r="Z874">
        <f>DT874*(DY874+DZ874)/1000</f>
        <v>0</v>
      </c>
      <c r="AA874">
        <f>0.61365*exp(17.502*EA874/(240.97+EA874))</f>
        <v>0</v>
      </c>
      <c r="AB874">
        <f>(X874-DT874*(DY874+DZ874)/1000)</f>
        <v>0</v>
      </c>
      <c r="AC874">
        <f>(-J874*44100)</f>
        <v>0</v>
      </c>
      <c r="AD874">
        <f>2*29.3*R874*0.92*(EA874-W874)</f>
        <v>0</v>
      </c>
      <c r="AE874">
        <f>2*0.95*5.67E-8*(((EA874+$B$7)+273)^4-(W874+273)^4)</f>
        <v>0</v>
      </c>
      <c r="AF874">
        <f>U874+AE874+AC874+AD874</f>
        <v>0</v>
      </c>
      <c r="AG874">
        <f>DX874*AU874*(DS874-DR874*(1000-AU874*DU874)/(1000-AU874*DT874))/(100*DL874)</f>
        <v>0</v>
      </c>
      <c r="AH874">
        <f>1000*DX874*AU874*(DT874-DU874)/(100*DL874*(1000-AU874*DT874))</f>
        <v>0</v>
      </c>
      <c r="AI874">
        <f>(AJ874 - AK874 - DY874*1E3/(8.314*(EA874+273.15)) * AM874/DX874 * AL874) * DX874/(100*DL874) * (1000 - DU874)/1000</f>
        <v>0</v>
      </c>
      <c r="AJ874">
        <v>1508.867834182754</v>
      </c>
      <c r="AK874">
        <v>1484.139454545454</v>
      </c>
      <c r="AL874">
        <v>3.33931520787985</v>
      </c>
      <c r="AM874">
        <v>66.04308067333517</v>
      </c>
      <c r="AN874">
        <f>(AP874 - AO874 + DY874*1E3/(8.314*(EA874+273.15)) * AR874/DX874 * AQ874) * DX874/(100*DL874) * 1000/(1000 - AP874)</f>
        <v>0</v>
      </c>
      <c r="AO874">
        <v>21.85475350017316</v>
      </c>
      <c r="AP874">
        <v>22.69289393939394</v>
      </c>
      <c r="AQ874">
        <v>1.696248911219614E-07</v>
      </c>
      <c r="AR874">
        <v>107.35</v>
      </c>
      <c r="AS874">
        <v>9</v>
      </c>
      <c r="AT874">
        <v>2</v>
      </c>
      <c r="AU874">
        <f>IF(AS874*$H$13&gt;=AW874,1.0,(AW874/(AW874-AS874*$H$13)))</f>
        <v>0</v>
      </c>
      <c r="AV874">
        <f>(AU874-1)*100</f>
        <v>0</v>
      </c>
      <c r="AW874">
        <f>MAX(0,($B$13+$C$13*EF874)/(1+$D$13*EF874)*DY874/(EA874+273)*$E$13)</f>
        <v>0</v>
      </c>
      <c r="AX874" t="s">
        <v>437</v>
      </c>
      <c r="AY874" t="s">
        <v>437</v>
      </c>
      <c r="AZ874">
        <v>0</v>
      </c>
      <c r="BA874">
        <v>0</v>
      </c>
      <c r="BB874">
        <f>1-AZ874/BA874</f>
        <v>0</v>
      </c>
      <c r="BC874">
        <v>0</v>
      </c>
      <c r="BD874" t="s">
        <v>437</v>
      </c>
      <c r="BE874" t="s">
        <v>437</v>
      </c>
      <c r="BF874">
        <v>0</v>
      </c>
      <c r="BG874">
        <v>0</v>
      </c>
      <c r="BH874">
        <f>1-BF874/BG874</f>
        <v>0</v>
      </c>
      <c r="BI874">
        <v>0.5</v>
      </c>
      <c r="BJ874">
        <f>DI874</f>
        <v>0</v>
      </c>
      <c r="BK874">
        <f>L874</f>
        <v>0</v>
      </c>
      <c r="BL874">
        <f>BH874*BI874*BJ874</f>
        <v>0</v>
      </c>
      <c r="BM874">
        <f>(BK874-BC874)/BJ874</f>
        <v>0</v>
      </c>
      <c r="BN874">
        <f>(BA874-BG874)/BG874</f>
        <v>0</v>
      </c>
      <c r="BO874">
        <f>AZ874/(BB874+AZ874/BG874)</f>
        <v>0</v>
      </c>
      <c r="BP874" t="s">
        <v>437</v>
      </c>
      <c r="BQ874">
        <v>0</v>
      </c>
      <c r="BR874">
        <f>IF(BQ874&lt;&gt;0, BQ874, BO874)</f>
        <v>0</v>
      </c>
      <c r="BS874">
        <f>1-BR874/BG874</f>
        <v>0</v>
      </c>
      <c r="BT874">
        <f>(BG874-BF874)/(BG874-BR874)</f>
        <v>0</v>
      </c>
      <c r="BU874">
        <f>(BA874-BG874)/(BA874-BR874)</f>
        <v>0</v>
      </c>
      <c r="BV874">
        <f>(BG874-BF874)/(BG874-AZ874)</f>
        <v>0</v>
      </c>
      <c r="BW874">
        <f>(BA874-BG874)/(BA874-AZ874)</f>
        <v>0</v>
      </c>
      <c r="BX874">
        <f>(BT874*BR874/BF874)</f>
        <v>0</v>
      </c>
      <c r="BY874">
        <f>(1-BX874)</f>
        <v>0</v>
      </c>
      <c r="DH874">
        <f>$B$11*EG874+$C$11*EH874+$F$11*ES874*(1-EV874)</f>
        <v>0</v>
      </c>
      <c r="DI874">
        <f>DH874*DJ874</f>
        <v>0</v>
      </c>
      <c r="DJ874">
        <f>($B$11*$D$9+$C$11*$D$9+$F$11*((FF874+EX874)/MAX(FF874+EX874+FG874, 0.1)*$I$9+FG874/MAX(FF874+EX874+FG874, 0.1)*$J$9))/($B$11+$C$11+$F$11)</f>
        <v>0</v>
      </c>
      <c r="DK874">
        <f>($B$11*$K$9+$C$11*$K$9+$F$11*((FF874+EX874)/MAX(FF874+EX874+FG874, 0.1)*$P$9+FG874/MAX(FF874+EX874+FG874, 0.1)*$Q$9))/($B$11+$C$11+$F$11)</f>
        <v>0</v>
      </c>
      <c r="DL874">
        <v>6</v>
      </c>
      <c r="DM874">
        <v>0.5</v>
      </c>
      <c r="DN874" t="s">
        <v>438</v>
      </c>
      <c r="DO874">
        <v>2</v>
      </c>
      <c r="DP874" t="b">
        <v>1</v>
      </c>
      <c r="DQ874">
        <v>1762211011.6</v>
      </c>
      <c r="DR874">
        <v>1443.934444444444</v>
      </c>
      <c r="DS874">
        <v>1477.618888888889</v>
      </c>
      <c r="DT874">
        <v>22.69303333333334</v>
      </c>
      <c r="DU874">
        <v>21.85534444444444</v>
      </c>
      <c r="DV874">
        <v>1444.801111111111</v>
      </c>
      <c r="DW874">
        <v>22.62116666666667</v>
      </c>
      <c r="DX874">
        <v>500.002</v>
      </c>
      <c r="DY874">
        <v>90.75855555555556</v>
      </c>
      <c r="DZ874">
        <v>0.09988892222222222</v>
      </c>
      <c r="EA874">
        <v>24.26517777777778</v>
      </c>
      <c r="EB874">
        <v>24.59932222222222</v>
      </c>
      <c r="EC874">
        <v>999.9000000000001</v>
      </c>
      <c r="ED874">
        <v>0</v>
      </c>
      <c r="EE874">
        <v>0</v>
      </c>
      <c r="EF874">
        <v>9996.595555555556</v>
      </c>
      <c r="EG874">
        <v>0</v>
      </c>
      <c r="EH874">
        <v>971.3905555555555</v>
      </c>
      <c r="EI874">
        <v>-33.68396666666667</v>
      </c>
      <c r="EJ874">
        <v>1477.463333333334</v>
      </c>
      <c r="EK874">
        <v>1510.632222222222</v>
      </c>
      <c r="EL874">
        <v>0.8376803333333332</v>
      </c>
      <c r="EM874">
        <v>1477.618888888889</v>
      </c>
      <c r="EN874">
        <v>21.85534444444444</v>
      </c>
      <c r="EO874">
        <v>2.059585555555556</v>
      </c>
      <c r="EP874">
        <v>1.983556666666667</v>
      </c>
      <c r="EQ874">
        <v>17.91001111111111</v>
      </c>
      <c r="ER874">
        <v>17.31372222222222</v>
      </c>
      <c r="ES874">
        <v>2000.003333333333</v>
      </c>
      <c r="ET874">
        <v>0.980005</v>
      </c>
      <c r="EU874">
        <v>0.0199945</v>
      </c>
      <c r="EV874">
        <v>0</v>
      </c>
      <c r="EW874">
        <v>1477.243333333333</v>
      </c>
      <c r="EX874">
        <v>5.00097</v>
      </c>
      <c r="EY874">
        <v>29505.74444444444</v>
      </c>
      <c r="EZ874">
        <v>16707.63333333334</v>
      </c>
      <c r="FA874">
        <v>41.562</v>
      </c>
      <c r="FB874">
        <v>42.70099999999999</v>
      </c>
      <c r="FC874">
        <v>41.75</v>
      </c>
      <c r="FD874">
        <v>42.187</v>
      </c>
      <c r="FE874">
        <v>41.562</v>
      </c>
      <c r="FF874">
        <v>1955.113333333333</v>
      </c>
      <c r="FG874">
        <v>39.89</v>
      </c>
      <c r="FH874">
        <v>0</v>
      </c>
      <c r="FI874">
        <v>14091.89999985695</v>
      </c>
      <c r="FJ874">
        <v>0</v>
      </c>
      <c r="FK874">
        <v>1478.503461538462</v>
      </c>
      <c r="FL874">
        <v>-14.85709401548154</v>
      </c>
      <c r="FM874">
        <v>-292.1401709309583</v>
      </c>
      <c r="FN874">
        <v>29529.45769230769</v>
      </c>
      <c r="FO874">
        <v>15</v>
      </c>
      <c r="FP874">
        <v>0</v>
      </c>
      <c r="FQ874" t="s">
        <v>439</v>
      </c>
      <c r="FR874">
        <v>1760210915.6</v>
      </c>
      <c r="FS874">
        <v>0</v>
      </c>
      <c r="FT874">
        <v>0</v>
      </c>
      <c r="FU874">
        <v>-0.215</v>
      </c>
      <c r="FV874">
        <v>0</v>
      </c>
      <c r="FW874">
        <v>-0.6919999999999999</v>
      </c>
      <c r="FX874">
        <v>0</v>
      </c>
      <c r="FY874">
        <v>400</v>
      </c>
      <c r="FZ874">
        <v>0</v>
      </c>
      <c r="GA874">
        <v>0.15</v>
      </c>
      <c r="GB874">
        <v>0</v>
      </c>
      <c r="GC874">
        <v>-33.9986</v>
      </c>
      <c r="GD874">
        <v>-0.6776735459662375</v>
      </c>
      <c r="GE874">
        <v>0.5081670876788456</v>
      </c>
      <c r="GF874">
        <v>0</v>
      </c>
      <c r="GG874">
        <v>1479.419411764706</v>
      </c>
      <c r="GH874">
        <v>-15.6342245831319</v>
      </c>
      <c r="GI874">
        <v>1.548748909084672</v>
      </c>
      <c r="GJ874">
        <v>0</v>
      </c>
      <c r="GK874">
        <v>0.8417311250000001</v>
      </c>
      <c r="GL874">
        <v>-0.02149827016885953</v>
      </c>
      <c r="GM874">
        <v>0.002615201399390694</v>
      </c>
      <c r="GN874">
        <v>1</v>
      </c>
      <c r="GO874">
        <v>1</v>
      </c>
      <c r="GP874">
        <v>3</v>
      </c>
      <c r="GQ874" t="s">
        <v>502</v>
      </c>
      <c r="GR874">
        <v>3.13527</v>
      </c>
      <c r="GS874">
        <v>2.76018</v>
      </c>
      <c r="GT874">
        <v>0.216556</v>
      </c>
      <c r="GU874">
        <v>0.217584</v>
      </c>
      <c r="GV874">
        <v>0.101998</v>
      </c>
      <c r="GW874">
        <v>0.0979626</v>
      </c>
      <c r="GX874">
        <v>24800.1</v>
      </c>
      <c r="GY874">
        <v>24760.2</v>
      </c>
      <c r="GZ874">
        <v>29452.8</v>
      </c>
      <c r="HA874">
        <v>29265.2</v>
      </c>
      <c r="HB874">
        <v>34954.9</v>
      </c>
      <c r="HC874">
        <v>34975.1</v>
      </c>
      <c r="HD874">
        <v>41446.3</v>
      </c>
      <c r="HE874">
        <v>41584</v>
      </c>
      <c r="HF874">
        <v>1.90765</v>
      </c>
      <c r="HG874">
        <v>1.86327</v>
      </c>
      <c r="HH874">
        <v>0.0310801</v>
      </c>
      <c r="HI874">
        <v>0</v>
      </c>
      <c r="HJ874">
        <v>24.0908</v>
      </c>
      <c r="HK874">
        <v>999.9</v>
      </c>
      <c r="HL874">
        <v>51.9</v>
      </c>
      <c r="HM874">
        <v>28.9</v>
      </c>
      <c r="HN874">
        <v>22.864</v>
      </c>
      <c r="HO874">
        <v>62.2113</v>
      </c>
      <c r="HP874">
        <v>29.4191</v>
      </c>
      <c r="HQ874">
        <v>1</v>
      </c>
      <c r="HR874">
        <v>0.34843</v>
      </c>
      <c r="HS874">
        <v>4.83678</v>
      </c>
      <c r="HT874">
        <v>20.2744</v>
      </c>
      <c r="HU874">
        <v>5.21639</v>
      </c>
      <c r="HV874">
        <v>12.0165</v>
      </c>
      <c r="HW874">
        <v>4.9888</v>
      </c>
      <c r="HX874">
        <v>3.28758</v>
      </c>
      <c r="HY874">
        <v>9999</v>
      </c>
      <c r="HZ874">
        <v>9999</v>
      </c>
      <c r="IA874">
        <v>9999</v>
      </c>
      <c r="IB874">
        <v>999.9</v>
      </c>
      <c r="IC874">
        <v>4.97278</v>
      </c>
      <c r="ID874">
        <v>1.86647</v>
      </c>
      <c r="IE874">
        <v>1.86584</v>
      </c>
      <c r="IF874">
        <v>1.86581</v>
      </c>
      <c r="IG874">
        <v>1.86766</v>
      </c>
      <c r="IH874">
        <v>1.87012</v>
      </c>
      <c r="II874">
        <v>1.86873</v>
      </c>
      <c r="IJ874">
        <v>1.87022</v>
      </c>
      <c r="IK874">
        <v>0</v>
      </c>
      <c r="IL874">
        <v>0</v>
      </c>
      <c r="IM874">
        <v>0</v>
      </c>
      <c r="IN874">
        <v>0</v>
      </c>
      <c r="IO874" t="s">
        <v>441</v>
      </c>
      <c r="IP874" t="s">
        <v>442</v>
      </c>
      <c r="IQ874" t="s">
        <v>443</v>
      </c>
      <c r="IR874" t="s">
        <v>443</v>
      </c>
      <c r="IS874" t="s">
        <v>443</v>
      </c>
      <c r="IT874" t="s">
        <v>443</v>
      </c>
      <c r="IU874">
        <v>0</v>
      </c>
      <c r="IV874">
        <v>100</v>
      </c>
      <c r="IW874">
        <v>100</v>
      </c>
      <c r="IX874">
        <v>-0.87</v>
      </c>
      <c r="IY874">
        <v>0.0718</v>
      </c>
      <c r="IZ874">
        <v>-0.7832898091892299</v>
      </c>
      <c r="JA874">
        <v>-0.0002628084512485203</v>
      </c>
      <c r="JB874">
        <v>2.995354917081976E-07</v>
      </c>
      <c r="JC874">
        <v>-1.087754766273629E-10</v>
      </c>
      <c r="JD874">
        <v>-0.01666594074606723</v>
      </c>
      <c r="JE874">
        <v>-0.02438089335778848</v>
      </c>
      <c r="JF874">
        <v>0.001790740049955031</v>
      </c>
      <c r="JG874">
        <v>-2.386884331579614E-05</v>
      </c>
      <c r="JH874">
        <v>6</v>
      </c>
      <c r="JI874">
        <v>2407</v>
      </c>
      <c r="JJ874">
        <v>1</v>
      </c>
      <c r="JK874">
        <v>23</v>
      </c>
      <c r="JL874">
        <v>33335</v>
      </c>
      <c r="JM874">
        <v>29370183.6</v>
      </c>
      <c r="JN874">
        <v>2.34131</v>
      </c>
      <c r="JO874">
        <v>2.2168</v>
      </c>
      <c r="JP874">
        <v>1.39648</v>
      </c>
      <c r="JQ874">
        <v>2.35107</v>
      </c>
      <c r="JR874">
        <v>1.49536</v>
      </c>
      <c r="JS874">
        <v>2.58911</v>
      </c>
      <c r="JT874">
        <v>34.6006</v>
      </c>
      <c r="JU874">
        <v>24.035</v>
      </c>
      <c r="JV874">
        <v>18</v>
      </c>
      <c r="JW874">
        <v>504.112</v>
      </c>
      <c r="JX874">
        <v>465.152</v>
      </c>
      <c r="JY874">
        <v>18.4177</v>
      </c>
      <c r="JZ874">
        <v>31.7602</v>
      </c>
      <c r="KA874">
        <v>30.0002</v>
      </c>
      <c r="KB874">
        <v>31.6464</v>
      </c>
      <c r="KC874">
        <v>31.5819</v>
      </c>
      <c r="KD874">
        <v>46.8516</v>
      </c>
      <c r="KE874">
        <v>0</v>
      </c>
      <c r="KF874">
        <v>100</v>
      </c>
      <c r="KG874">
        <v>18.4177</v>
      </c>
      <c r="KH874">
        <v>1509.63</v>
      </c>
      <c r="KI874">
        <v>63.4564</v>
      </c>
      <c r="KJ874">
        <v>100.662</v>
      </c>
      <c r="KK874">
        <v>99.9889</v>
      </c>
    </row>
    <row r="875" spans="1:297">
      <c r="A875">
        <v>859</v>
      </c>
      <c r="B875">
        <v>1762211019.1</v>
      </c>
      <c r="C875">
        <v>11441</v>
      </c>
      <c r="D875" t="s">
        <v>2169</v>
      </c>
      <c r="E875" t="s">
        <v>2170</v>
      </c>
      <c r="F875">
        <v>5</v>
      </c>
      <c r="G875" t="s">
        <v>1990</v>
      </c>
      <c r="H875" t="s">
        <v>436</v>
      </c>
      <c r="I875">
        <v>1762211016.3</v>
      </c>
      <c r="J875">
        <f>(K875)/1000</f>
        <v>0</v>
      </c>
      <c r="K875">
        <f>IF(DP875, AN875, AH875)</f>
        <v>0</v>
      </c>
      <c r="L875">
        <f>IF(DP875, AI875, AG875)</f>
        <v>0</v>
      </c>
      <c r="M875">
        <f>DR875 - IF(AU875&gt;1, L875*DL875*100.0/(AW875), 0)</f>
        <v>0</v>
      </c>
      <c r="N875">
        <f>((T875-J875/2)*M875-L875)/(T875+J875/2)</f>
        <v>0</v>
      </c>
      <c r="O875">
        <f>N875*(DY875+DZ875)/1000.0</f>
        <v>0</v>
      </c>
      <c r="P875">
        <f>(DR875 - IF(AU875&gt;1, L875*DL875*100.0/(AW875), 0))*(DY875+DZ875)/1000.0</f>
        <v>0</v>
      </c>
      <c r="Q875">
        <f>2.0/((1/S875-1/R875)+SIGN(S875)*SQRT((1/S875-1/R875)*(1/S875-1/R875) + 4*DM875/((DM875+1)*(DM875+1))*(2*1/S875*1/R875-1/R875*1/R875)))</f>
        <v>0</v>
      </c>
      <c r="R875">
        <f>IF(LEFT(DN875,1)&lt;&gt;"0",IF(LEFT(DN875,1)="1",3.0,DO875),$D$5+$E$5*(EF875*DY875/($K$5*1000))+$F$5*(EF875*DY875/($K$5*1000))*MAX(MIN(DL875,$J$5),$I$5)*MAX(MIN(DL875,$J$5),$I$5)+$G$5*MAX(MIN(DL875,$J$5),$I$5)*(EF875*DY875/($K$5*1000))+$H$5*(EF875*DY875/($K$5*1000))*(EF875*DY875/($K$5*1000)))</f>
        <v>0</v>
      </c>
      <c r="S875">
        <f>J875*(1000-(1000*0.61365*exp(17.502*W875/(240.97+W875))/(DY875+DZ875)+DT875)/2)/(1000*0.61365*exp(17.502*W875/(240.97+W875))/(DY875+DZ875)-DT875)</f>
        <v>0</v>
      </c>
      <c r="T875">
        <f>1/((DM875+1)/(Q875/1.6)+1/(R875/1.37)) + DM875/((DM875+1)/(Q875/1.6) + DM875/(R875/1.37))</f>
        <v>0</v>
      </c>
      <c r="U875">
        <f>(DH875*DK875)</f>
        <v>0</v>
      </c>
      <c r="V875">
        <f>(EA875+(U875+2*0.95*5.67E-8*(((EA875+$B$7)+273)^4-(EA875+273)^4)-44100*J875)/(1.84*29.3*R875+8*0.95*5.67E-8*(EA875+273)^3))</f>
        <v>0</v>
      </c>
      <c r="W875">
        <f>($C$7*EB875+$D$7*EC875+$E$7*V875)</f>
        <v>0</v>
      </c>
      <c r="X875">
        <f>0.61365*exp(17.502*W875/(240.97+W875))</f>
        <v>0</v>
      </c>
      <c r="Y875">
        <f>(Z875/AA875*100)</f>
        <v>0</v>
      </c>
      <c r="Z875">
        <f>DT875*(DY875+DZ875)/1000</f>
        <v>0</v>
      </c>
      <c r="AA875">
        <f>0.61365*exp(17.502*EA875/(240.97+EA875))</f>
        <v>0</v>
      </c>
      <c r="AB875">
        <f>(X875-DT875*(DY875+DZ875)/1000)</f>
        <v>0</v>
      </c>
      <c r="AC875">
        <f>(-J875*44100)</f>
        <v>0</v>
      </c>
      <c r="AD875">
        <f>2*29.3*R875*0.92*(EA875-W875)</f>
        <v>0</v>
      </c>
      <c r="AE875">
        <f>2*0.95*5.67E-8*(((EA875+$B$7)+273)^4-(W875+273)^4)</f>
        <v>0</v>
      </c>
      <c r="AF875">
        <f>U875+AE875+AC875+AD875</f>
        <v>0</v>
      </c>
      <c r="AG875">
        <f>DX875*AU875*(DS875-DR875*(1000-AU875*DU875)/(1000-AU875*DT875))/(100*DL875)</f>
        <v>0</v>
      </c>
      <c r="AH875">
        <f>1000*DX875*AU875*(DT875-DU875)/(100*DL875*(1000-AU875*DT875))</f>
        <v>0</v>
      </c>
      <c r="AI875">
        <f>(AJ875 - AK875 - DY875*1E3/(8.314*(EA875+273.15)) * AM875/DX875 * AL875) * DX875/(100*DL875) * (1000 - DU875)/1000</f>
        <v>0</v>
      </c>
      <c r="AJ875">
        <v>1526.768513287174</v>
      </c>
      <c r="AK875">
        <v>1501.373272727272</v>
      </c>
      <c r="AL875">
        <v>3.473686461607072</v>
      </c>
      <c r="AM875">
        <v>66.04308067333517</v>
      </c>
      <c r="AN875">
        <f>(AP875 - AO875 + DY875*1E3/(8.314*(EA875+273.15)) * AR875/DX875 * AQ875) * DX875/(100*DL875) * 1000/(1000 - AP875)</f>
        <v>0</v>
      </c>
      <c r="AO875">
        <v>21.85479929134199</v>
      </c>
      <c r="AP875">
        <v>22.69237757575758</v>
      </c>
      <c r="AQ875">
        <v>-2.163499568829758E-06</v>
      </c>
      <c r="AR875">
        <v>107.35</v>
      </c>
      <c r="AS875">
        <v>9</v>
      </c>
      <c r="AT875">
        <v>2</v>
      </c>
      <c r="AU875">
        <f>IF(AS875*$H$13&gt;=AW875,1.0,(AW875/(AW875-AS875*$H$13)))</f>
        <v>0</v>
      </c>
      <c r="AV875">
        <f>(AU875-1)*100</f>
        <v>0</v>
      </c>
      <c r="AW875">
        <f>MAX(0,($B$13+$C$13*EF875)/(1+$D$13*EF875)*DY875/(EA875+273)*$E$13)</f>
        <v>0</v>
      </c>
      <c r="AX875" t="s">
        <v>437</v>
      </c>
      <c r="AY875" t="s">
        <v>437</v>
      </c>
      <c r="AZ875">
        <v>0</v>
      </c>
      <c r="BA875">
        <v>0</v>
      </c>
      <c r="BB875">
        <f>1-AZ875/BA875</f>
        <v>0</v>
      </c>
      <c r="BC875">
        <v>0</v>
      </c>
      <c r="BD875" t="s">
        <v>437</v>
      </c>
      <c r="BE875" t="s">
        <v>437</v>
      </c>
      <c r="BF875">
        <v>0</v>
      </c>
      <c r="BG875">
        <v>0</v>
      </c>
      <c r="BH875">
        <f>1-BF875/BG875</f>
        <v>0</v>
      </c>
      <c r="BI875">
        <v>0.5</v>
      </c>
      <c r="BJ875">
        <f>DI875</f>
        <v>0</v>
      </c>
      <c r="BK875">
        <f>L875</f>
        <v>0</v>
      </c>
      <c r="BL875">
        <f>BH875*BI875*BJ875</f>
        <v>0</v>
      </c>
      <c r="BM875">
        <f>(BK875-BC875)/BJ875</f>
        <v>0</v>
      </c>
      <c r="BN875">
        <f>(BA875-BG875)/BG875</f>
        <v>0</v>
      </c>
      <c r="BO875">
        <f>AZ875/(BB875+AZ875/BG875)</f>
        <v>0</v>
      </c>
      <c r="BP875" t="s">
        <v>437</v>
      </c>
      <c r="BQ875">
        <v>0</v>
      </c>
      <c r="BR875">
        <f>IF(BQ875&lt;&gt;0, BQ875, BO875)</f>
        <v>0</v>
      </c>
      <c r="BS875">
        <f>1-BR875/BG875</f>
        <v>0</v>
      </c>
      <c r="BT875">
        <f>(BG875-BF875)/(BG875-BR875)</f>
        <v>0</v>
      </c>
      <c r="BU875">
        <f>(BA875-BG875)/(BA875-BR875)</f>
        <v>0</v>
      </c>
      <c r="BV875">
        <f>(BG875-BF875)/(BG875-AZ875)</f>
        <v>0</v>
      </c>
      <c r="BW875">
        <f>(BA875-BG875)/(BA875-AZ875)</f>
        <v>0</v>
      </c>
      <c r="BX875">
        <f>(BT875*BR875/BF875)</f>
        <v>0</v>
      </c>
      <c r="BY875">
        <f>(1-BX875)</f>
        <v>0</v>
      </c>
      <c r="DH875">
        <f>$B$11*EG875+$C$11*EH875+$F$11*ES875*(1-EV875)</f>
        <v>0</v>
      </c>
      <c r="DI875">
        <f>DH875*DJ875</f>
        <v>0</v>
      </c>
      <c r="DJ875">
        <f>($B$11*$D$9+$C$11*$D$9+$F$11*((FF875+EX875)/MAX(FF875+EX875+FG875, 0.1)*$I$9+FG875/MAX(FF875+EX875+FG875, 0.1)*$J$9))/($B$11+$C$11+$F$11)</f>
        <v>0</v>
      </c>
      <c r="DK875">
        <f>($B$11*$K$9+$C$11*$K$9+$F$11*((FF875+EX875)/MAX(FF875+EX875+FG875, 0.1)*$P$9+FG875/MAX(FF875+EX875+FG875, 0.1)*$Q$9))/($B$11+$C$11+$F$11)</f>
        <v>0</v>
      </c>
      <c r="DL875">
        <v>6</v>
      </c>
      <c r="DM875">
        <v>0.5</v>
      </c>
      <c r="DN875" t="s">
        <v>438</v>
      </c>
      <c r="DO875">
        <v>2</v>
      </c>
      <c r="DP875" t="b">
        <v>1</v>
      </c>
      <c r="DQ875">
        <v>1762211016.3</v>
      </c>
      <c r="DR875">
        <v>1459.493</v>
      </c>
      <c r="DS875">
        <v>1494.063</v>
      </c>
      <c r="DT875">
        <v>22.69297</v>
      </c>
      <c r="DU875">
        <v>21.85454</v>
      </c>
      <c r="DV875">
        <v>1460.358</v>
      </c>
      <c r="DW875">
        <v>22.62108</v>
      </c>
      <c r="DX875">
        <v>500.0105</v>
      </c>
      <c r="DY875">
        <v>90.75940999999999</v>
      </c>
      <c r="DZ875">
        <v>0.10001124</v>
      </c>
      <c r="EA875">
        <v>24.26851</v>
      </c>
      <c r="EB875">
        <v>24.60574</v>
      </c>
      <c r="EC875">
        <v>999.9</v>
      </c>
      <c r="ED875">
        <v>0</v>
      </c>
      <c r="EE875">
        <v>0</v>
      </c>
      <c r="EF875">
        <v>9991.125</v>
      </c>
      <c r="EG875">
        <v>0</v>
      </c>
      <c r="EH875">
        <v>971.3966999999999</v>
      </c>
      <c r="EI875">
        <v>-34.57078</v>
      </c>
      <c r="EJ875">
        <v>1493.38</v>
      </c>
      <c r="EK875">
        <v>1527.444</v>
      </c>
      <c r="EL875">
        <v>0.8383984</v>
      </c>
      <c r="EM875">
        <v>1494.063</v>
      </c>
      <c r="EN875">
        <v>21.85454</v>
      </c>
      <c r="EO875">
        <v>2.059599</v>
      </c>
      <c r="EP875">
        <v>1.983506</v>
      </c>
      <c r="EQ875">
        <v>17.91011</v>
      </c>
      <c r="ER875">
        <v>17.31328</v>
      </c>
      <c r="ES875">
        <v>2000.003</v>
      </c>
      <c r="ET875">
        <v>0.980005</v>
      </c>
      <c r="EU875">
        <v>0.0199945</v>
      </c>
      <c r="EV875">
        <v>0</v>
      </c>
      <c r="EW875">
        <v>1476.126</v>
      </c>
      <c r="EX875">
        <v>5.000970000000001</v>
      </c>
      <c r="EY875">
        <v>29482.84</v>
      </c>
      <c r="EZ875">
        <v>16707.63</v>
      </c>
      <c r="FA875">
        <v>41.5746</v>
      </c>
      <c r="FB875">
        <v>42.687</v>
      </c>
      <c r="FC875">
        <v>41.7437</v>
      </c>
      <c r="FD875">
        <v>42.187</v>
      </c>
      <c r="FE875">
        <v>41.562</v>
      </c>
      <c r="FF875">
        <v>1955.113</v>
      </c>
      <c r="FG875">
        <v>39.89</v>
      </c>
      <c r="FH875">
        <v>0</v>
      </c>
      <c r="FI875">
        <v>14096.70000004768</v>
      </c>
      <c r="FJ875">
        <v>0</v>
      </c>
      <c r="FK875">
        <v>1477.302307692308</v>
      </c>
      <c r="FL875">
        <v>-15.02017092275728</v>
      </c>
      <c r="FM875">
        <v>-288.2119658032136</v>
      </c>
      <c r="FN875">
        <v>29506.03846153846</v>
      </c>
      <c r="FO875">
        <v>15</v>
      </c>
      <c r="FP875">
        <v>0</v>
      </c>
      <c r="FQ875" t="s">
        <v>439</v>
      </c>
      <c r="FR875">
        <v>1760210915.6</v>
      </c>
      <c r="FS875">
        <v>0</v>
      </c>
      <c r="FT875">
        <v>0</v>
      </c>
      <c r="FU875">
        <v>-0.215</v>
      </c>
      <c r="FV875">
        <v>0</v>
      </c>
      <c r="FW875">
        <v>-0.6919999999999999</v>
      </c>
      <c r="FX875">
        <v>0</v>
      </c>
      <c r="FY875">
        <v>400</v>
      </c>
      <c r="FZ875">
        <v>0</v>
      </c>
      <c r="GA875">
        <v>0.15</v>
      </c>
      <c r="GB875">
        <v>0</v>
      </c>
      <c r="GC875">
        <v>-34.262335</v>
      </c>
      <c r="GD875">
        <v>0.8310461538462343</v>
      </c>
      <c r="GE875">
        <v>0.4007081503725616</v>
      </c>
      <c r="GF875">
        <v>0</v>
      </c>
      <c r="GG875">
        <v>1478.040588235294</v>
      </c>
      <c r="GH875">
        <v>-14.97601221658502</v>
      </c>
      <c r="GI875">
        <v>1.490511047725216</v>
      </c>
      <c r="GJ875">
        <v>0</v>
      </c>
      <c r="GK875">
        <v>0.840510375</v>
      </c>
      <c r="GL875">
        <v>-0.02324241275797568</v>
      </c>
      <c r="GM875">
        <v>0.002680802675389408</v>
      </c>
      <c r="GN875">
        <v>1</v>
      </c>
      <c r="GO875">
        <v>1</v>
      </c>
      <c r="GP875">
        <v>3</v>
      </c>
      <c r="GQ875" t="s">
        <v>502</v>
      </c>
      <c r="GR875">
        <v>3.1353</v>
      </c>
      <c r="GS875">
        <v>2.76026</v>
      </c>
      <c r="GT875">
        <v>0.218094</v>
      </c>
      <c r="GU875">
        <v>0.21916</v>
      </c>
      <c r="GV875">
        <v>0.102</v>
      </c>
      <c r="GW875">
        <v>0.09796530000000001</v>
      </c>
      <c r="GX875">
        <v>24750.3</v>
      </c>
      <c r="GY875">
        <v>24710.1</v>
      </c>
      <c r="GZ875">
        <v>29451.7</v>
      </c>
      <c r="HA875">
        <v>29265.1</v>
      </c>
      <c r="HB875">
        <v>34953.5</v>
      </c>
      <c r="HC875">
        <v>34975.3</v>
      </c>
      <c r="HD875">
        <v>41444.7</v>
      </c>
      <c r="HE875">
        <v>41584.3</v>
      </c>
      <c r="HF875">
        <v>1.9076</v>
      </c>
      <c r="HG875">
        <v>1.86322</v>
      </c>
      <c r="HH875">
        <v>0.0311956</v>
      </c>
      <c r="HI875">
        <v>0</v>
      </c>
      <c r="HJ875">
        <v>24.0942</v>
      </c>
      <c r="HK875">
        <v>999.9</v>
      </c>
      <c r="HL875">
        <v>51.9</v>
      </c>
      <c r="HM875">
        <v>28.9</v>
      </c>
      <c r="HN875">
        <v>22.8657</v>
      </c>
      <c r="HO875">
        <v>62.3713</v>
      </c>
      <c r="HP875">
        <v>29.5513</v>
      </c>
      <c r="HQ875">
        <v>1</v>
      </c>
      <c r="HR875">
        <v>0.348575</v>
      </c>
      <c r="HS875">
        <v>4.83922</v>
      </c>
      <c r="HT875">
        <v>20.2744</v>
      </c>
      <c r="HU875">
        <v>5.21699</v>
      </c>
      <c r="HV875">
        <v>12.0165</v>
      </c>
      <c r="HW875">
        <v>4.98905</v>
      </c>
      <c r="HX875">
        <v>3.28772</v>
      </c>
      <c r="HY875">
        <v>9999</v>
      </c>
      <c r="HZ875">
        <v>9999</v>
      </c>
      <c r="IA875">
        <v>9999</v>
      </c>
      <c r="IB875">
        <v>999.9</v>
      </c>
      <c r="IC875">
        <v>4.97279</v>
      </c>
      <c r="ID875">
        <v>1.86647</v>
      </c>
      <c r="IE875">
        <v>1.86584</v>
      </c>
      <c r="IF875">
        <v>1.86578</v>
      </c>
      <c r="IG875">
        <v>1.86764</v>
      </c>
      <c r="IH875">
        <v>1.87012</v>
      </c>
      <c r="II875">
        <v>1.86874</v>
      </c>
      <c r="IJ875">
        <v>1.87022</v>
      </c>
      <c r="IK875">
        <v>0</v>
      </c>
      <c r="IL875">
        <v>0</v>
      </c>
      <c r="IM875">
        <v>0</v>
      </c>
      <c r="IN875">
        <v>0</v>
      </c>
      <c r="IO875" t="s">
        <v>441</v>
      </c>
      <c r="IP875" t="s">
        <v>442</v>
      </c>
      <c r="IQ875" t="s">
        <v>443</v>
      </c>
      <c r="IR875" t="s">
        <v>443</v>
      </c>
      <c r="IS875" t="s">
        <v>443</v>
      </c>
      <c r="IT875" t="s">
        <v>443</v>
      </c>
      <c r="IU875">
        <v>0</v>
      </c>
      <c r="IV875">
        <v>100</v>
      </c>
      <c r="IW875">
        <v>100</v>
      </c>
      <c r="IX875">
        <v>-0.87</v>
      </c>
      <c r="IY875">
        <v>0.0718</v>
      </c>
      <c r="IZ875">
        <v>-0.7832898091892299</v>
      </c>
      <c r="JA875">
        <v>-0.0002628084512485203</v>
      </c>
      <c r="JB875">
        <v>2.995354917081976E-07</v>
      </c>
      <c r="JC875">
        <v>-1.087754766273629E-10</v>
      </c>
      <c r="JD875">
        <v>-0.01666594074606723</v>
      </c>
      <c r="JE875">
        <v>-0.02438089335778848</v>
      </c>
      <c r="JF875">
        <v>0.001790740049955031</v>
      </c>
      <c r="JG875">
        <v>-2.386884331579614E-05</v>
      </c>
      <c r="JH875">
        <v>6</v>
      </c>
      <c r="JI875">
        <v>2407</v>
      </c>
      <c r="JJ875">
        <v>1</v>
      </c>
      <c r="JK875">
        <v>23</v>
      </c>
      <c r="JL875">
        <v>33335.1</v>
      </c>
      <c r="JM875">
        <v>29370183.7</v>
      </c>
      <c r="JN875">
        <v>2.36938</v>
      </c>
      <c r="JO875">
        <v>2.22168</v>
      </c>
      <c r="JP875">
        <v>1.39648</v>
      </c>
      <c r="JQ875">
        <v>2.34985</v>
      </c>
      <c r="JR875">
        <v>1.49536</v>
      </c>
      <c r="JS875">
        <v>2.70508</v>
      </c>
      <c r="JT875">
        <v>34.5777</v>
      </c>
      <c r="JU875">
        <v>24.035</v>
      </c>
      <c r="JV875">
        <v>18</v>
      </c>
      <c r="JW875">
        <v>504.079</v>
      </c>
      <c r="JX875">
        <v>465.119</v>
      </c>
      <c r="JY875">
        <v>18.417</v>
      </c>
      <c r="JZ875">
        <v>31.7602</v>
      </c>
      <c r="KA875">
        <v>30.0002</v>
      </c>
      <c r="KB875">
        <v>31.6464</v>
      </c>
      <c r="KC875">
        <v>31.5819</v>
      </c>
      <c r="KD875">
        <v>47.4097</v>
      </c>
      <c r="KE875">
        <v>0</v>
      </c>
      <c r="KF875">
        <v>100</v>
      </c>
      <c r="KG875">
        <v>18.4165</v>
      </c>
      <c r="KH875">
        <v>1522.99</v>
      </c>
      <c r="KI875">
        <v>63.4564</v>
      </c>
      <c r="KJ875">
        <v>100.658</v>
      </c>
      <c r="KK875">
        <v>99.9893</v>
      </c>
    </row>
    <row r="876" spans="1:297">
      <c r="A876">
        <v>860</v>
      </c>
      <c r="B876">
        <v>1762211024.1</v>
      </c>
      <c r="C876">
        <v>11446</v>
      </c>
      <c r="D876" t="s">
        <v>2171</v>
      </c>
      <c r="E876" t="s">
        <v>2172</v>
      </c>
      <c r="F876">
        <v>5</v>
      </c>
      <c r="G876" t="s">
        <v>1990</v>
      </c>
      <c r="H876" t="s">
        <v>436</v>
      </c>
      <c r="I876">
        <v>1762211021.6</v>
      </c>
      <c r="J876">
        <f>(K876)/1000</f>
        <v>0</v>
      </c>
      <c r="K876">
        <f>IF(DP876, AN876, AH876)</f>
        <v>0</v>
      </c>
      <c r="L876">
        <f>IF(DP876, AI876, AG876)</f>
        <v>0</v>
      </c>
      <c r="M876">
        <f>DR876 - IF(AU876&gt;1, L876*DL876*100.0/(AW876), 0)</f>
        <v>0</v>
      </c>
      <c r="N876">
        <f>((T876-J876/2)*M876-L876)/(T876+J876/2)</f>
        <v>0</v>
      </c>
      <c r="O876">
        <f>N876*(DY876+DZ876)/1000.0</f>
        <v>0</v>
      </c>
      <c r="P876">
        <f>(DR876 - IF(AU876&gt;1, L876*DL876*100.0/(AW876), 0))*(DY876+DZ876)/1000.0</f>
        <v>0</v>
      </c>
      <c r="Q876">
        <f>2.0/((1/S876-1/R876)+SIGN(S876)*SQRT((1/S876-1/R876)*(1/S876-1/R876) + 4*DM876/((DM876+1)*(DM876+1))*(2*1/S876*1/R876-1/R876*1/R876)))</f>
        <v>0</v>
      </c>
      <c r="R876">
        <f>IF(LEFT(DN876,1)&lt;&gt;"0",IF(LEFT(DN876,1)="1",3.0,DO876),$D$5+$E$5*(EF876*DY876/($K$5*1000))+$F$5*(EF876*DY876/($K$5*1000))*MAX(MIN(DL876,$J$5),$I$5)*MAX(MIN(DL876,$J$5),$I$5)+$G$5*MAX(MIN(DL876,$J$5),$I$5)*(EF876*DY876/($K$5*1000))+$H$5*(EF876*DY876/($K$5*1000))*(EF876*DY876/($K$5*1000)))</f>
        <v>0</v>
      </c>
      <c r="S876">
        <f>J876*(1000-(1000*0.61365*exp(17.502*W876/(240.97+W876))/(DY876+DZ876)+DT876)/2)/(1000*0.61365*exp(17.502*W876/(240.97+W876))/(DY876+DZ876)-DT876)</f>
        <v>0</v>
      </c>
      <c r="T876">
        <f>1/((DM876+1)/(Q876/1.6)+1/(R876/1.37)) + DM876/((DM876+1)/(Q876/1.6) + DM876/(R876/1.37))</f>
        <v>0</v>
      </c>
      <c r="U876">
        <f>(DH876*DK876)</f>
        <v>0</v>
      </c>
      <c r="V876">
        <f>(EA876+(U876+2*0.95*5.67E-8*(((EA876+$B$7)+273)^4-(EA876+273)^4)-44100*J876)/(1.84*29.3*R876+8*0.95*5.67E-8*(EA876+273)^3))</f>
        <v>0</v>
      </c>
      <c r="W876">
        <f>($C$7*EB876+$D$7*EC876+$E$7*V876)</f>
        <v>0</v>
      </c>
      <c r="X876">
        <f>0.61365*exp(17.502*W876/(240.97+W876))</f>
        <v>0</v>
      </c>
      <c r="Y876">
        <f>(Z876/AA876*100)</f>
        <v>0</v>
      </c>
      <c r="Z876">
        <f>DT876*(DY876+DZ876)/1000</f>
        <v>0</v>
      </c>
      <c r="AA876">
        <f>0.61365*exp(17.502*EA876/(240.97+EA876))</f>
        <v>0</v>
      </c>
      <c r="AB876">
        <f>(X876-DT876*(DY876+DZ876)/1000)</f>
        <v>0</v>
      </c>
      <c r="AC876">
        <f>(-J876*44100)</f>
        <v>0</v>
      </c>
      <c r="AD876">
        <f>2*29.3*R876*0.92*(EA876-W876)</f>
        <v>0</v>
      </c>
      <c r="AE876">
        <f>2*0.95*5.67E-8*(((EA876+$B$7)+273)^4-(W876+273)^4)</f>
        <v>0</v>
      </c>
      <c r="AF876">
        <f>U876+AE876+AC876+AD876</f>
        <v>0</v>
      </c>
      <c r="AG876">
        <f>DX876*AU876*(DS876-DR876*(1000-AU876*DU876)/(1000-AU876*DT876))/(100*DL876)</f>
        <v>0</v>
      </c>
      <c r="AH876">
        <f>1000*DX876*AU876*(DT876-DU876)/(100*DL876*(1000-AU876*DT876))</f>
        <v>0</v>
      </c>
      <c r="AI876">
        <f>(AJ876 - AK876 - DY876*1E3/(8.314*(EA876+273.15)) * AM876/DX876 * AL876) * DX876/(100*DL876) * (1000 - DU876)/1000</f>
        <v>0</v>
      </c>
      <c r="AJ876">
        <v>1544.325603709107</v>
      </c>
      <c r="AK876">
        <v>1518.829272727272</v>
      </c>
      <c r="AL876">
        <v>3.471158247843916</v>
      </c>
      <c r="AM876">
        <v>66.04308067333517</v>
      </c>
      <c r="AN876">
        <f>(AP876 - AO876 + DY876*1E3/(8.314*(EA876+273.15)) * AR876/DX876 * AQ876) * DX876/(100*DL876) * 1000/(1000 - AP876)</f>
        <v>0</v>
      </c>
      <c r="AO876">
        <v>21.85285111376623</v>
      </c>
      <c r="AP876">
        <v>22.68991939393939</v>
      </c>
      <c r="AQ876">
        <v>-5.291397944514004E-07</v>
      </c>
      <c r="AR876">
        <v>107.35</v>
      </c>
      <c r="AS876">
        <v>9</v>
      </c>
      <c r="AT876">
        <v>2</v>
      </c>
      <c r="AU876">
        <f>IF(AS876*$H$13&gt;=AW876,1.0,(AW876/(AW876-AS876*$H$13)))</f>
        <v>0</v>
      </c>
      <c r="AV876">
        <f>(AU876-1)*100</f>
        <v>0</v>
      </c>
      <c r="AW876">
        <f>MAX(0,($B$13+$C$13*EF876)/(1+$D$13*EF876)*DY876/(EA876+273)*$E$13)</f>
        <v>0</v>
      </c>
      <c r="AX876" t="s">
        <v>437</v>
      </c>
      <c r="AY876" t="s">
        <v>437</v>
      </c>
      <c r="AZ876">
        <v>0</v>
      </c>
      <c r="BA876">
        <v>0</v>
      </c>
      <c r="BB876">
        <f>1-AZ876/BA876</f>
        <v>0</v>
      </c>
      <c r="BC876">
        <v>0</v>
      </c>
      <c r="BD876" t="s">
        <v>437</v>
      </c>
      <c r="BE876" t="s">
        <v>437</v>
      </c>
      <c r="BF876">
        <v>0</v>
      </c>
      <c r="BG876">
        <v>0</v>
      </c>
      <c r="BH876">
        <f>1-BF876/BG876</f>
        <v>0</v>
      </c>
      <c r="BI876">
        <v>0.5</v>
      </c>
      <c r="BJ876">
        <f>DI876</f>
        <v>0</v>
      </c>
      <c r="BK876">
        <f>L876</f>
        <v>0</v>
      </c>
      <c r="BL876">
        <f>BH876*BI876*BJ876</f>
        <v>0</v>
      </c>
      <c r="BM876">
        <f>(BK876-BC876)/BJ876</f>
        <v>0</v>
      </c>
      <c r="BN876">
        <f>(BA876-BG876)/BG876</f>
        <v>0</v>
      </c>
      <c r="BO876">
        <f>AZ876/(BB876+AZ876/BG876)</f>
        <v>0</v>
      </c>
      <c r="BP876" t="s">
        <v>437</v>
      </c>
      <c r="BQ876">
        <v>0</v>
      </c>
      <c r="BR876">
        <f>IF(BQ876&lt;&gt;0, BQ876, BO876)</f>
        <v>0</v>
      </c>
      <c r="BS876">
        <f>1-BR876/BG876</f>
        <v>0</v>
      </c>
      <c r="BT876">
        <f>(BG876-BF876)/(BG876-BR876)</f>
        <v>0</v>
      </c>
      <c r="BU876">
        <f>(BA876-BG876)/(BA876-BR876)</f>
        <v>0</v>
      </c>
      <c r="BV876">
        <f>(BG876-BF876)/(BG876-AZ876)</f>
        <v>0</v>
      </c>
      <c r="BW876">
        <f>(BA876-BG876)/(BA876-AZ876)</f>
        <v>0</v>
      </c>
      <c r="BX876">
        <f>(BT876*BR876/BF876)</f>
        <v>0</v>
      </c>
      <c r="BY876">
        <f>(1-BX876)</f>
        <v>0</v>
      </c>
      <c r="DH876">
        <f>$B$11*EG876+$C$11*EH876+$F$11*ES876*(1-EV876)</f>
        <v>0</v>
      </c>
      <c r="DI876">
        <f>DH876*DJ876</f>
        <v>0</v>
      </c>
      <c r="DJ876">
        <f>($B$11*$D$9+$C$11*$D$9+$F$11*((FF876+EX876)/MAX(FF876+EX876+FG876, 0.1)*$I$9+FG876/MAX(FF876+EX876+FG876, 0.1)*$J$9))/($B$11+$C$11+$F$11)</f>
        <v>0</v>
      </c>
      <c r="DK876">
        <f>($B$11*$K$9+$C$11*$K$9+$F$11*((FF876+EX876)/MAX(FF876+EX876+FG876, 0.1)*$P$9+FG876/MAX(FF876+EX876+FG876, 0.1)*$Q$9))/($B$11+$C$11+$F$11)</f>
        <v>0</v>
      </c>
      <c r="DL876">
        <v>6</v>
      </c>
      <c r="DM876">
        <v>0.5</v>
      </c>
      <c r="DN876" t="s">
        <v>438</v>
      </c>
      <c r="DO876">
        <v>2</v>
      </c>
      <c r="DP876" t="b">
        <v>1</v>
      </c>
      <c r="DQ876">
        <v>1762211021.6</v>
      </c>
      <c r="DR876">
        <v>1477.592222222223</v>
      </c>
      <c r="DS876">
        <v>1512.111111111111</v>
      </c>
      <c r="DT876">
        <v>22.69061111111111</v>
      </c>
      <c r="DU876">
        <v>21.85346666666667</v>
      </c>
      <c r="DV876">
        <v>1478.461111111111</v>
      </c>
      <c r="DW876">
        <v>22.61877777777778</v>
      </c>
      <c r="DX876">
        <v>499.9725555555556</v>
      </c>
      <c r="DY876">
        <v>90.75884444444445</v>
      </c>
      <c r="DZ876">
        <v>0.09991532222222221</v>
      </c>
      <c r="EA876">
        <v>24.27262222222222</v>
      </c>
      <c r="EB876">
        <v>24.59206666666667</v>
      </c>
      <c r="EC876">
        <v>999.9000000000001</v>
      </c>
      <c r="ED876">
        <v>0</v>
      </c>
      <c r="EE876">
        <v>0</v>
      </c>
      <c r="EF876">
        <v>9999.294444444444</v>
      </c>
      <c r="EG876">
        <v>0</v>
      </c>
      <c r="EH876">
        <v>971.379</v>
      </c>
      <c r="EI876">
        <v>-34.52125555555556</v>
      </c>
      <c r="EJ876">
        <v>1511.898888888889</v>
      </c>
      <c r="EK876">
        <v>1545.897777777777</v>
      </c>
      <c r="EL876">
        <v>0.8371142222222222</v>
      </c>
      <c r="EM876">
        <v>1512.111111111111</v>
      </c>
      <c r="EN876">
        <v>21.85346666666667</v>
      </c>
      <c r="EO876">
        <v>2.059372222222223</v>
      </c>
      <c r="EP876">
        <v>1.983396666666667</v>
      </c>
      <c r="EQ876">
        <v>17.90836666666667</v>
      </c>
      <c r="ER876">
        <v>17.31241111111111</v>
      </c>
      <c r="ES876">
        <v>1999.986666666667</v>
      </c>
      <c r="ET876">
        <v>0.980005</v>
      </c>
      <c r="EU876">
        <v>0.0199945</v>
      </c>
      <c r="EV876">
        <v>0</v>
      </c>
      <c r="EW876">
        <v>1474.553333333333</v>
      </c>
      <c r="EX876">
        <v>5.00097</v>
      </c>
      <c r="EY876">
        <v>29453.8</v>
      </c>
      <c r="EZ876">
        <v>16707.5</v>
      </c>
      <c r="FA876">
        <v>41.597</v>
      </c>
      <c r="FB876">
        <v>42.736</v>
      </c>
      <c r="FC876">
        <v>41.75</v>
      </c>
      <c r="FD876">
        <v>42.187</v>
      </c>
      <c r="FE876">
        <v>41.597</v>
      </c>
      <c r="FF876">
        <v>1955.096666666667</v>
      </c>
      <c r="FG876">
        <v>39.89</v>
      </c>
      <c r="FH876">
        <v>0</v>
      </c>
      <c r="FI876">
        <v>14102.09999990463</v>
      </c>
      <c r="FJ876">
        <v>0</v>
      </c>
      <c r="FK876">
        <v>1475.8076</v>
      </c>
      <c r="FL876">
        <v>-15.39615385580396</v>
      </c>
      <c r="FM876">
        <v>-314.3538466696486</v>
      </c>
      <c r="FN876">
        <v>29477.248</v>
      </c>
      <c r="FO876">
        <v>15</v>
      </c>
      <c r="FP876">
        <v>0</v>
      </c>
      <c r="FQ876" t="s">
        <v>439</v>
      </c>
      <c r="FR876">
        <v>1760210915.6</v>
      </c>
      <c r="FS876">
        <v>0</v>
      </c>
      <c r="FT876">
        <v>0</v>
      </c>
      <c r="FU876">
        <v>-0.215</v>
      </c>
      <c r="FV876">
        <v>0</v>
      </c>
      <c r="FW876">
        <v>-0.6919999999999999</v>
      </c>
      <c r="FX876">
        <v>0</v>
      </c>
      <c r="FY876">
        <v>400</v>
      </c>
      <c r="FZ876">
        <v>0</v>
      </c>
      <c r="GA876">
        <v>0.15</v>
      </c>
      <c r="GB876">
        <v>0</v>
      </c>
      <c r="GC876">
        <v>-34.28583414634146</v>
      </c>
      <c r="GD876">
        <v>-1.629723344947764</v>
      </c>
      <c r="GE876">
        <v>0.4347955227907772</v>
      </c>
      <c r="GF876">
        <v>0</v>
      </c>
      <c r="GG876">
        <v>1476.654411764706</v>
      </c>
      <c r="GH876">
        <v>-15.67440794426996</v>
      </c>
      <c r="GI876">
        <v>1.56318714994206</v>
      </c>
      <c r="GJ876">
        <v>0</v>
      </c>
      <c r="GK876">
        <v>0.8388326341463416</v>
      </c>
      <c r="GL876">
        <v>-0.01620292682926623</v>
      </c>
      <c r="GM876">
        <v>0.002048366211018871</v>
      </c>
      <c r="GN876">
        <v>1</v>
      </c>
      <c r="GO876">
        <v>1</v>
      </c>
      <c r="GP876">
        <v>3</v>
      </c>
      <c r="GQ876" t="s">
        <v>502</v>
      </c>
      <c r="GR876">
        <v>3.13534</v>
      </c>
      <c r="GS876">
        <v>2.76024</v>
      </c>
      <c r="GT876">
        <v>0.219621</v>
      </c>
      <c r="GU876">
        <v>0.220579</v>
      </c>
      <c r="GV876">
        <v>0.10199</v>
      </c>
      <c r="GW876">
        <v>0.09795669999999999</v>
      </c>
      <c r="GX876">
        <v>24702.2</v>
      </c>
      <c r="GY876">
        <v>24664.8</v>
      </c>
      <c r="GZ876">
        <v>29452.1</v>
      </c>
      <c r="HA876">
        <v>29264.8</v>
      </c>
      <c r="HB876">
        <v>34954.2</v>
      </c>
      <c r="HC876">
        <v>34975.2</v>
      </c>
      <c r="HD876">
        <v>41445</v>
      </c>
      <c r="HE876">
        <v>41583.7</v>
      </c>
      <c r="HF876">
        <v>1.90747</v>
      </c>
      <c r="HG876">
        <v>1.86345</v>
      </c>
      <c r="HH876">
        <v>0.0295825</v>
      </c>
      <c r="HI876">
        <v>0</v>
      </c>
      <c r="HJ876">
        <v>24.0969</v>
      </c>
      <c r="HK876">
        <v>999.9</v>
      </c>
      <c r="HL876">
        <v>51.9</v>
      </c>
      <c r="HM876">
        <v>28.9</v>
      </c>
      <c r="HN876">
        <v>22.8648</v>
      </c>
      <c r="HO876">
        <v>62.2313</v>
      </c>
      <c r="HP876">
        <v>29.4551</v>
      </c>
      <c r="HQ876">
        <v>1</v>
      </c>
      <c r="HR876">
        <v>0.348801</v>
      </c>
      <c r="HS876">
        <v>4.84476</v>
      </c>
      <c r="HT876">
        <v>20.2743</v>
      </c>
      <c r="HU876">
        <v>5.21729</v>
      </c>
      <c r="HV876">
        <v>12.0164</v>
      </c>
      <c r="HW876">
        <v>4.9891</v>
      </c>
      <c r="HX876">
        <v>3.28778</v>
      </c>
      <c r="HY876">
        <v>9999</v>
      </c>
      <c r="HZ876">
        <v>9999</v>
      </c>
      <c r="IA876">
        <v>9999</v>
      </c>
      <c r="IB876">
        <v>999.9</v>
      </c>
      <c r="IC876">
        <v>4.97279</v>
      </c>
      <c r="ID876">
        <v>1.86647</v>
      </c>
      <c r="IE876">
        <v>1.86584</v>
      </c>
      <c r="IF876">
        <v>1.8658</v>
      </c>
      <c r="IG876">
        <v>1.86764</v>
      </c>
      <c r="IH876">
        <v>1.87012</v>
      </c>
      <c r="II876">
        <v>1.86873</v>
      </c>
      <c r="IJ876">
        <v>1.87023</v>
      </c>
      <c r="IK876">
        <v>0</v>
      </c>
      <c r="IL876">
        <v>0</v>
      </c>
      <c r="IM876">
        <v>0</v>
      </c>
      <c r="IN876">
        <v>0</v>
      </c>
      <c r="IO876" t="s">
        <v>441</v>
      </c>
      <c r="IP876" t="s">
        <v>442</v>
      </c>
      <c r="IQ876" t="s">
        <v>443</v>
      </c>
      <c r="IR876" t="s">
        <v>443</v>
      </c>
      <c r="IS876" t="s">
        <v>443</v>
      </c>
      <c r="IT876" t="s">
        <v>443</v>
      </c>
      <c r="IU876">
        <v>0</v>
      </c>
      <c r="IV876">
        <v>100</v>
      </c>
      <c r="IW876">
        <v>100</v>
      </c>
      <c r="IX876">
        <v>-0.87</v>
      </c>
      <c r="IY876">
        <v>0.0718</v>
      </c>
      <c r="IZ876">
        <v>-0.7832898091892299</v>
      </c>
      <c r="JA876">
        <v>-0.0002628084512485203</v>
      </c>
      <c r="JB876">
        <v>2.995354917081976E-07</v>
      </c>
      <c r="JC876">
        <v>-1.087754766273629E-10</v>
      </c>
      <c r="JD876">
        <v>-0.01666594074606723</v>
      </c>
      <c r="JE876">
        <v>-0.02438089335778848</v>
      </c>
      <c r="JF876">
        <v>0.001790740049955031</v>
      </c>
      <c r="JG876">
        <v>-2.386884331579614E-05</v>
      </c>
      <c r="JH876">
        <v>6</v>
      </c>
      <c r="JI876">
        <v>2407</v>
      </c>
      <c r="JJ876">
        <v>1</v>
      </c>
      <c r="JK876">
        <v>23</v>
      </c>
      <c r="JL876">
        <v>33335.1</v>
      </c>
      <c r="JM876">
        <v>29370183.7</v>
      </c>
      <c r="JN876">
        <v>2.39502</v>
      </c>
      <c r="JO876">
        <v>2.21313</v>
      </c>
      <c r="JP876">
        <v>1.39648</v>
      </c>
      <c r="JQ876">
        <v>2.35229</v>
      </c>
      <c r="JR876">
        <v>1.49536</v>
      </c>
      <c r="JS876">
        <v>2.70874</v>
      </c>
      <c r="JT876">
        <v>34.5777</v>
      </c>
      <c r="JU876">
        <v>24.035</v>
      </c>
      <c r="JV876">
        <v>18</v>
      </c>
      <c r="JW876">
        <v>503.997</v>
      </c>
      <c r="JX876">
        <v>465.266</v>
      </c>
      <c r="JY876">
        <v>18.4158</v>
      </c>
      <c r="JZ876">
        <v>31.7615</v>
      </c>
      <c r="KA876">
        <v>30.0003</v>
      </c>
      <c r="KB876">
        <v>31.6464</v>
      </c>
      <c r="KC876">
        <v>31.5819</v>
      </c>
      <c r="KD876">
        <v>47.9142</v>
      </c>
      <c r="KE876">
        <v>0</v>
      </c>
      <c r="KF876">
        <v>100</v>
      </c>
      <c r="KG876">
        <v>18.4146</v>
      </c>
      <c r="KH876">
        <v>1543.03</v>
      </c>
      <c r="KI876">
        <v>63.4564</v>
      </c>
      <c r="KJ876">
        <v>100.659</v>
      </c>
      <c r="KK876">
        <v>99.9879</v>
      </c>
    </row>
    <row r="877" spans="1:297">
      <c r="A877">
        <v>861</v>
      </c>
      <c r="B877">
        <v>1762211029.1</v>
      </c>
      <c r="C877">
        <v>11451</v>
      </c>
      <c r="D877" t="s">
        <v>2173</v>
      </c>
      <c r="E877" t="s">
        <v>2174</v>
      </c>
      <c r="F877">
        <v>5</v>
      </c>
      <c r="G877" t="s">
        <v>1990</v>
      </c>
      <c r="H877" t="s">
        <v>436</v>
      </c>
      <c r="I877">
        <v>1762211026.3</v>
      </c>
      <c r="J877">
        <f>(K877)/1000</f>
        <v>0</v>
      </c>
      <c r="K877">
        <f>IF(DP877, AN877, AH877)</f>
        <v>0</v>
      </c>
      <c r="L877">
        <f>IF(DP877, AI877, AG877)</f>
        <v>0</v>
      </c>
      <c r="M877">
        <f>DR877 - IF(AU877&gt;1, L877*DL877*100.0/(AW877), 0)</f>
        <v>0</v>
      </c>
      <c r="N877">
        <f>((T877-J877/2)*M877-L877)/(T877+J877/2)</f>
        <v>0</v>
      </c>
      <c r="O877">
        <f>N877*(DY877+DZ877)/1000.0</f>
        <v>0</v>
      </c>
      <c r="P877">
        <f>(DR877 - IF(AU877&gt;1, L877*DL877*100.0/(AW877), 0))*(DY877+DZ877)/1000.0</f>
        <v>0</v>
      </c>
      <c r="Q877">
        <f>2.0/((1/S877-1/R877)+SIGN(S877)*SQRT((1/S877-1/R877)*(1/S877-1/R877) + 4*DM877/((DM877+1)*(DM877+1))*(2*1/S877*1/R877-1/R877*1/R877)))</f>
        <v>0</v>
      </c>
      <c r="R877">
        <f>IF(LEFT(DN877,1)&lt;&gt;"0",IF(LEFT(DN877,1)="1",3.0,DO877),$D$5+$E$5*(EF877*DY877/($K$5*1000))+$F$5*(EF877*DY877/($K$5*1000))*MAX(MIN(DL877,$J$5),$I$5)*MAX(MIN(DL877,$J$5),$I$5)+$G$5*MAX(MIN(DL877,$J$5),$I$5)*(EF877*DY877/($K$5*1000))+$H$5*(EF877*DY877/($K$5*1000))*(EF877*DY877/($K$5*1000)))</f>
        <v>0</v>
      </c>
      <c r="S877">
        <f>J877*(1000-(1000*0.61365*exp(17.502*W877/(240.97+W877))/(DY877+DZ877)+DT877)/2)/(1000*0.61365*exp(17.502*W877/(240.97+W877))/(DY877+DZ877)-DT877)</f>
        <v>0</v>
      </c>
      <c r="T877">
        <f>1/((DM877+1)/(Q877/1.6)+1/(R877/1.37)) + DM877/((DM877+1)/(Q877/1.6) + DM877/(R877/1.37))</f>
        <v>0</v>
      </c>
      <c r="U877">
        <f>(DH877*DK877)</f>
        <v>0</v>
      </c>
      <c r="V877">
        <f>(EA877+(U877+2*0.95*5.67E-8*(((EA877+$B$7)+273)^4-(EA877+273)^4)-44100*J877)/(1.84*29.3*R877+8*0.95*5.67E-8*(EA877+273)^3))</f>
        <v>0</v>
      </c>
      <c r="W877">
        <f>($C$7*EB877+$D$7*EC877+$E$7*V877)</f>
        <v>0</v>
      </c>
      <c r="X877">
        <f>0.61365*exp(17.502*W877/(240.97+W877))</f>
        <v>0</v>
      </c>
      <c r="Y877">
        <f>(Z877/AA877*100)</f>
        <v>0</v>
      </c>
      <c r="Z877">
        <f>DT877*(DY877+DZ877)/1000</f>
        <v>0</v>
      </c>
      <c r="AA877">
        <f>0.61365*exp(17.502*EA877/(240.97+EA877))</f>
        <v>0</v>
      </c>
      <c r="AB877">
        <f>(X877-DT877*(DY877+DZ877)/1000)</f>
        <v>0</v>
      </c>
      <c r="AC877">
        <f>(-J877*44100)</f>
        <v>0</v>
      </c>
      <c r="AD877">
        <f>2*29.3*R877*0.92*(EA877-W877)</f>
        <v>0</v>
      </c>
      <c r="AE877">
        <f>2*0.95*5.67E-8*(((EA877+$B$7)+273)^4-(W877+273)^4)</f>
        <v>0</v>
      </c>
      <c r="AF877">
        <f>U877+AE877+AC877+AD877</f>
        <v>0</v>
      </c>
      <c r="AG877">
        <f>DX877*AU877*(DS877-DR877*(1000-AU877*DU877)/(1000-AU877*DT877))/(100*DL877)</f>
        <v>0</v>
      </c>
      <c r="AH877">
        <f>1000*DX877*AU877*(DT877-DU877)/(100*DL877*(1000-AU877*DT877))</f>
        <v>0</v>
      </c>
      <c r="AI877">
        <f>(AJ877 - AK877 - DY877*1E3/(8.314*(EA877+273.15)) * AM877/DX877 * AL877) * DX877/(100*DL877) * (1000 - DU877)/1000</f>
        <v>0</v>
      </c>
      <c r="AJ877">
        <v>1560.974062238043</v>
      </c>
      <c r="AK877">
        <v>1535.856121212121</v>
      </c>
      <c r="AL877">
        <v>3.385333206107066</v>
      </c>
      <c r="AM877">
        <v>66.04308067333517</v>
      </c>
      <c r="AN877">
        <f>(AP877 - AO877 + DY877*1E3/(8.314*(EA877+273.15)) * AR877/DX877 * AQ877) * DX877/(100*DL877) * 1000/(1000 - AP877)</f>
        <v>0</v>
      </c>
      <c r="AO877">
        <v>21.85142586774892</v>
      </c>
      <c r="AP877">
        <v>22.69024545454545</v>
      </c>
      <c r="AQ877">
        <v>-2.627234812156252E-07</v>
      </c>
      <c r="AR877">
        <v>107.35</v>
      </c>
      <c r="AS877">
        <v>9</v>
      </c>
      <c r="AT877">
        <v>2</v>
      </c>
      <c r="AU877">
        <f>IF(AS877*$H$13&gt;=AW877,1.0,(AW877/(AW877-AS877*$H$13)))</f>
        <v>0</v>
      </c>
      <c r="AV877">
        <f>(AU877-1)*100</f>
        <v>0</v>
      </c>
      <c r="AW877">
        <f>MAX(0,($B$13+$C$13*EF877)/(1+$D$13*EF877)*DY877/(EA877+273)*$E$13)</f>
        <v>0</v>
      </c>
      <c r="AX877" t="s">
        <v>437</v>
      </c>
      <c r="AY877" t="s">
        <v>437</v>
      </c>
      <c r="AZ877">
        <v>0</v>
      </c>
      <c r="BA877">
        <v>0</v>
      </c>
      <c r="BB877">
        <f>1-AZ877/BA877</f>
        <v>0</v>
      </c>
      <c r="BC877">
        <v>0</v>
      </c>
      <c r="BD877" t="s">
        <v>437</v>
      </c>
      <c r="BE877" t="s">
        <v>437</v>
      </c>
      <c r="BF877">
        <v>0</v>
      </c>
      <c r="BG877">
        <v>0</v>
      </c>
      <c r="BH877">
        <f>1-BF877/BG877</f>
        <v>0</v>
      </c>
      <c r="BI877">
        <v>0.5</v>
      </c>
      <c r="BJ877">
        <f>DI877</f>
        <v>0</v>
      </c>
      <c r="BK877">
        <f>L877</f>
        <v>0</v>
      </c>
      <c r="BL877">
        <f>BH877*BI877*BJ877</f>
        <v>0</v>
      </c>
      <c r="BM877">
        <f>(BK877-BC877)/BJ877</f>
        <v>0</v>
      </c>
      <c r="BN877">
        <f>(BA877-BG877)/BG877</f>
        <v>0</v>
      </c>
      <c r="BO877">
        <f>AZ877/(BB877+AZ877/BG877)</f>
        <v>0</v>
      </c>
      <c r="BP877" t="s">
        <v>437</v>
      </c>
      <c r="BQ877">
        <v>0</v>
      </c>
      <c r="BR877">
        <f>IF(BQ877&lt;&gt;0, BQ877, BO877)</f>
        <v>0</v>
      </c>
      <c r="BS877">
        <f>1-BR877/BG877</f>
        <v>0</v>
      </c>
      <c r="BT877">
        <f>(BG877-BF877)/(BG877-BR877)</f>
        <v>0</v>
      </c>
      <c r="BU877">
        <f>(BA877-BG877)/(BA877-BR877)</f>
        <v>0</v>
      </c>
      <c r="BV877">
        <f>(BG877-BF877)/(BG877-AZ877)</f>
        <v>0</v>
      </c>
      <c r="BW877">
        <f>(BA877-BG877)/(BA877-AZ877)</f>
        <v>0</v>
      </c>
      <c r="BX877">
        <f>(BT877*BR877/BF877)</f>
        <v>0</v>
      </c>
      <c r="BY877">
        <f>(1-BX877)</f>
        <v>0</v>
      </c>
      <c r="DH877">
        <f>$B$11*EG877+$C$11*EH877+$F$11*ES877*(1-EV877)</f>
        <v>0</v>
      </c>
      <c r="DI877">
        <f>DH877*DJ877</f>
        <v>0</v>
      </c>
      <c r="DJ877">
        <f>($B$11*$D$9+$C$11*$D$9+$F$11*((FF877+EX877)/MAX(FF877+EX877+FG877, 0.1)*$I$9+FG877/MAX(FF877+EX877+FG877, 0.1)*$J$9))/($B$11+$C$11+$F$11)</f>
        <v>0</v>
      </c>
      <c r="DK877">
        <f>($B$11*$K$9+$C$11*$K$9+$F$11*((FF877+EX877)/MAX(FF877+EX877+FG877, 0.1)*$P$9+FG877/MAX(FF877+EX877+FG877, 0.1)*$Q$9))/($B$11+$C$11+$F$11)</f>
        <v>0</v>
      </c>
      <c r="DL877">
        <v>6</v>
      </c>
      <c r="DM877">
        <v>0.5</v>
      </c>
      <c r="DN877" t="s">
        <v>438</v>
      </c>
      <c r="DO877">
        <v>2</v>
      </c>
      <c r="DP877" t="b">
        <v>1</v>
      </c>
      <c r="DQ877">
        <v>1762211026.3</v>
      </c>
      <c r="DR877">
        <v>1493.401</v>
      </c>
      <c r="DS877">
        <v>1527.446</v>
      </c>
      <c r="DT877">
        <v>22.6903</v>
      </c>
      <c r="DU877">
        <v>21.85174</v>
      </c>
      <c r="DV877">
        <v>1494.271</v>
      </c>
      <c r="DW877">
        <v>22.61849</v>
      </c>
      <c r="DX877">
        <v>499.9901000000001</v>
      </c>
      <c r="DY877">
        <v>90.7585</v>
      </c>
      <c r="DZ877">
        <v>0.09988448</v>
      </c>
      <c r="EA877">
        <v>24.28237</v>
      </c>
      <c r="EB877">
        <v>24.57014</v>
      </c>
      <c r="EC877">
        <v>999.9</v>
      </c>
      <c r="ED877">
        <v>0</v>
      </c>
      <c r="EE877">
        <v>0</v>
      </c>
      <c r="EF877">
        <v>10001.125</v>
      </c>
      <c r="EG877">
        <v>0</v>
      </c>
      <c r="EH877">
        <v>971.3783999999999</v>
      </c>
      <c r="EI877">
        <v>-34.04511</v>
      </c>
      <c r="EJ877">
        <v>1528.071</v>
      </c>
      <c r="EK877">
        <v>1561.568</v>
      </c>
      <c r="EL877">
        <v>0.8385590000000001</v>
      </c>
      <c r="EM877">
        <v>1527.446</v>
      </c>
      <c r="EN877">
        <v>21.85174</v>
      </c>
      <c r="EO877">
        <v>2.059338</v>
      </c>
      <c r="EP877">
        <v>1.983231</v>
      </c>
      <c r="EQ877">
        <v>17.90809</v>
      </c>
      <c r="ER877">
        <v>17.31109</v>
      </c>
      <c r="ES877">
        <v>1999.975</v>
      </c>
      <c r="ET877">
        <v>0.980005</v>
      </c>
      <c r="EU877">
        <v>0.0199945</v>
      </c>
      <c r="EV877">
        <v>0</v>
      </c>
      <c r="EW877">
        <v>1473.531</v>
      </c>
      <c r="EX877">
        <v>5.000970000000001</v>
      </c>
      <c r="EY877">
        <v>29431.7</v>
      </c>
      <c r="EZ877">
        <v>16707.39</v>
      </c>
      <c r="FA877">
        <v>41.5935</v>
      </c>
      <c r="FB877">
        <v>42.7311</v>
      </c>
      <c r="FC877">
        <v>41.75</v>
      </c>
      <c r="FD877">
        <v>42.187</v>
      </c>
      <c r="FE877">
        <v>41.6124</v>
      </c>
      <c r="FF877">
        <v>1955.085</v>
      </c>
      <c r="FG877">
        <v>39.89</v>
      </c>
      <c r="FH877">
        <v>0</v>
      </c>
      <c r="FI877">
        <v>14106.89999985695</v>
      </c>
      <c r="FJ877">
        <v>0</v>
      </c>
      <c r="FK877">
        <v>1474.558</v>
      </c>
      <c r="FL877">
        <v>-16.02769232446618</v>
      </c>
      <c r="FM877">
        <v>-305.023077423793</v>
      </c>
      <c r="FN877">
        <v>29453.18</v>
      </c>
      <c r="FO877">
        <v>15</v>
      </c>
      <c r="FP877">
        <v>0</v>
      </c>
      <c r="FQ877" t="s">
        <v>439</v>
      </c>
      <c r="FR877">
        <v>1760210915.6</v>
      </c>
      <c r="FS877">
        <v>0</v>
      </c>
      <c r="FT877">
        <v>0</v>
      </c>
      <c r="FU877">
        <v>-0.215</v>
      </c>
      <c r="FV877">
        <v>0</v>
      </c>
      <c r="FW877">
        <v>-0.6919999999999999</v>
      </c>
      <c r="FX877">
        <v>0</v>
      </c>
      <c r="FY877">
        <v>400</v>
      </c>
      <c r="FZ877">
        <v>0</v>
      </c>
      <c r="GA877">
        <v>0.15</v>
      </c>
      <c r="GB877">
        <v>0</v>
      </c>
      <c r="GC877">
        <v>-34.21250487804878</v>
      </c>
      <c r="GD877">
        <v>-1.644821602787364</v>
      </c>
      <c r="GE877">
        <v>0.4310119962968714</v>
      </c>
      <c r="GF877">
        <v>0</v>
      </c>
      <c r="GG877">
        <v>1475.748235294118</v>
      </c>
      <c r="GH877">
        <v>-15.29442322117292</v>
      </c>
      <c r="GI877">
        <v>1.525700361045885</v>
      </c>
      <c r="GJ877">
        <v>0</v>
      </c>
      <c r="GK877">
        <v>0.8380355121951218</v>
      </c>
      <c r="GL877">
        <v>-0.001482919860625877</v>
      </c>
      <c r="GM877">
        <v>0.0008802712753145829</v>
      </c>
      <c r="GN877">
        <v>1</v>
      </c>
      <c r="GO877">
        <v>1</v>
      </c>
      <c r="GP877">
        <v>3</v>
      </c>
      <c r="GQ877" t="s">
        <v>502</v>
      </c>
      <c r="GR877">
        <v>3.13519</v>
      </c>
      <c r="GS877">
        <v>2.76027</v>
      </c>
      <c r="GT877">
        <v>0.221109</v>
      </c>
      <c r="GU877">
        <v>0.22202</v>
      </c>
      <c r="GV877">
        <v>0.101994</v>
      </c>
      <c r="GW877">
        <v>0.09795570000000001</v>
      </c>
      <c r="GX877">
        <v>24654.9</v>
      </c>
      <c r="GY877">
        <v>24619.3</v>
      </c>
      <c r="GZ877">
        <v>29452.1</v>
      </c>
      <c r="HA877">
        <v>29265.1</v>
      </c>
      <c r="HB877">
        <v>34954.2</v>
      </c>
      <c r="HC877">
        <v>34975.7</v>
      </c>
      <c r="HD877">
        <v>41445.2</v>
      </c>
      <c r="HE877">
        <v>41584.3</v>
      </c>
      <c r="HF877">
        <v>1.90755</v>
      </c>
      <c r="HG877">
        <v>1.8633</v>
      </c>
      <c r="HH877">
        <v>0.0290461</v>
      </c>
      <c r="HI877">
        <v>0</v>
      </c>
      <c r="HJ877">
        <v>24.1004</v>
      </c>
      <c r="HK877">
        <v>999.9</v>
      </c>
      <c r="HL877">
        <v>51.9</v>
      </c>
      <c r="HM877">
        <v>28.9</v>
      </c>
      <c r="HN877">
        <v>22.866</v>
      </c>
      <c r="HO877">
        <v>62.2413</v>
      </c>
      <c r="HP877">
        <v>29.6074</v>
      </c>
      <c r="HQ877">
        <v>1</v>
      </c>
      <c r="HR877">
        <v>0.348847</v>
      </c>
      <c r="HS877">
        <v>4.86073</v>
      </c>
      <c r="HT877">
        <v>20.2738</v>
      </c>
      <c r="HU877">
        <v>5.21744</v>
      </c>
      <c r="HV877">
        <v>12.0161</v>
      </c>
      <c r="HW877">
        <v>4.989</v>
      </c>
      <c r="HX877">
        <v>3.2877</v>
      </c>
      <c r="HY877">
        <v>9999</v>
      </c>
      <c r="HZ877">
        <v>9999</v>
      </c>
      <c r="IA877">
        <v>9999</v>
      </c>
      <c r="IB877">
        <v>999.9</v>
      </c>
      <c r="IC877">
        <v>4.9728</v>
      </c>
      <c r="ID877">
        <v>1.86647</v>
      </c>
      <c r="IE877">
        <v>1.86584</v>
      </c>
      <c r="IF877">
        <v>1.86579</v>
      </c>
      <c r="IG877">
        <v>1.86764</v>
      </c>
      <c r="IH877">
        <v>1.87012</v>
      </c>
      <c r="II877">
        <v>1.86874</v>
      </c>
      <c r="IJ877">
        <v>1.87025</v>
      </c>
      <c r="IK877">
        <v>0</v>
      </c>
      <c r="IL877">
        <v>0</v>
      </c>
      <c r="IM877">
        <v>0</v>
      </c>
      <c r="IN877">
        <v>0</v>
      </c>
      <c r="IO877" t="s">
        <v>441</v>
      </c>
      <c r="IP877" t="s">
        <v>442</v>
      </c>
      <c r="IQ877" t="s">
        <v>443</v>
      </c>
      <c r="IR877" t="s">
        <v>443</v>
      </c>
      <c r="IS877" t="s">
        <v>443</v>
      </c>
      <c r="IT877" t="s">
        <v>443</v>
      </c>
      <c r="IU877">
        <v>0</v>
      </c>
      <c r="IV877">
        <v>100</v>
      </c>
      <c r="IW877">
        <v>100</v>
      </c>
      <c r="IX877">
        <v>-0.88</v>
      </c>
      <c r="IY877">
        <v>0.0718</v>
      </c>
      <c r="IZ877">
        <v>-0.7832898091892299</v>
      </c>
      <c r="JA877">
        <v>-0.0002628084512485203</v>
      </c>
      <c r="JB877">
        <v>2.995354917081976E-07</v>
      </c>
      <c r="JC877">
        <v>-1.087754766273629E-10</v>
      </c>
      <c r="JD877">
        <v>-0.01666594074606723</v>
      </c>
      <c r="JE877">
        <v>-0.02438089335778848</v>
      </c>
      <c r="JF877">
        <v>0.001790740049955031</v>
      </c>
      <c r="JG877">
        <v>-2.386884331579614E-05</v>
      </c>
      <c r="JH877">
        <v>6</v>
      </c>
      <c r="JI877">
        <v>2407</v>
      </c>
      <c r="JJ877">
        <v>1</v>
      </c>
      <c r="JK877">
        <v>23</v>
      </c>
      <c r="JL877">
        <v>33335.2</v>
      </c>
      <c r="JM877">
        <v>29370183.8</v>
      </c>
      <c r="JN877">
        <v>2.42432</v>
      </c>
      <c r="JO877">
        <v>2.22046</v>
      </c>
      <c r="JP877">
        <v>1.39648</v>
      </c>
      <c r="JQ877">
        <v>2.35107</v>
      </c>
      <c r="JR877">
        <v>1.49536</v>
      </c>
      <c r="JS877">
        <v>2.6001</v>
      </c>
      <c r="JT877">
        <v>34.5777</v>
      </c>
      <c r="JU877">
        <v>24.035</v>
      </c>
      <c r="JV877">
        <v>18</v>
      </c>
      <c r="JW877">
        <v>504.047</v>
      </c>
      <c r="JX877">
        <v>465.168</v>
      </c>
      <c r="JY877">
        <v>18.4131</v>
      </c>
      <c r="JZ877">
        <v>31.763</v>
      </c>
      <c r="KA877">
        <v>30.0001</v>
      </c>
      <c r="KB877">
        <v>31.6464</v>
      </c>
      <c r="KC877">
        <v>31.5819</v>
      </c>
      <c r="KD877">
        <v>48.5021</v>
      </c>
      <c r="KE877">
        <v>0</v>
      </c>
      <c r="KF877">
        <v>100</v>
      </c>
      <c r="KG877">
        <v>18.4105</v>
      </c>
      <c r="KH877">
        <v>1556.38</v>
      </c>
      <c r="KI877">
        <v>63.4564</v>
      </c>
      <c r="KJ877">
        <v>100.659</v>
      </c>
      <c r="KK877">
        <v>99.9892</v>
      </c>
    </row>
    <row r="878" spans="1:297">
      <c r="A878">
        <v>862</v>
      </c>
      <c r="B878">
        <v>1762211034.1</v>
      </c>
      <c r="C878">
        <v>11456</v>
      </c>
      <c r="D878" t="s">
        <v>2175</v>
      </c>
      <c r="E878" t="s">
        <v>2176</v>
      </c>
      <c r="F878">
        <v>5</v>
      </c>
      <c r="G878" t="s">
        <v>1990</v>
      </c>
      <c r="H878" t="s">
        <v>436</v>
      </c>
      <c r="I878">
        <v>1762211031.6</v>
      </c>
      <c r="J878">
        <f>(K878)/1000</f>
        <v>0</v>
      </c>
      <c r="K878">
        <f>IF(DP878, AN878, AH878)</f>
        <v>0</v>
      </c>
      <c r="L878">
        <f>IF(DP878, AI878, AG878)</f>
        <v>0</v>
      </c>
      <c r="M878">
        <f>DR878 - IF(AU878&gt;1, L878*DL878*100.0/(AW878), 0)</f>
        <v>0</v>
      </c>
      <c r="N878">
        <f>((T878-J878/2)*M878-L878)/(T878+J878/2)</f>
        <v>0</v>
      </c>
      <c r="O878">
        <f>N878*(DY878+DZ878)/1000.0</f>
        <v>0</v>
      </c>
      <c r="P878">
        <f>(DR878 - IF(AU878&gt;1, L878*DL878*100.0/(AW878), 0))*(DY878+DZ878)/1000.0</f>
        <v>0</v>
      </c>
      <c r="Q878">
        <f>2.0/((1/S878-1/R878)+SIGN(S878)*SQRT((1/S878-1/R878)*(1/S878-1/R878) + 4*DM878/((DM878+1)*(DM878+1))*(2*1/S878*1/R878-1/R878*1/R878)))</f>
        <v>0</v>
      </c>
      <c r="R878">
        <f>IF(LEFT(DN878,1)&lt;&gt;"0",IF(LEFT(DN878,1)="1",3.0,DO878),$D$5+$E$5*(EF878*DY878/($K$5*1000))+$F$5*(EF878*DY878/($K$5*1000))*MAX(MIN(DL878,$J$5),$I$5)*MAX(MIN(DL878,$J$5),$I$5)+$G$5*MAX(MIN(DL878,$J$5),$I$5)*(EF878*DY878/($K$5*1000))+$H$5*(EF878*DY878/($K$5*1000))*(EF878*DY878/($K$5*1000)))</f>
        <v>0</v>
      </c>
      <c r="S878">
        <f>J878*(1000-(1000*0.61365*exp(17.502*W878/(240.97+W878))/(DY878+DZ878)+DT878)/2)/(1000*0.61365*exp(17.502*W878/(240.97+W878))/(DY878+DZ878)-DT878)</f>
        <v>0</v>
      </c>
      <c r="T878">
        <f>1/((DM878+1)/(Q878/1.6)+1/(R878/1.37)) + DM878/((DM878+1)/(Q878/1.6) + DM878/(R878/1.37))</f>
        <v>0</v>
      </c>
      <c r="U878">
        <f>(DH878*DK878)</f>
        <v>0</v>
      </c>
      <c r="V878">
        <f>(EA878+(U878+2*0.95*5.67E-8*(((EA878+$B$7)+273)^4-(EA878+273)^4)-44100*J878)/(1.84*29.3*R878+8*0.95*5.67E-8*(EA878+273)^3))</f>
        <v>0</v>
      </c>
      <c r="W878">
        <f>($C$7*EB878+$D$7*EC878+$E$7*V878)</f>
        <v>0</v>
      </c>
      <c r="X878">
        <f>0.61365*exp(17.502*W878/(240.97+W878))</f>
        <v>0</v>
      </c>
      <c r="Y878">
        <f>(Z878/AA878*100)</f>
        <v>0</v>
      </c>
      <c r="Z878">
        <f>DT878*(DY878+DZ878)/1000</f>
        <v>0</v>
      </c>
      <c r="AA878">
        <f>0.61365*exp(17.502*EA878/(240.97+EA878))</f>
        <v>0</v>
      </c>
      <c r="AB878">
        <f>(X878-DT878*(DY878+DZ878)/1000)</f>
        <v>0</v>
      </c>
      <c r="AC878">
        <f>(-J878*44100)</f>
        <v>0</v>
      </c>
      <c r="AD878">
        <f>2*29.3*R878*0.92*(EA878-W878)</f>
        <v>0</v>
      </c>
      <c r="AE878">
        <f>2*0.95*5.67E-8*(((EA878+$B$7)+273)^4-(W878+273)^4)</f>
        <v>0</v>
      </c>
      <c r="AF878">
        <f>U878+AE878+AC878+AD878</f>
        <v>0</v>
      </c>
      <c r="AG878">
        <f>DX878*AU878*(DS878-DR878*(1000-AU878*DU878)/(1000-AU878*DT878))/(100*DL878)</f>
        <v>0</v>
      </c>
      <c r="AH878">
        <f>1000*DX878*AU878*(DT878-DU878)/(100*DL878*(1000-AU878*DT878))</f>
        <v>0</v>
      </c>
      <c r="AI878">
        <f>(AJ878 - AK878 - DY878*1E3/(8.314*(EA878+273.15)) * AM878/DX878 * AL878) * DX878/(100*DL878) * (1000 - DU878)/1000</f>
        <v>0</v>
      </c>
      <c r="AJ878">
        <v>1577.895047388153</v>
      </c>
      <c r="AK878">
        <v>1552.957151515151</v>
      </c>
      <c r="AL878">
        <v>3.412998457738939</v>
      </c>
      <c r="AM878">
        <v>66.04308067333517</v>
      </c>
      <c r="AN878">
        <f>(AP878 - AO878 + DY878*1E3/(8.314*(EA878+273.15)) * AR878/DX878 * AQ878) * DX878/(100*DL878) * 1000/(1000 - AP878)</f>
        <v>0</v>
      </c>
      <c r="AO878">
        <v>21.85339701069264</v>
      </c>
      <c r="AP878">
        <v>22.68825878787878</v>
      </c>
      <c r="AQ878">
        <v>-3.127711817932184E-06</v>
      </c>
      <c r="AR878">
        <v>107.35</v>
      </c>
      <c r="AS878">
        <v>9</v>
      </c>
      <c r="AT878">
        <v>2</v>
      </c>
      <c r="AU878">
        <f>IF(AS878*$H$13&gt;=AW878,1.0,(AW878/(AW878-AS878*$H$13)))</f>
        <v>0</v>
      </c>
      <c r="AV878">
        <f>(AU878-1)*100</f>
        <v>0</v>
      </c>
      <c r="AW878">
        <f>MAX(0,($B$13+$C$13*EF878)/(1+$D$13*EF878)*DY878/(EA878+273)*$E$13)</f>
        <v>0</v>
      </c>
      <c r="AX878" t="s">
        <v>437</v>
      </c>
      <c r="AY878" t="s">
        <v>437</v>
      </c>
      <c r="AZ878">
        <v>0</v>
      </c>
      <c r="BA878">
        <v>0</v>
      </c>
      <c r="BB878">
        <f>1-AZ878/BA878</f>
        <v>0</v>
      </c>
      <c r="BC878">
        <v>0</v>
      </c>
      <c r="BD878" t="s">
        <v>437</v>
      </c>
      <c r="BE878" t="s">
        <v>437</v>
      </c>
      <c r="BF878">
        <v>0</v>
      </c>
      <c r="BG878">
        <v>0</v>
      </c>
      <c r="BH878">
        <f>1-BF878/BG878</f>
        <v>0</v>
      </c>
      <c r="BI878">
        <v>0.5</v>
      </c>
      <c r="BJ878">
        <f>DI878</f>
        <v>0</v>
      </c>
      <c r="BK878">
        <f>L878</f>
        <v>0</v>
      </c>
      <c r="BL878">
        <f>BH878*BI878*BJ878</f>
        <v>0</v>
      </c>
      <c r="BM878">
        <f>(BK878-BC878)/BJ878</f>
        <v>0</v>
      </c>
      <c r="BN878">
        <f>(BA878-BG878)/BG878</f>
        <v>0</v>
      </c>
      <c r="BO878">
        <f>AZ878/(BB878+AZ878/BG878)</f>
        <v>0</v>
      </c>
      <c r="BP878" t="s">
        <v>437</v>
      </c>
      <c r="BQ878">
        <v>0</v>
      </c>
      <c r="BR878">
        <f>IF(BQ878&lt;&gt;0, BQ878, BO878)</f>
        <v>0</v>
      </c>
      <c r="BS878">
        <f>1-BR878/BG878</f>
        <v>0</v>
      </c>
      <c r="BT878">
        <f>(BG878-BF878)/(BG878-BR878)</f>
        <v>0</v>
      </c>
      <c r="BU878">
        <f>(BA878-BG878)/(BA878-BR878)</f>
        <v>0</v>
      </c>
      <c r="BV878">
        <f>(BG878-BF878)/(BG878-AZ878)</f>
        <v>0</v>
      </c>
      <c r="BW878">
        <f>(BA878-BG878)/(BA878-AZ878)</f>
        <v>0</v>
      </c>
      <c r="BX878">
        <f>(BT878*BR878/BF878)</f>
        <v>0</v>
      </c>
      <c r="BY878">
        <f>(1-BX878)</f>
        <v>0</v>
      </c>
      <c r="DH878">
        <f>$B$11*EG878+$C$11*EH878+$F$11*ES878*(1-EV878)</f>
        <v>0</v>
      </c>
      <c r="DI878">
        <f>DH878*DJ878</f>
        <v>0</v>
      </c>
      <c r="DJ878">
        <f>($B$11*$D$9+$C$11*$D$9+$F$11*((FF878+EX878)/MAX(FF878+EX878+FG878, 0.1)*$I$9+FG878/MAX(FF878+EX878+FG878, 0.1)*$J$9))/($B$11+$C$11+$F$11)</f>
        <v>0</v>
      </c>
      <c r="DK878">
        <f>($B$11*$K$9+$C$11*$K$9+$F$11*((FF878+EX878)/MAX(FF878+EX878+FG878, 0.1)*$P$9+FG878/MAX(FF878+EX878+FG878, 0.1)*$Q$9))/($B$11+$C$11+$F$11)</f>
        <v>0</v>
      </c>
      <c r="DL878">
        <v>6</v>
      </c>
      <c r="DM878">
        <v>0.5</v>
      </c>
      <c r="DN878" t="s">
        <v>438</v>
      </c>
      <c r="DO878">
        <v>2</v>
      </c>
      <c r="DP878" t="b">
        <v>1</v>
      </c>
      <c r="DQ878">
        <v>1762211031.6</v>
      </c>
      <c r="DR878">
        <v>1511.052222222222</v>
      </c>
      <c r="DS878">
        <v>1545.105555555555</v>
      </c>
      <c r="DT878">
        <v>22.68965555555556</v>
      </c>
      <c r="DU878">
        <v>21.85267777777778</v>
      </c>
      <c r="DV878">
        <v>1511.923333333333</v>
      </c>
      <c r="DW878">
        <v>22.61784444444444</v>
      </c>
      <c r="DX878">
        <v>500.0377777777778</v>
      </c>
      <c r="DY878">
        <v>90.76002222222222</v>
      </c>
      <c r="DZ878">
        <v>0.1000664444444444</v>
      </c>
      <c r="EA878">
        <v>24.2689</v>
      </c>
      <c r="EB878">
        <v>24.58546666666667</v>
      </c>
      <c r="EC878">
        <v>999.9000000000001</v>
      </c>
      <c r="ED878">
        <v>0</v>
      </c>
      <c r="EE878">
        <v>0</v>
      </c>
      <c r="EF878">
        <v>10002.90555555556</v>
      </c>
      <c r="EG878">
        <v>0</v>
      </c>
      <c r="EH878">
        <v>971.344111111111</v>
      </c>
      <c r="EI878">
        <v>-34.0529</v>
      </c>
      <c r="EJ878">
        <v>1546.134444444445</v>
      </c>
      <c r="EK878">
        <v>1579.623333333333</v>
      </c>
      <c r="EL878">
        <v>0.8369783333333334</v>
      </c>
      <c r="EM878">
        <v>1545.105555555555</v>
      </c>
      <c r="EN878">
        <v>21.85267777777778</v>
      </c>
      <c r="EO878">
        <v>2.059313333333334</v>
      </c>
      <c r="EP878">
        <v>1.983348888888889</v>
      </c>
      <c r="EQ878">
        <v>17.90791111111112</v>
      </c>
      <c r="ER878">
        <v>17.31203333333333</v>
      </c>
      <c r="ES878">
        <v>2000.03</v>
      </c>
      <c r="ET878">
        <v>0.9800056666666666</v>
      </c>
      <c r="EU878">
        <v>0.01999385555555555</v>
      </c>
      <c r="EV878">
        <v>0</v>
      </c>
      <c r="EW878">
        <v>1472.306666666666</v>
      </c>
      <c r="EX878">
        <v>5.00097</v>
      </c>
      <c r="EY878">
        <v>29408.8</v>
      </c>
      <c r="EZ878">
        <v>16707.85555555555</v>
      </c>
      <c r="FA878">
        <v>41.611</v>
      </c>
      <c r="FB878">
        <v>42.715</v>
      </c>
      <c r="FC878">
        <v>41.75</v>
      </c>
      <c r="FD878">
        <v>42.187</v>
      </c>
      <c r="FE878">
        <v>41.611</v>
      </c>
      <c r="FF878">
        <v>1955.14</v>
      </c>
      <c r="FG878">
        <v>39.89</v>
      </c>
      <c r="FH878">
        <v>0</v>
      </c>
      <c r="FI878">
        <v>14111.70000004768</v>
      </c>
      <c r="FJ878">
        <v>0</v>
      </c>
      <c r="FK878">
        <v>1473.3464</v>
      </c>
      <c r="FL878">
        <v>-14.5153846155733</v>
      </c>
      <c r="FM878">
        <v>-270.4846150755529</v>
      </c>
      <c r="FN878">
        <v>29430.028</v>
      </c>
      <c r="FO878">
        <v>15</v>
      </c>
      <c r="FP878">
        <v>0</v>
      </c>
      <c r="FQ878" t="s">
        <v>439</v>
      </c>
      <c r="FR878">
        <v>1760210915.6</v>
      </c>
      <c r="FS878">
        <v>0</v>
      </c>
      <c r="FT878">
        <v>0</v>
      </c>
      <c r="FU878">
        <v>-0.215</v>
      </c>
      <c r="FV878">
        <v>0</v>
      </c>
      <c r="FW878">
        <v>-0.6919999999999999</v>
      </c>
      <c r="FX878">
        <v>0</v>
      </c>
      <c r="FY878">
        <v>400</v>
      </c>
      <c r="FZ878">
        <v>0</v>
      </c>
      <c r="GA878">
        <v>0.15</v>
      </c>
      <c r="GB878">
        <v>0</v>
      </c>
      <c r="GC878">
        <v>-34.3010125</v>
      </c>
      <c r="GD878">
        <v>2.322066416510431</v>
      </c>
      <c r="GE878">
        <v>0.3406391904842281</v>
      </c>
      <c r="GF878">
        <v>0</v>
      </c>
      <c r="GG878">
        <v>1474.386764705882</v>
      </c>
      <c r="GH878">
        <v>-15.12681436947167</v>
      </c>
      <c r="GI878">
        <v>1.519256243321719</v>
      </c>
      <c r="GJ878">
        <v>0</v>
      </c>
      <c r="GK878">
        <v>0.8378970500000001</v>
      </c>
      <c r="GL878">
        <v>-0.002488435272046859</v>
      </c>
      <c r="GM878">
        <v>0.001016271320809564</v>
      </c>
      <c r="GN878">
        <v>1</v>
      </c>
      <c r="GO878">
        <v>1</v>
      </c>
      <c r="GP878">
        <v>3</v>
      </c>
      <c r="GQ878" t="s">
        <v>502</v>
      </c>
      <c r="GR878">
        <v>3.13527</v>
      </c>
      <c r="GS878">
        <v>2.76031</v>
      </c>
      <c r="GT878">
        <v>0.222593</v>
      </c>
      <c r="GU878">
        <v>0.223513</v>
      </c>
      <c r="GV878">
        <v>0.101985</v>
      </c>
      <c r="GW878">
        <v>0.0979621</v>
      </c>
      <c r="GX878">
        <v>24608.4</v>
      </c>
      <c r="GY878">
        <v>24572</v>
      </c>
      <c r="GZ878">
        <v>29452.8</v>
      </c>
      <c r="HA878">
        <v>29265.1</v>
      </c>
      <c r="HB878">
        <v>34955.3</v>
      </c>
      <c r="HC878">
        <v>34975.8</v>
      </c>
      <c r="HD878">
        <v>41446</v>
      </c>
      <c r="HE878">
        <v>41584.6</v>
      </c>
      <c r="HF878">
        <v>1.90755</v>
      </c>
      <c r="HG878">
        <v>1.86327</v>
      </c>
      <c r="HH878">
        <v>0.0297464</v>
      </c>
      <c r="HI878">
        <v>0</v>
      </c>
      <c r="HJ878">
        <v>24.1043</v>
      </c>
      <c r="HK878">
        <v>999.9</v>
      </c>
      <c r="HL878">
        <v>51.9</v>
      </c>
      <c r="HM878">
        <v>28.9</v>
      </c>
      <c r="HN878">
        <v>22.8636</v>
      </c>
      <c r="HO878">
        <v>62.3113</v>
      </c>
      <c r="HP878">
        <v>29.5272</v>
      </c>
      <c r="HQ878">
        <v>1</v>
      </c>
      <c r="HR878">
        <v>0.348892</v>
      </c>
      <c r="HS878">
        <v>4.8524</v>
      </c>
      <c r="HT878">
        <v>20.274</v>
      </c>
      <c r="HU878">
        <v>5.21654</v>
      </c>
      <c r="HV878">
        <v>12.0167</v>
      </c>
      <c r="HW878">
        <v>4.9885</v>
      </c>
      <c r="HX878">
        <v>3.28768</v>
      </c>
      <c r="HY878">
        <v>9999</v>
      </c>
      <c r="HZ878">
        <v>9999</v>
      </c>
      <c r="IA878">
        <v>9999</v>
      </c>
      <c r="IB878">
        <v>999.9</v>
      </c>
      <c r="IC878">
        <v>4.97279</v>
      </c>
      <c r="ID878">
        <v>1.86647</v>
      </c>
      <c r="IE878">
        <v>1.86584</v>
      </c>
      <c r="IF878">
        <v>1.86579</v>
      </c>
      <c r="IG878">
        <v>1.86764</v>
      </c>
      <c r="IH878">
        <v>1.87012</v>
      </c>
      <c r="II878">
        <v>1.86874</v>
      </c>
      <c r="IJ878">
        <v>1.87024</v>
      </c>
      <c r="IK878">
        <v>0</v>
      </c>
      <c r="IL878">
        <v>0</v>
      </c>
      <c r="IM878">
        <v>0</v>
      </c>
      <c r="IN878">
        <v>0</v>
      </c>
      <c r="IO878" t="s">
        <v>441</v>
      </c>
      <c r="IP878" t="s">
        <v>442</v>
      </c>
      <c r="IQ878" t="s">
        <v>443</v>
      </c>
      <c r="IR878" t="s">
        <v>443</v>
      </c>
      <c r="IS878" t="s">
        <v>443</v>
      </c>
      <c r="IT878" t="s">
        <v>443</v>
      </c>
      <c r="IU878">
        <v>0</v>
      </c>
      <c r="IV878">
        <v>100</v>
      </c>
      <c r="IW878">
        <v>100</v>
      </c>
      <c r="IX878">
        <v>-0.88</v>
      </c>
      <c r="IY878">
        <v>0.0718</v>
      </c>
      <c r="IZ878">
        <v>-0.7832898091892299</v>
      </c>
      <c r="JA878">
        <v>-0.0002628084512485203</v>
      </c>
      <c r="JB878">
        <v>2.995354917081976E-07</v>
      </c>
      <c r="JC878">
        <v>-1.087754766273629E-10</v>
      </c>
      <c r="JD878">
        <v>-0.01666594074606723</v>
      </c>
      <c r="JE878">
        <v>-0.02438089335778848</v>
      </c>
      <c r="JF878">
        <v>0.001790740049955031</v>
      </c>
      <c r="JG878">
        <v>-2.386884331579614E-05</v>
      </c>
      <c r="JH878">
        <v>6</v>
      </c>
      <c r="JI878">
        <v>2407</v>
      </c>
      <c r="JJ878">
        <v>1</v>
      </c>
      <c r="JK878">
        <v>23</v>
      </c>
      <c r="JL878">
        <v>33335.3</v>
      </c>
      <c r="JM878">
        <v>29370183.9</v>
      </c>
      <c r="JN878">
        <v>2.44873</v>
      </c>
      <c r="JO878">
        <v>2.21558</v>
      </c>
      <c r="JP878">
        <v>1.39648</v>
      </c>
      <c r="JQ878">
        <v>2.35229</v>
      </c>
      <c r="JR878">
        <v>1.49536</v>
      </c>
      <c r="JS878">
        <v>2.54272</v>
      </c>
      <c r="JT878">
        <v>34.5777</v>
      </c>
      <c r="JU878">
        <v>24.035</v>
      </c>
      <c r="JV878">
        <v>18</v>
      </c>
      <c r="JW878">
        <v>504.046</v>
      </c>
      <c r="JX878">
        <v>465.152</v>
      </c>
      <c r="JY878">
        <v>18.4104</v>
      </c>
      <c r="JZ878">
        <v>31.763</v>
      </c>
      <c r="KA878">
        <v>30</v>
      </c>
      <c r="KB878">
        <v>31.6464</v>
      </c>
      <c r="KC878">
        <v>31.5819</v>
      </c>
      <c r="KD878">
        <v>48.9962</v>
      </c>
      <c r="KE878">
        <v>0</v>
      </c>
      <c r="KF878">
        <v>100</v>
      </c>
      <c r="KG878">
        <v>18.4105</v>
      </c>
      <c r="KH878">
        <v>1576.42</v>
      </c>
      <c r="KI878">
        <v>63.4564</v>
      </c>
      <c r="KJ878">
        <v>100.661</v>
      </c>
      <c r="KK878">
        <v>99.9897</v>
      </c>
    </row>
    <row r="879" spans="1:297">
      <c r="A879">
        <v>863</v>
      </c>
      <c r="B879">
        <v>1762211039.1</v>
      </c>
      <c r="C879">
        <v>11461</v>
      </c>
      <c r="D879" t="s">
        <v>2177</v>
      </c>
      <c r="E879" t="s">
        <v>2178</v>
      </c>
      <c r="F879">
        <v>5</v>
      </c>
      <c r="G879" t="s">
        <v>1990</v>
      </c>
      <c r="H879" t="s">
        <v>436</v>
      </c>
      <c r="I879">
        <v>1762211036.3</v>
      </c>
      <c r="J879">
        <f>(K879)/1000</f>
        <v>0</v>
      </c>
      <c r="K879">
        <f>IF(DP879, AN879, AH879)</f>
        <v>0</v>
      </c>
      <c r="L879">
        <f>IF(DP879, AI879, AG879)</f>
        <v>0</v>
      </c>
      <c r="M879">
        <f>DR879 - IF(AU879&gt;1, L879*DL879*100.0/(AW879), 0)</f>
        <v>0</v>
      </c>
      <c r="N879">
        <f>((T879-J879/2)*M879-L879)/(T879+J879/2)</f>
        <v>0</v>
      </c>
      <c r="O879">
        <f>N879*(DY879+DZ879)/1000.0</f>
        <v>0</v>
      </c>
      <c r="P879">
        <f>(DR879 - IF(AU879&gt;1, L879*DL879*100.0/(AW879), 0))*(DY879+DZ879)/1000.0</f>
        <v>0</v>
      </c>
      <c r="Q879">
        <f>2.0/((1/S879-1/R879)+SIGN(S879)*SQRT((1/S879-1/R879)*(1/S879-1/R879) + 4*DM879/((DM879+1)*(DM879+1))*(2*1/S879*1/R879-1/R879*1/R879)))</f>
        <v>0</v>
      </c>
      <c r="R879">
        <f>IF(LEFT(DN879,1)&lt;&gt;"0",IF(LEFT(DN879,1)="1",3.0,DO879),$D$5+$E$5*(EF879*DY879/($K$5*1000))+$F$5*(EF879*DY879/($K$5*1000))*MAX(MIN(DL879,$J$5),$I$5)*MAX(MIN(DL879,$J$5),$I$5)+$G$5*MAX(MIN(DL879,$J$5),$I$5)*(EF879*DY879/($K$5*1000))+$H$5*(EF879*DY879/($K$5*1000))*(EF879*DY879/($K$5*1000)))</f>
        <v>0</v>
      </c>
      <c r="S879">
        <f>J879*(1000-(1000*0.61365*exp(17.502*W879/(240.97+W879))/(DY879+DZ879)+DT879)/2)/(1000*0.61365*exp(17.502*W879/(240.97+W879))/(DY879+DZ879)-DT879)</f>
        <v>0</v>
      </c>
      <c r="T879">
        <f>1/((DM879+1)/(Q879/1.6)+1/(R879/1.37)) + DM879/((DM879+1)/(Q879/1.6) + DM879/(R879/1.37))</f>
        <v>0</v>
      </c>
      <c r="U879">
        <f>(DH879*DK879)</f>
        <v>0</v>
      </c>
      <c r="V879">
        <f>(EA879+(U879+2*0.95*5.67E-8*(((EA879+$B$7)+273)^4-(EA879+273)^4)-44100*J879)/(1.84*29.3*R879+8*0.95*5.67E-8*(EA879+273)^3))</f>
        <v>0</v>
      </c>
      <c r="W879">
        <f>($C$7*EB879+$D$7*EC879+$E$7*V879)</f>
        <v>0</v>
      </c>
      <c r="X879">
        <f>0.61365*exp(17.502*W879/(240.97+W879))</f>
        <v>0</v>
      </c>
      <c r="Y879">
        <f>(Z879/AA879*100)</f>
        <v>0</v>
      </c>
      <c r="Z879">
        <f>DT879*(DY879+DZ879)/1000</f>
        <v>0</v>
      </c>
      <c r="AA879">
        <f>0.61365*exp(17.502*EA879/(240.97+EA879))</f>
        <v>0</v>
      </c>
      <c r="AB879">
        <f>(X879-DT879*(DY879+DZ879)/1000)</f>
        <v>0</v>
      </c>
      <c r="AC879">
        <f>(-J879*44100)</f>
        <v>0</v>
      </c>
      <c r="AD879">
        <f>2*29.3*R879*0.92*(EA879-W879)</f>
        <v>0</v>
      </c>
      <c r="AE879">
        <f>2*0.95*5.67E-8*(((EA879+$B$7)+273)^4-(W879+273)^4)</f>
        <v>0</v>
      </c>
      <c r="AF879">
        <f>U879+AE879+AC879+AD879</f>
        <v>0</v>
      </c>
      <c r="AG879">
        <f>DX879*AU879*(DS879-DR879*(1000-AU879*DU879)/(1000-AU879*DT879))/(100*DL879)</f>
        <v>0</v>
      </c>
      <c r="AH879">
        <f>1000*DX879*AU879*(DT879-DU879)/(100*DL879*(1000-AU879*DT879))</f>
        <v>0</v>
      </c>
      <c r="AI879">
        <f>(AJ879 - AK879 - DY879*1E3/(8.314*(EA879+273.15)) * AM879/DX879 * AL879) * DX879/(100*DL879) * (1000 - DU879)/1000</f>
        <v>0</v>
      </c>
      <c r="AJ879">
        <v>1595.270206694873</v>
      </c>
      <c r="AK879">
        <v>1570.170181818182</v>
      </c>
      <c r="AL879">
        <v>3.452908084925111</v>
      </c>
      <c r="AM879">
        <v>66.04308067333517</v>
      </c>
      <c r="AN879">
        <f>(AP879 - AO879 + DY879*1E3/(8.314*(EA879+273.15)) * AR879/DX879 * AQ879) * DX879/(100*DL879) * 1000/(1000 - AP879)</f>
        <v>0</v>
      </c>
      <c r="AO879">
        <v>21.85228070307359</v>
      </c>
      <c r="AP879">
        <v>22.68473636363636</v>
      </c>
      <c r="AQ879">
        <v>1.175723238033308E-06</v>
      </c>
      <c r="AR879">
        <v>107.35</v>
      </c>
      <c r="AS879">
        <v>9</v>
      </c>
      <c r="AT879">
        <v>2</v>
      </c>
      <c r="AU879">
        <f>IF(AS879*$H$13&gt;=AW879,1.0,(AW879/(AW879-AS879*$H$13)))</f>
        <v>0</v>
      </c>
      <c r="AV879">
        <f>(AU879-1)*100</f>
        <v>0</v>
      </c>
      <c r="AW879">
        <f>MAX(0,($B$13+$C$13*EF879)/(1+$D$13*EF879)*DY879/(EA879+273)*$E$13)</f>
        <v>0</v>
      </c>
      <c r="AX879" t="s">
        <v>437</v>
      </c>
      <c r="AY879" t="s">
        <v>437</v>
      </c>
      <c r="AZ879">
        <v>0</v>
      </c>
      <c r="BA879">
        <v>0</v>
      </c>
      <c r="BB879">
        <f>1-AZ879/BA879</f>
        <v>0</v>
      </c>
      <c r="BC879">
        <v>0</v>
      </c>
      <c r="BD879" t="s">
        <v>437</v>
      </c>
      <c r="BE879" t="s">
        <v>437</v>
      </c>
      <c r="BF879">
        <v>0</v>
      </c>
      <c r="BG879">
        <v>0</v>
      </c>
      <c r="BH879">
        <f>1-BF879/BG879</f>
        <v>0</v>
      </c>
      <c r="BI879">
        <v>0.5</v>
      </c>
      <c r="BJ879">
        <f>DI879</f>
        <v>0</v>
      </c>
      <c r="BK879">
        <f>L879</f>
        <v>0</v>
      </c>
      <c r="BL879">
        <f>BH879*BI879*BJ879</f>
        <v>0</v>
      </c>
      <c r="BM879">
        <f>(BK879-BC879)/BJ879</f>
        <v>0</v>
      </c>
      <c r="BN879">
        <f>(BA879-BG879)/BG879</f>
        <v>0</v>
      </c>
      <c r="BO879">
        <f>AZ879/(BB879+AZ879/BG879)</f>
        <v>0</v>
      </c>
      <c r="BP879" t="s">
        <v>437</v>
      </c>
      <c r="BQ879">
        <v>0</v>
      </c>
      <c r="BR879">
        <f>IF(BQ879&lt;&gt;0, BQ879, BO879)</f>
        <v>0</v>
      </c>
      <c r="BS879">
        <f>1-BR879/BG879</f>
        <v>0</v>
      </c>
      <c r="BT879">
        <f>(BG879-BF879)/(BG879-BR879)</f>
        <v>0</v>
      </c>
      <c r="BU879">
        <f>(BA879-BG879)/(BA879-BR879)</f>
        <v>0</v>
      </c>
      <c r="BV879">
        <f>(BG879-BF879)/(BG879-AZ879)</f>
        <v>0</v>
      </c>
      <c r="BW879">
        <f>(BA879-BG879)/(BA879-AZ879)</f>
        <v>0</v>
      </c>
      <c r="BX879">
        <f>(BT879*BR879/BF879)</f>
        <v>0</v>
      </c>
      <c r="BY879">
        <f>(1-BX879)</f>
        <v>0</v>
      </c>
      <c r="DH879">
        <f>$B$11*EG879+$C$11*EH879+$F$11*ES879*(1-EV879)</f>
        <v>0</v>
      </c>
      <c r="DI879">
        <f>DH879*DJ879</f>
        <v>0</v>
      </c>
      <c r="DJ879">
        <f>($B$11*$D$9+$C$11*$D$9+$F$11*((FF879+EX879)/MAX(FF879+EX879+FG879, 0.1)*$I$9+FG879/MAX(FF879+EX879+FG879, 0.1)*$J$9))/($B$11+$C$11+$F$11)</f>
        <v>0</v>
      </c>
      <c r="DK879">
        <f>($B$11*$K$9+$C$11*$K$9+$F$11*((FF879+EX879)/MAX(FF879+EX879+FG879, 0.1)*$P$9+FG879/MAX(FF879+EX879+FG879, 0.1)*$Q$9))/($B$11+$C$11+$F$11)</f>
        <v>0</v>
      </c>
      <c r="DL879">
        <v>6</v>
      </c>
      <c r="DM879">
        <v>0.5</v>
      </c>
      <c r="DN879" t="s">
        <v>438</v>
      </c>
      <c r="DO879">
        <v>2</v>
      </c>
      <c r="DP879" t="b">
        <v>1</v>
      </c>
      <c r="DQ879">
        <v>1762211036.3</v>
      </c>
      <c r="DR879">
        <v>1526.782</v>
      </c>
      <c r="DS879">
        <v>1560.94</v>
      </c>
      <c r="DT879">
        <v>22.68522</v>
      </c>
      <c r="DU879">
        <v>21.85252</v>
      </c>
      <c r="DV879">
        <v>1527.656</v>
      </c>
      <c r="DW879">
        <v>22.61353</v>
      </c>
      <c r="DX879">
        <v>499.988</v>
      </c>
      <c r="DY879">
        <v>90.76229000000001</v>
      </c>
      <c r="DZ879">
        <v>0.09998761999999999</v>
      </c>
      <c r="EA879">
        <v>24.26812</v>
      </c>
      <c r="EB879">
        <v>24.59746</v>
      </c>
      <c r="EC879">
        <v>999.9</v>
      </c>
      <c r="ED879">
        <v>0</v>
      </c>
      <c r="EE879">
        <v>0</v>
      </c>
      <c r="EF879">
        <v>10007.49</v>
      </c>
      <c r="EG879">
        <v>0</v>
      </c>
      <c r="EH879">
        <v>971.3299000000001</v>
      </c>
      <c r="EI879">
        <v>-34.15734999999999</v>
      </c>
      <c r="EJ879">
        <v>1562.222</v>
      </c>
      <c r="EK879">
        <v>1595.811</v>
      </c>
      <c r="EL879">
        <v>0.8327308999999999</v>
      </c>
      <c r="EM879">
        <v>1560.94</v>
      </c>
      <c r="EN879">
        <v>21.85252</v>
      </c>
      <c r="EO879">
        <v>2.058965</v>
      </c>
      <c r="EP879">
        <v>1.983384</v>
      </c>
      <c r="EQ879">
        <v>17.90522</v>
      </c>
      <c r="ER879">
        <v>17.3123</v>
      </c>
      <c r="ES879">
        <v>1999.99</v>
      </c>
      <c r="ET879">
        <v>0.9800053999999999</v>
      </c>
      <c r="EU879">
        <v>0.01999421</v>
      </c>
      <c r="EV879">
        <v>0</v>
      </c>
      <c r="EW879">
        <v>1471.189</v>
      </c>
      <c r="EX879">
        <v>5.000970000000001</v>
      </c>
      <c r="EY879">
        <v>29386.49</v>
      </c>
      <c r="EZ879">
        <v>16707.52</v>
      </c>
      <c r="FA879">
        <v>41.5998</v>
      </c>
      <c r="FB879">
        <v>42.75</v>
      </c>
      <c r="FC879">
        <v>41.75</v>
      </c>
      <c r="FD879">
        <v>42.187</v>
      </c>
      <c r="FE879">
        <v>41.625</v>
      </c>
      <c r="FF879">
        <v>1955.1</v>
      </c>
      <c r="FG879">
        <v>39.89</v>
      </c>
      <c r="FH879">
        <v>0</v>
      </c>
      <c r="FI879">
        <v>14116.5</v>
      </c>
      <c r="FJ879">
        <v>0</v>
      </c>
      <c r="FK879">
        <v>1472.2564</v>
      </c>
      <c r="FL879">
        <v>-13.75692309843999</v>
      </c>
      <c r="FM879">
        <v>-268.2307693285459</v>
      </c>
      <c r="FN879">
        <v>29408.168</v>
      </c>
      <c r="FO879">
        <v>15</v>
      </c>
      <c r="FP879">
        <v>0</v>
      </c>
      <c r="FQ879" t="s">
        <v>439</v>
      </c>
      <c r="FR879">
        <v>1760210915.6</v>
      </c>
      <c r="FS879">
        <v>0</v>
      </c>
      <c r="FT879">
        <v>0</v>
      </c>
      <c r="FU879">
        <v>-0.215</v>
      </c>
      <c r="FV879">
        <v>0</v>
      </c>
      <c r="FW879">
        <v>-0.6919999999999999</v>
      </c>
      <c r="FX879">
        <v>0</v>
      </c>
      <c r="FY879">
        <v>400</v>
      </c>
      <c r="FZ879">
        <v>0</v>
      </c>
      <c r="GA879">
        <v>0.15</v>
      </c>
      <c r="GB879">
        <v>0</v>
      </c>
      <c r="GC879">
        <v>-34.23043</v>
      </c>
      <c r="GD879">
        <v>1.789440900562812</v>
      </c>
      <c r="GE879">
        <v>0.3048941440893875</v>
      </c>
      <c r="GF879">
        <v>0</v>
      </c>
      <c r="GG879">
        <v>1473.039411764706</v>
      </c>
      <c r="GH879">
        <v>-14.08983958560377</v>
      </c>
      <c r="GI879">
        <v>1.414579424456919</v>
      </c>
      <c r="GJ879">
        <v>0</v>
      </c>
      <c r="GK879">
        <v>0.8365160749999999</v>
      </c>
      <c r="GL879">
        <v>-0.01687851782364437</v>
      </c>
      <c r="GM879">
        <v>0.002344432334142956</v>
      </c>
      <c r="GN879">
        <v>1</v>
      </c>
      <c r="GO879">
        <v>1</v>
      </c>
      <c r="GP879">
        <v>3</v>
      </c>
      <c r="GQ879" t="s">
        <v>502</v>
      </c>
      <c r="GR879">
        <v>3.13525</v>
      </c>
      <c r="GS879">
        <v>2.76033</v>
      </c>
      <c r="GT879">
        <v>0.224072</v>
      </c>
      <c r="GU879">
        <v>0.224909</v>
      </c>
      <c r="GV879">
        <v>0.101978</v>
      </c>
      <c r="GW879">
        <v>0.09795810000000001</v>
      </c>
      <c r="GX879">
        <v>24561.1</v>
      </c>
      <c r="GY879">
        <v>24527.3</v>
      </c>
      <c r="GZ879">
        <v>29452.4</v>
      </c>
      <c r="HA879">
        <v>29264.6</v>
      </c>
      <c r="HB879">
        <v>34955.1</v>
      </c>
      <c r="HC879">
        <v>34975.1</v>
      </c>
      <c r="HD879">
        <v>41445.5</v>
      </c>
      <c r="HE879">
        <v>41583.6</v>
      </c>
      <c r="HF879">
        <v>1.90745</v>
      </c>
      <c r="HG879">
        <v>1.86335</v>
      </c>
      <c r="HH879">
        <v>0.0297874</v>
      </c>
      <c r="HI879">
        <v>0</v>
      </c>
      <c r="HJ879">
        <v>24.1079</v>
      </c>
      <c r="HK879">
        <v>999.9</v>
      </c>
      <c r="HL879">
        <v>51.9</v>
      </c>
      <c r="HM879">
        <v>28.9</v>
      </c>
      <c r="HN879">
        <v>22.8639</v>
      </c>
      <c r="HO879">
        <v>62.1113</v>
      </c>
      <c r="HP879">
        <v>29.4952</v>
      </c>
      <c r="HQ879">
        <v>1</v>
      </c>
      <c r="HR879">
        <v>0.348974</v>
      </c>
      <c r="HS879">
        <v>4.85888</v>
      </c>
      <c r="HT879">
        <v>20.2737</v>
      </c>
      <c r="HU879">
        <v>5.21669</v>
      </c>
      <c r="HV879">
        <v>12.0164</v>
      </c>
      <c r="HW879">
        <v>4.9886</v>
      </c>
      <c r="HX879">
        <v>3.28755</v>
      </c>
      <c r="HY879">
        <v>9999</v>
      </c>
      <c r="HZ879">
        <v>9999</v>
      </c>
      <c r="IA879">
        <v>9999</v>
      </c>
      <c r="IB879">
        <v>999.9</v>
      </c>
      <c r="IC879">
        <v>4.9728</v>
      </c>
      <c r="ID879">
        <v>1.86646</v>
      </c>
      <c r="IE879">
        <v>1.86584</v>
      </c>
      <c r="IF879">
        <v>1.86579</v>
      </c>
      <c r="IG879">
        <v>1.86764</v>
      </c>
      <c r="IH879">
        <v>1.87012</v>
      </c>
      <c r="II879">
        <v>1.86874</v>
      </c>
      <c r="IJ879">
        <v>1.87024</v>
      </c>
      <c r="IK879">
        <v>0</v>
      </c>
      <c r="IL879">
        <v>0</v>
      </c>
      <c r="IM879">
        <v>0</v>
      </c>
      <c r="IN879">
        <v>0</v>
      </c>
      <c r="IO879" t="s">
        <v>441</v>
      </c>
      <c r="IP879" t="s">
        <v>442</v>
      </c>
      <c r="IQ879" t="s">
        <v>443</v>
      </c>
      <c r="IR879" t="s">
        <v>443</v>
      </c>
      <c r="IS879" t="s">
        <v>443</v>
      </c>
      <c r="IT879" t="s">
        <v>443</v>
      </c>
      <c r="IU879">
        <v>0</v>
      </c>
      <c r="IV879">
        <v>100</v>
      </c>
      <c r="IW879">
        <v>100</v>
      </c>
      <c r="IX879">
        <v>-0.88</v>
      </c>
      <c r="IY879">
        <v>0.0717</v>
      </c>
      <c r="IZ879">
        <v>-0.7832898091892299</v>
      </c>
      <c r="JA879">
        <v>-0.0002628084512485203</v>
      </c>
      <c r="JB879">
        <v>2.995354917081976E-07</v>
      </c>
      <c r="JC879">
        <v>-1.087754766273629E-10</v>
      </c>
      <c r="JD879">
        <v>-0.01666594074606723</v>
      </c>
      <c r="JE879">
        <v>-0.02438089335778848</v>
      </c>
      <c r="JF879">
        <v>0.001790740049955031</v>
      </c>
      <c r="JG879">
        <v>-2.386884331579614E-05</v>
      </c>
      <c r="JH879">
        <v>6</v>
      </c>
      <c r="JI879">
        <v>2407</v>
      </c>
      <c r="JJ879">
        <v>1</v>
      </c>
      <c r="JK879">
        <v>23</v>
      </c>
      <c r="JL879">
        <v>33335.4</v>
      </c>
      <c r="JM879">
        <v>29370184</v>
      </c>
      <c r="JN879">
        <v>2.47803</v>
      </c>
      <c r="JO879">
        <v>2.22168</v>
      </c>
      <c r="JP879">
        <v>1.39771</v>
      </c>
      <c r="JQ879">
        <v>2.35107</v>
      </c>
      <c r="JR879">
        <v>1.49536</v>
      </c>
      <c r="JS879">
        <v>2.64893</v>
      </c>
      <c r="JT879">
        <v>34.5777</v>
      </c>
      <c r="JU879">
        <v>24.0262</v>
      </c>
      <c r="JV879">
        <v>18</v>
      </c>
      <c r="JW879">
        <v>503.981</v>
      </c>
      <c r="JX879">
        <v>465.197</v>
      </c>
      <c r="JY879">
        <v>18.4095</v>
      </c>
      <c r="JZ879">
        <v>31.763</v>
      </c>
      <c r="KA879">
        <v>30.0001</v>
      </c>
      <c r="KB879">
        <v>31.6464</v>
      </c>
      <c r="KC879">
        <v>31.5814</v>
      </c>
      <c r="KD879">
        <v>49.5955</v>
      </c>
      <c r="KE879">
        <v>0</v>
      </c>
      <c r="KF879">
        <v>100</v>
      </c>
      <c r="KG879">
        <v>18.4086</v>
      </c>
      <c r="KH879">
        <v>1589.79</v>
      </c>
      <c r="KI879">
        <v>63.4564</v>
      </c>
      <c r="KJ879">
        <v>100.66</v>
      </c>
      <c r="KK879">
        <v>99.9876</v>
      </c>
    </row>
    <row r="880" spans="1:297">
      <c r="A880">
        <v>864</v>
      </c>
      <c r="B880">
        <v>1762211044.1</v>
      </c>
      <c r="C880">
        <v>11466</v>
      </c>
      <c r="D880" t="s">
        <v>2179</v>
      </c>
      <c r="E880" t="s">
        <v>2180</v>
      </c>
      <c r="F880">
        <v>5</v>
      </c>
      <c r="G880" t="s">
        <v>1990</v>
      </c>
      <c r="H880" t="s">
        <v>436</v>
      </c>
      <c r="I880">
        <v>1762211041.6</v>
      </c>
      <c r="J880">
        <f>(K880)/1000</f>
        <v>0</v>
      </c>
      <c r="K880">
        <f>IF(DP880, AN880, AH880)</f>
        <v>0</v>
      </c>
      <c r="L880">
        <f>IF(DP880, AI880, AG880)</f>
        <v>0</v>
      </c>
      <c r="M880">
        <f>DR880 - IF(AU880&gt;1, L880*DL880*100.0/(AW880), 0)</f>
        <v>0</v>
      </c>
      <c r="N880">
        <f>((T880-J880/2)*M880-L880)/(T880+J880/2)</f>
        <v>0</v>
      </c>
      <c r="O880">
        <f>N880*(DY880+DZ880)/1000.0</f>
        <v>0</v>
      </c>
      <c r="P880">
        <f>(DR880 - IF(AU880&gt;1, L880*DL880*100.0/(AW880), 0))*(DY880+DZ880)/1000.0</f>
        <v>0</v>
      </c>
      <c r="Q880">
        <f>2.0/((1/S880-1/R880)+SIGN(S880)*SQRT((1/S880-1/R880)*(1/S880-1/R880) + 4*DM880/((DM880+1)*(DM880+1))*(2*1/S880*1/R880-1/R880*1/R880)))</f>
        <v>0</v>
      </c>
      <c r="R880">
        <f>IF(LEFT(DN880,1)&lt;&gt;"0",IF(LEFT(DN880,1)="1",3.0,DO880),$D$5+$E$5*(EF880*DY880/($K$5*1000))+$F$5*(EF880*DY880/($K$5*1000))*MAX(MIN(DL880,$J$5),$I$5)*MAX(MIN(DL880,$J$5),$I$5)+$G$5*MAX(MIN(DL880,$J$5),$I$5)*(EF880*DY880/($K$5*1000))+$H$5*(EF880*DY880/($K$5*1000))*(EF880*DY880/($K$5*1000)))</f>
        <v>0</v>
      </c>
      <c r="S880">
        <f>J880*(1000-(1000*0.61365*exp(17.502*W880/(240.97+W880))/(DY880+DZ880)+DT880)/2)/(1000*0.61365*exp(17.502*W880/(240.97+W880))/(DY880+DZ880)-DT880)</f>
        <v>0</v>
      </c>
      <c r="T880">
        <f>1/((DM880+1)/(Q880/1.6)+1/(R880/1.37)) + DM880/((DM880+1)/(Q880/1.6) + DM880/(R880/1.37))</f>
        <v>0</v>
      </c>
      <c r="U880">
        <f>(DH880*DK880)</f>
        <v>0</v>
      </c>
      <c r="V880">
        <f>(EA880+(U880+2*0.95*5.67E-8*(((EA880+$B$7)+273)^4-(EA880+273)^4)-44100*J880)/(1.84*29.3*R880+8*0.95*5.67E-8*(EA880+273)^3))</f>
        <v>0</v>
      </c>
      <c r="W880">
        <f>($C$7*EB880+$D$7*EC880+$E$7*V880)</f>
        <v>0</v>
      </c>
      <c r="X880">
        <f>0.61365*exp(17.502*W880/(240.97+W880))</f>
        <v>0</v>
      </c>
      <c r="Y880">
        <f>(Z880/AA880*100)</f>
        <v>0</v>
      </c>
      <c r="Z880">
        <f>DT880*(DY880+DZ880)/1000</f>
        <v>0</v>
      </c>
      <c r="AA880">
        <f>0.61365*exp(17.502*EA880/(240.97+EA880))</f>
        <v>0</v>
      </c>
      <c r="AB880">
        <f>(X880-DT880*(DY880+DZ880)/1000)</f>
        <v>0</v>
      </c>
      <c r="AC880">
        <f>(-J880*44100)</f>
        <v>0</v>
      </c>
      <c r="AD880">
        <f>2*29.3*R880*0.92*(EA880-W880)</f>
        <v>0</v>
      </c>
      <c r="AE880">
        <f>2*0.95*5.67E-8*(((EA880+$B$7)+273)^4-(W880+273)^4)</f>
        <v>0</v>
      </c>
      <c r="AF880">
        <f>U880+AE880+AC880+AD880</f>
        <v>0</v>
      </c>
      <c r="AG880">
        <f>DX880*AU880*(DS880-DR880*(1000-AU880*DU880)/(1000-AU880*DT880))/(100*DL880)</f>
        <v>0</v>
      </c>
      <c r="AH880">
        <f>1000*DX880*AU880*(DT880-DU880)/(100*DL880*(1000-AU880*DT880))</f>
        <v>0</v>
      </c>
      <c r="AI880">
        <f>(AJ880 - AK880 - DY880*1E3/(8.314*(EA880+273.15)) * AM880/DX880 * AL880) * DX880/(100*DL880) * (1000 - DU880)/1000</f>
        <v>0</v>
      </c>
      <c r="AJ880">
        <v>1611.588644668932</v>
      </c>
      <c r="AK880">
        <v>1586.946787878788</v>
      </c>
      <c r="AL880">
        <v>3.35763504254283</v>
      </c>
      <c r="AM880">
        <v>66.04308067333517</v>
      </c>
      <c r="AN880">
        <f>(AP880 - AO880 + DY880*1E3/(8.314*(EA880+273.15)) * AR880/DX880 * AQ880) * DX880/(100*DL880) * 1000/(1000 - AP880)</f>
        <v>0</v>
      </c>
      <c r="AO880">
        <v>21.85155041848485</v>
      </c>
      <c r="AP880">
        <v>22.68441151515151</v>
      </c>
      <c r="AQ880">
        <v>-2.563256512764889E-06</v>
      </c>
      <c r="AR880">
        <v>107.35</v>
      </c>
      <c r="AS880">
        <v>9</v>
      </c>
      <c r="AT880">
        <v>2</v>
      </c>
      <c r="AU880">
        <f>IF(AS880*$H$13&gt;=AW880,1.0,(AW880/(AW880-AS880*$H$13)))</f>
        <v>0</v>
      </c>
      <c r="AV880">
        <f>(AU880-1)*100</f>
        <v>0</v>
      </c>
      <c r="AW880">
        <f>MAX(0,($B$13+$C$13*EF880)/(1+$D$13*EF880)*DY880/(EA880+273)*$E$13)</f>
        <v>0</v>
      </c>
      <c r="AX880" t="s">
        <v>437</v>
      </c>
      <c r="AY880" t="s">
        <v>437</v>
      </c>
      <c r="AZ880">
        <v>0</v>
      </c>
      <c r="BA880">
        <v>0</v>
      </c>
      <c r="BB880">
        <f>1-AZ880/BA880</f>
        <v>0</v>
      </c>
      <c r="BC880">
        <v>0</v>
      </c>
      <c r="BD880" t="s">
        <v>437</v>
      </c>
      <c r="BE880" t="s">
        <v>437</v>
      </c>
      <c r="BF880">
        <v>0</v>
      </c>
      <c r="BG880">
        <v>0</v>
      </c>
      <c r="BH880">
        <f>1-BF880/BG880</f>
        <v>0</v>
      </c>
      <c r="BI880">
        <v>0.5</v>
      </c>
      <c r="BJ880">
        <f>DI880</f>
        <v>0</v>
      </c>
      <c r="BK880">
        <f>L880</f>
        <v>0</v>
      </c>
      <c r="BL880">
        <f>BH880*BI880*BJ880</f>
        <v>0</v>
      </c>
      <c r="BM880">
        <f>(BK880-BC880)/BJ880</f>
        <v>0</v>
      </c>
      <c r="BN880">
        <f>(BA880-BG880)/BG880</f>
        <v>0</v>
      </c>
      <c r="BO880">
        <f>AZ880/(BB880+AZ880/BG880)</f>
        <v>0</v>
      </c>
      <c r="BP880" t="s">
        <v>437</v>
      </c>
      <c r="BQ880">
        <v>0</v>
      </c>
      <c r="BR880">
        <f>IF(BQ880&lt;&gt;0, BQ880, BO880)</f>
        <v>0</v>
      </c>
      <c r="BS880">
        <f>1-BR880/BG880</f>
        <v>0</v>
      </c>
      <c r="BT880">
        <f>(BG880-BF880)/(BG880-BR880)</f>
        <v>0</v>
      </c>
      <c r="BU880">
        <f>(BA880-BG880)/(BA880-BR880)</f>
        <v>0</v>
      </c>
      <c r="BV880">
        <f>(BG880-BF880)/(BG880-AZ880)</f>
        <v>0</v>
      </c>
      <c r="BW880">
        <f>(BA880-BG880)/(BA880-AZ880)</f>
        <v>0</v>
      </c>
      <c r="BX880">
        <f>(BT880*BR880/BF880)</f>
        <v>0</v>
      </c>
      <c r="BY880">
        <f>(1-BX880)</f>
        <v>0</v>
      </c>
      <c r="DH880">
        <f>$B$11*EG880+$C$11*EH880+$F$11*ES880*(1-EV880)</f>
        <v>0</v>
      </c>
      <c r="DI880">
        <f>DH880*DJ880</f>
        <v>0</v>
      </c>
      <c r="DJ880">
        <f>($B$11*$D$9+$C$11*$D$9+$F$11*((FF880+EX880)/MAX(FF880+EX880+FG880, 0.1)*$I$9+FG880/MAX(FF880+EX880+FG880, 0.1)*$J$9))/($B$11+$C$11+$F$11)</f>
        <v>0</v>
      </c>
      <c r="DK880">
        <f>($B$11*$K$9+$C$11*$K$9+$F$11*((FF880+EX880)/MAX(FF880+EX880+FG880, 0.1)*$P$9+FG880/MAX(FF880+EX880+FG880, 0.1)*$Q$9))/($B$11+$C$11+$F$11)</f>
        <v>0</v>
      </c>
      <c r="DL880">
        <v>6</v>
      </c>
      <c r="DM880">
        <v>0.5</v>
      </c>
      <c r="DN880" t="s">
        <v>438</v>
      </c>
      <c r="DO880">
        <v>2</v>
      </c>
      <c r="DP880" t="b">
        <v>1</v>
      </c>
      <c r="DQ880">
        <v>1762211041.6</v>
      </c>
      <c r="DR880">
        <v>1544.377777777778</v>
      </c>
      <c r="DS880">
        <v>1578.081111111111</v>
      </c>
      <c r="DT880">
        <v>22.6853</v>
      </c>
      <c r="DU880">
        <v>21.85162222222222</v>
      </c>
      <c r="DV880">
        <v>1545.257777777778</v>
      </c>
      <c r="DW880">
        <v>22.61358888888889</v>
      </c>
      <c r="DX880">
        <v>500.0199999999999</v>
      </c>
      <c r="DY880">
        <v>90.76038888888888</v>
      </c>
      <c r="DZ880">
        <v>0.1000678666666667</v>
      </c>
      <c r="EA880">
        <v>24.26787777777778</v>
      </c>
      <c r="EB880">
        <v>24.59416666666667</v>
      </c>
      <c r="EC880">
        <v>999.9000000000001</v>
      </c>
      <c r="ED880">
        <v>0</v>
      </c>
      <c r="EE880">
        <v>0</v>
      </c>
      <c r="EF880">
        <v>9995.344444444445</v>
      </c>
      <c r="EG880">
        <v>0</v>
      </c>
      <c r="EH880">
        <v>971.346</v>
      </c>
      <c r="EI880">
        <v>-33.70078888888889</v>
      </c>
      <c r="EJ880">
        <v>1580.226666666667</v>
      </c>
      <c r="EK880">
        <v>1613.334444444444</v>
      </c>
      <c r="EL880">
        <v>0.8336735555555556</v>
      </c>
      <c r="EM880">
        <v>1578.081111111111</v>
      </c>
      <c r="EN880">
        <v>21.85162222222222</v>
      </c>
      <c r="EO880">
        <v>2.058926666666667</v>
      </c>
      <c r="EP880">
        <v>1.983261111111111</v>
      </c>
      <c r="EQ880">
        <v>17.90492222222222</v>
      </c>
      <c r="ER880">
        <v>17.31133333333334</v>
      </c>
      <c r="ES880">
        <v>1999.986666666667</v>
      </c>
      <c r="ET880">
        <v>0.9800054444444444</v>
      </c>
      <c r="EU880">
        <v>0.01999417777777777</v>
      </c>
      <c r="EV880">
        <v>0</v>
      </c>
      <c r="EW880">
        <v>1469.965555555556</v>
      </c>
      <c r="EX880">
        <v>5.00097</v>
      </c>
      <c r="EY880">
        <v>29362.05555555555</v>
      </c>
      <c r="EZ880">
        <v>16707.5</v>
      </c>
      <c r="FA880">
        <v>41.611</v>
      </c>
      <c r="FB880">
        <v>42.75</v>
      </c>
      <c r="FC880">
        <v>41.75</v>
      </c>
      <c r="FD880">
        <v>42.187</v>
      </c>
      <c r="FE880">
        <v>41.625</v>
      </c>
      <c r="FF880">
        <v>1955.096666666667</v>
      </c>
      <c r="FG880">
        <v>39.89</v>
      </c>
      <c r="FH880">
        <v>0</v>
      </c>
      <c r="FI880">
        <v>14121.89999985695</v>
      </c>
      <c r="FJ880">
        <v>0</v>
      </c>
      <c r="FK880">
        <v>1471.040769230769</v>
      </c>
      <c r="FL880">
        <v>-13.91999999907261</v>
      </c>
      <c r="FM880">
        <v>-280.6017094366771</v>
      </c>
      <c r="FN880">
        <v>29384.83076923077</v>
      </c>
      <c r="FO880">
        <v>15</v>
      </c>
      <c r="FP880">
        <v>0</v>
      </c>
      <c r="FQ880" t="s">
        <v>439</v>
      </c>
      <c r="FR880">
        <v>1760210915.6</v>
      </c>
      <c r="FS880">
        <v>0</v>
      </c>
      <c r="FT880">
        <v>0</v>
      </c>
      <c r="FU880">
        <v>-0.215</v>
      </c>
      <c r="FV880">
        <v>0</v>
      </c>
      <c r="FW880">
        <v>-0.6919999999999999</v>
      </c>
      <c r="FX880">
        <v>0</v>
      </c>
      <c r="FY880">
        <v>400</v>
      </c>
      <c r="FZ880">
        <v>0</v>
      </c>
      <c r="GA880">
        <v>0.15</v>
      </c>
      <c r="GB880">
        <v>0</v>
      </c>
      <c r="GC880">
        <v>-33.98831219512195</v>
      </c>
      <c r="GD880">
        <v>1.014710801393704</v>
      </c>
      <c r="GE880">
        <v>0.2221504985311096</v>
      </c>
      <c r="GF880">
        <v>0</v>
      </c>
      <c r="GG880">
        <v>1471.772647058823</v>
      </c>
      <c r="GH880">
        <v>-14.05882353605059</v>
      </c>
      <c r="GI880">
        <v>1.406010854329125</v>
      </c>
      <c r="GJ880">
        <v>0</v>
      </c>
      <c r="GK880">
        <v>0.8355308536585366</v>
      </c>
      <c r="GL880">
        <v>-0.02204928919860434</v>
      </c>
      <c r="GM880">
        <v>0.002602631150473197</v>
      </c>
      <c r="GN880">
        <v>1</v>
      </c>
      <c r="GO880">
        <v>1</v>
      </c>
      <c r="GP880">
        <v>3</v>
      </c>
      <c r="GQ880" t="s">
        <v>502</v>
      </c>
      <c r="GR880">
        <v>3.13537</v>
      </c>
      <c r="GS880">
        <v>2.76036</v>
      </c>
      <c r="GT880">
        <v>0.225505</v>
      </c>
      <c r="GU880">
        <v>0.226345</v>
      </c>
      <c r="GV880">
        <v>0.10197</v>
      </c>
      <c r="GW880">
        <v>0.0979531</v>
      </c>
      <c r="GX880">
        <v>24515.5</v>
      </c>
      <c r="GY880">
        <v>24481.3</v>
      </c>
      <c r="GZ880">
        <v>29452.3</v>
      </c>
      <c r="HA880">
        <v>29264.1</v>
      </c>
      <c r="HB880">
        <v>34955.5</v>
      </c>
      <c r="HC880">
        <v>34975</v>
      </c>
      <c r="HD880">
        <v>41445.5</v>
      </c>
      <c r="HE880">
        <v>41583.1</v>
      </c>
      <c r="HF880">
        <v>1.90765</v>
      </c>
      <c r="HG880">
        <v>1.86332</v>
      </c>
      <c r="HH880">
        <v>0.029888</v>
      </c>
      <c r="HI880">
        <v>0</v>
      </c>
      <c r="HJ880">
        <v>24.1111</v>
      </c>
      <c r="HK880">
        <v>999.9</v>
      </c>
      <c r="HL880">
        <v>51.9</v>
      </c>
      <c r="HM880">
        <v>28.9</v>
      </c>
      <c r="HN880">
        <v>22.8653</v>
      </c>
      <c r="HO880">
        <v>62.4813</v>
      </c>
      <c r="HP880">
        <v>29.4872</v>
      </c>
      <c r="HQ880">
        <v>1</v>
      </c>
      <c r="HR880">
        <v>0.349098</v>
      </c>
      <c r="HS880">
        <v>4.8558</v>
      </c>
      <c r="HT880">
        <v>20.2737</v>
      </c>
      <c r="HU880">
        <v>5.21609</v>
      </c>
      <c r="HV880">
        <v>12.0167</v>
      </c>
      <c r="HW880">
        <v>4.9882</v>
      </c>
      <c r="HX880">
        <v>3.2876</v>
      </c>
      <c r="HY880">
        <v>9999</v>
      </c>
      <c r="HZ880">
        <v>9999</v>
      </c>
      <c r="IA880">
        <v>9999</v>
      </c>
      <c r="IB880">
        <v>999.9</v>
      </c>
      <c r="IC880">
        <v>4.97282</v>
      </c>
      <c r="ID880">
        <v>1.86647</v>
      </c>
      <c r="IE880">
        <v>1.86584</v>
      </c>
      <c r="IF880">
        <v>1.86579</v>
      </c>
      <c r="IG880">
        <v>1.86762</v>
      </c>
      <c r="IH880">
        <v>1.87012</v>
      </c>
      <c r="II880">
        <v>1.86874</v>
      </c>
      <c r="IJ880">
        <v>1.87021</v>
      </c>
      <c r="IK880">
        <v>0</v>
      </c>
      <c r="IL880">
        <v>0</v>
      </c>
      <c r="IM880">
        <v>0</v>
      </c>
      <c r="IN880">
        <v>0</v>
      </c>
      <c r="IO880" t="s">
        <v>441</v>
      </c>
      <c r="IP880" t="s">
        <v>442</v>
      </c>
      <c r="IQ880" t="s">
        <v>443</v>
      </c>
      <c r="IR880" t="s">
        <v>443</v>
      </c>
      <c r="IS880" t="s">
        <v>443</v>
      </c>
      <c r="IT880" t="s">
        <v>443</v>
      </c>
      <c r="IU880">
        <v>0</v>
      </c>
      <c r="IV880">
        <v>100</v>
      </c>
      <c r="IW880">
        <v>100</v>
      </c>
      <c r="IX880">
        <v>-0.88</v>
      </c>
      <c r="IY880">
        <v>0.0717</v>
      </c>
      <c r="IZ880">
        <v>-0.7832898091892299</v>
      </c>
      <c r="JA880">
        <v>-0.0002628084512485203</v>
      </c>
      <c r="JB880">
        <v>2.995354917081976E-07</v>
      </c>
      <c r="JC880">
        <v>-1.087754766273629E-10</v>
      </c>
      <c r="JD880">
        <v>-0.01666594074606723</v>
      </c>
      <c r="JE880">
        <v>-0.02438089335778848</v>
      </c>
      <c r="JF880">
        <v>0.001790740049955031</v>
      </c>
      <c r="JG880">
        <v>-2.386884331579614E-05</v>
      </c>
      <c r="JH880">
        <v>6</v>
      </c>
      <c r="JI880">
        <v>2407</v>
      </c>
      <c r="JJ880">
        <v>1</v>
      </c>
      <c r="JK880">
        <v>23</v>
      </c>
      <c r="JL880">
        <v>33335.5</v>
      </c>
      <c r="JM880">
        <v>29370184.1</v>
      </c>
      <c r="JN880">
        <v>2.50488</v>
      </c>
      <c r="JO880">
        <v>2.21802</v>
      </c>
      <c r="JP880">
        <v>1.39648</v>
      </c>
      <c r="JQ880">
        <v>2.35229</v>
      </c>
      <c r="JR880">
        <v>1.49536</v>
      </c>
      <c r="JS880">
        <v>2.69409</v>
      </c>
      <c r="JT880">
        <v>34.5777</v>
      </c>
      <c r="JU880">
        <v>24.035</v>
      </c>
      <c r="JV880">
        <v>18</v>
      </c>
      <c r="JW880">
        <v>504.112</v>
      </c>
      <c r="JX880">
        <v>465.176</v>
      </c>
      <c r="JY880">
        <v>18.4086</v>
      </c>
      <c r="JZ880">
        <v>31.7643</v>
      </c>
      <c r="KA880">
        <v>30.0003</v>
      </c>
      <c r="KB880">
        <v>31.6464</v>
      </c>
      <c r="KC880">
        <v>31.5807</v>
      </c>
      <c r="KD880">
        <v>50.1136</v>
      </c>
      <c r="KE880">
        <v>0</v>
      </c>
      <c r="KF880">
        <v>100</v>
      </c>
      <c r="KG880">
        <v>18.4086</v>
      </c>
      <c r="KH880">
        <v>1603.14</v>
      </c>
      <c r="KI880">
        <v>63.4564</v>
      </c>
      <c r="KJ880">
        <v>100.66</v>
      </c>
      <c r="KK880">
        <v>99.9862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2025-11-02T23:07:52Z</dcterms:created>
  <dcterms:modified xsi:type="dcterms:W3CDTF">2025-11-02T23:07:52Z</dcterms:modified>
</cp:coreProperties>
</file>