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iteois-my.sharepoint.com/personal/t_brockmeyer_criteo_com/Documents/Programming/2019-06-04 Hacking carrots/"/>
    </mc:Choice>
  </mc:AlternateContent>
  <xr:revisionPtr revIDLastSave="617" documentId="8_{24A9F09D-D47E-4965-B5BD-9B3B0BFB0280}" xr6:coauthVersionLast="43" xr6:coauthVersionMax="43" xr10:uidLastSave="{4F7697F0-7AF2-4C5B-965C-946ADFF4B582}"/>
  <bookViews>
    <workbookView xWindow="-120" yWindow="-120" windowWidth="24240" windowHeight="13140" activeTab="4" xr2:uid="{D9EA4250-4A09-464B-8E6D-2BC497BBD113}"/>
  </bookViews>
  <sheets>
    <sheet name="Expenses-Staff" sheetId="1" r:id="rId1"/>
    <sheet name="Expenses-Equipment" sheetId="2" r:id="rId2"/>
    <sheet name="Expenses-Marketing" sheetId="3" r:id="rId3"/>
    <sheet name="Income" sheetId="5" r:id="rId4"/>
    <sheet name="Balance_sheet_per_month" sheetId="4" r:id="rId5"/>
  </sheets>
  <definedNames>
    <definedName name="_xlnm._FilterDatabase" localSheetId="4" hidden="1">Balance_sheet_per_month!$A$1:$B$1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4" l="1"/>
  <c r="F8" i="4"/>
  <c r="G8" i="4"/>
  <c r="H8" i="4"/>
  <c r="I8" i="4"/>
  <c r="J8" i="4"/>
  <c r="K8" i="4"/>
  <c r="L8" i="4"/>
  <c r="M8" i="4"/>
  <c r="N8" i="4"/>
  <c r="D8" i="4"/>
  <c r="N5" i="4"/>
  <c r="M5" i="4"/>
  <c r="L5" i="4"/>
  <c r="K5" i="4"/>
  <c r="J5" i="4"/>
  <c r="I5" i="4"/>
  <c r="H5" i="4"/>
  <c r="G5" i="4"/>
  <c r="F5" i="4"/>
  <c r="E5" i="4"/>
  <c r="D5" i="4"/>
  <c r="Y11" i="5"/>
  <c r="W11" i="5"/>
  <c r="U11" i="5"/>
  <c r="S11" i="5"/>
  <c r="Q11" i="5"/>
  <c r="O11" i="5"/>
  <c r="M11" i="5"/>
  <c r="K11" i="5"/>
  <c r="I11" i="5"/>
  <c r="G11" i="5"/>
  <c r="E11" i="5"/>
  <c r="D7" i="4"/>
  <c r="N4" i="4"/>
  <c r="M4" i="4"/>
  <c r="L4" i="4"/>
  <c r="K4" i="4"/>
  <c r="J4" i="4"/>
  <c r="I4" i="4"/>
  <c r="H4" i="4"/>
  <c r="G4" i="4"/>
  <c r="F4" i="4"/>
  <c r="E4" i="4"/>
  <c r="J7" i="4" s="1"/>
  <c r="D4" i="4"/>
  <c r="I7" i="4" s="1"/>
  <c r="Y10" i="3"/>
  <c r="W10" i="3"/>
  <c r="U10" i="3"/>
  <c r="S10" i="3"/>
  <c r="Q10" i="3"/>
  <c r="O10" i="3"/>
  <c r="M10" i="3"/>
  <c r="K10" i="3"/>
  <c r="I10" i="3"/>
  <c r="G10" i="3"/>
  <c r="E10" i="3"/>
  <c r="Y19" i="2"/>
  <c r="W19" i="2"/>
  <c r="U19" i="2"/>
  <c r="S19" i="2"/>
  <c r="Q19" i="2"/>
  <c r="O19" i="2"/>
  <c r="M19" i="2"/>
  <c r="K19" i="2"/>
  <c r="I19" i="2"/>
  <c r="G19" i="2"/>
  <c r="E19" i="2"/>
  <c r="Y24" i="1"/>
  <c r="X23" i="1"/>
  <c r="W24" i="1"/>
  <c r="U24" i="1"/>
  <c r="V23" i="1"/>
  <c r="T23" i="1"/>
  <c r="S24" i="1"/>
  <c r="Q24" i="1"/>
  <c r="R23" i="1"/>
  <c r="P23" i="1"/>
  <c r="O24" i="1"/>
  <c r="M24" i="1"/>
  <c r="N23" i="1"/>
  <c r="L23" i="1"/>
  <c r="K24" i="1"/>
  <c r="I24" i="1"/>
  <c r="J23" i="1"/>
  <c r="H23" i="1"/>
  <c r="F23" i="1"/>
  <c r="D23" i="1"/>
  <c r="G24" i="1"/>
  <c r="E24" i="1"/>
  <c r="E7" i="4" l="1"/>
  <c r="L7" i="4"/>
  <c r="H7" i="4"/>
  <c r="K7" i="4"/>
  <c r="G7" i="4"/>
  <c r="N7" i="4"/>
  <c r="F7" i="4"/>
  <c r="M7" i="4"/>
</calcChain>
</file>

<file path=xl/sharedStrings.xml><?xml version="1.0" encoding="utf-8"?>
<sst xmlns="http://schemas.openxmlformats.org/spreadsheetml/2006/main" count="207" uniqueCount="65">
  <si>
    <t>Watermelons -- financial planning -- staff</t>
  </si>
  <si>
    <t>iOs App Developer</t>
  </si>
  <si>
    <t>Android App Developer</t>
  </si>
  <si>
    <t>Backend Developer</t>
  </si>
  <si>
    <t>Frontend Developer</t>
  </si>
  <si>
    <t>Data Scientist (Engine)</t>
  </si>
  <si>
    <t>Content &amp; UX</t>
  </si>
  <si>
    <t>Games Engineer</t>
  </si>
  <si>
    <t>Content Specialist</t>
  </si>
  <si>
    <t>Commercial</t>
  </si>
  <si>
    <t>Account/Sales Executive</t>
  </si>
  <si>
    <t>Organizational</t>
  </si>
  <si>
    <t>Data Scientist (Marketing)</t>
  </si>
  <si>
    <t>CEO</t>
  </si>
  <si>
    <t>CTO</t>
  </si>
  <si>
    <t>Development &amp; Functionality</t>
  </si>
  <si>
    <t>Marketing</t>
  </si>
  <si>
    <t>Marketing Executive</t>
  </si>
  <si>
    <t>Q1 M1</t>
  </si>
  <si>
    <t>Q1 M2</t>
  </si>
  <si>
    <t>Q1 M3</t>
  </si>
  <si>
    <t>Q2 M1</t>
  </si>
  <si>
    <t>Q2 M2</t>
  </si>
  <si>
    <t>Q2 M3</t>
  </si>
  <si>
    <t>Q3 M1</t>
  </si>
  <si>
    <t>Q3 M2</t>
  </si>
  <si>
    <t>Q3 M3</t>
  </si>
  <si>
    <t>Q4 M1</t>
  </si>
  <si>
    <t>Q4 M2</t>
  </si>
  <si>
    <t>Q4 M3</t>
  </si>
  <si>
    <t>count</t>
  </si>
  <si>
    <t>Web Developer</t>
  </si>
  <si>
    <r>
      <rPr>
        <sz val="11"/>
        <color theme="1"/>
        <rFont val="Calibri"/>
        <family val="2"/>
        <scheme val="minor"/>
      </rPr>
      <t xml:space="preserve">expense </t>
    </r>
    <r>
      <rPr>
        <sz val="8"/>
        <color theme="1"/>
        <rFont val="Calibri"/>
        <family val="2"/>
        <scheme val="minor"/>
      </rPr>
      <t>per item and month</t>
    </r>
  </si>
  <si>
    <t>Staff expense per month</t>
  </si>
  <si>
    <t>Staff headcount per month</t>
  </si>
  <si>
    <t>Watermelons -- financial planning -- equipment</t>
  </si>
  <si>
    <t>PC (development)</t>
  </si>
  <si>
    <t>Server (4TB, 1GB/s)</t>
  </si>
  <si>
    <t>Android testing device</t>
  </si>
  <si>
    <t>iOs testing device</t>
  </si>
  <si>
    <t>Software (Development)</t>
  </si>
  <si>
    <t>Software (Analytics)</t>
  </si>
  <si>
    <t>Training courses</t>
  </si>
  <si>
    <t>Telephone</t>
  </si>
  <si>
    <t>General</t>
  </si>
  <si>
    <t>Office space</t>
  </si>
  <si>
    <t>Office equipment</t>
  </si>
  <si>
    <t>Campaign (paid ads)</t>
  </si>
  <si>
    <t>Campaign (paid social)</t>
  </si>
  <si>
    <t>Campaign (organic social)</t>
  </si>
  <si>
    <t>Campaign (other)</t>
  </si>
  <si>
    <t>Equipment expense per month</t>
  </si>
  <si>
    <t>Watermelons -- financial planning -- Marketing</t>
  </si>
  <si>
    <t>Marketing expense per month</t>
  </si>
  <si>
    <t>Watermelons -- financial planning -- expenses per month</t>
  </si>
  <si>
    <t>Expense per month</t>
  </si>
  <si>
    <t>Accumulated expense at time</t>
  </si>
  <si>
    <t>Watermelons -- financial planning -- Income</t>
  </si>
  <si>
    <t>Ad placement on website/apps</t>
  </si>
  <si>
    <t>Content as a Service</t>
  </si>
  <si>
    <t>Trainings and Workshops provided</t>
  </si>
  <si>
    <t>Content provided to data security providers</t>
  </si>
  <si>
    <t>Paid ads on website/apps</t>
  </si>
  <si>
    <t>Income per month</t>
  </si>
  <si>
    <t>Accumulated income at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</si>
</sst>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Expenses and income per month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2"/>
          <c:tx>
            <c:v>Expenses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Balance_sheet_per_month!$D$3:$N$3</c:f>
              <c:strCache>
                <c:ptCount val="11"/>
                <c:pt idx="0">
                  <c:v>Q1 M1</c:v>
                </c:pt>
                <c:pt idx="1">
                  <c:v>Q1 M2</c:v>
                </c:pt>
                <c:pt idx="2">
                  <c:v>Q1 M3</c:v>
                </c:pt>
                <c:pt idx="3">
                  <c:v>Q2 M1</c:v>
                </c:pt>
                <c:pt idx="4">
                  <c:v>Q2 M2</c:v>
                </c:pt>
                <c:pt idx="5">
                  <c:v>Q2 M3</c:v>
                </c:pt>
                <c:pt idx="6">
                  <c:v>Q3 M1</c:v>
                </c:pt>
                <c:pt idx="7">
                  <c:v>Q3 M2</c:v>
                </c:pt>
                <c:pt idx="8">
                  <c:v>Q3 M3</c:v>
                </c:pt>
                <c:pt idx="9">
                  <c:v>Q4 M1</c:v>
                </c:pt>
                <c:pt idx="10">
                  <c:v>Q4 M2</c:v>
                </c:pt>
              </c:strCache>
            </c:strRef>
          </c:cat>
          <c:val>
            <c:numRef>
              <c:f>Balance_sheet_per_month!$D$4:$N$4</c:f>
              <c:numCache>
                <c:formatCode>General</c:formatCode>
                <c:ptCount val="11"/>
                <c:pt idx="0">
                  <c:v>3300</c:v>
                </c:pt>
                <c:pt idx="1">
                  <c:v>3475</c:v>
                </c:pt>
                <c:pt idx="2">
                  <c:v>3645</c:v>
                </c:pt>
                <c:pt idx="3">
                  <c:v>8800</c:v>
                </c:pt>
                <c:pt idx="4">
                  <c:v>8050</c:v>
                </c:pt>
                <c:pt idx="5">
                  <c:v>9150</c:v>
                </c:pt>
                <c:pt idx="6">
                  <c:v>12995</c:v>
                </c:pt>
                <c:pt idx="7">
                  <c:v>12400</c:v>
                </c:pt>
                <c:pt idx="8">
                  <c:v>14000</c:v>
                </c:pt>
                <c:pt idx="9">
                  <c:v>13000</c:v>
                </c:pt>
                <c:pt idx="10">
                  <c:v>14175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D4-434B-89EF-194EE3BD07F6}"/>
            </c:ext>
          </c:extLst>
        </c:ser>
        <c:ser>
          <c:idx val="1"/>
          <c:order val="3"/>
          <c:tx>
            <c:v>Income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Balance_sheet_per_month!$D$5:$N$5</c:f>
              <c:numCache>
                <c:formatCode>General</c:formatCode>
                <c:ptCount val="11"/>
                <c:pt idx="0">
                  <c:v>300</c:v>
                </c:pt>
                <c:pt idx="1">
                  <c:v>800</c:v>
                </c:pt>
                <c:pt idx="2">
                  <c:v>900</c:v>
                </c:pt>
                <c:pt idx="3">
                  <c:v>1800</c:v>
                </c:pt>
                <c:pt idx="4">
                  <c:v>2600</c:v>
                </c:pt>
                <c:pt idx="5">
                  <c:v>3400</c:v>
                </c:pt>
                <c:pt idx="6">
                  <c:v>4300</c:v>
                </c:pt>
                <c:pt idx="7">
                  <c:v>4900</c:v>
                </c:pt>
                <c:pt idx="8">
                  <c:v>4600</c:v>
                </c:pt>
                <c:pt idx="9">
                  <c:v>6600</c:v>
                </c:pt>
                <c:pt idx="10">
                  <c:v>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D4-434B-89EF-194EE3BD0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92288"/>
        <c:axId val="82756896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Balance_sheet_per_month!$D$3:$N$3</c15:sqref>
                        </c15:formulaRef>
                      </c:ext>
                    </c:extLst>
                    <c:strCache>
                      <c:ptCount val="11"/>
                      <c:pt idx="0">
                        <c:v>Q1 M1</c:v>
                      </c:pt>
                      <c:pt idx="1">
                        <c:v>Q1 M2</c:v>
                      </c:pt>
                      <c:pt idx="2">
                        <c:v>Q1 M3</c:v>
                      </c:pt>
                      <c:pt idx="3">
                        <c:v>Q2 M1</c:v>
                      </c:pt>
                      <c:pt idx="4">
                        <c:v>Q2 M2</c:v>
                      </c:pt>
                      <c:pt idx="5">
                        <c:v>Q2 M3</c:v>
                      </c:pt>
                      <c:pt idx="6">
                        <c:v>Q3 M1</c:v>
                      </c:pt>
                      <c:pt idx="7">
                        <c:v>Q3 M2</c:v>
                      </c:pt>
                      <c:pt idx="8">
                        <c:v>Q3 M3</c:v>
                      </c:pt>
                      <c:pt idx="9">
                        <c:v>Q4 M1</c:v>
                      </c:pt>
                      <c:pt idx="10">
                        <c:v>Q4 M2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Balance_sheet_per_month!$D$4:$N$4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3300</c:v>
                      </c:pt>
                      <c:pt idx="1">
                        <c:v>3475</c:v>
                      </c:pt>
                      <c:pt idx="2">
                        <c:v>3645</c:v>
                      </c:pt>
                      <c:pt idx="3">
                        <c:v>8800</c:v>
                      </c:pt>
                      <c:pt idx="4">
                        <c:v>8050</c:v>
                      </c:pt>
                      <c:pt idx="5">
                        <c:v>9150</c:v>
                      </c:pt>
                      <c:pt idx="6">
                        <c:v>12995</c:v>
                      </c:pt>
                      <c:pt idx="7">
                        <c:v>12400</c:v>
                      </c:pt>
                      <c:pt idx="8">
                        <c:v>14000</c:v>
                      </c:pt>
                      <c:pt idx="9">
                        <c:v>13000</c:v>
                      </c:pt>
                      <c:pt idx="10">
                        <c:v>14175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8D4-434B-89EF-194EE3BD07F6}"/>
                  </c:ext>
                </c:extLst>
              </c15:ser>
            </c15:filteredLineSeries>
            <c15:filteredLineSeries>
              <c15:ser>
                <c:idx val="3"/>
                <c:order val="1"/>
                <c:tx>
                  <c:v>Series 2</c:v>
                </c:tx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Balance_sheet_per_month!$D$5:$N$5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300</c:v>
                      </c:pt>
                      <c:pt idx="1">
                        <c:v>800</c:v>
                      </c:pt>
                      <c:pt idx="2">
                        <c:v>900</c:v>
                      </c:pt>
                      <c:pt idx="3">
                        <c:v>1800</c:v>
                      </c:pt>
                      <c:pt idx="4">
                        <c:v>2600</c:v>
                      </c:pt>
                      <c:pt idx="5">
                        <c:v>3400</c:v>
                      </c:pt>
                      <c:pt idx="6">
                        <c:v>4300</c:v>
                      </c:pt>
                      <c:pt idx="7">
                        <c:v>4900</c:v>
                      </c:pt>
                      <c:pt idx="8">
                        <c:v>4600</c:v>
                      </c:pt>
                      <c:pt idx="9">
                        <c:v>6600</c:v>
                      </c:pt>
                      <c:pt idx="10">
                        <c:v>7800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08D4-434B-89EF-194EE3BD07F6}"/>
                  </c:ext>
                </c:extLst>
              </c15:ser>
            </c15:filteredLineSeries>
          </c:ext>
        </c:extLst>
      </c:lineChart>
      <c:catAx>
        <c:axId val="8949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56896"/>
        <c:crosses val="autoZero"/>
        <c:auto val="1"/>
        <c:lblAlgn val="ctr"/>
        <c:lblOffset val="100"/>
        <c:noMultiLvlLbl val="0"/>
      </c:catAx>
      <c:valAx>
        <c:axId val="8275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92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Expenses and income (accumulated)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Expenses</c:v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cat>
            <c:strRef>
              <c:f>Balance_sheet_per_month!$D$3:$N$3</c:f>
              <c:strCache>
                <c:ptCount val="11"/>
                <c:pt idx="0">
                  <c:v>Q1 M1</c:v>
                </c:pt>
                <c:pt idx="1">
                  <c:v>Q1 M2</c:v>
                </c:pt>
                <c:pt idx="2">
                  <c:v>Q1 M3</c:v>
                </c:pt>
                <c:pt idx="3">
                  <c:v>Q2 M1</c:v>
                </c:pt>
                <c:pt idx="4">
                  <c:v>Q2 M2</c:v>
                </c:pt>
                <c:pt idx="5">
                  <c:v>Q2 M3</c:v>
                </c:pt>
                <c:pt idx="6">
                  <c:v>Q3 M1</c:v>
                </c:pt>
                <c:pt idx="7">
                  <c:v>Q3 M2</c:v>
                </c:pt>
                <c:pt idx="8">
                  <c:v>Q3 M3</c:v>
                </c:pt>
                <c:pt idx="9">
                  <c:v>Q4 M1</c:v>
                </c:pt>
                <c:pt idx="10">
                  <c:v>Q4 M2</c:v>
                </c:pt>
              </c:strCache>
            </c:strRef>
          </c:cat>
          <c:val>
            <c:numRef>
              <c:f>Balance_sheet_per_month!$D$7:$N$7</c:f>
              <c:numCache>
                <c:formatCode>General</c:formatCode>
                <c:ptCount val="11"/>
                <c:pt idx="0">
                  <c:v>3300</c:v>
                </c:pt>
                <c:pt idx="1">
                  <c:v>6775</c:v>
                </c:pt>
                <c:pt idx="2">
                  <c:v>10420</c:v>
                </c:pt>
                <c:pt idx="3">
                  <c:v>19220</c:v>
                </c:pt>
                <c:pt idx="4">
                  <c:v>27270</c:v>
                </c:pt>
                <c:pt idx="5">
                  <c:v>36420</c:v>
                </c:pt>
                <c:pt idx="6">
                  <c:v>49415</c:v>
                </c:pt>
                <c:pt idx="7">
                  <c:v>61815</c:v>
                </c:pt>
                <c:pt idx="8">
                  <c:v>75815</c:v>
                </c:pt>
                <c:pt idx="9">
                  <c:v>88815</c:v>
                </c:pt>
                <c:pt idx="10">
                  <c:v>102990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8A-4898-B90D-240B04A6CB3F}"/>
            </c:ext>
          </c:extLst>
        </c:ser>
        <c:ser>
          <c:idx val="0"/>
          <c:order val="1"/>
          <c:tx>
            <c:v>Income</c:v>
          </c:tx>
          <c:spPr>
            <a:ln w="31750"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Balance_sheet_per_month!$D$3:$N$3</c:f>
              <c:strCache>
                <c:ptCount val="11"/>
                <c:pt idx="0">
                  <c:v>Q1 M1</c:v>
                </c:pt>
                <c:pt idx="1">
                  <c:v>Q1 M2</c:v>
                </c:pt>
                <c:pt idx="2">
                  <c:v>Q1 M3</c:v>
                </c:pt>
                <c:pt idx="3">
                  <c:v>Q2 M1</c:v>
                </c:pt>
                <c:pt idx="4">
                  <c:v>Q2 M2</c:v>
                </c:pt>
                <c:pt idx="5">
                  <c:v>Q2 M3</c:v>
                </c:pt>
                <c:pt idx="6">
                  <c:v>Q3 M1</c:v>
                </c:pt>
                <c:pt idx="7">
                  <c:v>Q3 M2</c:v>
                </c:pt>
                <c:pt idx="8">
                  <c:v>Q3 M3</c:v>
                </c:pt>
                <c:pt idx="9">
                  <c:v>Q4 M1</c:v>
                </c:pt>
                <c:pt idx="10">
                  <c:v>Q4 M2</c:v>
                </c:pt>
              </c:strCache>
            </c:strRef>
          </c:cat>
          <c:val>
            <c:numRef>
              <c:f>Balance_sheet_per_month!$D$8:$N$8</c:f>
              <c:numCache>
                <c:formatCode>General</c:formatCode>
                <c:ptCount val="11"/>
                <c:pt idx="0">
                  <c:v>300</c:v>
                </c:pt>
                <c:pt idx="1">
                  <c:v>1100</c:v>
                </c:pt>
                <c:pt idx="2">
                  <c:v>2000</c:v>
                </c:pt>
                <c:pt idx="3">
                  <c:v>3800</c:v>
                </c:pt>
                <c:pt idx="4">
                  <c:v>6400</c:v>
                </c:pt>
                <c:pt idx="5">
                  <c:v>9800</c:v>
                </c:pt>
                <c:pt idx="6">
                  <c:v>14100</c:v>
                </c:pt>
                <c:pt idx="7">
                  <c:v>19000</c:v>
                </c:pt>
                <c:pt idx="8">
                  <c:v>23600</c:v>
                </c:pt>
                <c:pt idx="9">
                  <c:v>30200</c:v>
                </c:pt>
                <c:pt idx="10">
                  <c:v>38000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8A-4898-B90D-240B04A6C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92288"/>
        <c:axId val="82756896"/>
      </c:lineChart>
      <c:catAx>
        <c:axId val="8949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56896"/>
        <c:crosses val="autoZero"/>
        <c:auto val="1"/>
        <c:lblAlgn val="ctr"/>
        <c:lblOffset val="100"/>
        <c:noMultiLvlLbl val="0"/>
      </c:catAx>
      <c:valAx>
        <c:axId val="8275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92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9</xdr:row>
      <xdr:rowOff>185737</xdr:rowOff>
    </xdr:from>
    <xdr:to>
      <xdr:col>8</xdr:col>
      <xdr:colOff>85725</xdr:colOff>
      <xdr:row>24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4905CF-152E-453E-B15D-9B603E5A5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295275</xdr:colOff>
      <xdr:row>10</xdr:row>
      <xdr:rowOff>0</xdr:rowOff>
    </xdr:from>
    <xdr:to>
      <xdr:col>15</xdr:col>
      <xdr:colOff>600075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823FC0-EE14-4B83-8630-ABAA4E1587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CE61-3D63-4246-BB14-F7161CA67B46}">
  <dimension ref="A1:Z24"/>
  <sheetViews>
    <sheetView topLeftCell="A4" workbookViewId="0">
      <selection activeCell="A10" sqref="A10"/>
    </sheetView>
  </sheetViews>
  <sheetFormatPr defaultRowHeight="15" x14ac:dyDescent="0.25"/>
  <sheetData>
    <row r="1" spans="1:26" ht="21" x14ac:dyDescent="0.35">
      <c r="A1" s="1" t="s">
        <v>0</v>
      </c>
    </row>
    <row r="2" spans="1:26" ht="21" x14ac:dyDescent="0.35">
      <c r="A2" s="1"/>
      <c r="D2" t="s">
        <v>18</v>
      </c>
      <c r="F2" t="s">
        <v>19</v>
      </c>
      <c r="H2" t="s">
        <v>20</v>
      </c>
      <c r="J2" t="s">
        <v>21</v>
      </c>
      <c r="L2" t="s">
        <v>22</v>
      </c>
      <c r="N2" t="s">
        <v>23</v>
      </c>
      <c r="P2" t="s">
        <v>24</v>
      </c>
      <c r="R2" t="s">
        <v>25</v>
      </c>
      <c r="T2" t="s">
        <v>26</v>
      </c>
      <c r="V2" t="s">
        <v>27</v>
      </c>
      <c r="X2" t="s">
        <v>28</v>
      </c>
      <c r="Z2" t="s">
        <v>29</v>
      </c>
    </row>
    <row r="3" spans="1:26" ht="39.75" x14ac:dyDescent="0.35">
      <c r="A3" s="1"/>
      <c r="D3" t="s">
        <v>30</v>
      </c>
      <c r="E3" s="4" t="s">
        <v>32</v>
      </c>
      <c r="F3" t="s">
        <v>30</v>
      </c>
      <c r="G3" s="4" t="s">
        <v>32</v>
      </c>
      <c r="H3" t="s">
        <v>30</v>
      </c>
      <c r="I3" s="4" t="s">
        <v>32</v>
      </c>
      <c r="J3" t="s">
        <v>30</v>
      </c>
      <c r="K3" s="4" t="s">
        <v>32</v>
      </c>
      <c r="L3" t="s">
        <v>30</v>
      </c>
      <c r="M3" s="4" t="s">
        <v>32</v>
      </c>
      <c r="N3" t="s">
        <v>30</v>
      </c>
      <c r="O3" s="4" t="s">
        <v>32</v>
      </c>
      <c r="P3" t="s">
        <v>30</v>
      </c>
      <c r="Q3" s="4" t="s">
        <v>32</v>
      </c>
      <c r="R3" t="s">
        <v>30</v>
      </c>
      <c r="S3" s="4" t="s">
        <v>32</v>
      </c>
      <c r="T3" t="s">
        <v>30</v>
      </c>
      <c r="U3" s="4" t="s">
        <v>32</v>
      </c>
      <c r="V3" t="s">
        <v>30</v>
      </c>
      <c r="W3" s="4" t="s">
        <v>32</v>
      </c>
      <c r="X3" t="s">
        <v>30</v>
      </c>
      <c r="Y3" s="4" t="s">
        <v>32</v>
      </c>
      <c r="Z3" t="s">
        <v>30</v>
      </c>
    </row>
    <row r="4" spans="1:26" x14ac:dyDescent="0.25">
      <c r="A4" s="3" t="s">
        <v>15</v>
      </c>
      <c r="B4" s="2"/>
    </row>
    <row r="5" spans="1:26" x14ac:dyDescent="0.25">
      <c r="A5" s="3"/>
      <c r="B5" s="2" t="s">
        <v>31</v>
      </c>
      <c r="D5">
        <v>1</v>
      </c>
      <c r="E5">
        <v>600</v>
      </c>
      <c r="F5">
        <v>1</v>
      </c>
      <c r="G5">
        <v>600</v>
      </c>
      <c r="H5">
        <v>1</v>
      </c>
      <c r="I5">
        <v>600</v>
      </c>
      <c r="J5">
        <v>1</v>
      </c>
      <c r="K5">
        <v>800</v>
      </c>
      <c r="L5">
        <v>1</v>
      </c>
      <c r="M5">
        <v>800</v>
      </c>
      <c r="N5">
        <v>1</v>
      </c>
      <c r="O5">
        <v>800</v>
      </c>
      <c r="P5">
        <v>1</v>
      </c>
      <c r="Q5">
        <v>900</v>
      </c>
      <c r="R5">
        <v>1</v>
      </c>
      <c r="S5">
        <v>900</v>
      </c>
      <c r="T5">
        <v>1</v>
      </c>
      <c r="U5">
        <v>900</v>
      </c>
      <c r="V5">
        <v>1</v>
      </c>
      <c r="W5">
        <v>900</v>
      </c>
      <c r="X5">
        <v>1</v>
      </c>
      <c r="Y5">
        <v>900</v>
      </c>
    </row>
    <row r="6" spans="1:26" x14ac:dyDescent="0.25">
      <c r="A6" s="2"/>
      <c r="B6" s="2" t="s">
        <v>1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1</v>
      </c>
      <c r="Q6">
        <v>1000</v>
      </c>
      <c r="R6">
        <v>1</v>
      </c>
      <c r="S6">
        <v>1000</v>
      </c>
      <c r="T6">
        <v>1</v>
      </c>
      <c r="U6">
        <v>1000</v>
      </c>
      <c r="V6">
        <v>1</v>
      </c>
      <c r="W6">
        <v>1000</v>
      </c>
      <c r="X6">
        <v>1</v>
      </c>
      <c r="Y6">
        <v>1000</v>
      </c>
    </row>
    <row r="7" spans="1:26" x14ac:dyDescent="0.25">
      <c r="A7" s="2"/>
      <c r="B7" s="2" t="s">
        <v>2</v>
      </c>
      <c r="D7">
        <v>0</v>
      </c>
      <c r="F7">
        <v>0</v>
      </c>
      <c r="H7">
        <v>0</v>
      </c>
      <c r="J7">
        <v>1</v>
      </c>
      <c r="K7">
        <v>800</v>
      </c>
      <c r="L7">
        <v>1</v>
      </c>
      <c r="M7">
        <v>800</v>
      </c>
      <c r="N7">
        <v>1</v>
      </c>
      <c r="O7">
        <v>800</v>
      </c>
      <c r="P7">
        <v>2</v>
      </c>
      <c r="Q7">
        <v>900</v>
      </c>
      <c r="R7">
        <v>2</v>
      </c>
      <c r="S7">
        <v>900</v>
      </c>
      <c r="T7">
        <v>2</v>
      </c>
      <c r="U7">
        <v>900</v>
      </c>
      <c r="V7">
        <v>2</v>
      </c>
      <c r="W7">
        <v>900</v>
      </c>
      <c r="X7">
        <v>2</v>
      </c>
      <c r="Y7">
        <v>900</v>
      </c>
    </row>
    <row r="8" spans="1:26" x14ac:dyDescent="0.25">
      <c r="A8" s="2"/>
      <c r="B8" s="2" t="s">
        <v>3</v>
      </c>
      <c r="D8">
        <v>1</v>
      </c>
      <c r="E8">
        <v>600</v>
      </c>
      <c r="F8">
        <v>1</v>
      </c>
      <c r="G8">
        <v>600</v>
      </c>
      <c r="H8">
        <v>1</v>
      </c>
      <c r="I8">
        <v>600</v>
      </c>
      <c r="J8">
        <v>1</v>
      </c>
      <c r="K8">
        <v>600</v>
      </c>
      <c r="L8">
        <v>1</v>
      </c>
      <c r="M8">
        <v>600</v>
      </c>
      <c r="N8">
        <v>1</v>
      </c>
      <c r="O8">
        <v>800</v>
      </c>
      <c r="P8">
        <v>1</v>
      </c>
      <c r="Q8">
        <v>900</v>
      </c>
      <c r="R8">
        <v>1</v>
      </c>
      <c r="S8">
        <v>900</v>
      </c>
      <c r="T8">
        <v>1</v>
      </c>
      <c r="U8">
        <v>900</v>
      </c>
      <c r="V8">
        <v>1</v>
      </c>
      <c r="W8">
        <v>1000</v>
      </c>
      <c r="X8">
        <v>1</v>
      </c>
      <c r="Y8">
        <v>1000</v>
      </c>
    </row>
    <row r="9" spans="1:26" x14ac:dyDescent="0.25">
      <c r="A9" s="2"/>
      <c r="B9" s="2" t="s">
        <v>4</v>
      </c>
      <c r="D9">
        <v>0</v>
      </c>
      <c r="F9">
        <v>0</v>
      </c>
      <c r="H9">
        <v>0</v>
      </c>
      <c r="J9">
        <v>1</v>
      </c>
      <c r="K9">
        <v>800</v>
      </c>
      <c r="L9">
        <v>1</v>
      </c>
      <c r="M9">
        <v>800</v>
      </c>
      <c r="N9">
        <v>1</v>
      </c>
      <c r="O9">
        <v>800</v>
      </c>
      <c r="P9">
        <v>1</v>
      </c>
      <c r="Q9">
        <v>1000</v>
      </c>
      <c r="R9">
        <v>1</v>
      </c>
      <c r="S9">
        <v>1000</v>
      </c>
      <c r="T9">
        <v>1</v>
      </c>
      <c r="U9">
        <v>1000</v>
      </c>
      <c r="V9">
        <v>1</v>
      </c>
      <c r="W9">
        <v>1000</v>
      </c>
      <c r="X9">
        <v>1</v>
      </c>
      <c r="Y9">
        <v>1000</v>
      </c>
    </row>
    <row r="10" spans="1:26" x14ac:dyDescent="0.25">
      <c r="A10" s="2"/>
      <c r="B10" s="2" t="s">
        <v>5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</row>
    <row r="11" spans="1:26" x14ac:dyDescent="0.25">
      <c r="A11" s="3" t="s">
        <v>6</v>
      </c>
      <c r="B11" s="2"/>
    </row>
    <row r="12" spans="1:26" x14ac:dyDescent="0.25">
      <c r="A12" s="2"/>
      <c r="B12" s="2" t="s">
        <v>7</v>
      </c>
      <c r="D12">
        <v>0</v>
      </c>
      <c r="F12">
        <v>0</v>
      </c>
      <c r="H12">
        <v>0</v>
      </c>
      <c r="J12">
        <v>1</v>
      </c>
      <c r="K12">
        <v>800</v>
      </c>
      <c r="L12">
        <v>1</v>
      </c>
      <c r="M12">
        <v>800</v>
      </c>
      <c r="N12">
        <v>1</v>
      </c>
      <c r="O12">
        <v>800</v>
      </c>
      <c r="P12">
        <v>1</v>
      </c>
      <c r="Q12">
        <v>1000</v>
      </c>
      <c r="R12">
        <v>1</v>
      </c>
      <c r="S12">
        <v>1000</v>
      </c>
      <c r="T12">
        <v>1</v>
      </c>
      <c r="U12">
        <v>1000</v>
      </c>
      <c r="V12">
        <v>1</v>
      </c>
      <c r="W12">
        <v>1000</v>
      </c>
      <c r="X12">
        <v>1</v>
      </c>
      <c r="Y12">
        <v>1000</v>
      </c>
    </row>
    <row r="13" spans="1:26" x14ac:dyDescent="0.25">
      <c r="A13" s="2"/>
      <c r="B13" s="2" t="s">
        <v>8</v>
      </c>
      <c r="D13">
        <v>1</v>
      </c>
      <c r="E13">
        <v>600</v>
      </c>
      <c r="F13">
        <v>1</v>
      </c>
      <c r="G13">
        <v>600</v>
      </c>
      <c r="H13">
        <v>1</v>
      </c>
      <c r="I13">
        <v>600</v>
      </c>
      <c r="J13">
        <v>1</v>
      </c>
      <c r="K13">
        <v>800</v>
      </c>
      <c r="L13">
        <v>1</v>
      </c>
      <c r="M13">
        <v>800</v>
      </c>
      <c r="N13">
        <v>1</v>
      </c>
      <c r="O13">
        <v>800</v>
      </c>
      <c r="P13">
        <v>1</v>
      </c>
      <c r="Q13">
        <v>900</v>
      </c>
      <c r="R13">
        <v>1</v>
      </c>
      <c r="S13">
        <v>900</v>
      </c>
      <c r="T13">
        <v>1</v>
      </c>
      <c r="U13">
        <v>900</v>
      </c>
      <c r="V13">
        <v>1</v>
      </c>
      <c r="W13">
        <v>900</v>
      </c>
      <c r="X13">
        <v>1</v>
      </c>
      <c r="Y13">
        <v>900</v>
      </c>
    </row>
    <row r="14" spans="1:26" x14ac:dyDescent="0.25">
      <c r="A14" s="3" t="s">
        <v>9</v>
      </c>
      <c r="B14" s="2"/>
    </row>
    <row r="15" spans="1:26" x14ac:dyDescent="0.25">
      <c r="A15" s="2"/>
      <c r="B15" s="2" t="s">
        <v>10</v>
      </c>
      <c r="D15">
        <v>0</v>
      </c>
      <c r="F15">
        <v>0</v>
      </c>
      <c r="H15">
        <v>0</v>
      </c>
      <c r="I15">
        <v>800</v>
      </c>
      <c r="J15">
        <v>1</v>
      </c>
      <c r="K15">
        <v>800</v>
      </c>
      <c r="L15">
        <v>1</v>
      </c>
      <c r="M15">
        <v>800</v>
      </c>
      <c r="N15">
        <v>1</v>
      </c>
      <c r="O15">
        <v>800</v>
      </c>
      <c r="P15">
        <v>1</v>
      </c>
      <c r="Q15">
        <v>900</v>
      </c>
      <c r="R15">
        <v>2</v>
      </c>
      <c r="S15">
        <v>900</v>
      </c>
      <c r="T15">
        <v>2</v>
      </c>
      <c r="U15">
        <v>900</v>
      </c>
      <c r="V15">
        <v>2</v>
      </c>
      <c r="W15">
        <v>900</v>
      </c>
      <c r="X15">
        <v>2</v>
      </c>
      <c r="Y15">
        <v>900</v>
      </c>
    </row>
    <row r="16" spans="1:26" x14ac:dyDescent="0.25">
      <c r="A16" s="3" t="s">
        <v>16</v>
      </c>
      <c r="B16" s="2"/>
    </row>
    <row r="17" spans="1:25" x14ac:dyDescent="0.25">
      <c r="A17" s="2"/>
      <c r="B17" s="2" t="s">
        <v>17</v>
      </c>
      <c r="D17">
        <v>1</v>
      </c>
      <c r="E17">
        <v>600</v>
      </c>
      <c r="F17">
        <v>1</v>
      </c>
      <c r="G17">
        <v>600</v>
      </c>
      <c r="H17">
        <v>1</v>
      </c>
      <c r="I17">
        <v>600</v>
      </c>
      <c r="J17">
        <v>1</v>
      </c>
      <c r="K17">
        <v>800</v>
      </c>
      <c r="L17">
        <v>1</v>
      </c>
      <c r="M17">
        <v>800</v>
      </c>
      <c r="N17">
        <v>1</v>
      </c>
      <c r="O17">
        <v>800</v>
      </c>
      <c r="P17">
        <v>1</v>
      </c>
      <c r="Q17">
        <v>900</v>
      </c>
      <c r="R17">
        <v>1</v>
      </c>
      <c r="S17">
        <v>900</v>
      </c>
      <c r="T17">
        <v>1</v>
      </c>
      <c r="U17">
        <v>900</v>
      </c>
      <c r="V17">
        <v>1</v>
      </c>
      <c r="W17">
        <v>900</v>
      </c>
      <c r="X17">
        <v>1</v>
      </c>
      <c r="Y17">
        <v>900</v>
      </c>
    </row>
    <row r="18" spans="1:25" x14ac:dyDescent="0.25">
      <c r="A18" s="2"/>
      <c r="B18" s="2" t="s">
        <v>12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W18">
        <v>900</v>
      </c>
      <c r="X18">
        <v>0</v>
      </c>
      <c r="Y18">
        <v>900</v>
      </c>
    </row>
    <row r="19" spans="1:25" x14ac:dyDescent="0.25">
      <c r="A19" s="3" t="s">
        <v>11</v>
      </c>
      <c r="B19" s="2"/>
    </row>
    <row r="20" spans="1:25" x14ac:dyDescent="0.25">
      <c r="A20" s="2"/>
      <c r="B20" s="2" t="s">
        <v>13</v>
      </c>
      <c r="D20">
        <v>1</v>
      </c>
      <c r="E20">
        <v>600</v>
      </c>
      <c r="F20">
        <v>1</v>
      </c>
      <c r="G20">
        <v>600</v>
      </c>
      <c r="H20">
        <v>1</v>
      </c>
      <c r="I20">
        <v>600</v>
      </c>
      <c r="J20">
        <v>1</v>
      </c>
      <c r="K20">
        <v>800</v>
      </c>
      <c r="L20">
        <v>1</v>
      </c>
      <c r="M20">
        <v>800</v>
      </c>
      <c r="N20">
        <v>1</v>
      </c>
      <c r="O20">
        <v>800</v>
      </c>
      <c r="P20">
        <v>1</v>
      </c>
      <c r="Q20">
        <v>900</v>
      </c>
      <c r="R20">
        <v>1</v>
      </c>
      <c r="S20">
        <v>900</v>
      </c>
      <c r="T20">
        <v>1</v>
      </c>
      <c r="U20">
        <v>900</v>
      </c>
      <c r="V20">
        <v>1</v>
      </c>
      <c r="W20">
        <v>900</v>
      </c>
      <c r="X20">
        <v>1</v>
      </c>
      <c r="Y20">
        <v>900</v>
      </c>
    </row>
    <row r="21" spans="1:25" x14ac:dyDescent="0.25">
      <c r="A21" s="2"/>
      <c r="B21" s="2" t="s">
        <v>14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</row>
    <row r="23" spans="1:25" s="2" customFormat="1" x14ac:dyDescent="0.25">
      <c r="A23" s="2" t="s">
        <v>34</v>
      </c>
      <c r="D23" s="2">
        <f>SUM(D5:D21)</f>
        <v>5</v>
      </c>
      <c r="F23" s="2">
        <f>SUM(F5:F21)</f>
        <v>5</v>
      </c>
      <c r="H23" s="2">
        <f>SUM(H5:H21)</f>
        <v>5</v>
      </c>
      <c r="J23" s="2">
        <f>SUM(J5:J21)</f>
        <v>9</v>
      </c>
      <c r="L23" s="2">
        <f>SUM(L5:L21)</f>
        <v>9</v>
      </c>
      <c r="N23" s="2">
        <f>SUM(N5:N21)</f>
        <v>9</v>
      </c>
      <c r="P23" s="2">
        <f>SUM(P5:P21)</f>
        <v>11</v>
      </c>
      <c r="R23" s="2">
        <f>SUM(R5:R21)</f>
        <v>12</v>
      </c>
      <c r="T23" s="2">
        <f>SUM(T5:T21)</f>
        <v>12</v>
      </c>
      <c r="V23" s="2">
        <f>SUM(V5:V21)</f>
        <v>12</v>
      </c>
      <c r="X23" s="2">
        <f>SUM(X5:X21)</f>
        <v>12</v>
      </c>
    </row>
    <row r="24" spans="1:25" s="2" customFormat="1" x14ac:dyDescent="0.25">
      <c r="A24" s="2" t="s">
        <v>33</v>
      </c>
      <c r="E24" s="2">
        <f>SUMPRODUCT(D5:D21,E5:E21)</f>
        <v>3000</v>
      </c>
      <c r="G24" s="2">
        <f>SUMPRODUCT(F5:F21,G5:G21)</f>
        <v>3000</v>
      </c>
      <c r="I24" s="2">
        <f>SUMPRODUCT(H5:H21,I5:I21)</f>
        <v>3000</v>
      </c>
      <c r="K24" s="2">
        <f>SUMPRODUCT(J5:J21,K5:K21)</f>
        <v>7000</v>
      </c>
      <c r="M24" s="2">
        <f>SUMPRODUCT(L5:L21,M5:M21)</f>
        <v>7000</v>
      </c>
      <c r="O24" s="2">
        <f>SUMPRODUCT(N5:N21,O5:O21)</f>
        <v>7200</v>
      </c>
      <c r="Q24" s="2">
        <f>SUMPRODUCT(P5:P21,Q5:Q21)</f>
        <v>10200</v>
      </c>
      <c r="S24" s="2">
        <f>SUMPRODUCT(R5:R21,S5:S21)</f>
        <v>11100</v>
      </c>
      <c r="U24" s="2">
        <f>SUMPRODUCT(T5:T21,U5:U21)</f>
        <v>11100</v>
      </c>
      <c r="W24" s="2">
        <f>SUMPRODUCT(V5:V21,W5:W21)</f>
        <v>11200</v>
      </c>
      <c r="Y24" s="2">
        <f>SUMPRODUCT(X5:X21,Y5:Y21)</f>
        <v>11200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41C9-3230-41B3-96FB-ACEE77AA831E}">
  <dimension ref="A1:Z19"/>
  <sheetViews>
    <sheetView workbookViewId="0">
      <selection activeCell="C22" sqref="C22"/>
    </sheetView>
  </sheetViews>
  <sheetFormatPr defaultRowHeight="15" x14ac:dyDescent="0.25"/>
  <sheetData>
    <row r="1" spans="1:26" ht="21" x14ac:dyDescent="0.35">
      <c r="A1" s="1" t="s">
        <v>35</v>
      </c>
    </row>
    <row r="2" spans="1:26" ht="21" x14ac:dyDescent="0.35">
      <c r="A2" s="1"/>
      <c r="D2" t="s">
        <v>18</v>
      </c>
      <c r="F2" t="s">
        <v>19</v>
      </c>
      <c r="H2" t="s">
        <v>20</v>
      </c>
      <c r="J2" t="s">
        <v>21</v>
      </c>
      <c r="L2" t="s">
        <v>22</v>
      </c>
      <c r="N2" t="s">
        <v>23</v>
      </c>
      <c r="P2" t="s">
        <v>24</v>
      </c>
      <c r="R2" t="s">
        <v>25</v>
      </c>
      <c r="T2" t="s">
        <v>26</v>
      </c>
      <c r="V2" t="s">
        <v>27</v>
      </c>
      <c r="X2" t="s">
        <v>28</v>
      </c>
      <c r="Z2" t="s">
        <v>29</v>
      </c>
    </row>
    <row r="3" spans="1:26" ht="39.75" x14ac:dyDescent="0.35">
      <c r="A3" s="1"/>
      <c r="D3" t="s">
        <v>30</v>
      </c>
      <c r="E3" s="4" t="s">
        <v>32</v>
      </c>
      <c r="F3" t="s">
        <v>30</v>
      </c>
      <c r="G3" s="4" t="s">
        <v>32</v>
      </c>
      <c r="H3" t="s">
        <v>30</v>
      </c>
      <c r="I3" s="4" t="s">
        <v>32</v>
      </c>
      <c r="J3" t="s">
        <v>30</v>
      </c>
      <c r="K3" s="4" t="s">
        <v>32</v>
      </c>
      <c r="L3" t="s">
        <v>30</v>
      </c>
      <c r="M3" s="4" t="s">
        <v>32</v>
      </c>
      <c r="N3" t="s">
        <v>30</v>
      </c>
      <c r="O3" s="4" t="s">
        <v>32</v>
      </c>
      <c r="P3" t="s">
        <v>30</v>
      </c>
      <c r="Q3" s="4" t="s">
        <v>32</v>
      </c>
      <c r="R3" t="s">
        <v>30</v>
      </c>
      <c r="S3" s="4" t="s">
        <v>32</v>
      </c>
      <c r="T3" t="s">
        <v>30</v>
      </c>
      <c r="U3" s="4" t="s">
        <v>32</v>
      </c>
      <c r="V3" t="s">
        <v>30</v>
      </c>
      <c r="W3" s="4" t="s">
        <v>32</v>
      </c>
      <c r="X3" t="s">
        <v>30</v>
      </c>
      <c r="Y3" s="4" t="s">
        <v>32</v>
      </c>
      <c r="Z3" t="s">
        <v>30</v>
      </c>
    </row>
    <row r="4" spans="1:26" x14ac:dyDescent="0.25">
      <c r="A4" s="3" t="s">
        <v>44</v>
      </c>
      <c r="B4" s="2"/>
    </row>
    <row r="5" spans="1:26" x14ac:dyDescent="0.25">
      <c r="A5" s="3"/>
      <c r="B5" s="2" t="s">
        <v>45</v>
      </c>
      <c r="D5">
        <v>1</v>
      </c>
      <c r="E5">
        <v>500</v>
      </c>
      <c r="F5">
        <v>1</v>
      </c>
      <c r="G5">
        <v>500</v>
      </c>
      <c r="H5">
        <v>1</v>
      </c>
      <c r="I5">
        <v>500</v>
      </c>
      <c r="J5">
        <v>1</v>
      </c>
      <c r="K5">
        <v>500</v>
      </c>
      <c r="L5">
        <v>1</v>
      </c>
      <c r="M5">
        <v>500</v>
      </c>
      <c r="N5">
        <v>1</v>
      </c>
      <c r="O5">
        <v>500</v>
      </c>
      <c r="P5">
        <v>1</v>
      </c>
      <c r="Q5">
        <v>750</v>
      </c>
      <c r="R5">
        <v>1</v>
      </c>
      <c r="S5">
        <v>750</v>
      </c>
      <c r="T5">
        <v>1</v>
      </c>
      <c r="U5">
        <v>750</v>
      </c>
      <c r="V5">
        <v>1</v>
      </c>
      <c r="W5">
        <v>750</v>
      </c>
      <c r="X5">
        <v>1</v>
      </c>
      <c r="Y5">
        <v>750</v>
      </c>
    </row>
    <row r="6" spans="1:26" x14ac:dyDescent="0.25">
      <c r="A6" s="3"/>
      <c r="B6" s="2" t="s">
        <v>46</v>
      </c>
      <c r="D6">
        <v>1</v>
      </c>
      <c r="E6">
        <v>100</v>
      </c>
      <c r="F6">
        <v>1</v>
      </c>
      <c r="G6">
        <v>50</v>
      </c>
      <c r="H6">
        <v>1</v>
      </c>
      <c r="I6">
        <v>50</v>
      </c>
      <c r="J6">
        <v>1</v>
      </c>
      <c r="K6">
        <v>50</v>
      </c>
      <c r="L6">
        <v>1</v>
      </c>
      <c r="M6">
        <v>50</v>
      </c>
      <c r="N6">
        <v>1</v>
      </c>
      <c r="O6">
        <v>50</v>
      </c>
      <c r="P6">
        <v>1</v>
      </c>
      <c r="Q6">
        <v>50</v>
      </c>
      <c r="R6">
        <v>1</v>
      </c>
      <c r="S6">
        <v>100</v>
      </c>
      <c r="T6">
        <v>1</v>
      </c>
      <c r="U6">
        <v>50</v>
      </c>
      <c r="V6">
        <v>1</v>
      </c>
      <c r="W6">
        <v>50</v>
      </c>
      <c r="X6">
        <v>1</v>
      </c>
      <c r="Y6">
        <v>100</v>
      </c>
    </row>
    <row r="7" spans="1:26" x14ac:dyDescent="0.25">
      <c r="A7" s="3" t="s">
        <v>15</v>
      </c>
      <c r="B7" s="2"/>
    </row>
    <row r="8" spans="1:26" x14ac:dyDescent="0.25">
      <c r="A8" s="3"/>
      <c r="B8" s="2" t="s">
        <v>36</v>
      </c>
      <c r="D8">
        <v>0</v>
      </c>
      <c r="F8">
        <v>0</v>
      </c>
      <c r="H8">
        <v>0</v>
      </c>
      <c r="J8">
        <v>1</v>
      </c>
      <c r="K8">
        <v>1000</v>
      </c>
      <c r="L8">
        <v>0</v>
      </c>
      <c r="M8">
        <v>0</v>
      </c>
      <c r="N8">
        <v>1</v>
      </c>
      <c r="O8">
        <v>1000</v>
      </c>
      <c r="P8">
        <v>1</v>
      </c>
      <c r="Q8">
        <v>1000</v>
      </c>
      <c r="R8">
        <v>0</v>
      </c>
      <c r="T8">
        <v>1</v>
      </c>
      <c r="U8">
        <v>1000</v>
      </c>
      <c r="V8">
        <v>0</v>
      </c>
      <c r="X8">
        <v>1</v>
      </c>
      <c r="Y8">
        <v>1000</v>
      </c>
    </row>
    <row r="9" spans="1:26" x14ac:dyDescent="0.25">
      <c r="A9" s="2"/>
      <c r="B9" s="2" t="s">
        <v>37</v>
      </c>
      <c r="D9">
        <v>1</v>
      </c>
      <c r="E9">
        <v>50</v>
      </c>
      <c r="F9">
        <v>1</v>
      </c>
      <c r="G9">
        <v>50</v>
      </c>
      <c r="H9">
        <v>1</v>
      </c>
      <c r="I9">
        <v>50</v>
      </c>
      <c r="J9">
        <v>1</v>
      </c>
      <c r="K9">
        <v>50</v>
      </c>
      <c r="L9">
        <v>2</v>
      </c>
      <c r="M9">
        <v>50</v>
      </c>
      <c r="N9">
        <v>2</v>
      </c>
      <c r="O9">
        <v>50</v>
      </c>
      <c r="P9">
        <v>2</v>
      </c>
      <c r="Q9">
        <v>50</v>
      </c>
      <c r="R9">
        <v>2</v>
      </c>
      <c r="S9">
        <v>50</v>
      </c>
      <c r="T9">
        <v>2</v>
      </c>
      <c r="U9">
        <v>50</v>
      </c>
      <c r="V9">
        <v>2</v>
      </c>
      <c r="W9">
        <v>50</v>
      </c>
      <c r="X9">
        <v>3</v>
      </c>
      <c r="Y9">
        <v>50</v>
      </c>
    </row>
    <row r="10" spans="1:26" x14ac:dyDescent="0.25">
      <c r="A10" s="2"/>
      <c r="B10" s="2" t="s">
        <v>38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1</v>
      </c>
      <c r="Q10">
        <v>300</v>
      </c>
      <c r="R10">
        <v>0</v>
      </c>
      <c r="T10">
        <v>0</v>
      </c>
      <c r="V10">
        <v>0</v>
      </c>
      <c r="X10">
        <v>0</v>
      </c>
    </row>
    <row r="11" spans="1:26" x14ac:dyDescent="0.25">
      <c r="A11" s="2"/>
      <c r="B11" s="2" t="s">
        <v>39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1</v>
      </c>
      <c r="U11">
        <v>600</v>
      </c>
      <c r="V11">
        <v>0</v>
      </c>
      <c r="X11">
        <v>0</v>
      </c>
    </row>
    <row r="12" spans="1:26" x14ac:dyDescent="0.25">
      <c r="A12" s="2"/>
      <c r="B12" s="2" t="s">
        <v>40</v>
      </c>
      <c r="D12">
        <v>0</v>
      </c>
      <c r="F12">
        <v>0</v>
      </c>
      <c r="G12">
        <v>1</v>
      </c>
      <c r="H12">
        <v>100</v>
      </c>
      <c r="J12">
        <v>0</v>
      </c>
      <c r="L12">
        <v>0</v>
      </c>
      <c r="N12">
        <v>0</v>
      </c>
      <c r="P12">
        <v>1</v>
      </c>
      <c r="Q12">
        <v>250</v>
      </c>
      <c r="R12">
        <v>0</v>
      </c>
      <c r="T12">
        <v>0</v>
      </c>
      <c r="V12">
        <v>0</v>
      </c>
      <c r="X12">
        <v>1</v>
      </c>
      <c r="Y12">
        <v>300</v>
      </c>
    </row>
    <row r="13" spans="1:26" x14ac:dyDescent="0.25">
      <c r="A13" s="2"/>
      <c r="B13" s="2" t="s">
        <v>41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1</v>
      </c>
      <c r="W13">
        <v>400</v>
      </c>
      <c r="X13">
        <v>0</v>
      </c>
    </row>
    <row r="14" spans="1:26" x14ac:dyDescent="0.25">
      <c r="A14" s="3" t="s">
        <v>6</v>
      </c>
      <c r="B14" s="2"/>
    </row>
    <row r="15" spans="1:26" x14ac:dyDescent="0.25">
      <c r="A15" s="2"/>
      <c r="B15" s="2" t="s">
        <v>42</v>
      </c>
      <c r="D15">
        <v>1</v>
      </c>
      <c r="E15">
        <v>50</v>
      </c>
      <c r="F15">
        <v>0</v>
      </c>
      <c r="H15">
        <v>0</v>
      </c>
      <c r="J15">
        <v>1</v>
      </c>
      <c r="K15">
        <v>100</v>
      </c>
      <c r="L15">
        <v>1</v>
      </c>
      <c r="M15">
        <v>100</v>
      </c>
      <c r="N15">
        <v>0</v>
      </c>
      <c r="P15">
        <v>1</v>
      </c>
      <c r="Q15">
        <v>100</v>
      </c>
      <c r="R15">
        <v>1</v>
      </c>
      <c r="S15">
        <v>150</v>
      </c>
      <c r="T15">
        <v>0</v>
      </c>
      <c r="V15">
        <v>0</v>
      </c>
      <c r="X15">
        <v>1</v>
      </c>
      <c r="Y15">
        <v>100</v>
      </c>
    </row>
    <row r="16" spans="1:26" x14ac:dyDescent="0.25">
      <c r="A16" s="3" t="s">
        <v>9</v>
      </c>
      <c r="B16" s="2"/>
    </row>
    <row r="17" spans="1:26" x14ac:dyDescent="0.25">
      <c r="A17" s="2"/>
      <c r="B17" s="2" t="s">
        <v>43</v>
      </c>
      <c r="D17">
        <v>0</v>
      </c>
      <c r="F17">
        <v>0</v>
      </c>
      <c r="H17">
        <v>1</v>
      </c>
      <c r="I17">
        <v>70</v>
      </c>
      <c r="J17">
        <v>0</v>
      </c>
      <c r="L17">
        <v>0</v>
      </c>
      <c r="N17">
        <v>0</v>
      </c>
      <c r="P17">
        <v>1</v>
      </c>
      <c r="Q17">
        <v>70</v>
      </c>
      <c r="R17">
        <v>0</v>
      </c>
      <c r="T17">
        <v>0</v>
      </c>
      <c r="V17">
        <v>0</v>
      </c>
      <c r="X17">
        <v>0</v>
      </c>
    </row>
    <row r="19" spans="1:26" x14ac:dyDescent="0.25">
      <c r="A19" s="2" t="s">
        <v>51</v>
      </c>
      <c r="B19" s="2"/>
      <c r="C19" s="2"/>
      <c r="D19" s="2"/>
      <c r="E19" s="2">
        <f>SUMPRODUCT(D8:D17,E8:E17)</f>
        <v>100</v>
      </c>
      <c r="F19" s="2"/>
      <c r="G19" s="2">
        <f>SUMPRODUCT(F8:F17,G8:G17)</f>
        <v>50</v>
      </c>
      <c r="H19" s="2"/>
      <c r="I19" s="2">
        <f>SUMPRODUCT(H8:H17,I8:I17)</f>
        <v>120</v>
      </c>
      <c r="J19" s="2"/>
      <c r="K19" s="2">
        <f>SUMPRODUCT(J8:J17,K8:K17)</f>
        <v>1150</v>
      </c>
      <c r="L19" s="2"/>
      <c r="M19" s="2">
        <f>SUMPRODUCT(L8:L17,M8:M17)</f>
        <v>200</v>
      </c>
      <c r="N19" s="2"/>
      <c r="O19" s="2">
        <f>SUMPRODUCT(N8:N17,O8:O17)</f>
        <v>1100</v>
      </c>
      <c r="P19" s="2"/>
      <c r="Q19" s="2">
        <f>SUMPRODUCT(P8:P17,Q8:Q17)</f>
        <v>1820</v>
      </c>
      <c r="R19" s="2"/>
      <c r="S19" s="2">
        <f>SUMPRODUCT(R8:R17,S8:S17)</f>
        <v>250</v>
      </c>
      <c r="T19" s="2"/>
      <c r="U19" s="2">
        <f>SUMPRODUCT(T8:T17,U8:U17)</f>
        <v>1700</v>
      </c>
      <c r="V19" s="2"/>
      <c r="W19" s="2">
        <f>SUMPRODUCT(V8:V17,W8:W17)</f>
        <v>500</v>
      </c>
      <c r="X19" s="2"/>
      <c r="Y19" s="2">
        <f>SUMPRODUCT(X8:X17,Y8:Y17)</f>
        <v>1550</v>
      </c>
      <c r="Z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6FA4-BEA1-4524-A423-C49B08A48EA1}">
  <dimension ref="A1:Z10"/>
  <sheetViews>
    <sheetView topLeftCell="G1" workbookViewId="0">
      <selection sqref="A1:Z10"/>
    </sheetView>
  </sheetViews>
  <sheetFormatPr defaultRowHeight="15" x14ac:dyDescent="0.25"/>
  <sheetData>
    <row r="1" spans="1:26" ht="21" x14ac:dyDescent="0.35">
      <c r="A1" s="1" t="s">
        <v>52</v>
      </c>
    </row>
    <row r="2" spans="1:26" ht="21" x14ac:dyDescent="0.35">
      <c r="A2" s="1"/>
      <c r="D2" t="s">
        <v>18</v>
      </c>
      <c r="F2" t="s">
        <v>19</v>
      </c>
      <c r="H2" t="s">
        <v>20</v>
      </c>
      <c r="J2" t="s">
        <v>21</v>
      </c>
      <c r="L2" t="s">
        <v>22</v>
      </c>
      <c r="N2" t="s">
        <v>23</v>
      </c>
      <c r="P2" t="s">
        <v>24</v>
      </c>
      <c r="R2" t="s">
        <v>25</v>
      </c>
      <c r="T2" t="s">
        <v>26</v>
      </c>
      <c r="V2" t="s">
        <v>27</v>
      </c>
      <c r="X2" t="s">
        <v>28</v>
      </c>
      <c r="Z2" t="s">
        <v>29</v>
      </c>
    </row>
    <row r="3" spans="1:26" ht="39.75" x14ac:dyDescent="0.35">
      <c r="A3" s="1"/>
      <c r="D3" t="s">
        <v>30</v>
      </c>
      <c r="E3" s="4" t="s">
        <v>32</v>
      </c>
      <c r="F3" t="s">
        <v>30</v>
      </c>
      <c r="G3" s="4" t="s">
        <v>32</v>
      </c>
      <c r="H3" t="s">
        <v>30</v>
      </c>
      <c r="I3" s="4" t="s">
        <v>32</v>
      </c>
      <c r="J3" t="s">
        <v>30</v>
      </c>
      <c r="K3" s="4" t="s">
        <v>32</v>
      </c>
      <c r="L3" t="s">
        <v>30</v>
      </c>
      <c r="M3" s="4" t="s">
        <v>32</v>
      </c>
      <c r="N3" t="s">
        <v>30</v>
      </c>
      <c r="O3" s="4" t="s">
        <v>32</v>
      </c>
      <c r="P3" t="s">
        <v>30</v>
      </c>
      <c r="Q3" s="4" t="s">
        <v>32</v>
      </c>
      <c r="R3" t="s">
        <v>30</v>
      </c>
      <c r="S3" s="4" t="s">
        <v>32</v>
      </c>
      <c r="T3" t="s">
        <v>30</v>
      </c>
      <c r="U3" s="4" t="s">
        <v>32</v>
      </c>
      <c r="V3" t="s">
        <v>30</v>
      </c>
      <c r="W3" s="4" t="s">
        <v>32</v>
      </c>
      <c r="X3" t="s">
        <v>30</v>
      </c>
      <c r="Y3" s="4" t="s">
        <v>32</v>
      </c>
      <c r="Z3" t="s">
        <v>30</v>
      </c>
    </row>
    <row r="4" spans="1:26" x14ac:dyDescent="0.25">
      <c r="A4" s="3" t="s">
        <v>16</v>
      </c>
      <c r="B4" s="2"/>
    </row>
    <row r="5" spans="1:26" x14ac:dyDescent="0.25">
      <c r="A5" s="2"/>
      <c r="B5" s="2" t="s">
        <v>47</v>
      </c>
      <c r="D5">
        <v>1</v>
      </c>
      <c r="E5">
        <v>100</v>
      </c>
      <c r="F5">
        <v>1</v>
      </c>
      <c r="G5">
        <v>200</v>
      </c>
      <c r="H5">
        <v>1</v>
      </c>
      <c r="I5">
        <v>200</v>
      </c>
      <c r="J5">
        <v>1</v>
      </c>
      <c r="K5">
        <v>300</v>
      </c>
      <c r="L5">
        <v>1</v>
      </c>
      <c r="M5">
        <v>400</v>
      </c>
      <c r="N5">
        <v>1</v>
      </c>
      <c r="O5">
        <v>400</v>
      </c>
      <c r="P5">
        <v>1</v>
      </c>
      <c r="Q5">
        <v>500</v>
      </c>
      <c r="R5">
        <v>1</v>
      </c>
      <c r="S5">
        <v>500</v>
      </c>
      <c r="T5">
        <v>1</v>
      </c>
      <c r="U5">
        <v>400</v>
      </c>
      <c r="V5">
        <v>1</v>
      </c>
      <c r="W5">
        <v>400</v>
      </c>
      <c r="X5">
        <v>1</v>
      </c>
      <c r="Y5">
        <v>400</v>
      </c>
    </row>
    <row r="6" spans="1:26" x14ac:dyDescent="0.25">
      <c r="A6" s="2"/>
      <c r="B6" s="2" t="s">
        <v>48</v>
      </c>
      <c r="D6">
        <v>1</v>
      </c>
      <c r="E6">
        <v>50</v>
      </c>
      <c r="F6">
        <v>1</v>
      </c>
      <c r="G6">
        <v>100</v>
      </c>
      <c r="H6">
        <v>1</v>
      </c>
      <c r="I6">
        <v>150</v>
      </c>
      <c r="J6">
        <v>1</v>
      </c>
      <c r="K6">
        <v>200</v>
      </c>
      <c r="L6">
        <v>1</v>
      </c>
      <c r="M6">
        <v>250</v>
      </c>
      <c r="N6">
        <v>1</v>
      </c>
      <c r="O6">
        <v>300</v>
      </c>
      <c r="P6">
        <v>1</v>
      </c>
      <c r="Q6">
        <v>350</v>
      </c>
      <c r="R6">
        <v>1</v>
      </c>
      <c r="S6">
        <v>450</v>
      </c>
      <c r="T6">
        <v>1</v>
      </c>
      <c r="U6">
        <v>550</v>
      </c>
      <c r="V6">
        <v>1</v>
      </c>
      <c r="W6">
        <v>700</v>
      </c>
      <c r="X6">
        <v>1</v>
      </c>
      <c r="Y6">
        <v>800</v>
      </c>
    </row>
    <row r="7" spans="1:26" x14ac:dyDescent="0.25">
      <c r="A7" s="2"/>
      <c r="B7" s="2" t="s">
        <v>49</v>
      </c>
      <c r="D7">
        <v>0</v>
      </c>
      <c r="E7">
        <v>0</v>
      </c>
      <c r="F7">
        <v>1</v>
      </c>
      <c r="G7">
        <v>100</v>
      </c>
      <c r="H7">
        <v>1</v>
      </c>
      <c r="I7">
        <v>100</v>
      </c>
      <c r="J7">
        <v>1</v>
      </c>
      <c r="K7">
        <v>50</v>
      </c>
      <c r="L7">
        <v>1</v>
      </c>
      <c r="M7">
        <v>150</v>
      </c>
      <c r="N7">
        <v>1</v>
      </c>
      <c r="O7">
        <v>100</v>
      </c>
      <c r="P7">
        <v>1</v>
      </c>
      <c r="Q7">
        <v>100</v>
      </c>
      <c r="R7">
        <v>1</v>
      </c>
      <c r="S7">
        <v>50</v>
      </c>
      <c r="T7">
        <v>1</v>
      </c>
      <c r="U7">
        <v>150</v>
      </c>
      <c r="V7">
        <v>1</v>
      </c>
      <c r="W7">
        <v>150</v>
      </c>
      <c r="X7">
        <v>1</v>
      </c>
      <c r="Y7">
        <v>150</v>
      </c>
    </row>
    <row r="8" spans="1:26" x14ac:dyDescent="0.25">
      <c r="A8" s="2"/>
      <c r="B8" s="2" t="s">
        <v>50</v>
      </c>
      <c r="D8">
        <v>1</v>
      </c>
      <c r="E8">
        <v>50</v>
      </c>
      <c r="F8">
        <v>1</v>
      </c>
      <c r="G8">
        <v>25</v>
      </c>
      <c r="H8">
        <v>1</v>
      </c>
      <c r="I8">
        <v>75</v>
      </c>
      <c r="J8">
        <v>1</v>
      </c>
      <c r="K8">
        <v>100</v>
      </c>
      <c r="L8">
        <v>1</v>
      </c>
      <c r="M8">
        <v>50</v>
      </c>
      <c r="N8">
        <v>1</v>
      </c>
      <c r="O8">
        <v>50</v>
      </c>
      <c r="P8">
        <v>1</v>
      </c>
      <c r="Q8">
        <v>25</v>
      </c>
      <c r="R8">
        <v>1</v>
      </c>
      <c r="S8">
        <v>50</v>
      </c>
      <c r="T8">
        <v>1</v>
      </c>
      <c r="U8">
        <v>100</v>
      </c>
      <c r="V8">
        <v>1</v>
      </c>
      <c r="W8">
        <v>50</v>
      </c>
      <c r="X8">
        <v>1</v>
      </c>
      <c r="Y8">
        <v>75</v>
      </c>
    </row>
    <row r="10" spans="1:26" x14ac:dyDescent="0.25">
      <c r="A10" s="2" t="s">
        <v>53</v>
      </c>
      <c r="B10" s="2"/>
      <c r="C10" s="2"/>
      <c r="D10" s="2"/>
      <c r="E10" s="2">
        <f>SUMPRODUCT(D4:D8,E4:E8)</f>
        <v>200</v>
      </c>
      <c r="F10" s="2"/>
      <c r="G10" s="2">
        <f>SUMPRODUCT(F4:F8,G4:G8)</f>
        <v>425</v>
      </c>
      <c r="H10" s="2"/>
      <c r="I10" s="2">
        <f>SUMPRODUCT(H4:H8,I4:I8)</f>
        <v>525</v>
      </c>
      <c r="J10" s="2"/>
      <c r="K10" s="2">
        <f>SUMPRODUCT(J4:J8,K4:K8)</f>
        <v>650</v>
      </c>
      <c r="L10" s="2"/>
      <c r="M10" s="2">
        <f>SUMPRODUCT(L4:L8,M4:M8)</f>
        <v>850</v>
      </c>
      <c r="N10" s="2"/>
      <c r="O10" s="2">
        <f>SUMPRODUCT(N4:N8,O4:O8)</f>
        <v>850</v>
      </c>
      <c r="P10" s="2"/>
      <c r="Q10" s="2">
        <f>SUMPRODUCT(P4:P8,Q4:Q8)</f>
        <v>975</v>
      </c>
      <c r="R10" s="2"/>
      <c r="S10" s="2">
        <f>SUMPRODUCT(R4:R8,S4:S8)</f>
        <v>1050</v>
      </c>
      <c r="T10" s="2"/>
      <c r="U10" s="2">
        <f>SUMPRODUCT(T4:T8,U4:U8)</f>
        <v>1200</v>
      </c>
      <c r="V10" s="2"/>
      <c r="W10" s="2">
        <f>SUMPRODUCT(V4:V8,W4:W8)</f>
        <v>1300</v>
      </c>
      <c r="X10" s="2"/>
      <c r="Y10" s="2">
        <f>SUMPRODUCT(X4:X8,Y4:Y8)</f>
        <v>1425</v>
      </c>
      <c r="Z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C90F-EFF6-42CD-A550-F0A4BA7D6C93}">
  <dimension ref="A1:Z11"/>
  <sheetViews>
    <sheetView workbookViewId="0">
      <selection activeCell="A12" sqref="A12"/>
    </sheetView>
  </sheetViews>
  <sheetFormatPr defaultRowHeight="15" x14ac:dyDescent="0.25"/>
  <sheetData>
    <row r="1" spans="1:26" ht="21" x14ac:dyDescent="0.35">
      <c r="A1" s="1" t="s">
        <v>57</v>
      </c>
    </row>
    <row r="2" spans="1:26" ht="21" x14ac:dyDescent="0.35">
      <c r="A2" s="1"/>
      <c r="D2" t="s">
        <v>18</v>
      </c>
      <c r="F2" t="s">
        <v>19</v>
      </c>
      <c r="H2" t="s">
        <v>20</v>
      </c>
      <c r="J2" t="s">
        <v>21</v>
      </c>
      <c r="L2" t="s">
        <v>22</v>
      </c>
      <c r="N2" t="s">
        <v>23</v>
      </c>
      <c r="P2" t="s">
        <v>24</v>
      </c>
      <c r="R2" t="s">
        <v>25</v>
      </c>
      <c r="T2" t="s">
        <v>26</v>
      </c>
      <c r="V2" t="s">
        <v>27</v>
      </c>
      <c r="X2" t="s">
        <v>28</v>
      </c>
      <c r="Z2" t="s">
        <v>29</v>
      </c>
    </row>
    <row r="3" spans="1:26" ht="39.75" x14ac:dyDescent="0.35">
      <c r="A3" s="1"/>
      <c r="D3" t="s">
        <v>30</v>
      </c>
      <c r="E3" s="4" t="s">
        <v>32</v>
      </c>
      <c r="F3" t="s">
        <v>30</v>
      </c>
      <c r="G3" s="4" t="s">
        <v>32</v>
      </c>
      <c r="H3" t="s">
        <v>30</v>
      </c>
      <c r="I3" s="4" t="s">
        <v>32</v>
      </c>
      <c r="J3" t="s">
        <v>30</v>
      </c>
      <c r="K3" s="4" t="s">
        <v>32</v>
      </c>
      <c r="L3" t="s">
        <v>30</v>
      </c>
      <c r="M3" s="4" t="s">
        <v>32</v>
      </c>
      <c r="N3" t="s">
        <v>30</v>
      </c>
      <c r="O3" s="4" t="s">
        <v>32</v>
      </c>
      <c r="P3" t="s">
        <v>30</v>
      </c>
      <c r="Q3" s="4" t="s">
        <v>32</v>
      </c>
      <c r="R3" t="s">
        <v>30</v>
      </c>
      <c r="S3" s="4" t="s">
        <v>32</v>
      </c>
      <c r="T3" t="s">
        <v>30</v>
      </c>
      <c r="U3" s="4" t="s">
        <v>32</v>
      </c>
      <c r="V3" t="s">
        <v>30</v>
      </c>
      <c r="W3" s="4" t="s">
        <v>32</v>
      </c>
      <c r="X3" t="s">
        <v>30</v>
      </c>
      <c r="Y3" s="4" t="s">
        <v>32</v>
      </c>
      <c r="Z3" t="s">
        <v>30</v>
      </c>
    </row>
    <row r="4" spans="1:26" x14ac:dyDescent="0.25">
      <c r="A4" s="3" t="s">
        <v>58</v>
      </c>
      <c r="B4" s="2"/>
    </row>
    <row r="5" spans="1:26" x14ac:dyDescent="0.25">
      <c r="A5" s="2"/>
      <c r="B5" s="2" t="s">
        <v>62</v>
      </c>
      <c r="D5">
        <v>1</v>
      </c>
      <c r="E5">
        <v>100</v>
      </c>
      <c r="F5">
        <v>1</v>
      </c>
      <c r="G5">
        <v>200</v>
      </c>
      <c r="H5">
        <v>1</v>
      </c>
      <c r="I5">
        <v>200</v>
      </c>
      <c r="J5">
        <v>1</v>
      </c>
      <c r="K5">
        <v>800</v>
      </c>
      <c r="L5">
        <v>1</v>
      </c>
      <c r="M5">
        <v>1300</v>
      </c>
      <c r="N5">
        <v>1</v>
      </c>
      <c r="O5">
        <v>2500</v>
      </c>
      <c r="P5">
        <v>1</v>
      </c>
      <c r="Q5">
        <v>3500</v>
      </c>
      <c r="R5">
        <v>1</v>
      </c>
      <c r="S5">
        <v>4000</v>
      </c>
      <c r="T5">
        <v>1</v>
      </c>
      <c r="U5">
        <v>3500</v>
      </c>
      <c r="V5">
        <v>1</v>
      </c>
      <c r="W5">
        <v>5600</v>
      </c>
      <c r="X5">
        <v>1</v>
      </c>
      <c r="Y5">
        <v>7000</v>
      </c>
    </row>
    <row r="6" spans="1:26" x14ac:dyDescent="0.25">
      <c r="A6" s="3" t="s">
        <v>59</v>
      </c>
      <c r="B6" s="2"/>
    </row>
    <row r="7" spans="1:26" x14ac:dyDescent="0.25">
      <c r="A7" s="2"/>
      <c r="B7" s="2" t="s">
        <v>61</v>
      </c>
      <c r="D7">
        <v>1</v>
      </c>
      <c r="E7">
        <v>200</v>
      </c>
      <c r="F7">
        <v>1</v>
      </c>
      <c r="G7">
        <v>400</v>
      </c>
      <c r="H7">
        <v>1</v>
      </c>
      <c r="I7">
        <v>500</v>
      </c>
      <c r="J7">
        <v>1</v>
      </c>
      <c r="K7">
        <v>700</v>
      </c>
      <c r="L7">
        <v>1</v>
      </c>
      <c r="M7">
        <v>900</v>
      </c>
      <c r="N7">
        <v>1</v>
      </c>
      <c r="O7">
        <v>500</v>
      </c>
      <c r="P7">
        <v>1</v>
      </c>
      <c r="Q7">
        <v>300</v>
      </c>
      <c r="R7">
        <v>1</v>
      </c>
      <c r="S7">
        <v>400</v>
      </c>
      <c r="T7">
        <v>1</v>
      </c>
      <c r="U7">
        <v>700</v>
      </c>
      <c r="V7">
        <v>1</v>
      </c>
      <c r="W7">
        <v>600</v>
      </c>
      <c r="X7">
        <v>1</v>
      </c>
      <c r="Y7">
        <v>400</v>
      </c>
    </row>
    <row r="8" spans="1:26" x14ac:dyDescent="0.25">
      <c r="A8" s="3" t="s">
        <v>60</v>
      </c>
      <c r="B8" s="2"/>
    </row>
    <row r="9" spans="1:26" x14ac:dyDescent="0.25">
      <c r="A9" s="2"/>
      <c r="B9" s="2" t="s">
        <v>60</v>
      </c>
      <c r="D9">
        <v>0</v>
      </c>
      <c r="E9">
        <v>0</v>
      </c>
      <c r="F9">
        <v>1</v>
      </c>
      <c r="G9">
        <v>200</v>
      </c>
      <c r="H9">
        <v>1</v>
      </c>
      <c r="I9">
        <v>200</v>
      </c>
      <c r="J9">
        <v>1</v>
      </c>
      <c r="K9">
        <v>300</v>
      </c>
      <c r="L9">
        <v>1</v>
      </c>
      <c r="M9">
        <v>400</v>
      </c>
      <c r="N9">
        <v>1</v>
      </c>
      <c r="O9">
        <v>400</v>
      </c>
      <c r="P9">
        <v>1</v>
      </c>
      <c r="Q9">
        <v>500</v>
      </c>
      <c r="R9">
        <v>1</v>
      </c>
      <c r="S9">
        <v>500</v>
      </c>
      <c r="T9">
        <v>1</v>
      </c>
      <c r="U9">
        <v>400</v>
      </c>
      <c r="V9">
        <v>1</v>
      </c>
      <c r="W9">
        <v>400</v>
      </c>
      <c r="X9">
        <v>1</v>
      </c>
      <c r="Y9">
        <v>400</v>
      </c>
    </row>
    <row r="11" spans="1:26" x14ac:dyDescent="0.25">
      <c r="A11" s="2" t="s">
        <v>63</v>
      </c>
      <c r="B11" s="2"/>
      <c r="C11" s="2"/>
      <c r="D11" s="2"/>
      <c r="E11" s="2">
        <f>SUMPRODUCT(D4:D9,E4:E9)</f>
        <v>300</v>
      </c>
      <c r="F11" s="2"/>
      <c r="G11" s="2">
        <f>SUMPRODUCT(F4:F9,G4:G9)</f>
        <v>800</v>
      </c>
      <c r="H11" s="2"/>
      <c r="I11" s="2">
        <f>SUMPRODUCT(H4:H9,I4:I9)</f>
        <v>900</v>
      </c>
      <c r="J11" s="2"/>
      <c r="K11" s="2">
        <f>SUMPRODUCT(J4:J9,K4:K9)</f>
        <v>1800</v>
      </c>
      <c r="L11" s="2"/>
      <c r="M11" s="2">
        <f>SUMPRODUCT(L4:L9,M4:M9)</f>
        <v>2600</v>
      </c>
      <c r="N11" s="2"/>
      <c r="O11" s="2">
        <f>SUMPRODUCT(N4:N9,O4:O9)</f>
        <v>3400</v>
      </c>
      <c r="P11" s="2"/>
      <c r="Q11" s="2">
        <f>SUMPRODUCT(P4:P9,Q4:Q9)</f>
        <v>4300</v>
      </c>
      <c r="R11" s="2"/>
      <c r="S11" s="2">
        <f>SUMPRODUCT(R4:R9,S4:S9)</f>
        <v>4900</v>
      </c>
      <c r="T11" s="2"/>
      <c r="U11" s="2">
        <f>SUMPRODUCT(T4:T9,U4:U9)</f>
        <v>4600</v>
      </c>
      <c r="V11" s="2"/>
      <c r="W11" s="2">
        <f>SUMPRODUCT(V4:V9,W4:W9)</f>
        <v>6600</v>
      </c>
      <c r="X11" s="2"/>
      <c r="Y11" s="2">
        <f>SUMPRODUCT(X4:X9,Y4:Y9)</f>
        <v>7800</v>
      </c>
      <c r="Z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221C-BA9F-46F0-AA01-EDC7A49F0796}">
  <dimension ref="A1:N8"/>
  <sheetViews>
    <sheetView tabSelected="1" topLeftCell="A7" workbookViewId="0">
      <selection activeCell="G27" sqref="G27"/>
    </sheetView>
  </sheetViews>
  <sheetFormatPr defaultRowHeight="15" x14ac:dyDescent="0.25"/>
  <sheetData>
    <row r="1" spans="1:14" ht="21" x14ac:dyDescent="0.35">
      <c r="A1" s="1" t="s">
        <v>54</v>
      </c>
    </row>
    <row r="2" spans="1:14" ht="21" x14ac:dyDescent="0.35">
      <c r="A2" s="1"/>
    </row>
    <row r="3" spans="1:14" x14ac:dyDescent="0.25"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25">
      <c r="A4" s="2" t="s">
        <v>55</v>
      </c>
      <c r="B4" s="2"/>
      <c r="C4" s="2"/>
      <c r="D4" s="2">
        <f>SUM('Expenses-Staff'!E24+'Expenses-Equipment'!E19+'Expenses-Marketing'!E10)</f>
        <v>3300</v>
      </c>
      <c r="E4" s="2">
        <f>SUM('Expenses-Staff'!G24+'Expenses-Equipment'!G19+'Expenses-Marketing'!G10)</f>
        <v>3475</v>
      </c>
      <c r="F4" s="2">
        <f>SUM('Expenses-Staff'!I24+'Expenses-Equipment'!I19+'Expenses-Marketing'!I10)</f>
        <v>3645</v>
      </c>
      <c r="G4" s="2">
        <f>SUM('Expenses-Staff'!K24+'Expenses-Equipment'!K19+'Expenses-Marketing'!K10)</f>
        <v>8800</v>
      </c>
      <c r="H4" s="2">
        <f>SUM('Expenses-Staff'!M24+'Expenses-Equipment'!M19+'Expenses-Marketing'!M10)</f>
        <v>8050</v>
      </c>
      <c r="I4" s="2">
        <f>SUM('Expenses-Staff'!O24+'Expenses-Equipment'!O19+'Expenses-Marketing'!O10)</f>
        <v>9150</v>
      </c>
      <c r="J4" s="2">
        <f>SUM('Expenses-Staff'!Q24+'Expenses-Equipment'!Q19+'Expenses-Marketing'!Q10)</f>
        <v>12995</v>
      </c>
      <c r="K4" s="2">
        <f>SUM('Expenses-Staff'!S24+'Expenses-Equipment'!S19+'Expenses-Marketing'!S10)</f>
        <v>12400</v>
      </c>
      <c r="L4" s="2">
        <f>SUM('Expenses-Staff'!U24+'Expenses-Equipment'!U19+'Expenses-Marketing'!U10)</f>
        <v>14000</v>
      </c>
      <c r="M4" s="2">
        <f>SUM('Expenses-Staff'!W24+'Expenses-Equipment'!W19+'Expenses-Marketing'!W10)</f>
        <v>13000</v>
      </c>
      <c r="N4" s="2">
        <f>SUM('Expenses-Staff'!Y24+'Expenses-Equipment'!Y19+'Expenses-Marketing'!Y10)</f>
        <v>14175</v>
      </c>
    </row>
    <row r="5" spans="1:14" x14ac:dyDescent="0.25">
      <c r="A5" s="2"/>
      <c r="B5" s="2"/>
      <c r="C5" s="2"/>
      <c r="D5" s="2">
        <f>SUM(Income!E11)</f>
        <v>300</v>
      </c>
      <c r="E5" s="2">
        <f>SUM(Income!G11)</f>
        <v>800</v>
      </c>
      <c r="F5" s="2">
        <f>SUM(Income!I11)</f>
        <v>900</v>
      </c>
      <c r="G5" s="2">
        <f>SUM(Income!K11)</f>
        <v>1800</v>
      </c>
      <c r="H5" s="2">
        <f>SUM(Income!M11)</f>
        <v>2600</v>
      </c>
      <c r="I5" s="2">
        <f>SUM(Income!O11)</f>
        <v>3400</v>
      </c>
      <c r="J5" s="2">
        <f>SUM(Income!Q11)</f>
        <v>4300</v>
      </c>
      <c r="K5" s="2">
        <f>SUM(Income!S11)</f>
        <v>4900</v>
      </c>
      <c r="L5" s="2">
        <f>SUM(Income!U11)</f>
        <v>4600</v>
      </c>
      <c r="M5" s="2">
        <f>SUM(Income!W11)</f>
        <v>6600</v>
      </c>
      <c r="N5" s="2">
        <f>SUM(Income!Y11)</f>
        <v>7800</v>
      </c>
    </row>
    <row r="7" spans="1:14" x14ac:dyDescent="0.25">
      <c r="A7" t="s">
        <v>56</v>
      </c>
      <c r="D7">
        <f>SUM($D$4:D4)</f>
        <v>3300</v>
      </c>
      <c r="E7">
        <f>SUM($D$4:E4)</f>
        <v>6775</v>
      </c>
      <c r="F7">
        <f>SUM($D$4:F4)</f>
        <v>10420</v>
      </c>
      <c r="G7">
        <f>SUM($D$4:G4)</f>
        <v>19220</v>
      </c>
      <c r="H7">
        <f>SUM($D$4:H4)</f>
        <v>27270</v>
      </c>
      <c r="I7">
        <f>SUM($D$4:I4)</f>
        <v>36420</v>
      </c>
      <c r="J7">
        <f>SUM($D$4:J4)</f>
        <v>49415</v>
      </c>
      <c r="K7">
        <f>SUM($D$4:K4)</f>
        <v>61815</v>
      </c>
      <c r="L7">
        <f>SUM($D$4:L4)</f>
        <v>75815</v>
      </c>
      <c r="M7">
        <f>SUM($D$4:M4)</f>
        <v>88815</v>
      </c>
      <c r="N7">
        <f>SUM($D$4:N4)</f>
        <v>102990</v>
      </c>
    </row>
    <row r="8" spans="1:14" x14ac:dyDescent="0.25">
      <c r="A8" t="s">
        <v>64</v>
      </c>
      <c r="D8">
        <f>SUM($D$5:D5)</f>
        <v>300</v>
      </c>
      <c r="E8">
        <f>SUM($D$5:E5)</f>
        <v>1100</v>
      </c>
      <c r="F8">
        <f>SUM($D$5:F5)</f>
        <v>2000</v>
      </c>
      <c r="G8">
        <f>SUM($D$5:G5)</f>
        <v>3800</v>
      </c>
      <c r="H8">
        <f>SUM($D$5:H5)</f>
        <v>6400</v>
      </c>
      <c r="I8">
        <f>SUM($D$5:I5)</f>
        <v>9800</v>
      </c>
      <c r="J8">
        <f>SUM($D$5:J5)</f>
        <v>14100</v>
      </c>
      <c r="K8">
        <f>SUM($D$5:K5)</f>
        <v>19000</v>
      </c>
      <c r="L8">
        <f>SUM($D$5:L5)</f>
        <v>23600</v>
      </c>
      <c r="M8">
        <f>SUM($D$5:M5)</f>
        <v>30200</v>
      </c>
      <c r="N8">
        <f>SUM($D$5:N5)</f>
        <v>38000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Expenses-Staff</vt:lpstr>
      <vt:lpstr>Expenses-Equipment</vt:lpstr>
      <vt:lpstr>Expenses-Marketing</vt:lpstr>
      <vt:lpstr>Income</vt:lpstr>
      <vt:lpstr>Balance_sheet_per_month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Brockmeyer</dc:creator>
  <cp:lastModifiedBy>Tobias Brockmeyer</cp:lastModifiedBy>
  <dcterms:created xsi:type="dcterms:W3CDTF">2019-06-09T06:40:01Z</dcterms:created>
  <dcterms:modified xsi:type="dcterms:W3CDTF">2019-06-09T08:33:24Z</dcterms:modified>
</cp:coreProperties>
</file>