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438F5A2-4D29-C847-8431-02AE2E86FF19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F29" i="1"/>
  <c r="F28" i="1"/>
  <c r="F27" i="1"/>
  <c r="F24" i="1"/>
  <c r="F25" i="1"/>
  <c r="F26" i="1"/>
  <c r="F30" i="1"/>
  <c r="F132" i="1"/>
  <c r="F133" i="1"/>
  <c r="F134" i="1"/>
  <c r="F135" i="1"/>
  <c r="F136" i="1"/>
  <c r="F137" i="1"/>
  <c r="F22" i="1"/>
  <c r="F138" i="1"/>
  <c r="F15" i="1"/>
  <c r="F5" i="1"/>
  <c r="F14" i="1"/>
  <c r="F12" i="1"/>
  <c r="F6" i="1"/>
  <c r="F9" i="1"/>
  <c r="F13" i="1"/>
  <c r="F11" i="1"/>
  <c r="F8" i="1"/>
  <c r="F10" i="1"/>
  <c r="F7" i="1"/>
  <c r="F124" i="1"/>
  <c r="F126" i="1"/>
  <c r="F127" i="1"/>
  <c r="F129" i="1"/>
  <c r="F128" i="1"/>
  <c r="F125" i="1"/>
  <c r="F122" i="1"/>
  <c r="F121" i="1"/>
  <c r="F100" i="1"/>
  <c r="F98" i="1"/>
  <c r="F96" i="1"/>
  <c r="F92" i="1"/>
  <c r="F94" i="1"/>
  <c r="F90" i="1"/>
  <c r="F86" i="1"/>
  <c r="F88" i="1"/>
  <c r="F84" i="1"/>
  <c r="F79" i="1"/>
  <c r="F75" i="1"/>
  <c r="F71" i="1"/>
  <c r="F64" i="1"/>
  <c r="F59" i="1"/>
  <c r="F57" i="1"/>
  <c r="F58" i="1"/>
  <c r="F83" i="1"/>
  <c r="F95" i="1"/>
  <c r="F97" i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6" i="1"/>
  <c r="F77" i="1"/>
  <c r="F78" i="1"/>
  <c r="F80" i="1"/>
  <c r="F81" i="1"/>
  <c r="F82" i="1"/>
  <c r="F85" i="1"/>
  <c r="F87" i="1"/>
  <c r="F89" i="1"/>
  <c r="F91" i="1"/>
  <c r="F93" i="1"/>
  <c r="F99" i="1"/>
  <c r="F101" i="1"/>
  <c r="F49" i="1"/>
  <c r="F50" i="1"/>
  <c r="S4" i="1"/>
  <c r="F4" i="1"/>
  <c r="F16" i="1"/>
  <c r="F17" i="1"/>
  <c r="F18" i="1"/>
  <c r="F19" i="1"/>
  <c r="F20" i="1"/>
  <c r="F21" i="1"/>
  <c r="F23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30" i="1"/>
  <c r="F131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T4" i="1"/>
</calcChain>
</file>

<file path=xl/sharedStrings.xml><?xml version="1.0" encoding="utf-8"?>
<sst xmlns="http://schemas.openxmlformats.org/spreadsheetml/2006/main" count="1309" uniqueCount="372">
  <si>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</si>
  <si>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</si>
  <si>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</si>
  <si>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</si>
  <si>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</si>
  <si>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</si>
  <si>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</si>
  <si>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</si>
  <si>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</si>
  <si>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</si>
  <si>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</si>
  <si>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</si>
  <si>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</si>
  <si>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</si>
  <si>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</si>
  <si>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</si>
  <si>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</si>
  <si>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</si>
  <si>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</si>
  <si>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</si>
  <si>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</si>
  <si>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</si>
  <si>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</si>
  <si>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</si>
  <si>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</si>
  <si>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</si>
  <si>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</si>
  <si>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</si>
  <si>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</si>
  <si>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</si>
  <si>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</si>
  <si>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</si>
  <si>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</si>
  <si>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</si>
  <si>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</si>
  <si>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</si>
  <si>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</si>
  <si>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</si>
  <si>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</si>
  <si>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</si>
  <si>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</si>
  <si>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</si>
  <si>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</si>
  <si>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</si>
  <si>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</si>
  <si>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</si>
  <si>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</si>
  <si>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</si>
  <si>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</si>
  <si>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</si>
  <si>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</si>
  <si>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</si>
  <si>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</si>
  <si>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</si>
  <si>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</si>
  <si>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</si>
  <si>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</si>
  <si>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</si>
  <si>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</si>
  <si>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</si>
  <si>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</si>
  <si>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</si>
  <si>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</si>
  <si>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</si>
  <si>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</si>
  <si>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</si>
  <si>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</si>
  <si>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</si>
  <si>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</si>
  <si>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</si>
  <si>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</si>
  <si>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</si>
  <si>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</si>
  <si>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</si>
  <si>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</si>
  <si>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</si>
  <si>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</si>
  <si>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</si>
  <si>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</si>
  <si>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cm/h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</si>
  <si>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</si>
  <si>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</si>
  <si>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</si>
  <si>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</si>
  <si>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</si>
  <si>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</si>
  <si>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</si>
  <si>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</si>
  <si>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</si>
  <si>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</si>
  <si>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</si>
  <si>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</si>
  <si>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</si>
  <si>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</si>
  <si>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</si>
  <si>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</si>
  <si>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</si>
  <si>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</si>
  <si>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</si>
  <si>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</si>
  <si>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</si>
  <si>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</si>
  <si>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</si>
  <si>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</si>
  <si>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</si>
  <si>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</si>
  <si>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</si>
  <si>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</si>
  <si>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</si>
  <si>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</si>
  <si>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</si>
  <si>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</si>
  <si>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</si>
  <si>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</si>
  <si>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</si>
  <si>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</si>
  <si>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</si>
  <si>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</si>
  <si>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</si>
  <si>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</si>
  <si>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</si>
  <si>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</si>
  <si>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</si>
  <si>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</si>
  <si>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</si>
  <si>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</si>
  <si>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</si>
  <si>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</si>
  <si>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</si>
  <si>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</si>
  <si>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</si>
  <si>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</si>
  <si>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</si>
  <si>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</si>
  <si>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</si>
  <si>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</si>
  <si>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</si>
  <si>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</si>
  <si>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</si>
  <si>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</si>
  <si>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</si>
  <si>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</si>
  <si>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</si>
  <si>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</si>
  <si>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</si>
  <si>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</si>
  <si>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</si>
  <si>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</si>
  <si>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</si>
  <si>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</si>
  <si>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</si>
  <si>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</si>
  <si>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</si>
  <si>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</si>
  <si>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</si>
  <si>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</si>
  <si>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</si>
  <si>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</si>
  <si>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</si>
  <si>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</si>
  <si>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</si>
  <si>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</si>
  <si>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</si>
  <si>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</si>
  <si>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</si>
  <si>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</si>
  <si>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</si>
  <si>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Power</t>
  </si>
  <si>
    <t>Electricity</t>
  </si>
  <si>
    <t>kitchen_coffee_total_consumption</t>
  </si>
  <si>
    <t>Energy</t>
  </si>
  <si>
    <t>kitchen_coffee_today_s_consumption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</si>
  <si>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</si>
  <si>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</si>
  <si>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</si>
  <si>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</si>
  <si>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</si>
  <si>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</si>
  <si>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</si>
  <si>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</si>
  <si>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</si>
  <si>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</si>
  <si>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</si>
  <si>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</si>
  <si>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</si>
  <si>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</si>
  <si>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</si>
  <si>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</si>
  <si>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</si>
  <si>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</si>
  <si>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</si>
  <si>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</si>
  <si>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</si>
  <si>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</si>
  <si>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</si>
  <si>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</si>
  <si>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</si>
  <si>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</si>
  <si>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Entity status, "Enabled", "Disabled", "To-Build"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</si>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</sst>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  <dxf>
      <border>
        <bottom style="dotted">
          <color theme="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326" totalsRowShown="0" headerRowDxfId="0" dataDxfId="2" headerRowBorderDxfId="1">
  <autoFilter ref="A3:AC326" xr:uid="{00000000-0009-0000-0100-000002000000}"/>
  <sortState xmlns:xlrd2="http://schemas.microsoft.com/office/spreadsheetml/2017/richdata2" ref="A4:AC326">
    <sortCondition ref="A3:A326"/>
  </sortState>
  <tableColumns count="29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5"/>
    <tableColumn id="3" xr3:uid="{00000000-0010-0000-0000-000003000000}" name="entity_namespace" dataDxfId="29"/>
    <tableColumn id="4" xr3:uid="{00000000-0010-0000-0000-000004000000}" name="unique_id" dataDxfId="28"/>
    <tableColumn id="29" xr3:uid="{C9099E62-9C90-774C-B487-C1E8FC10D09D}" name="name" dataDxfId="6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32" xr3:uid="{9FB83457-10AD-D34A-B0A0-C03B121132D6}" name="display_mode" dataDxfId="4"/>
    <tableColumn id="31" xr3:uid="{0D8A1BBE-51B4-E147-A44E-9683CA8C518F}" name="timeseries_mode" dataDxfId="3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IF(ISBLANK(R4),  "", _xlfn.CONCAT("haas/entity/sensor/", LOWER(C4), "/", E4, "/config"))</calculatedColumnFormula>
    </tableColumn>
    <tableColumn id="18" xr3:uid="{00000000-0010-0000-0000-000012000000}" name="state_topic" dataDxfId="16">
      <calculatedColumnFormula>IF(ISBLANK(R4),  "", _xlfn.CONCAT("haas/entity/sensor/", 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27" xr3:uid="{00000000-0010-0000-0000-00001B000000}" name="device_configuration_url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6"/>
  <sheetViews>
    <sheetView tabSelected="1" zoomScale="150" zoomScaleNormal="150" workbookViewId="0">
      <selection activeCell="A15" sqref="A1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270</v>
      </c>
      <c r="B1" s="12" t="s">
        <v>270</v>
      </c>
      <c r="C1" s="12" t="s">
        <v>270</v>
      </c>
      <c r="D1" s="12" t="s">
        <v>270</v>
      </c>
      <c r="E1" s="12" t="s">
        <v>270</v>
      </c>
      <c r="F1" s="12" t="s">
        <v>270</v>
      </c>
      <c r="G1" s="12" t="s">
        <v>270</v>
      </c>
      <c r="H1" s="12" t="s">
        <v>270</v>
      </c>
      <c r="I1" s="12" t="s">
        <v>270</v>
      </c>
      <c r="J1" s="12" t="s">
        <v>272</v>
      </c>
      <c r="K1" s="15" t="s">
        <v>272</v>
      </c>
      <c r="L1" s="18" t="s">
        <v>271</v>
      </c>
      <c r="M1" s="18" t="s">
        <v>273</v>
      </c>
      <c r="N1" s="19" t="s">
        <v>274</v>
      </c>
      <c r="O1" s="19"/>
      <c r="P1" s="18" t="s">
        <v>271</v>
      </c>
      <c r="Q1" s="18" t="s">
        <v>271</v>
      </c>
      <c r="R1" s="18" t="s">
        <v>271</v>
      </c>
      <c r="S1" s="18" t="s">
        <v>271</v>
      </c>
      <c r="T1" s="18" t="s">
        <v>271</v>
      </c>
      <c r="U1" s="18" t="s">
        <v>271</v>
      </c>
      <c r="V1" s="18" t="s">
        <v>271</v>
      </c>
      <c r="W1" s="18" t="s">
        <v>271</v>
      </c>
      <c r="X1" s="18" t="s">
        <v>271</v>
      </c>
      <c r="Y1" s="18" t="s">
        <v>271</v>
      </c>
      <c r="Z1" s="18" t="s">
        <v>271</v>
      </c>
      <c r="AA1" s="18" t="s">
        <v>271</v>
      </c>
      <c r="AB1" s="18" t="s">
        <v>271</v>
      </c>
      <c r="AC1" s="18" t="s">
        <v>271</v>
      </c>
    </row>
    <row r="2" spans="1:29" s="8" customFormat="1" ht="33" customHeight="1" x14ac:dyDescent="0.2">
      <c r="A2" s="13" t="s">
        <v>227</v>
      </c>
      <c r="B2" s="13" t="s">
        <v>198</v>
      </c>
      <c r="C2" s="13" t="s">
        <v>221</v>
      </c>
      <c r="D2" s="13" t="s">
        <v>199</v>
      </c>
      <c r="E2" s="13" t="s">
        <v>200</v>
      </c>
      <c r="F2" s="13" t="s">
        <v>257</v>
      </c>
      <c r="G2" s="13" t="s">
        <v>255</v>
      </c>
      <c r="H2" s="13" t="s">
        <v>201</v>
      </c>
      <c r="I2" s="13" t="s">
        <v>202</v>
      </c>
      <c r="J2" s="13" t="s">
        <v>207</v>
      </c>
      <c r="K2" s="16" t="s">
        <v>208</v>
      </c>
      <c r="L2" s="20" t="s">
        <v>203</v>
      </c>
      <c r="M2" s="20" t="s">
        <v>204</v>
      </c>
      <c r="N2" s="20" t="s">
        <v>239</v>
      </c>
      <c r="O2" s="21" t="s">
        <v>205</v>
      </c>
      <c r="P2" s="21" t="s">
        <v>206</v>
      </c>
      <c r="Q2" s="21" t="s">
        <v>209</v>
      </c>
      <c r="R2" s="21" t="s">
        <v>210</v>
      </c>
      <c r="S2" s="22" t="s">
        <v>211</v>
      </c>
      <c r="T2" s="21" t="s">
        <v>212</v>
      </c>
      <c r="U2" s="20" t="s">
        <v>213</v>
      </c>
      <c r="V2" s="21">
        <v>1</v>
      </c>
      <c r="W2" s="21" t="s">
        <v>214</v>
      </c>
      <c r="X2" s="21" t="s">
        <v>215</v>
      </c>
      <c r="Y2" s="21" t="s">
        <v>216</v>
      </c>
      <c r="Z2" s="21" t="s">
        <v>217</v>
      </c>
      <c r="AA2" s="21" t="s">
        <v>218</v>
      </c>
      <c r="AB2" s="21" t="s">
        <v>219</v>
      </c>
      <c r="AC2" s="23" t="s">
        <v>220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256</v>
      </c>
      <c r="H3" s="14" t="s">
        <v>5</v>
      </c>
      <c r="I3" s="14" t="s">
        <v>6</v>
      </c>
      <c r="J3" s="14" t="s">
        <v>12</v>
      </c>
      <c r="K3" s="17" t="s">
        <v>13</v>
      </c>
      <c r="L3" s="22" t="s">
        <v>7</v>
      </c>
      <c r="M3" s="22" t="s">
        <v>8</v>
      </c>
      <c r="N3" s="22" t="s">
        <v>9</v>
      </c>
      <c r="O3" s="22" t="s">
        <v>10</v>
      </c>
      <c r="P3" s="22" t="s">
        <v>11</v>
      </c>
      <c r="Q3" s="24" t="s">
        <v>14</v>
      </c>
      <c r="R3" s="22" t="s">
        <v>15</v>
      </c>
      <c r="S3" s="22" t="s">
        <v>16</v>
      </c>
      <c r="T3" s="22" t="s">
        <v>17</v>
      </c>
      <c r="U3" s="22" t="s">
        <v>18</v>
      </c>
      <c r="V3" s="22" t="s">
        <v>19</v>
      </c>
      <c r="W3" s="22" t="s">
        <v>20</v>
      </c>
      <c r="X3" s="22" t="s">
        <v>21</v>
      </c>
      <c r="Y3" s="22" t="s">
        <v>22</v>
      </c>
      <c r="Z3" s="22" t="s">
        <v>23</v>
      </c>
      <c r="AA3" s="22" t="s">
        <v>24</v>
      </c>
      <c r="AB3" s="22" t="s">
        <v>25</v>
      </c>
      <c r="AC3" s="24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98</v>
      </c>
      <c r="F4" s="1" t="str">
        <f>IF(ISBLANK(E4), "", Table2[[#This Row],[unique_id]])</f>
        <v>roof_temperature</v>
      </c>
      <c r="G4" s="1" t="s">
        <v>43</v>
      </c>
      <c r="H4" s="1" t="s">
        <v>99</v>
      </c>
      <c r="I4" s="1" t="s">
        <v>33</v>
      </c>
      <c r="J4" s="1" t="s">
        <v>102</v>
      </c>
      <c r="L4" s="1" t="s">
        <v>34</v>
      </c>
      <c r="M4" s="1" t="s">
        <v>100</v>
      </c>
      <c r="N4" s="1" t="s">
        <v>101</v>
      </c>
      <c r="P4" s="1">
        <v>300</v>
      </c>
      <c r="Q4" s="2" t="s">
        <v>37</v>
      </c>
      <c r="R4" s="1" t="s">
        <v>103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258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254</v>
      </c>
    </row>
    <row r="5" spans="1:29" x14ac:dyDescent="0.2">
      <c r="A5" s="1">
        <v>1002</v>
      </c>
      <c r="B5" s="1" t="s">
        <v>28</v>
      </c>
      <c r="C5" s="1" t="s">
        <v>147</v>
      </c>
      <c r="D5" s="1" t="s">
        <v>29</v>
      </c>
      <c r="E5" s="1" t="s">
        <v>351</v>
      </c>
      <c r="F5" s="11" t="str">
        <f>IF(ISBLANK(E5), "", Table2[[#This Row],[unique_id]])</f>
        <v>netatmo_ada_temperature</v>
      </c>
      <c r="G5" s="1" t="s">
        <v>150</v>
      </c>
      <c r="H5" s="1" t="s">
        <v>99</v>
      </c>
      <c r="I5" s="1" t="s">
        <v>33</v>
      </c>
      <c r="J5" s="1" t="s">
        <v>102</v>
      </c>
      <c r="Q5" s="2"/>
      <c r="S5" s="1" t="str">
        <f t="shared" ref="S5:S68" si="0">IF(ISBLANK(R5),  "", _xlfn.CONCAT("haas/entity/sensor/", LOWER(C5), "/", E5, "/config"))</f>
        <v/>
      </c>
      <c r="T5" s="1" t="str">
        <f t="shared" ref="T5:T68" si="1"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147</v>
      </c>
      <c r="D6" s="1" t="s">
        <v>29</v>
      </c>
      <c r="E6" s="1" t="s">
        <v>145</v>
      </c>
      <c r="F6" s="11" t="str">
        <f>IF(ISBLANK(E6), "", Table2[[#This Row],[unique_id]])</f>
        <v>netatmo_edwin_temperature</v>
      </c>
      <c r="G6" s="1" t="s">
        <v>146</v>
      </c>
      <c r="H6" s="1" t="s">
        <v>99</v>
      </c>
      <c r="I6" s="1" t="s">
        <v>33</v>
      </c>
      <c r="J6" s="1" t="s">
        <v>102</v>
      </c>
      <c r="Q6" s="2"/>
      <c r="S6" s="1" t="str">
        <f t="shared" si="0"/>
        <v/>
      </c>
      <c r="T6" s="1" t="str">
        <f t="shared" si="1"/>
        <v/>
      </c>
      <c r="AC6" s="7"/>
    </row>
    <row r="7" spans="1:29" x14ac:dyDescent="0.2">
      <c r="A7" s="1">
        <v>1004</v>
      </c>
      <c r="B7" s="1" t="s">
        <v>28</v>
      </c>
      <c r="C7" s="1" t="s">
        <v>147</v>
      </c>
      <c r="D7" s="1" t="s">
        <v>29</v>
      </c>
      <c r="E7" s="1" t="s">
        <v>353</v>
      </c>
      <c r="F7" s="11" t="str">
        <f>IF(ISBLANK(E7), "", Table2[[#This Row],[unique_id]])</f>
        <v>netatmo_parents_temperature</v>
      </c>
      <c r="G7" s="1" t="s">
        <v>308</v>
      </c>
      <c r="H7" s="1" t="s">
        <v>99</v>
      </c>
      <c r="I7" s="1" t="s">
        <v>33</v>
      </c>
      <c r="J7" s="1" t="s">
        <v>102</v>
      </c>
      <c r="Q7" s="2"/>
      <c r="S7" s="1" t="str">
        <f t="shared" si="0"/>
        <v/>
      </c>
      <c r="T7" s="1" t="str">
        <f t="shared" si="1"/>
        <v/>
      </c>
      <c r="AC7" s="7"/>
    </row>
    <row r="8" spans="1:29" x14ac:dyDescent="0.2">
      <c r="A8" s="1">
        <v>1005</v>
      </c>
      <c r="B8" s="1" t="s">
        <v>28</v>
      </c>
      <c r="C8" s="1" t="s">
        <v>147</v>
      </c>
      <c r="D8" s="1" t="s">
        <v>29</v>
      </c>
      <c r="E8" s="1" t="s">
        <v>361</v>
      </c>
      <c r="F8" s="11" t="str">
        <f>IF(ISBLANK(E8), "", Table2[[#This Row],[unique_id]])</f>
        <v>netatmo_bertram_2_office_temperature</v>
      </c>
      <c r="G8" s="1" t="s">
        <v>356</v>
      </c>
      <c r="H8" s="1" t="s">
        <v>99</v>
      </c>
      <c r="I8" s="1" t="s">
        <v>33</v>
      </c>
      <c r="J8" s="1" t="s">
        <v>158</v>
      </c>
      <c r="Q8" s="2"/>
      <c r="S8" s="1" t="str">
        <f t="shared" si="0"/>
        <v/>
      </c>
      <c r="T8" s="1" t="str">
        <f t="shared" si="1"/>
        <v/>
      </c>
      <c r="AC8" s="7"/>
    </row>
    <row r="9" spans="1:29" x14ac:dyDescent="0.2">
      <c r="A9" s="1">
        <v>1006</v>
      </c>
      <c r="B9" s="1" t="s">
        <v>28</v>
      </c>
      <c r="C9" s="1" t="s">
        <v>147</v>
      </c>
      <c r="D9" s="1" t="s">
        <v>29</v>
      </c>
      <c r="E9" s="25" t="s">
        <v>362</v>
      </c>
      <c r="F9" s="11" t="str">
        <f>IF(ISBLANK(E9), "", Table2[[#This Row],[unique_id]])</f>
        <v>netatmo_bertram_2_kitchen_temperature</v>
      </c>
      <c r="G9" s="1" t="s">
        <v>334</v>
      </c>
      <c r="H9" s="1" t="s">
        <v>99</v>
      </c>
      <c r="I9" s="1" t="s">
        <v>33</v>
      </c>
      <c r="J9" s="1" t="s">
        <v>158</v>
      </c>
      <c r="Q9" s="2"/>
      <c r="S9" s="1" t="str">
        <f t="shared" si="0"/>
        <v/>
      </c>
      <c r="T9" s="1" t="str">
        <f t="shared" si="1"/>
        <v/>
      </c>
      <c r="AC9" s="7"/>
    </row>
    <row r="10" spans="1:29" x14ac:dyDescent="0.2">
      <c r="A10" s="1">
        <v>1007</v>
      </c>
      <c r="B10" s="1" t="s">
        <v>28</v>
      </c>
      <c r="C10" s="1" t="s">
        <v>147</v>
      </c>
      <c r="D10" s="1" t="s">
        <v>29</v>
      </c>
      <c r="E10" s="25" t="s">
        <v>363</v>
      </c>
      <c r="F10" s="11" t="str">
        <f>IF(ISBLANK(E10), "", Table2[[#This Row],[unique_id]])</f>
        <v>netatmo_bertram_2_office_pantry_temperature</v>
      </c>
      <c r="G10" s="1" t="s">
        <v>355</v>
      </c>
      <c r="H10" s="1" t="s">
        <v>99</v>
      </c>
      <c r="I10" s="1" t="s">
        <v>33</v>
      </c>
      <c r="J10" s="1" t="s">
        <v>158</v>
      </c>
      <c r="Q10" s="2"/>
      <c r="S10" s="1" t="str">
        <f t="shared" si="0"/>
        <v/>
      </c>
      <c r="T10" s="1" t="str">
        <f t="shared" si="1"/>
        <v/>
      </c>
      <c r="AC10" s="7"/>
    </row>
    <row r="11" spans="1:29" x14ac:dyDescent="0.2">
      <c r="A11" s="1">
        <v>1008</v>
      </c>
      <c r="B11" s="1" t="s">
        <v>28</v>
      </c>
      <c r="C11" s="1" t="s">
        <v>147</v>
      </c>
      <c r="D11" s="1" t="s">
        <v>29</v>
      </c>
      <c r="E11" s="1" t="s">
        <v>364</v>
      </c>
      <c r="F11" s="11" t="str">
        <f>IF(ISBLANK(E11), "", Table2[[#This Row],[unique_id]])</f>
        <v>netatmo_bertram_2_office_lounge_temperature</v>
      </c>
      <c r="G11" s="1" t="s">
        <v>310</v>
      </c>
      <c r="H11" s="1" t="s">
        <v>99</v>
      </c>
      <c r="I11" s="1" t="s">
        <v>33</v>
      </c>
      <c r="J11" s="1" t="s">
        <v>158</v>
      </c>
      <c r="Q11" s="2"/>
      <c r="S11" s="1" t="str">
        <f t="shared" si="0"/>
        <v/>
      </c>
      <c r="T11" s="1" t="str">
        <f t="shared" si="1"/>
        <v/>
      </c>
      <c r="AC11" s="7"/>
    </row>
    <row r="12" spans="1:29" x14ac:dyDescent="0.2">
      <c r="A12" s="1">
        <v>1009</v>
      </c>
      <c r="B12" s="1" t="s">
        <v>28</v>
      </c>
      <c r="C12" s="1" t="s">
        <v>147</v>
      </c>
      <c r="D12" s="1" t="s">
        <v>29</v>
      </c>
      <c r="E12" s="1" t="s">
        <v>365</v>
      </c>
      <c r="F12" s="11" t="str">
        <f>IF(ISBLANK(E12), "", Table2[[#This Row],[unique_id]])</f>
        <v>netatmo_bertram_2_office_dining_temperature</v>
      </c>
      <c r="G12" s="1" t="s">
        <v>309</v>
      </c>
      <c r="H12" s="1" t="s">
        <v>99</v>
      </c>
      <c r="I12" s="1" t="s">
        <v>33</v>
      </c>
      <c r="J12" s="1" t="s">
        <v>158</v>
      </c>
      <c r="Q12" s="2"/>
      <c r="S12" s="1" t="str">
        <f t="shared" si="0"/>
        <v/>
      </c>
      <c r="T12" s="1" t="str">
        <f t="shared" si="1"/>
        <v/>
      </c>
      <c r="AC12" s="7"/>
    </row>
    <row r="13" spans="1:29" x14ac:dyDescent="0.2">
      <c r="A13" s="1">
        <v>1010</v>
      </c>
      <c r="B13" s="1" t="s">
        <v>28</v>
      </c>
      <c r="C13" s="1" t="s">
        <v>147</v>
      </c>
      <c r="D13" s="1" t="s">
        <v>29</v>
      </c>
      <c r="E13" s="1" t="s">
        <v>352</v>
      </c>
      <c r="F13" s="11" t="str">
        <f>IF(ISBLANK(E13), "", Table2[[#This Row],[unique_id]])</f>
        <v>netatmo_laundry_temperature</v>
      </c>
      <c r="G13" s="1" t="s">
        <v>358</v>
      </c>
      <c r="H13" s="1" t="s">
        <v>99</v>
      </c>
      <c r="I13" s="1" t="s">
        <v>33</v>
      </c>
      <c r="J13" s="1" t="s">
        <v>158</v>
      </c>
      <c r="Q13" s="2"/>
      <c r="S13" s="1" t="str">
        <f t="shared" si="0"/>
        <v/>
      </c>
      <c r="T13" s="1" t="str">
        <f t="shared" si="1"/>
        <v/>
      </c>
      <c r="AC13" s="7"/>
    </row>
    <row r="14" spans="1:29" x14ac:dyDescent="0.2">
      <c r="A14" s="1">
        <v>1011</v>
      </c>
      <c r="B14" s="1" t="s">
        <v>28</v>
      </c>
      <c r="C14" s="1" t="s">
        <v>147</v>
      </c>
      <c r="D14" s="1" t="s">
        <v>29</v>
      </c>
      <c r="E14" s="1" t="s">
        <v>366</v>
      </c>
      <c r="F14" s="11" t="str">
        <f>IF(ISBLANK(E14), "", Table2[[#This Row],[unique_id]])</f>
        <v>netatmo_bertram_2_office_basement_temperature</v>
      </c>
      <c r="G14" s="1" t="s">
        <v>354</v>
      </c>
      <c r="H14" s="1" t="s">
        <v>99</v>
      </c>
      <c r="I14" s="1" t="s">
        <v>33</v>
      </c>
      <c r="J14" s="1" t="s">
        <v>158</v>
      </c>
      <c r="Q14" s="2"/>
      <c r="S14" s="1" t="str">
        <f t="shared" si="0"/>
        <v/>
      </c>
      <c r="T14" s="1" t="str">
        <f t="shared" si="1"/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231</v>
      </c>
      <c r="F15" s="1" t="str">
        <f>IF(ISBLANK(E15), "", Table2[[#This Row],[unique_id]])</f>
        <v>rack_temperature</v>
      </c>
      <c r="G15" s="1" t="s">
        <v>31</v>
      </c>
      <c r="H15" s="1" t="s">
        <v>99</v>
      </c>
      <c r="I15" s="1" t="s">
        <v>33</v>
      </c>
      <c r="J15" s="1" t="s">
        <v>158</v>
      </c>
      <c r="L15" s="1" t="s">
        <v>34</v>
      </c>
      <c r="M15" s="1" t="s">
        <v>100</v>
      </c>
      <c r="N15" s="1" t="s">
        <v>101</v>
      </c>
      <c r="P15" s="1">
        <v>300</v>
      </c>
      <c r="Q15" s="2" t="s">
        <v>37</v>
      </c>
      <c r="R15" s="1" t="s">
        <v>230</v>
      </c>
      <c r="S15" s="1" t="str">
        <f t="shared" si="0"/>
        <v>haas/entity/sensor/weewx/rack_temperature/config</v>
      </c>
      <c r="T15" s="1" t="str">
        <f t="shared" si="1"/>
        <v>haas/entity/sensor/weewx/rack_temperature</v>
      </c>
      <c r="U15" s="1" t="s">
        <v>258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254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104</v>
      </c>
      <c r="F16" s="1" t="str">
        <f>IF(ISBLANK(E16), "", Table2[[#This Row],[unique_id]])</f>
        <v>roof_apparent_temperature</v>
      </c>
      <c r="G16" s="1" t="s">
        <v>105</v>
      </c>
      <c r="H16" s="1" t="s">
        <v>99</v>
      </c>
      <c r="I16" s="1" t="s">
        <v>33</v>
      </c>
      <c r="L16" s="1" t="s">
        <v>34</v>
      </c>
      <c r="M16" s="1" t="s">
        <v>100</v>
      </c>
      <c r="N16" s="1" t="s">
        <v>101</v>
      </c>
      <c r="P16" s="1">
        <v>300</v>
      </c>
      <c r="Q16" s="2" t="s">
        <v>37</v>
      </c>
      <c r="R16" s="1" t="s">
        <v>106</v>
      </c>
      <c r="S16" s="1" t="str">
        <f t="shared" si="0"/>
        <v>haas/entity/sensor/weewx/roof_apparent_temperature/config</v>
      </c>
      <c r="T16" s="1" t="str">
        <f t="shared" si="1"/>
        <v>haas/entity/sensor/weewx/roof_apparent_temperature</v>
      </c>
      <c r="U16" s="1" t="s">
        <v>258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254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107</v>
      </c>
      <c r="F17" s="1" t="str">
        <f>IF(ISBLANK(E17), "", Table2[[#This Row],[unique_id]])</f>
        <v>roof_dew_point</v>
      </c>
      <c r="G17" s="1" t="s">
        <v>108</v>
      </c>
      <c r="H17" s="1" t="s">
        <v>99</v>
      </c>
      <c r="I17" s="1" t="s">
        <v>33</v>
      </c>
      <c r="L17" s="1" t="s">
        <v>34</v>
      </c>
      <c r="M17" s="1" t="s">
        <v>100</v>
      </c>
      <c r="N17" s="1" t="s">
        <v>101</v>
      </c>
      <c r="P17" s="1">
        <v>300</v>
      </c>
      <c r="Q17" s="2" t="s">
        <v>37</v>
      </c>
      <c r="R17" s="1" t="s">
        <v>109</v>
      </c>
      <c r="S17" s="1" t="str">
        <f t="shared" si="0"/>
        <v>haas/entity/sensor/weewx/roof_dew_point/config</v>
      </c>
      <c r="T17" s="1" t="str">
        <f t="shared" si="1"/>
        <v>haas/entity/sensor/weewx/roof_dew_point</v>
      </c>
      <c r="U17" s="1" t="s">
        <v>258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254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110</v>
      </c>
      <c r="F18" s="1" t="str">
        <f>IF(ISBLANK(E18), "", Table2[[#This Row],[unique_id]])</f>
        <v>roof_heat_index</v>
      </c>
      <c r="G18" s="1" t="s">
        <v>111</v>
      </c>
      <c r="H18" s="1" t="s">
        <v>99</v>
      </c>
      <c r="I18" s="1" t="s">
        <v>33</v>
      </c>
      <c r="L18" s="1" t="s">
        <v>34</v>
      </c>
      <c r="M18" s="1" t="s">
        <v>100</v>
      </c>
      <c r="N18" s="1" t="s">
        <v>101</v>
      </c>
      <c r="P18" s="1">
        <v>300</v>
      </c>
      <c r="Q18" s="2" t="s">
        <v>37</v>
      </c>
      <c r="R18" s="1" t="s">
        <v>112</v>
      </c>
      <c r="S18" s="1" t="str">
        <f t="shared" si="0"/>
        <v>haas/entity/sensor/weewx/roof_heat_index/config</v>
      </c>
      <c r="T18" s="1" t="str">
        <f t="shared" si="1"/>
        <v>haas/entity/sensor/weewx/roof_heat_index</v>
      </c>
      <c r="U18" s="1" t="s">
        <v>258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254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113</v>
      </c>
      <c r="F19" s="1" t="str">
        <f>IF(ISBLANK(E19), "", Table2[[#This Row],[unique_id]])</f>
        <v>roof_humidity_index</v>
      </c>
      <c r="G19" s="1" t="s">
        <v>114</v>
      </c>
      <c r="H19" s="1" t="s">
        <v>99</v>
      </c>
      <c r="I19" s="1" t="s">
        <v>33</v>
      </c>
      <c r="L19" s="1" t="s">
        <v>34</v>
      </c>
      <c r="M19" s="1" t="s">
        <v>100</v>
      </c>
      <c r="N19" s="1" t="s">
        <v>101</v>
      </c>
      <c r="P19" s="1">
        <v>300</v>
      </c>
      <c r="Q19" s="2" t="s">
        <v>37</v>
      </c>
      <c r="R19" s="1" t="s">
        <v>115</v>
      </c>
      <c r="S19" s="1" t="str">
        <f t="shared" si="0"/>
        <v>haas/entity/sensor/weewx/roof_humidity_index/config</v>
      </c>
      <c r="T19" s="1" t="str">
        <f t="shared" si="1"/>
        <v>haas/entity/sensor/weewx/roof_humidity_index</v>
      </c>
      <c r="U19" s="1" t="s">
        <v>258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254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116</v>
      </c>
      <c r="F20" s="1" t="str">
        <f>IF(ISBLANK(E20), "", Table2[[#This Row],[unique_id]])</f>
        <v>rack_dew_point</v>
      </c>
      <c r="G20" s="1" t="s">
        <v>117</v>
      </c>
      <c r="H20" s="1" t="s">
        <v>99</v>
      </c>
      <c r="I20" s="1" t="s">
        <v>33</v>
      </c>
      <c r="L20" s="1" t="s">
        <v>34</v>
      </c>
      <c r="M20" s="1" t="s">
        <v>100</v>
      </c>
      <c r="N20" s="1" t="s">
        <v>101</v>
      </c>
      <c r="P20" s="1">
        <v>300</v>
      </c>
      <c r="Q20" s="2" t="s">
        <v>37</v>
      </c>
      <c r="R20" s="1" t="s">
        <v>118</v>
      </c>
      <c r="S20" s="1" t="str">
        <f t="shared" si="0"/>
        <v>haas/entity/sensor/weewx/rack_dew_point/config</v>
      </c>
      <c r="T20" s="1" t="str">
        <f t="shared" si="1"/>
        <v>haas/entity/sensor/weewx/rack_dew_point</v>
      </c>
      <c r="U20" s="1" t="s">
        <v>258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254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119</v>
      </c>
      <c r="F21" s="1" t="str">
        <f>IF(ISBLANK(E21), "", Table2[[#This Row],[unique_id]])</f>
        <v>roof_wind_chill_temperature</v>
      </c>
      <c r="G21" s="1" t="s">
        <v>120</v>
      </c>
      <c r="H21" s="1" t="s">
        <v>99</v>
      </c>
      <c r="I21" s="1" t="s">
        <v>33</v>
      </c>
      <c r="L21" s="1" t="s">
        <v>34</v>
      </c>
      <c r="M21" s="1" t="s">
        <v>100</v>
      </c>
      <c r="N21" s="1" t="s">
        <v>101</v>
      </c>
      <c r="P21" s="1">
        <v>300</v>
      </c>
      <c r="Q21" s="2" t="s">
        <v>37</v>
      </c>
      <c r="R21" s="1" t="s">
        <v>121</v>
      </c>
      <c r="S21" s="1" t="str">
        <f t="shared" si="0"/>
        <v>haas/entity/sensor/weewx/roof_wind_chill_temperature/config</v>
      </c>
      <c r="T21" s="1" t="str">
        <f t="shared" si="1"/>
        <v>haas/entity/sensor/weewx/roof_wind_chill_temperature</v>
      </c>
      <c r="U21" s="1" t="s">
        <v>258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254</v>
      </c>
    </row>
    <row r="22" spans="1:29" x14ac:dyDescent="0.2">
      <c r="A22" s="1">
        <v>1050</v>
      </c>
      <c r="B22" s="1" t="s">
        <v>28</v>
      </c>
      <c r="C22" s="1" t="s">
        <v>147</v>
      </c>
      <c r="D22" s="1" t="s">
        <v>29</v>
      </c>
      <c r="E22" s="1" t="s">
        <v>357</v>
      </c>
      <c r="F22" s="11" t="str">
        <f>IF(ISBLANK(E22), "", Table2[[#This Row],[unique_id]])</f>
        <v>netatmo_ada_co2</v>
      </c>
      <c r="G22" s="1" t="s">
        <v>150</v>
      </c>
      <c r="H22" s="1" t="s">
        <v>240</v>
      </c>
      <c r="I22" s="1" t="s">
        <v>33</v>
      </c>
      <c r="Q22" s="2"/>
      <c r="S22" s="1" t="str">
        <f t="shared" si="0"/>
        <v/>
      </c>
      <c r="T22" s="1" t="str">
        <f t="shared" si="1"/>
        <v/>
      </c>
      <c r="AC22" s="7"/>
    </row>
    <row r="23" spans="1:29" x14ac:dyDescent="0.2">
      <c r="A23" s="1">
        <v>1051</v>
      </c>
      <c r="B23" s="1" t="s">
        <v>28</v>
      </c>
      <c r="C23" s="1" t="s">
        <v>147</v>
      </c>
      <c r="D23" s="1" t="s">
        <v>29</v>
      </c>
      <c r="E23" s="1" t="s">
        <v>241</v>
      </c>
      <c r="F23" s="1" t="str">
        <f>IF(ISBLANK(E23), "", Table2[[#This Row],[unique_id]])</f>
        <v>netatmo_edwin_co2</v>
      </c>
      <c r="G23" s="1" t="s">
        <v>146</v>
      </c>
      <c r="H23" s="1" t="s">
        <v>240</v>
      </c>
      <c r="I23" s="1" t="s">
        <v>33</v>
      </c>
      <c r="J23" s="1" t="s">
        <v>102</v>
      </c>
      <c r="S23" s="1" t="str">
        <f t="shared" si="0"/>
        <v/>
      </c>
      <c r="T23" s="1" t="str">
        <f t="shared" si="1"/>
        <v/>
      </c>
    </row>
    <row r="24" spans="1:29" x14ac:dyDescent="0.2">
      <c r="A24" s="1">
        <v>1052</v>
      </c>
      <c r="B24" s="1" t="s">
        <v>28</v>
      </c>
      <c r="C24" s="1" t="s">
        <v>147</v>
      </c>
      <c r="D24" s="1" t="s">
        <v>29</v>
      </c>
      <c r="E24" s="1" t="s">
        <v>359</v>
      </c>
      <c r="F24" s="11" t="str">
        <f>IF(ISBLANK(E24), "", Table2[[#This Row],[unique_id]])</f>
        <v>netatmo_parents_co2</v>
      </c>
      <c r="G24" s="1" t="s">
        <v>308</v>
      </c>
      <c r="H24" s="1" t="s">
        <v>240</v>
      </c>
      <c r="I24" s="1" t="s">
        <v>33</v>
      </c>
      <c r="J24" s="1" t="s">
        <v>102</v>
      </c>
      <c r="S24" s="1" t="str">
        <f t="shared" si="0"/>
        <v/>
      </c>
      <c r="T24" s="1" t="str">
        <f t="shared" si="1"/>
        <v/>
      </c>
    </row>
    <row r="25" spans="1:29" x14ac:dyDescent="0.2">
      <c r="A25" s="1">
        <v>1053</v>
      </c>
      <c r="B25" s="1" t="s">
        <v>28</v>
      </c>
      <c r="C25" s="1" t="s">
        <v>147</v>
      </c>
      <c r="D25" s="1" t="s">
        <v>29</v>
      </c>
      <c r="E25" s="1" t="s">
        <v>360</v>
      </c>
      <c r="F25" s="11" t="str">
        <f>IF(ISBLANK(E25), "", Table2[[#This Row],[unique_id]])</f>
        <v>netatmo_bertram_2_office_co2</v>
      </c>
      <c r="G25" s="1" t="s">
        <v>356</v>
      </c>
      <c r="H25" s="1" t="s">
        <v>240</v>
      </c>
      <c r="I25" s="1" t="s">
        <v>33</v>
      </c>
      <c r="J25" s="1" t="s">
        <v>158</v>
      </c>
      <c r="S25" s="1" t="str">
        <f t="shared" si="0"/>
        <v/>
      </c>
      <c r="T25" s="1" t="str">
        <f t="shared" si="1"/>
        <v/>
      </c>
    </row>
    <row r="26" spans="1:29" x14ac:dyDescent="0.2">
      <c r="A26" s="1">
        <v>1054</v>
      </c>
      <c r="B26" s="1" t="s">
        <v>28</v>
      </c>
      <c r="C26" s="1" t="s">
        <v>147</v>
      </c>
      <c r="D26" s="1" t="s">
        <v>29</v>
      </c>
      <c r="E26" s="1" t="s">
        <v>367</v>
      </c>
      <c r="F26" s="11" t="str">
        <f>IF(ISBLANK(E26), "", Table2[[#This Row],[unique_id]])</f>
        <v>netatmo_bertram_2_kitchen_co2</v>
      </c>
      <c r="G26" s="1" t="s">
        <v>334</v>
      </c>
      <c r="H26" s="1" t="s">
        <v>240</v>
      </c>
      <c r="I26" s="1" t="s">
        <v>33</v>
      </c>
      <c r="J26" s="1" t="s">
        <v>102</v>
      </c>
      <c r="S26" s="1" t="str">
        <f t="shared" si="0"/>
        <v/>
      </c>
      <c r="T26" s="1" t="str">
        <f t="shared" si="1"/>
        <v/>
      </c>
    </row>
    <row r="27" spans="1:29" x14ac:dyDescent="0.2">
      <c r="A27" s="1">
        <v>1055</v>
      </c>
      <c r="B27" s="1" t="s">
        <v>28</v>
      </c>
      <c r="C27" s="1" t="s">
        <v>147</v>
      </c>
      <c r="D27" s="1" t="s">
        <v>29</v>
      </c>
      <c r="E27" s="1" t="s">
        <v>370</v>
      </c>
      <c r="F27" s="11" t="str">
        <f>IF(ISBLANK(E27), "", Table2[[#This Row],[unique_id]])</f>
        <v>netatmo_bertram_2_office_pantry_co2</v>
      </c>
      <c r="G27" s="1" t="s">
        <v>355</v>
      </c>
      <c r="H27" s="1" t="s">
        <v>240</v>
      </c>
      <c r="I27" s="1" t="s">
        <v>33</v>
      </c>
      <c r="J27" s="1" t="s">
        <v>102</v>
      </c>
      <c r="S27" s="1" t="str">
        <f t="shared" si="0"/>
        <v/>
      </c>
      <c r="T27" s="1" t="str">
        <f t="shared" si="1"/>
        <v/>
      </c>
    </row>
    <row r="28" spans="1:29" x14ac:dyDescent="0.2">
      <c r="A28" s="1">
        <v>1056</v>
      </c>
      <c r="B28" s="1" t="s">
        <v>28</v>
      </c>
      <c r="C28" s="1" t="s">
        <v>147</v>
      </c>
      <c r="D28" s="1" t="s">
        <v>29</v>
      </c>
      <c r="E28" s="1" t="s">
        <v>369</v>
      </c>
      <c r="F28" s="11" t="str">
        <f>IF(ISBLANK(E28), "", Table2[[#This Row],[unique_id]])</f>
        <v>netatmo_bertram_2_office_lounge_co2</v>
      </c>
      <c r="G28" s="1" t="s">
        <v>310</v>
      </c>
      <c r="H28" s="1" t="s">
        <v>240</v>
      </c>
      <c r="I28" s="1" t="s">
        <v>33</v>
      </c>
      <c r="J28" s="1" t="s">
        <v>158</v>
      </c>
      <c r="S28" s="1" t="str">
        <f t="shared" si="0"/>
        <v/>
      </c>
      <c r="T28" s="1" t="str">
        <f t="shared" si="1"/>
        <v/>
      </c>
    </row>
    <row r="29" spans="1:29" x14ac:dyDescent="0.2">
      <c r="A29" s="1">
        <v>1057</v>
      </c>
      <c r="B29" s="1" t="s">
        <v>28</v>
      </c>
      <c r="C29" s="1" t="s">
        <v>147</v>
      </c>
      <c r="D29" s="1" t="s">
        <v>29</v>
      </c>
      <c r="E29" s="1" t="s">
        <v>368</v>
      </c>
      <c r="F29" s="11" t="str">
        <f>IF(ISBLANK(E29), "", Table2[[#This Row],[unique_id]])</f>
        <v>netatmo_bertram_2_office_dining_co2</v>
      </c>
      <c r="G29" s="1" t="s">
        <v>309</v>
      </c>
      <c r="H29" s="1" t="s">
        <v>240</v>
      </c>
      <c r="I29" s="1" t="s">
        <v>33</v>
      </c>
      <c r="J29" s="1" t="s">
        <v>158</v>
      </c>
      <c r="S29" s="1" t="str">
        <f t="shared" si="0"/>
        <v/>
      </c>
      <c r="T29" s="1" t="str">
        <f t="shared" si="1"/>
        <v/>
      </c>
    </row>
    <row r="30" spans="1:29" x14ac:dyDescent="0.2">
      <c r="A30" s="1">
        <v>1058</v>
      </c>
      <c r="B30" s="1" t="s">
        <v>28</v>
      </c>
      <c r="C30" s="1" t="s">
        <v>147</v>
      </c>
      <c r="D30" s="1" t="s">
        <v>29</v>
      </c>
      <c r="E30" s="1" t="s">
        <v>371</v>
      </c>
      <c r="F30" s="11" t="str">
        <f>IF(ISBLANK(E30), "", Table2[[#This Row],[unique_id]])</f>
        <v>netatmo_laundry_co2</v>
      </c>
      <c r="G30" s="1" t="s">
        <v>358</v>
      </c>
      <c r="H30" s="1" t="s">
        <v>240</v>
      </c>
      <c r="I30" s="1" t="s">
        <v>33</v>
      </c>
      <c r="S30" s="1" t="str">
        <f t="shared" si="0"/>
        <v/>
      </c>
      <c r="T30" s="1" t="str">
        <f t="shared" si="1"/>
        <v/>
      </c>
    </row>
    <row r="31" spans="1:29" x14ac:dyDescent="0.2">
      <c r="A31" s="1">
        <v>1100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102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 t="shared" si="0"/>
        <v>haas/entity/sensor/weewx/roof_humidity/config</v>
      </c>
      <c r="T31" s="1" t="str">
        <f t="shared" si="1"/>
        <v>haas/entity/sensor/weewx/roof_humidity</v>
      </c>
      <c r="U31" s="1" t="s">
        <v>260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254</v>
      </c>
    </row>
    <row r="32" spans="1:29" x14ac:dyDescent="0.2">
      <c r="A32" s="1">
        <v>1101</v>
      </c>
      <c r="C32" s="1" t="s">
        <v>44</v>
      </c>
      <c r="D32" s="1" t="s">
        <v>29</v>
      </c>
      <c r="E32" s="1" t="s">
        <v>30</v>
      </c>
      <c r="F32" s="1" t="str">
        <f>IF(ISBLANK(E32), "", Table2[[#This Row],[unique_id]])</f>
        <v>rack_humidity</v>
      </c>
      <c r="G32" s="1" t="s">
        <v>31</v>
      </c>
      <c r="H32" s="1" t="s">
        <v>32</v>
      </c>
      <c r="I32" s="1" t="s">
        <v>33</v>
      </c>
      <c r="J32" s="1" t="s">
        <v>158</v>
      </c>
      <c r="L32" s="1" t="s">
        <v>34</v>
      </c>
      <c r="M32" s="1" t="s">
        <v>35</v>
      </c>
      <c r="N32" s="1" t="s">
        <v>36</v>
      </c>
      <c r="P32" s="1">
        <v>300</v>
      </c>
      <c r="Q32" s="2" t="s">
        <v>37</v>
      </c>
      <c r="R32" s="1" t="s">
        <v>38</v>
      </c>
      <c r="S32" s="1" t="str">
        <f t="shared" si="0"/>
        <v>haas/entity/sensor/weewx/rack_humidity/config</v>
      </c>
      <c r="T32" s="1" t="str">
        <f t="shared" si="1"/>
        <v>haas/entity/sensor/weewx/rack_humidity</v>
      </c>
      <c r="U32" s="1" t="s">
        <v>260</v>
      </c>
      <c r="V32" s="1">
        <v>1</v>
      </c>
      <c r="W32" s="1" t="s">
        <v>39</v>
      </c>
      <c r="X32" s="1">
        <v>3.15</v>
      </c>
      <c r="Y32" s="1" t="s">
        <v>40</v>
      </c>
      <c r="Z32" s="1" t="s">
        <v>41</v>
      </c>
      <c r="AA32" s="1" t="s">
        <v>42</v>
      </c>
      <c r="AB32" s="1" t="s">
        <v>31</v>
      </c>
      <c r="AC32" s="7" t="s">
        <v>254</v>
      </c>
    </row>
    <row r="33" spans="1:29" x14ac:dyDescent="0.2">
      <c r="A33" s="1">
        <v>1150</v>
      </c>
      <c r="C33" s="1" t="s">
        <v>147</v>
      </c>
      <c r="D33" s="1" t="s">
        <v>29</v>
      </c>
      <c r="E33" s="1" t="s">
        <v>242</v>
      </c>
      <c r="F33" s="1" t="str">
        <f>IF(ISBLANK(E33), "", Table2[[#This Row],[unique_id]])</f>
        <v>netatmo_ada_noise</v>
      </c>
      <c r="G33" s="1" t="s">
        <v>150</v>
      </c>
      <c r="H33" s="1" t="s">
        <v>243</v>
      </c>
      <c r="I33" s="1" t="s">
        <v>33</v>
      </c>
      <c r="J33" s="1" t="s">
        <v>102</v>
      </c>
      <c r="Q33" s="2"/>
      <c r="S33" s="1" t="str">
        <f t="shared" si="0"/>
        <v/>
      </c>
      <c r="T33" s="1" t="str">
        <f t="shared" si="1"/>
        <v/>
      </c>
    </row>
    <row r="34" spans="1:29" x14ac:dyDescent="0.2">
      <c r="A34" s="1">
        <v>1300</v>
      </c>
      <c r="C34" s="1" t="s">
        <v>44</v>
      </c>
      <c r="D34" s="1" t="s">
        <v>29</v>
      </c>
      <c r="E34" s="1" t="s">
        <v>47</v>
      </c>
      <c r="F34" s="1" t="str">
        <f>IF(ISBLANK(E34), "", Table2[[#This Row],[unique_id]])</f>
        <v>roof_cloud_base</v>
      </c>
      <c r="G34" s="1" t="s">
        <v>48</v>
      </c>
      <c r="H34" s="1" t="s">
        <v>49</v>
      </c>
      <c r="I34" s="1" t="s">
        <v>33</v>
      </c>
      <c r="L34" s="1" t="s">
        <v>34</v>
      </c>
      <c r="M34" s="1" t="s">
        <v>50</v>
      </c>
      <c r="O34" s="1" t="s">
        <v>235</v>
      </c>
      <c r="P34" s="1">
        <v>300</v>
      </c>
      <c r="Q34" s="2" t="s">
        <v>37</v>
      </c>
      <c r="R34" s="1" t="s">
        <v>51</v>
      </c>
      <c r="S34" s="1" t="str">
        <f t="shared" si="0"/>
        <v>haas/entity/sensor/weewx/roof_cloud_base/config</v>
      </c>
      <c r="T34" s="1" t="str">
        <f t="shared" si="1"/>
        <v>haas/entity/sensor/weewx/roof_cloud_base</v>
      </c>
      <c r="U34" s="1" t="s">
        <v>260</v>
      </c>
      <c r="V34" s="1">
        <v>1</v>
      </c>
      <c r="W34" s="1" t="s">
        <v>39</v>
      </c>
      <c r="X34" s="1">
        <v>3.15</v>
      </c>
      <c r="Y34" s="1" t="s">
        <v>40</v>
      </c>
      <c r="Z34" s="1" t="s">
        <v>41</v>
      </c>
      <c r="AA34" s="1" t="s">
        <v>42</v>
      </c>
      <c r="AB34" s="1" t="s">
        <v>43</v>
      </c>
      <c r="AC34" s="7" t="s">
        <v>254</v>
      </c>
    </row>
    <row r="35" spans="1:29" x14ac:dyDescent="0.2">
      <c r="A35" s="1">
        <v>1301</v>
      </c>
      <c r="C35" s="1" t="s">
        <v>44</v>
      </c>
      <c r="D35" s="1" t="s">
        <v>29</v>
      </c>
      <c r="E35" s="1" t="s">
        <v>52</v>
      </c>
      <c r="F35" s="1" t="str">
        <f>IF(ISBLANK(E35), "", Table2[[#This Row],[unique_id]])</f>
        <v>roof_max_solar_radiation</v>
      </c>
      <c r="G35" s="1" t="s">
        <v>53</v>
      </c>
      <c r="H35" s="1" t="s">
        <v>49</v>
      </c>
      <c r="I35" s="1" t="s">
        <v>33</v>
      </c>
      <c r="L35" s="1" t="s">
        <v>34</v>
      </c>
      <c r="M35" s="1" t="s">
        <v>54</v>
      </c>
      <c r="O35" s="1" t="s">
        <v>236</v>
      </c>
      <c r="P35" s="1">
        <v>300</v>
      </c>
      <c r="Q35" s="2" t="s">
        <v>37</v>
      </c>
      <c r="R35" s="1" t="s">
        <v>55</v>
      </c>
      <c r="S35" s="1" t="str">
        <f t="shared" si="0"/>
        <v>haas/entity/sensor/weewx/roof_max_solar_radiation/config</v>
      </c>
      <c r="T35" s="1" t="str">
        <f t="shared" si="1"/>
        <v>haas/entity/sensor/weewx/roof_max_solar_radiation</v>
      </c>
      <c r="U35" s="1" t="s">
        <v>260</v>
      </c>
      <c r="V35" s="1">
        <v>1</v>
      </c>
      <c r="W35" s="1" t="s">
        <v>39</v>
      </c>
      <c r="X35" s="1">
        <v>3.15</v>
      </c>
      <c r="Y35" s="1" t="s">
        <v>40</v>
      </c>
      <c r="Z35" s="1" t="s">
        <v>41</v>
      </c>
      <c r="AA35" s="1" t="s">
        <v>42</v>
      </c>
      <c r="AB35" s="1" t="s">
        <v>43</v>
      </c>
      <c r="AC35" s="7" t="s">
        <v>254</v>
      </c>
    </row>
    <row r="36" spans="1:29" x14ac:dyDescent="0.2">
      <c r="A36" s="1">
        <v>1400</v>
      </c>
      <c r="C36" s="1" t="s">
        <v>44</v>
      </c>
      <c r="D36" s="1" t="s">
        <v>29</v>
      </c>
      <c r="E36" s="1" t="s">
        <v>59</v>
      </c>
      <c r="F36" s="1" t="str">
        <f>IF(ISBLANK(E36), "", Table2[[#This Row],[unique_id]])</f>
        <v>roof_barometer_pressure</v>
      </c>
      <c r="G36" s="1" t="s">
        <v>60</v>
      </c>
      <c r="H36" s="1" t="s">
        <v>56</v>
      </c>
      <c r="I36" s="1" t="s">
        <v>33</v>
      </c>
      <c r="L36" s="1" t="s">
        <v>34</v>
      </c>
      <c r="M36" s="1" t="s">
        <v>57</v>
      </c>
      <c r="N36" s="1" t="s">
        <v>58</v>
      </c>
      <c r="P36" s="1">
        <v>300</v>
      </c>
      <c r="Q36" s="2" t="s">
        <v>37</v>
      </c>
      <c r="R36" s="1" t="s">
        <v>61</v>
      </c>
      <c r="S36" s="1" t="str">
        <f t="shared" si="0"/>
        <v>haas/entity/sensor/weewx/roof_barometer_pressure/config</v>
      </c>
      <c r="T36" s="1" t="str">
        <f t="shared" si="1"/>
        <v>haas/entity/sensor/weewx/roof_barometer_pressure</v>
      </c>
      <c r="U36" s="1" t="s">
        <v>260</v>
      </c>
      <c r="V36" s="1">
        <v>1</v>
      </c>
      <c r="W36" s="1" t="s">
        <v>39</v>
      </c>
      <c r="X36" s="1">
        <v>3.15</v>
      </c>
      <c r="Y36" s="1" t="s">
        <v>40</v>
      </c>
      <c r="Z36" s="1" t="s">
        <v>41</v>
      </c>
      <c r="AA36" s="1" t="s">
        <v>42</v>
      </c>
      <c r="AB36" s="1" t="s">
        <v>43</v>
      </c>
      <c r="AC36" s="7" t="s">
        <v>254</v>
      </c>
    </row>
    <row r="37" spans="1:29" x14ac:dyDescent="0.2">
      <c r="A37" s="1">
        <v>1401</v>
      </c>
      <c r="C37" s="1" t="s">
        <v>44</v>
      </c>
      <c r="D37" s="1" t="s">
        <v>29</v>
      </c>
      <c r="E37" s="1" t="s">
        <v>62</v>
      </c>
      <c r="F37" s="1" t="str">
        <f>IF(ISBLANK(E37), "", Table2[[#This Row],[unique_id]])</f>
        <v>roof_pressure</v>
      </c>
      <c r="G37" s="1" t="s">
        <v>43</v>
      </c>
      <c r="H37" s="1" t="s">
        <v>56</v>
      </c>
      <c r="I37" s="1" t="s">
        <v>33</v>
      </c>
      <c r="L37" s="1" t="s">
        <v>34</v>
      </c>
      <c r="M37" s="1" t="s">
        <v>57</v>
      </c>
      <c r="N37" s="1" t="s">
        <v>58</v>
      </c>
      <c r="P37" s="1">
        <v>300</v>
      </c>
      <c r="Q37" s="2" t="s">
        <v>37</v>
      </c>
      <c r="R37" s="1" t="s">
        <v>58</v>
      </c>
      <c r="S37" s="1" t="str">
        <f t="shared" si="0"/>
        <v>haas/entity/sensor/weewx/roof_pressure/config</v>
      </c>
      <c r="T37" s="1" t="str">
        <f t="shared" si="1"/>
        <v>haas/entity/sensor/weewx/roof_pressure</v>
      </c>
      <c r="U37" s="1" t="s">
        <v>260</v>
      </c>
      <c r="V37" s="1">
        <v>1</v>
      </c>
      <c r="W37" s="1" t="s">
        <v>39</v>
      </c>
      <c r="X37" s="1">
        <v>3.15</v>
      </c>
      <c r="Y37" s="1" t="s">
        <v>40</v>
      </c>
      <c r="Z37" s="1" t="s">
        <v>41</v>
      </c>
      <c r="AA37" s="1" t="s">
        <v>42</v>
      </c>
      <c r="AB37" s="1" t="s">
        <v>43</v>
      </c>
      <c r="AC37" s="7" t="s">
        <v>254</v>
      </c>
    </row>
    <row r="38" spans="1:29" x14ac:dyDescent="0.2">
      <c r="A38" s="1">
        <v>1450</v>
      </c>
      <c r="C38" s="1" t="s">
        <v>44</v>
      </c>
      <c r="D38" s="1" t="s">
        <v>29</v>
      </c>
      <c r="E38" s="1" t="s">
        <v>125</v>
      </c>
      <c r="F38" s="1" t="str">
        <f>IF(ISBLANK(E38), "", Table2[[#This Row],[unique_id]])</f>
        <v>roof_wind_direction</v>
      </c>
      <c r="G38" s="1" t="s">
        <v>126</v>
      </c>
      <c r="H38" s="1" t="s">
        <v>127</v>
      </c>
      <c r="I38" s="1" t="s">
        <v>33</v>
      </c>
      <c r="L38" s="1" t="s">
        <v>34</v>
      </c>
      <c r="M38" s="1" t="s">
        <v>228</v>
      </c>
      <c r="O38" s="1" t="s">
        <v>238</v>
      </c>
      <c r="P38" s="1">
        <v>300</v>
      </c>
      <c r="Q38" s="2" t="s">
        <v>37</v>
      </c>
      <c r="R38" s="1" t="s">
        <v>128</v>
      </c>
      <c r="S38" s="1" t="str">
        <f t="shared" si="0"/>
        <v>haas/entity/sensor/weewx/roof_wind_direction/config</v>
      </c>
      <c r="T38" s="1" t="str">
        <f t="shared" si="1"/>
        <v>haas/entity/sensor/weewx/roof_wind_direction</v>
      </c>
      <c r="U38" s="1" t="s">
        <v>260</v>
      </c>
      <c r="V38" s="1">
        <v>1</v>
      </c>
      <c r="W38" s="1" t="s">
        <v>39</v>
      </c>
      <c r="X38" s="1">
        <v>3.15</v>
      </c>
      <c r="Y38" s="1" t="s">
        <v>40</v>
      </c>
      <c r="Z38" s="1" t="s">
        <v>41</v>
      </c>
      <c r="AA38" s="1" t="s">
        <v>42</v>
      </c>
      <c r="AB38" s="1" t="s">
        <v>43</v>
      </c>
      <c r="AC38" s="7" t="s">
        <v>254</v>
      </c>
    </row>
    <row r="39" spans="1:29" x14ac:dyDescent="0.2">
      <c r="A39" s="1">
        <v>1451</v>
      </c>
      <c r="C39" s="1" t="s">
        <v>44</v>
      </c>
      <c r="D39" s="1" t="s">
        <v>29</v>
      </c>
      <c r="E39" s="1" t="s">
        <v>129</v>
      </c>
      <c r="F39" s="1" t="str">
        <f>IF(ISBLANK(E39), "", Table2[[#This Row],[unique_id]])</f>
        <v>roof_wind_gust_direction</v>
      </c>
      <c r="G39" s="1" t="s">
        <v>130</v>
      </c>
      <c r="H39" s="1" t="s">
        <v>127</v>
      </c>
      <c r="I39" s="1" t="s">
        <v>33</v>
      </c>
      <c r="L39" s="1" t="s">
        <v>34</v>
      </c>
      <c r="M39" s="1" t="s">
        <v>228</v>
      </c>
      <c r="O39" s="1" t="s">
        <v>238</v>
      </c>
      <c r="P39" s="1">
        <v>300</v>
      </c>
      <c r="Q39" s="2" t="s">
        <v>37</v>
      </c>
      <c r="R39" s="1" t="s">
        <v>131</v>
      </c>
      <c r="S39" s="1" t="str">
        <f t="shared" si="0"/>
        <v>haas/entity/sensor/weewx/roof_wind_gust_direction/config</v>
      </c>
      <c r="T39" s="1" t="str">
        <f t="shared" si="1"/>
        <v>haas/entity/sensor/weewx/roof_wind_gust_direction</v>
      </c>
      <c r="U39" s="1" t="s">
        <v>260</v>
      </c>
      <c r="V39" s="1">
        <v>1</v>
      </c>
      <c r="W39" s="1" t="s">
        <v>39</v>
      </c>
      <c r="X39" s="1">
        <v>3.15</v>
      </c>
      <c r="Y39" s="1" t="s">
        <v>40</v>
      </c>
      <c r="Z39" s="1" t="s">
        <v>41</v>
      </c>
      <c r="AA39" s="1" t="s">
        <v>42</v>
      </c>
      <c r="AB39" s="1" t="s">
        <v>43</v>
      </c>
      <c r="AC39" s="7" t="s">
        <v>254</v>
      </c>
    </row>
    <row r="40" spans="1:29" x14ac:dyDescent="0.2">
      <c r="A40" s="1">
        <v>1452</v>
      </c>
      <c r="C40" s="1" t="s">
        <v>44</v>
      </c>
      <c r="D40" s="1" t="s">
        <v>29</v>
      </c>
      <c r="E40" s="1" t="s">
        <v>132</v>
      </c>
      <c r="F40" s="1" t="str">
        <f>IF(ISBLANK(E40), "", Table2[[#This Row],[unique_id]])</f>
        <v>roof_wind_gust_speed</v>
      </c>
      <c r="G40" s="1" t="s">
        <v>133</v>
      </c>
      <c r="H40" s="1" t="s">
        <v>127</v>
      </c>
      <c r="I40" s="1" t="s">
        <v>33</v>
      </c>
      <c r="L40" s="1" t="s">
        <v>34</v>
      </c>
      <c r="M40" s="1" t="s">
        <v>229</v>
      </c>
      <c r="O40" s="1" t="s">
        <v>238</v>
      </c>
      <c r="P40" s="1">
        <v>300</v>
      </c>
      <c r="Q40" s="2" t="s">
        <v>37</v>
      </c>
      <c r="R40" s="1" t="s">
        <v>134</v>
      </c>
      <c r="S40" s="1" t="str">
        <f t="shared" si="0"/>
        <v>haas/entity/sensor/weewx/roof_wind_gust_speed/config</v>
      </c>
      <c r="T40" s="1" t="str">
        <f t="shared" si="1"/>
        <v>haas/entity/sensor/weewx/roof_wind_gust_speed</v>
      </c>
      <c r="U40" s="1" t="s">
        <v>258</v>
      </c>
      <c r="V40" s="1">
        <v>1</v>
      </c>
      <c r="W40" s="1" t="s">
        <v>39</v>
      </c>
      <c r="X40" s="1">
        <v>3.15</v>
      </c>
      <c r="Y40" s="1" t="s">
        <v>40</v>
      </c>
      <c r="Z40" s="1" t="s">
        <v>41</v>
      </c>
      <c r="AA40" s="1" t="s">
        <v>42</v>
      </c>
      <c r="AB40" s="1" t="s">
        <v>43</v>
      </c>
      <c r="AC40" s="7" t="s">
        <v>254</v>
      </c>
    </row>
    <row r="41" spans="1:29" x14ac:dyDescent="0.2">
      <c r="A41" s="1">
        <v>1453</v>
      </c>
      <c r="C41" s="1" t="s">
        <v>44</v>
      </c>
      <c r="D41" s="1" t="s">
        <v>29</v>
      </c>
      <c r="E41" s="1" t="s">
        <v>135</v>
      </c>
      <c r="F41" s="1" t="str">
        <f>IF(ISBLANK(E41), "", Table2[[#This Row],[unique_id]])</f>
        <v>roof_wind_speed_10min</v>
      </c>
      <c r="G41" s="1" t="s">
        <v>136</v>
      </c>
      <c r="H41" s="1" t="s">
        <v>127</v>
      </c>
      <c r="I41" s="1" t="s">
        <v>33</v>
      </c>
      <c r="L41" s="1" t="s">
        <v>34</v>
      </c>
      <c r="M41" s="1" t="s">
        <v>229</v>
      </c>
      <c r="O41" s="1" t="s">
        <v>238</v>
      </c>
      <c r="P41" s="1">
        <v>300</v>
      </c>
      <c r="Q41" s="2" t="s">
        <v>37</v>
      </c>
      <c r="R41" s="1" t="s">
        <v>137</v>
      </c>
      <c r="S41" s="1" t="str">
        <f t="shared" si="0"/>
        <v>haas/entity/sensor/weewx/roof_wind_speed_10min/config</v>
      </c>
      <c r="T41" s="1" t="str">
        <f t="shared" si="1"/>
        <v>haas/entity/sensor/weewx/roof_wind_speed_10min</v>
      </c>
      <c r="U41" s="1" t="s">
        <v>258</v>
      </c>
      <c r="V41" s="1">
        <v>1</v>
      </c>
      <c r="W41" s="1" t="s">
        <v>39</v>
      </c>
      <c r="X41" s="1">
        <v>3.15</v>
      </c>
      <c r="Y41" s="1" t="s">
        <v>40</v>
      </c>
      <c r="Z41" s="1" t="s">
        <v>41</v>
      </c>
      <c r="AA41" s="1" t="s">
        <v>42</v>
      </c>
      <c r="AB41" s="1" t="s">
        <v>43</v>
      </c>
      <c r="AC41" s="7" t="s">
        <v>254</v>
      </c>
    </row>
    <row r="42" spans="1:29" x14ac:dyDescent="0.2">
      <c r="A42" s="1">
        <v>1454</v>
      </c>
      <c r="C42" s="1" t="s">
        <v>44</v>
      </c>
      <c r="D42" s="1" t="s">
        <v>29</v>
      </c>
      <c r="E42" s="1" t="s">
        <v>138</v>
      </c>
      <c r="F42" s="1" t="str">
        <f>IF(ISBLANK(E42), "", Table2[[#This Row],[unique_id]])</f>
        <v>roof_wind_samples</v>
      </c>
      <c r="G42" s="1" t="s">
        <v>139</v>
      </c>
      <c r="H42" s="1" t="s">
        <v>127</v>
      </c>
      <c r="I42" s="1" t="s">
        <v>33</v>
      </c>
      <c r="L42" s="1" t="s">
        <v>34</v>
      </c>
      <c r="O42" s="1" t="s">
        <v>238</v>
      </c>
      <c r="P42" s="1">
        <v>300</v>
      </c>
      <c r="Q42" s="2" t="s">
        <v>37</v>
      </c>
      <c r="R42" s="1" t="s">
        <v>140</v>
      </c>
      <c r="S42" s="1" t="str">
        <f t="shared" si="0"/>
        <v>haas/entity/sensor/weewx/roof_wind_samples/config</v>
      </c>
      <c r="T42" s="1" t="str">
        <f t="shared" si="1"/>
        <v>haas/entity/sensor/weewx/roof_wind_samples</v>
      </c>
      <c r="U42" s="1" t="s">
        <v>259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43</v>
      </c>
      <c r="AC42" s="7" t="s">
        <v>254</v>
      </c>
    </row>
    <row r="43" spans="1:29" x14ac:dyDescent="0.2">
      <c r="A43" s="1">
        <v>1455</v>
      </c>
      <c r="C43" s="1" t="s">
        <v>44</v>
      </c>
      <c r="D43" s="1" t="s">
        <v>29</v>
      </c>
      <c r="E43" s="1" t="s">
        <v>141</v>
      </c>
      <c r="F43" s="1" t="str">
        <f>IF(ISBLANK(E43), "", Table2[[#This Row],[unique_id]])</f>
        <v>roof_wind_run</v>
      </c>
      <c r="G43" s="1" t="s">
        <v>142</v>
      </c>
      <c r="H43" s="1" t="s">
        <v>127</v>
      </c>
      <c r="I43" s="1" t="s">
        <v>33</v>
      </c>
      <c r="L43" s="1" t="s">
        <v>34</v>
      </c>
      <c r="M43" s="1" t="s">
        <v>143</v>
      </c>
      <c r="O43" s="1" t="s">
        <v>238</v>
      </c>
      <c r="P43" s="1">
        <v>300</v>
      </c>
      <c r="Q43" s="2" t="s">
        <v>37</v>
      </c>
      <c r="R43" s="1" t="s">
        <v>144</v>
      </c>
      <c r="S43" s="1" t="str">
        <f t="shared" si="0"/>
        <v>haas/entity/sensor/weewx/roof_wind_run/config</v>
      </c>
      <c r="T43" s="1" t="str">
        <f t="shared" si="1"/>
        <v>haas/entity/sensor/weewx/roof_wind_run</v>
      </c>
      <c r="U43" s="1" t="s">
        <v>258</v>
      </c>
      <c r="V43" s="1">
        <v>1</v>
      </c>
      <c r="W43" s="1" t="s">
        <v>39</v>
      </c>
      <c r="X43" s="1">
        <v>3.15</v>
      </c>
      <c r="Y43" s="1" t="s">
        <v>40</v>
      </c>
      <c r="Z43" s="1" t="s">
        <v>41</v>
      </c>
      <c r="AA43" s="1" t="s">
        <v>42</v>
      </c>
      <c r="AB43" s="1" t="s">
        <v>43</v>
      </c>
      <c r="AC43" s="7" t="s">
        <v>254</v>
      </c>
    </row>
    <row r="44" spans="1:29" x14ac:dyDescent="0.2">
      <c r="A44" s="1">
        <v>1456</v>
      </c>
      <c r="C44" s="1" t="s">
        <v>44</v>
      </c>
      <c r="D44" s="1" t="s">
        <v>29</v>
      </c>
      <c r="E44" s="1" t="s">
        <v>122</v>
      </c>
      <c r="F44" s="1" t="str">
        <f>IF(ISBLANK(E44), "", Table2[[#This Row],[unique_id]])</f>
        <v>roof_wind_speed</v>
      </c>
      <c r="G44" s="1" t="s">
        <v>123</v>
      </c>
      <c r="H44" s="1" t="s">
        <v>127</v>
      </c>
      <c r="I44" s="1" t="s">
        <v>33</v>
      </c>
      <c r="L44" s="1" t="s">
        <v>34</v>
      </c>
      <c r="M44" s="9" t="s">
        <v>229</v>
      </c>
      <c r="O44" s="1" t="s">
        <v>238</v>
      </c>
      <c r="P44" s="1">
        <v>300</v>
      </c>
      <c r="Q44" s="2" t="s">
        <v>37</v>
      </c>
      <c r="R44" s="1" t="s">
        <v>124</v>
      </c>
      <c r="S44" s="1" t="str">
        <f t="shared" si="0"/>
        <v>haas/entity/sensor/weewx/roof_wind_speed/config</v>
      </c>
      <c r="T44" s="1" t="str">
        <f t="shared" si="1"/>
        <v>haas/entity/sensor/weewx/roof_wind_speed</v>
      </c>
      <c r="U44" s="1" t="s">
        <v>258</v>
      </c>
      <c r="V44" s="1">
        <v>1</v>
      </c>
      <c r="W44" s="1" t="s">
        <v>39</v>
      </c>
      <c r="X44" s="1">
        <v>3.15</v>
      </c>
      <c r="Y44" s="1" t="s">
        <v>40</v>
      </c>
      <c r="Z44" s="1" t="s">
        <v>41</v>
      </c>
      <c r="AA44" s="1" t="s">
        <v>42</v>
      </c>
      <c r="AB44" s="1" t="s">
        <v>43</v>
      </c>
      <c r="AC44" s="7" t="s">
        <v>254</v>
      </c>
    </row>
    <row r="45" spans="1:29" x14ac:dyDescent="0.2">
      <c r="A45" s="1">
        <v>1500</v>
      </c>
      <c r="C45" s="1" t="s">
        <v>44</v>
      </c>
      <c r="D45" s="1" t="s">
        <v>29</v>
      </c>
      <c r="E45" s="1" t="s">
        <v>77</v>
      </c>
      <c r="F45" s="1" t="str">
        <f>IF(ISBLANK(E45), "", Table2[[#This Row],[unique_id]])</f>
        <v>roof_rain_rate</v>
      </c>
      <c r="G45" s="1" t="s">
        <v>78</v>
      </c>
      <c r="H45" s="1" t="s">
        <v>65</v>
      </c>
      <c r="I45" s="1" t="s">
        <v>253</v>
      </c>
      <c r="J45" s="1" t="s">
        <v>158</v>
      </c>
      <c r="L45" s="1" t="s">
        <v>34</v>
      </c>
      <c r="M45" s="1" t="s">
        <v>79</v>
      </c>
      <c r="O45" s="1" t="s">
        <v>237</v>
      </c>
      <c r="P45" s="1">
        <v>300</v>
      </c>
      <c r="Q45" s="2" t="s">
        <v>37</v>
      </c>
      <c r="R45" s="1" t="s">
        <v>80</v>
      </c>
      <c r="S45" s="1" t="str">
        <f t="shared" si="0"/>
        <v>haas/entity/sensor/weewx/roof_rain_rate/config</v>
      </c>
      <c r="T45" s="1" t="str">
        <f t="shared" si="1"/>
        <v>haas/entity/sensor/weewx/roof_rain_rate</v>
      </c>
      <c r="U45" s="1" t="s">
        <v>261</v>
      </c>
      <c r="V45" s="1">
        <v>1</v>
      </c>
      <c r="W45" s="1" t="s">
        <v>39</v>
      </c>
      <c r="X45" s="1">
        <v>3.15</v>
      </c>
      <c r="Y45" s="1" t="s">
        <v>40</v>
      </c>
      <c r="Z45" s="1" t="s">
        <v>41</v>
      </c>
      <c r="AA45" s="1" t="s">
        <v>42</v>
      </c>
      <c r="AB45" s="1" t="s">
        <v>43</v>
      </c>
      <c r="AC45" s="7" t="s">
        <v>254</v>
      </c>
    </row>
    <row r="46" spans="1:29" x14ac:dyDescent="0.2">
      <c r="A46" s="1">
        <v>1501</v>
      </c>
      <c r="C46" s="1" t="s">
        <v>44</v>
      </c>
      <c r="D46" s="1" t="s">
        <v>29</v>
      </c>
      <c r="E46" s="1" t="s">
        <v>69</v>
      </c>
      <c r="F46" s="1" t="str">
        <f>IF(ISBLANK(E46), "", Table2[[#This Row],[unique_id]])</f>
        <v>roof_hourly_rain</v>
      </c>
      <c r="G46" s="1" t="s">
        <v>70</v>
      </c>
      <c r="H46" s="1" t="s">
        <v>65</v>
      </c>
      <c r="I46" s="1" t="s">
        <v>253</v>
      </c>
      <c r="J46" s="1" t="s">
        <v>158</v>
      </c>
      <c r="L46" s="1" t="s">
        <v>66</v>
      </c>
      <c r="M46" s="1" t="s">
        <v>67</v>
      </c>
      <c r="O46" s="1" t="s">
        <v>237</v>
      </c>
      <c r="P46" s="1">
        <v>300</v>
      </c>
      <c r="Q46" s="2" t="s">
        <v>37</v>
      </c>
      <c r="R46" s="1" t="s">
        <v>71</v>
      </c>
      <c r="S46" s="1" t="str">
        <f t="shared" si="0"/>
        <v>haas/entity/sensor/weewx/roof_hourly_rain/config</v>
      </c>
      <c r="T46" s="1" t="str">
        <f t="shared" si="1"/>
        <v>haas/entity/sensor/weewx/roof_hourly_rain</v>
      </c>
      <c r="U46" s="1" t="s">
        <v>261</v>
      </c>
      <c r="V46" s="1">
        <v>1</v>
      </c>
      <c r="W46" s="1" t="s">
        <v>39</v>
      </c>
      <c r="X46" s="1">
        <v>3.15</v>
      </c>
      <c r="Y46" s="1" t="s">
        <v>40</v>
      </c>
      <c r="Z46" s="1" t="s">
        <v>41</v>
      </c>
      <c r="AA46" s="1" t="s">
        <v>42</v>
      </c>
      <c r="AB46" s="1" t="s">
        <v>43</v>
      </c>
      <c r="AC46" s="7" t="s">
        <v>254</v>
      </c>
    </row>
    <row r="47" spans="1:29" x14ac:dyDescent="0.2">
      <c r="A47" s="1">
        <v>1502</v>
      </c>
      <c r="C47" s="1" t="s">
        <v>44</v>
      </c>
      <c r="D47" s="1" t="s">
        <v>29</v>
      </c>
      <c r="E47" s="1" t="s">
        <v>63</v>
      </c>
      <c r="F47" s="1" t="str">
        <f>IF(ISBLANK(E47), "", Table2[[#This Row],[unique_id]])</f>
        <v>roof_daily_rain</v>
      </c>
      <c r="G47" s="1" t="s">
        <v>64</v>
      </c>
      <c r="H47" s="1" t="s">
        <v>65</v>
      </c>
      <c r="I47" s="1" t="s">
        <v>253</v>
      </c>
      <c r="J47" s="1" t="s">
        <v>158</v>
      </c>
      <c r="L47" s="1" t="s">
        <v>66</v>
      </c>
      <c r="M47" s="1" t="s">
        <v>67</v>
      </c>
      <c r="O47" s="1" t="s">
        <v>237</v>
      </c>
      <c r="P47" s="1">
        <v>300</v>
      </c>
      <c r="Q47" s="2" t="s">
        <v>37</v>
      </c>
      <c r="R47" s="1" t="s">
        <v>68</v>
      </c>
      <c r="S47" s="1" t="str">
        <f t="shared" si="0"/>
        <v>haas/entity/sensor/weewx/roof_daily_rain/config</v>
      </c>
      <c r="T47" s="1" t="str">
        <f t="shared" si="1"/>
        <v>haas/entity/sensor/weewx/roof_daily_rain</v>
      </c>
      <c r="U47" s="1" t="s">
        <v>261</v>
      </c>
      <c r="V47" s="1">
        <v>1</v>
      </c>
      <c r="W47" s="1" t="s">
        <v>39</v>
      </c>
      <c r="X47" s="1">
        <v>3.15</v>
      </c>
      <c r="Y47" s="1" t="s">
        <v>40</v>
      </c>
      <c r="Z47" s="1" t="s">
        <v>41</v>
      </c>
      <c r="AA47" s="1" t="s">
        <v>42</v>
      </c>
      <c r="AB47" s="1" t="s">
        <v>43</v>
      </c>
      <c r="AC47" s="7" t="s">
        <v>254</v>
      </c>
    </row>
    <row r="48" spans="1:29" x14ac:dyDescent="0.2">
      <c r="A48" s="1">
        <v>1503</v>
      </c>
      <c r="C48" s="1" t="s">
        <v>44</v>
      </c>
      <c r="D48" s="1" t="s">
        <v>29</v>
      </c>
      <c r="E48" s="1" t="s">
        <v>234</v>
      </c>
      <c r="F48" s="1" t="str">
        <f>IF(ISBLANK(E48), "", Table2[[#This Row],[unique_id]])</f>
        <v>roof_24hour_rain</v>
      </c>
      <c r="G48" s="1" t="s">
        <v>75</v>
      </c>
      <c r="H48" s="1" t="s">
        <v>65</v>
      </c>
      <c r="I48" s="1" t="s">
        <v>253</v>
      </c>
      <c r="L48" s="1" t="s">
        <v>66</v>
      </c>
      <c r="M48" s="1" t="s">
        <v>67</v>
      </c>
      <c r="O48" s="1" t="s">
        <v>237</v>
      </c>
      <c r="P48" s="1">
        <v>300</v>
      </c>
      <c r="Q48" s="2" t="s">
        <v>37</v>
      </c>
      <c r="R48" s="1" t="s">
        <v>76</v>
      </c>
      <c r="S48" s="1" t="str">
        <f t="shared" si="0"/>
        <v>haas/entity/sensor/weewx/roof_24hour_rain/config</v>
      </c>
      <c r="T48" s="1" t="str">
        <f t="shared" si="1"/>
        <v>haas/entity/sensor/weewx/roof_24hour_rain</v>
      </c>
      <c r="U48" s="1" t="s">
        <v>261</v>
      </c>
      <c r="V48" s="1">
        <v>1</v>
      </c>
      <c r="W48" s="1" t="s">
        <v>39</v>
      </c>
      <c r="X48" s="1">
        <v>3.15</v>
      </c>
      <c r="Y48" s="1" t="s">
        <v>40</v>
      </c>
      <c r="Z48" s="1" t="s">
        <v>41</v>
      </c>
      <c r="AA48" s="1" t="s">
        <v>42</v>
      </c>
      <c r="AB48" s="1" t="s">
        <v>43</v>
      </c>
      <c r="AC48" s="7" t="s">
        <v>254</v>
      </c>
    </row>
    <row r="49" spans="1:29" x14ac:dyDescent="0.2">
      <c r="A49" s="1">
        <v>1504</v>
      </c>
      <c r="C49" s="1" t="s">
        <v>44</v>
      </c>
      <c r="D49" s="1" t="s">
        <v>29</v>
      </c>
      <c r="E49" s="1" t="s">
        <v>72</v>
      </c>
      <c r="F49" s="11" t="str">
        <f>IF(ISBLANK(E49), "", Table2[[#This Row],[unique_id]])</f>
        <v>roof_monthly_rain</v>
      </c>
      <c r="G49" s="1" t="s">
        <v>73</v>
      </c>
      <c r="H49" s="1" t="s">
        <v>65</v>
      </c>
      <c r="I49" s="1" t="s">
        <v>253</v>
      </c>
      <c r="J49" s="1" t="s">
        <v>158</v>
      </c>
      <c r="L49" s="1" t="s">
        <v>66</v>
      </c>
      <c r="M49" s="1" t="s">
        <v>67</v>
      </c>
      <c r="O49" s="1" t="s">
        <v>237</v>
      </c>
      <c r="P49" s="1">
        <v>300</v>
      </c>
      <c r="Q49" s="2" t="s">
        <v>37</v>
      </c>
      <c r="R49" s="1" t="s">
        <v>74</v>
      </c>
      <c r="S49" s="1" t="str">
        <f t="shared" si="0"/>
        <v>haas/entity/sensor/weewx/roof_monthly_rain/config</v>
      </c>
      <c r="T49" s="1" t="str">
        <f t="shared" si="1"/>
        <v>haas/entity/sensor/weewx/roof_monthly_rain</v>
      </c>
      <c r="U49" s="1" t="s">
        <v>261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254</v>
      </c>
    </row>
    <row r="50" spans="1:29" x14ac:dyDescent="0.2">
      <c r="A50" s="1">
        <v>1504</v>
      </c>
      <c r="C50" s="1" t="s">
        <v>44</v>
      </c>
      <c r="D50" s="1" t="s">
        <v>29</v>
      </c>
      <c r="E50" s="1" t="s">
        <v>88</v>
      </c>
      <c r="F50" s="11" t="str">
        <f>IF(ISBLANK(E50), "", Table2[[#This Row],[unique_id]])</f>
        <v>roof_yearly_rain</v>
      </c>
      <c r="G50" s="1" t="s">
        <v>89</v>
      </c>
      <c r="H50" s="1" t="s">
        <v>65</v>
      </c>
      <c r="I50" s="1" t="s">
        <v>253</v>
      </c>
      <c r="J50" s="1" t="s">
        <v>158</v>
      </c>
      <c r="L50" s="1" t="s">
        <v>66</v>
      </c>
      <c r="M50" s="1" t="s">
        <v>67</v>
      </c>
      <c r="O50" s="1" t="s">
        <v>237</v>
      </c>
      <c r="P50" s="1">
        <v>300</v>
      </c>
      <c r="Q50" s="2" t="s">
        <v>37</v>
      </c>
      <c r="R50" s="1" t="s">
        <v>275</v>
      </c>
      <c r="S50" s="1" t="str">
        <f t="shared" si="0"/>
        <v>haas/entity/sensor/weewx/roof_yearly_rain/config</v>
      </c>
      <c r="T50" s="1" t="str">
        <f t="shared" si="1"/>
        <v>haas/entity/sensor/weewx/roof_yearly_rain</v>
      </c>
      <c r="U50" s="1" t="s">
        <v>261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254</v>
      </c>
    </row>
    <row r="51" spans="1:29" x14ac:dyDescent="0.2">
      <c r="A51" s="1">
        <v>1505</v>
      </c>
      <c r="C51" s="1" t="s">
        <v>44</v>
      </c>
      <c r="D51" s="1" t="s">
        <v>29</v>
      </c>
      <c r="E51" s="1" t="s">
        <v>81</v>
      </c>
      <c r="F51" s="1" t="str">
        <f>IF(ISBLANK(E51), "", Table2[[#This Row],[unique_id]])</f>
        <v>roof_rain</v>
      </c>
      <c r="G51" s="1" t="s">
        <v>82</v>
      </c>
      <c r="H51" s="1" t="s">
        <v>65</v>
      </c>
      <c r="I51" s="1" t="s">
        <v>253</v>
      </c>
      <c r="L51" s="1" t="s">
        <v>83</v>
      </c>
      <c r="M51" s="1" t="s">
        <v>67</v>
      </c>
      <c r="O51" s="1" t="s">
        <v>237</v>
      </c>
      <c r="P51" s="1">
        <v>300</v>
      </c>
      <c r="Q51" s="2" t="s">
        <v>37</v>
      </c>
      <c r="R51" s="1" t="s">
        <v>84</v>
      </c>
      <c r="S51" s="1" t="str">
        <f t="shared" si="0"/>
        <v>haas/entity/sensor/weewx/roof_rain/config</v>
      </c>
      <c r="T51" s="1" t="str">
        <f t="shared" si="1"/>
        <v>haas/entity/sensor/weewx/roof_rain</v>
      </c>
      <c r="U51" s="1" t="s">
        <v>261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254</v>
      </c>
    </row>
    <row r="52" spans="1:29" x14ac:dyDescent="0.2">
      <c r="A52" s="1">
        <v>1506</v>
      </c>
      <c r="C52" s="1" t="s">
        <v>44</v>
      </c>
      <c r="D52" s="1" t="s">
        <v>29</v>
      </c>
      <c r="E52" s="1" t="s">
        <v>85</v>
      </c>
      <c r="F52" s="1" t="str">
        <f>IF(ISBLANK(E52), "", Table2[[#This Row],[unique_id]])</f>
        <v>roof_storm_rain</v>
      </c>
      <c r="G52" s="1" t="s">
        <v>86</v>
      </c>
      <c r="H52" s="1" t="s">
        <v>65</v>
      </c>
      <c r="I52" s="1" t="s">
        <v>253</v>
      </c>
      <c r="L52" s="1" t="s">
        <v>34</v>
      </c>
      <c r="M52" s="1" t="s">
        <v>67</v>
      </c>
      <c r="O52" s="1" t="s">
        <v>237</v>
      </c>
      <c r="P52" s="1">
        <v>300</v>
      </c>
      <c r="Q52" s="2" t="s">
        <v>37</v>
      </c>
      <c r="R52" s="1" t="s">
        <v>87</v>
      </c>
      <c r="S52" s="1" t="str">
        <f t="shared" si="0"/>
        <v>haas/entity/sensor/weewx/roof_storm_rain/config</v>
      </c>
      <c r="T52" s="1" t="str">
        <f t="shared" si="1"/>
        <v>haas/entity/sensor/weewx/roof_storm_rain</v>
      </c>
      <c r="U52" s="1" t="s">
        <v>261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254</v>
      </c>
    </row>
    <row r="53" spans="1:29" x14ac:dyDescent="0.2">
      <c r="A53" s="1">
        <v>1800</v>
      </c>
      <c r="C53" s="1" t="s">
        <v>153</v>
      </c>
      <c r="D53" s="1" t="s">
        <v>148</v>
      </c>
      <c r="E53" s="1" t="s">
        <v>149</v>
      </c>
      <c r="F53" s="1" t="str">
        <f>IF(ISBLANK(E53), "", Table2[[#This Row],[unique_id]])</f>
        <v>ada</v>
      </c>
      <c r="G53" s="1" t="s">
        <v>150</v>
      </c>
      <c r="H53" s="1" t="s">
        <v>151</v>
      </c>
      <c r="I53" s="1" t="s">
        <v>152</v>
      </c>
      <c r="J53" s="1" t="s">
        <v>158</v>
      </c>
      <c r="Q53" s="2"/>
      <c r="S53" s="1" t="str">
        <f t="shared" si="0"/>
        <v/>
      </c>
      <c r="T53" s="1" t="str">
        <f t="shared" si="1"/>
        <v/>
      </c>
    </row>
    <row r="54" spans="1:29" x14ac:dyDescent="0.2">
      <c r="A54" s="1">
        <v>1900</v>
      </c>
      <c r="C54" s="1" t="s">
        <v>246</v>
      </c>
      <c r="D54" s="1" t="s">
        <v>154</v>
      </c>
      <c r="E54" s="1" t="s">
        <v>155</v>
      </c>
      <c r="F54" s="1" t="str">
        <f>IF(ISBLANK(E54), "", Table2[[#This Row],[unique_id]])</f>
        <v>kitchen_coffee</v>
      </c>
      <c r="G54" s="1" t="s">
        <v>156</v>
      </c>
      <c r="H54" s="1" t="s">
        <v>157</v>
      </c>
      <c r="I54" s="1" t="s">
        <v>152</v>
      </c>
      <c r="J54" s="1" t="s">
        <v>158</v>
      </c>
      <c r="Q54" s="2"/>
      <c r="S54" s="1" t="str">
        <f t="shared" si="0"/>
        <v/>
      </c>
      <c r="T54" s="1" t="str">
        <f t="shared" si="1"/>
        <v/>
      </c>
    </row>
    <row r="55" spans="1:29" x14ac:dyDescent="0.2">
      <c r="A55" s="1">
        <v>2000</v>
      </c>
      <c r="C55" s="1" t="s">
        <v>247</v>
      </c>
      <c r="D55" s="1" t="s">
        <v>159</v>
      </c>
      <c r="E55" s="1" t="s">
        <v>160</v>
      </c>
      <c r="F55" s="1" t="str">
        <f>IF(ISBLANK(E55), "", Table2[[#This Row],[unique_id]])</f>
        <v>dining</v>
      </c>
      <c r="G55" s="1" t="s">
        <v>161</v>
      </c>
      <c r="H55" s="1" t="s">
        <v>162</v>
      </c>
      <c r="I55" s="1" t="s">
        <v>152</v>
      </c>
      <c r="J55" s="1" t="s">
        <v>158</v>
      </c>
      <c r="Q55" s="2"/>
      <c r="S55" s="1" t="str">
        <f t="shared" si="0"/>
        <v/>
      </c>
      <c r="T55" s="1" t="str">
        <f t="shared" si="1"/>
        <v/>
      </c>
    </row>
    <row r="56" spans="1:29" x14ac:dyDescent="0.2">
      <c r="A56" s="1">
        <v>2001</v>
      </c>
      <c r="C56" s="1" t="s">
        <v>153</v>
      </c>
      <c r="D56" s="1" t="s">
        <v>159</v>
      </c>
      <c r="E56" s="1" t="s">
        <v>163</v>
      </c>
      <c r="F56" s="1" t="str">
        <f>IF(ISBLANK(E56), "", Table2[[#This Row],[unique_id]])</f>
        <v>ada_light</v>
      </c>
      <c r="G56" s="1" t="s">
        <v>164</v>
      </c>
      <c r="H56" s="1" t="s">
        <v>162</v>
      </c>
      <c r="I56" s="1" t="s">
        <v>152</v>
      </c>
      <c r="J56" s="1" t="s">
        <v>158</v>
      </c>
      <c r="Q56" s="2"/>
      <c r="S56" s="1" t="str">
        <f t="shared" si="0"/>
        <v/>
      </c>
      <c r="T56" s="1" t="str">
        <f t="shared" si="1"/>
        <v/>
      </c>
    </row>
    <row r="57" spans="1:29" x14ac:dyDescent="0.2">
      <c r="A57" s="1">
        <v>2002</v>
      </c>
      <c r="C57" s="1" t="s">
        <v>153</v>
      </c>
      <c r="D57" s="1" t="s">
        <v>159</v>
      </c>
      <c r="E57" s="1" t="s">
        <v>304</v>
      </c>
      <c r="F57" s="11" t="str">
        <f>IF(ISBLANK(E57), "", Table2[[#This Row],[unique_id]])</f>
        <v>edwin_light</v>
      </c>
      <c r="G57" s="1" t="s">
        <v>306</v>
      </c>
      <c r="H57" s="1" t="s">
        <v>162</v>
      </c>
      <c r="I57" s="1" t="s">
        <v>152</v>
      </c>
      <c r="J57" s="1" t="s">
        <v>158</v>
      </c>
      <c r="Q57" s="2"/>
      <c r="S57" s="1" t="str">
        <f t="shared" si="0"/>
        <v/>
      </c>
      <c r="T57" s="1" t="str">
        <f t="shared" si="1"/>
        <v/>
      </c>
    </row>
    <row r="58" spans="1:29" x14ac:dyDescent="0.2">
      <c r="A58" s="1">
        <v>2003</v>
      </c>
      <c r="C58" s="1" t="s">
        <v>153</v>
      </c>
      <c r="D58" s="1" t="s">
        <v>159</v>
      </c>
      <c r="E58" s="1" t="s">
        <v>305</v>
      </c>
      <c r="F58" s="11" t="str">
        <f>IF(ISBLANK(E58), "", Table2[[#This Row],[unique_id]])</f>
        <v>lounge_light</v>
      </c>
      <c r="G58" s="1" t="s">
        <v>307</v>
      </c>
      <c r="H58" s="1" t="s">
        <v>162</v>
      </c>
      <c r="I58" s="1" t="s">
        <v>152</v>
      </c>
      <c r="J58" s="1" t="s">
        <v>158</v>
      </c>
      <c r="M58" s="6"/>
      <c r="Q58" s="2"/>
      <c r="S58" s="1" t="str">
        <f t="shared" si="0"/>
        <v/>
      </c>
      <c r="T58" s="1" t="str">
        <f t="shared" si="1"/>
        <v/>
      </c>
    </row>
    <row r="59" spans="1:29" x14ac:dyDescent="0.2">
      <c r="A59" s="1">
        <v>2004</v>
      </c>
      <c r="C59" s="1" t="s">
        <v>247</v>
      </c>
      <c r="D59" s="1" t="s">
        <v>159</v>
      </c>
      <c r="E59" s="1" t="s">
        <v>323</v>
      </c>
      <c r="F59" s="11" t="str">
        <f>IF(ISBLANK(E59), "", Table2[[#This Row],[unique_id]])</f>
        <v>hallway</v>
      </c>
      <c r="G59" s="1" t="s">
        <v>316</v>
      </c>
      <c r="H59" s="1" t="s">
        <v>162</v>
      </c>
      <c r="I59" s="1" t="s">
        <v>152</v>
      </c>
      <c r="J59" s="1" t="s">
        <v>158</v>
      </c>
      <c r="Q59" s="2"/>
      <c r="S59" s="1" t="str">
        <f t="shared" si="0"/>
        <v/>
      </c>
      <c r="T59" s="1" t="str">
        <f t="shared" si="1"/>
        <v/>
      </c>
    </row>
    <row r="60" spans="1:29" x14ac:dyDescent="0.2">
      <c r="A60" s="1">
        <v>2005</v>
      </c>
      <c r="C60" s="1" t="s">
        <v>247</v>
      </c>
      <c r="D60" s="1" t="s">
        <v>159</v>
      </c>
      <c r="E60" s="1" t="s">
        <v>165</v>
      </c>
      <c r="F60" s="11" t="str">
        <f>IF(ISBLANK(E60), "", Table2[[#This Row],[unique_id]])</f>
        <v>hue_color_candle_2</v>
      </c>
      <c r="G60" s="1" t="s">
        <v>316</v>
      </c>
      <c r="H60" s="1" t="s">
        <v>162</v>
      </c>
      <c r="I60" s="1" t="s">
        <v>152</v>
      </c>
      <c r="Q60" s="2"/>
      <c r="S60" s="1" t="str">
        <f t="shared" si="0"/>
        <v/>
      </c>
      <c r="T60" s="1" t="str">
        <f t="shared" si="1"/>
        <v/>
      </c>
    </row>
    <row r="61" spans="1:29" x14ac:dyDescent="0.2">
      <c r="A61" s="1">
        <v>2006</v>
      </c>
      <c r="C61" s="1" t="s">
        <v>247</v>
      </c>
      <c r="D61" s="1" t="s">
        <v>159</v>
      </c>
      <c r="E61" s="1" t="s">
        <v>276</v>
      </c>
      <c r="F61" s="11" t="str">
        <f>IF(ISBLANK(E61), "", Table2[[#This Row],[unique_id]])</f>
        <v>hue_color_candle_3</v>
      </c>
      <c r="G61" s="1" t="s">
        <v>316</v>
      </c>
      <c r="H61" s="1" t="s">
        <v>162</v>
      </c>
      <c r="I61" s="1" t="s">
        <v>152</v>
      </c>
      <c r="Q61" s="2"/>
      <c r="S61" s="1" t="str">
        <f t="shared" si="0"/>
        <v/>
      </c>
      <c r="T61" s="1" t="str">
        <f t="shared" si="1"/>
        <v/>
      </c>
    </row>
    <row r="62" spans="1:29" x14ac:dyDescent="0.2">
      <c r="A62" s="1">
        <v>2007</v>
      </c>
      <c r="C62" s="1" t="s">
        <v>247</v>
      </c>
      <c r="D62" s="1" t="s">
        <v>159</v>
      </c>
      <c r="E62" s="1" t="s">
        <v>277</v>
      </c>
      <c r="F62" s="11" t="str">
        <f>IF(ISBLANK(E62), "", Table2[[#This Row],[unique_id]])</f>
        <v>hue_color_candle_4</v>
      </c>
      <c r="G62" s="1" t="s">
        <v>316</v>
      </c>
      <c r="H62" s="1" t="s">
        <v>162</v>
      </c>
      <c r="I62" s="1" t="s">
        <v>152</v>
      </c>
      <c r="Q62" s="2"/>
      <c r="S62" s="1" t="str">
        <f t="shared" si="0"/>
        <v/>
      </c>
      <c r="T62" s="1" t="str">
        <f t="shared" si="1"/>
        <v/>
      </c>
    </row>
    <row r="63" spans="1:29" x14ac:dyDescent="0.2">
      <c r="A63" s="1">
        <v>2008</v>
      </c>
      <c r="C63" s="1" t="s">
        <v>247</v>
      </c>
      <c r="D63" s="1" t="s">
        <v>159</v>
      </c>
      <c r="E63" s="1" t="s">
        <v>278</v>
      </c>
      <c r="F63" s="11" t="str">
        <f>IF(ISBLANK(E63), "", Table2[[#This Row],[unique_id]])</f>
        <v>hue_color_candle_5</v>
      </c>
      <c r="G63" s="1" t="s">
        <v>316</v>
      </c>
      <c r="H63" s="1" t="s">
        <v>162</v>
      </c>
      <c r="I63" s="1" t="s">
        <v>152</v>
      </c>
      <c r="Q63" s="2"/>
      <c r="S63" s="1" t="str">
        <f t="shared" si="0"/>
        <v/>
      </c>
      <c r="T63" s="1" t="str">
        <f t="shared" si="1"/>
        <v/>
      </c>
    </row>
    <row r="64" spans="1:29" x14ac:dyDescent="0.2">
      <c r="A64" s="1">
        <v>2009</v>
      </c>
      <c r="C64" s="1" t="s">
        <v>247</v>
      </c>
      <c r="D64" s="1" t="s">
        <v>159</v>
      </c>
      <c r="E64" s="1" t="s">
        <v>160</v>
      </c>
      <c r="F64" s="11" t="str">
        <f>IF(ISBLANK(E64), "", Table2[[#This Row],[unique_id]])</f>
        <v>dining</v>
      </c>
      <c r="G64" s="1" t="s">
        <v>161</v>
      </c>
      <c r="H64" s="1" t="s">
        <v>162</v>
      </c>
      <c r="I64" s="1" t="s">
        <v>152</v>
      </c>
      <c r="J64" s="1" t="s">
        <v>158</v>
      </c>
      <c r="Q64" s="2"/>
      <c r="S64" s="1" t="str">
        <f t="shared" si="0"/>
        <v/>
      </c>
      <c r="T64" s="1" t="str">
        <f t="shared" si="1"/>
        <v/>
      </c>
    </row>
    <row r="65" spans="1:20" x14ac:dyDescent="0.2">
      <c r="A65" s="1">
        <v>2010</v>
      </c>
      <c r="C65" s="1" t="s">
        <v>247</v>
      </c>
      <c r="D65" s="1" t="s">
        <v>159</v>
      </c>
      <c r="E65" s="1" t="s">
        <v>279</v>
      </c>
      <c r="F65" s="11" t="str">
        <f>IF(ISBLANK(E65), "", Table2[[#This Row],[unique_id]])</f>
        <v>hue_color_candle_6</v>
      </c>
      <c r="G65" s="1" t="s">
        <v>161</v>
      </c>
      <c r="H65" s="1" t="s">
        <v>162</v>
      </c>
      <c r="I65" s="1" t="s">
        <v>152</v>
      </c>
      <c r="Q65" s="2"/>
      <c r="S65" s="1" t="str">
        <f t="shared" si="0"/>
        <v/>
      </c>
      <c r="T65" s="1" t="str">
        <f t="shared" si="1"/>
        <v/>
      </c>
    </row>
    <row r="66" spans="1:20" x14ac:dyDescent="0.2">
      <c r="A66" s="1">
        <v>2011</v>
      </c>
      <c r="C66" s="1" t="s">
        <v>247</v>
      </c>
      <c r="D66" s="1" t="s">
        <v>159</v>
      </c>
      <c r="E66" s="1" t="s">
        <v>280</v>
      </c>
      <c r="F66" s="11" t="str">
        <f>IF(ISBLANK(E66), "", Table2[[#This Row],[unique_id]])</f>
        <v>hue_color_candle_7</v>
      </c>
      <c r="G66" s="1" t="s">
        <v>161</v>
      </c>
      <c r="H66" s="1" t="s">
        <v>162</v>
      </c>
      <c r="I66" s="1" t="s">
        <v>152</v>
      </c>
      <c r="Q66" s="2"/>
      <c r="S66" s="1" t="str">
        <f t="shared" si="0"/>
        <v/>
      </c>
      <c r="T66" s="1" t="str">
        <f t="shared" si="1"/>
        <v/>
      </c>
    </row>
    <row r="67" spans="1:20" x14ac:dyDescent="0.2">
      <c r="A67" s="1">
        <v>2012</v>
      </c>
      <c r="C67" s="1" t="s">
        <v>247</v>
      </c>
      <c r="D67" s="1" t="s">
        <v>159</v>
      </c>
      <c r="E67" s="1" t="s">
        <v>281</v>
      </c>
      <c r="F67" s="11" t="str">
        <f>IF(ISBLANK(E67), "", Table2[[#This Row],[unique_id]])</f>
        <v>hue_color_candle_8</v>
      </c>
      <c r="G67" s="1" t="s">
        <v>161</v>
      </c>
      <c r="H67" s="1" t="s">
        <v>162</v>
      </c>
      <c r="I67" s="1" t="s">
        <v>152</v>
      </c>
      <c r="Q67" s="2"/>
      <c r="S67" s="1" t="str">
        <f t="shared" si="0"/>
        <v/>
      </c>
      <c r="T67" s="1" t="str">
        <f t="shared" si="1"/>
        <v/>
      </c>
    </row>
    <row r="68" spans="1:20" x14ac:dyDescent="0.2">
      <c r="A68" s="1">
        <v>2013</v>
      </c>
      <c r="C68" s="1" t="s">
        <v>247</v>
      </c>
      <c r="D68" s="1" t="s">
        <v>159</v>
      </c>
      <c r="E68" s="1" t="s">
        <v>282</v>
      </c>
      <c r="F68" s="11" t="str">
        <f>IF(ISBLANK(E68), "", Table2[[#This Row],[unique_id]])</f>
        <v>hue_color_candle_9</v>
      </c>
      <c r="G68" s="1" t="s">
        <v>161</v>
      </c>
      <c r="H68" s="1" t="s">
        <v>162</v>
      </c>
      <c r="I68" s="1" t="s">
        <v>152</v>
      </c>
      <c r="Q68" s="2"/>
      <c r="S68" s="1" t="str">
        <f t="shared" si="0"/>
        <v/>
      </c>
      <c r="T68" s="1" t="str">
        <f t="shared" si="1"/>
        <v/>
      </c>
    </row>
    <row r="69" spans="1:20" x14ac:dyDescent="0.2">
      <c r="A69" s="1">
        <v>2014</v>
      </c>
      <c r="C69" s="1" t="s">
        <v>247</v>
      </c>
      <c r="D69" s="1" t="s">
        <v>159</v>
      </c>
      <c r="E69" s="1" t="s">
        <v>283</v>
      </c>
      <c r="F69" s="11" t="str">
        <f>IF(ISBLANK(E69), "", Table2[[#This Row],[unique_id]])</f>
        <v>hue_color_candle_10</v>
      </c>
      <c r="G69" s="1" t="s">
        <v>161</v>
      </c>
      <c r="H69" s="1" t="s">
        <v>162</v>
      </c>
      <c r="I69" s="1" t="s">
        <v>152</v>
      </c>
      <c r="Q69" s="2"/>
      <c r="S69" s="1" t="str">
        <f t="shared" ref="S69:S132" si="2">IF(ISBLANK(R69),  "", _xlfn.CONCAT("haas/entity/sensor/", LOWER(C69), "/", E69, "/config"))</f>
        <v/>
      </c>
      <c r="T69" s="1" t="str">
        <f t="shared" ref="T69:T132" si="3">IF(ISBLANK(R69),  "", _xlfn.CONCAT("haas/entity/sensor/", LOWER(C69), "/", E69))</f>
        <v/>
      </c>
    </row>
    <row r="70" spans="1:20" x14ac:dyDescent="0.2">
      <c r="A70" s="1">
        <v>2015</v>
      </c>
      <c r="C70" s="1" t="s">
        <v>247</v>
      </c>
      <c r="D70" s="1" t="s">
        <v>159</v>
      </c>
      <c r="E70" s="1" t="s">
        <v>284</v>
      </c>
      <c r="F70" s="11" t="str">
        <f>IF(ISBLANK(E70), "", Table2[[#This Row],[unique_id]])</f>
        <v>hue_color_candle_11</v>
      </c>
      <c r="G70" s="1" t="s">
        <v>161</v>
      </c>
      <c r="H70" s="1" t="s">
        <v>162</v>
      </c>
      <c r="I70" s="1" t="s">
        <v>152</v>
      </c>
      <c r="Q70" s="2"/>
      <c r="S70" s="1" t="str">
        <f t="shared" si="2"/>
        <v/>
      </c>
      <c r="T70" s="1" t="str">
        <f t="shared" si="3"/>
        <v/>
      </c>
    </row>
    <row r="71" spans="1:20" x14ac:dyDescent="0.2">
      <c r="A71" s="1">
        <v>2016</v>
      </c>
      <c r="C71" s="1" t="s">
        <v>247</v>
      </c>
      <c r="D71" s="1" t="s">
        <v>159</v>
      </c>
      <c r="E71" s="1" t="s">
        <v>324</v>
      </c>
      <c r="F71" s="11" t="str">
        <f>IF(ISBLANK(E71), "", Table2[[#This Row],[unique_id]])</f>
        <v>lounge</v>
      </c>
      <c r="G71" s="1" t="s">
        <v>335</v>
      </c>
      <c r="H71" s="1" t="s">
        <v>162</v>
      </c>
      <c r="I71" s="1" t="s">
        <v>152</v>
      </c>
      <c r="J71" s="1" t="s">
        <v>158</v>
      </c>
      <c r="Q71" s="2"/>
      <c r="S71" s="1" t="str">
        <f t="shared" si="2"/>
        <v/>
      </c>
      <c r="T71" s="1" t="str">
        <f t="shared" si="3"/>
        <v/>
      </c>
    </row>
    <row r="72" spans="1:20" x14ac:dyDescent="0.2">
      <c r="A72" s="1">
        <v>2017</v>
      </c>
      <c r="C72" s="1" t="s">
        <v>247</v>
      </c>
      <c r="D72" s="1" t="s">
        <v>159</v>
      </c>
      <c r="E72" s="1" t="s">
        <v>285</v>
      </c>
      <c r="F72" s="11" t="str">
        <f>IF(ISBLANK(E72), "", Table2[[#This Row],[unique_id]])</f>
        <v>hue_color_candle_12</v>
      </c>
      <c r="G72" s="1" t="s">
        <v>335</v>
      </c>
      <c r="H72" s="1" t="s">
        <v>162</v>
      </c>
      <c r="I72" s="1" t="s">
        <v>152</v>
      </c>
      <c r="Q72" s="2"/>
      <c r="S72" s="1" t="str">
        <f t="shared" si="2"/>
        <v/>
      </c>
      <c r="T72" s="1" t="str">
        <f t="shared" si="3"/>
        <v/>
      </c>
    </row>
    <row r="73" spans="1:20" x14ac:dyDescent="0.2">
      <c r="A73" s="1">
        <v>2018</v>
      </c>
      <c r="C73" s="1" t="s">
        <v>247</v>
      </c>
      <c r="D73" s="1" t="s">
        <v>159</v>
      </c>
      <c r="E73" s="1" t="s">
        <v>286</v>
      </c>
      <c r="F73" s="11" t="str">
        <f>IF(ISBLANK(E73), "", Table2[[#This Row],[unique_id]])</f>
        <v>hue_color_candle_13</v>
      </c>
      <c r="G73" s="1" t="s">
        <v>335</v>
      </c>
      <c r="H73" s="1" t="s">
        <v>162</v>
      </c>
      <c r="I73" s="1" t="s">
        <v>152</v>
      </c>
      <c r="Q73" s="2"/>
      <c r="S73" s="1" t="str">
        <f t="shared" si="2"/>
        <v/>
      </c>
      <c r="T73" s="1" t="str">
        <f t="shared" si="3"/>
        <v/>
      </c>
    </row>
    <row r="74" spans="1:20" x14ac:dyDescent="0.2">
      <c r="A74" s="1">
        <v>2019</v>
      </c>
      <c r="C74" s="1" t="s">
        <v>247</v>
      </c>
      <c r="D74" s="1" t="s">
        <v>159</v>
      </c>
      <c r="E74" s="1" t="s">
        <v>287</v>
      </c>
      <c r="F74" s="11" t="str">
        <f>IF(ISBLANK(E74), "", Table2[[#This Row],[unique_id]])</f>
        <v>hue_color_candle_14</v>
      </c>
      <c r="G74" s="1" t="s">
        <v>335</v>
      </c>
      <c r="H74" s="1" t="s">
        <v>162</v>
      </c>
      <c r="I74" s="1" t="s">
        <v>152</v>
      </c>
      <c r="Q74" s="2"/>
      <c r="S74" s="1" t="str">
        <f t="shared" si="2"/>
        <v/>
      </c>
      <c r="T74" s="1" t="str">
        <f t="shared" si="3"/>
        <v/>
      </c>
    </row>
    <row r="75" spans="1:20" x14ac:dyDescent="0.2">
      <c r="A75" s="1">
        <v>2020</v>
      </c>
      <c r="C75" s="1" t="s">
        <v>247</v>
      </c>
      <c r="D75" s="1" t="s">
        <v>159</v>
      </c>
      <c r="E75" s="1" t="s">
        <v>325</v>
      </c>
      <c r="F75" s="11" t="str">
        <f>IF(ISBLANK(E75), "", Table2[[#This Row],[unique_id]])</f>
        <v>parents</v>
      </c>
      <c r="G75" s="1" t="s">
        <v>312</v>
      </c>
      <c r="H75" s="1" t="s">
        <v>162</v>
      </c>
      <c r="I75" s="1" t="s">
        <v>152</v>
      </c>
      <c r="J75" s="1" t="s">
        <v>158</v>
      </c>
      <c r="Q75" s="2"/>
      <c r="S75" s="1" t="str">
        <f t="shared" si="2"/>
        <v/>
      </c>
      <c r="T75" s="1" t="str">
        <f t="shared" si="3"/>
        <v/>
      </c>
    </row>
    <row r="76" spans="1:20" x14ac:dyDescent="0.2">
      <c r="A76" s="1">
        <v>2021</v>
      </c>
      <c r="C76" s="1" t="s">
        <v>247</v>
      </c>
      <c r="D76" s="1" t="s">
        <v>159</v>
      </c>
      <c r="E76" s="1" t="s">
        <v>288</v>
      </c>
      <c r="F76" s="11" t="str">
        <f>IF(ISBLANK(E76), "", Table2[[#This Row],[unique_id]])</f>
        <v>hue_color_candle_15</v>
      </c>
      <c r="G76" s="1" t="s">
        <v>312</v>
      </c>
      <c r="H76" s="1" t="s">
        <v>162</v>
      </c>
      <c r="I76" s="1" t="s">
        <v>152</v>
      </c>
      <c r="Q76" s="2"/>
      <c r="S76" s="1" t="str">
        <f t="shared" si="2"/>
        <v/>
      </c>
      <c r="T76" s="1" t="str">
        <f t="shared" si="3"/>
        <v/>
      </c>
    </row>
    <row r="77" spans="1:20" x14ac:dyDescent="0.2">
      <c r="A77" s="1">
        <v>2022</v>
      </c>
      <c r="C77" s="1" t="s">
        <v>247</v>
      </c>
      <c r="D77" s="1" t="s">
        <v>159</v>
      </c>
      <c r="E77" s="1" t="s">
        <v>289</v>
      </c>
      <c r="F77" s="11" t="str">
        <f>IF(ISBLANK(E77), "", Table2[[#This Row],[unique_id]])</f>
        <v>hue_color_candle_16</v>
      </c>
      <c r="G77" s="1" t="s">
        <v>312</v>
      </c>
      <c r="H77" s="1" t="s">
        <v>162</v>
      </c>
      <c r="I77" s="1" t="s">
        <v>152</v>
      </c>
      <c r="Q77" s="2"/>
      <c r="S77" s="1" t="str">
        <f t="shared" si="2"/>
        <v/>
      </c>
      <c r="T77" s="1" t="str">
        <f t="shared" si="3"/>
        <v/>
      </c>
    </row>
    <row r="78" spans="1:20" x14ac:dyDescent="0.2">
      <c r="A78" s="1">
        <v>2023</v>
      </c>
      <c r="C78" s="1" t="s">
        <v>247</v>
      </c>
      <c r="D78" s="1" t="s">
        <v>159</v>
      </c>
      <c r="E78" s="1" t="s">
        <v>290</v>
      </c>
      <c r="F78" s="11" t="str">
        <f>IF(ISBLANK(E78), "", Table2[[#This Row],[unique_id]])</f>
        <v>hue_color_candle_17</v>
      </c>
      <c r="G78" s="1" t="s">
        <v>312</v>
      </c>
      <c r="H78" s="1" t="s">
        <v>162</v>
      </c>
      <c r="I78" s="1" t="s">
        <v>152</v>
      </c>
      <c r="Q78" s="2"/>
      <c r="S78" s="1" t="str">
        <f t="shared" si="2"/>
        <v/>
      </c>
      <c r="T78" s="1" t="str">
        <f t="shared" si="3"/>
        <v/>
      </c>
    </row>
    <row r="79" spans="1:20" x14ac:dyDescent="0.2">
      <c r="A79" s="1">
        <v>2024</v>
      </c>
      <c r="C79" s="1" t="s">
        <v>247</v>
      </c>
      <c r="D79" s="1" t="s">
        <v>159</v>
      </c>
      <c r="E79" s="1" t="s">
        <v>326</v>
      </c>
      <c r="F79" s="11" t="str">
        <f>IF(ISBLANK(E79), "", Table2[[#This Row],[unique_id]])</f>
        <v>kitchen</v>
      </c>
      <c r="G79" s="1" t="s">
        <v>318</v>
      </c>
      <c r="H79" s="1" t="s">
        <v>162</v>
      </c>
      <c r="I79" s="1" t="s">
        <v>152</v>
      </c>
      <c r="J79" s="1" t="s">
        <v>158</v>
      </c>
      <c r="Q79" s="2"/>
      <c r="S79" s="1" t="str">
        <f t="shared" si="2"/>
        <v/>
      </c>
      <c r="T79" s="1" t="str">
        <f t="shared" si="3"/>
        <v/>
      </c>
    </row>
    <row r="80" spans="1:20" x14ac:dyDescent="0.2">
      <c r="A80" s="1">
        <v>2025</v>
      </c>
      <c r="C80" s="1" t="s">
        <v>247</v>
      </c>
      <c r="D80" s="1" t="s">
        <v>159</v>
      </c>
      <c r="E80" s="1" t="s">
        <v>292</v>
      </c>
      <c r="F80" s="11" t="str">
        <f>IF(ISBLANK(E80), "", Table2[[#This Row],[unique_id]])</f>
        <v>hue_ambiance_lamp_1</v>
      </c>
      <c r="G80" s="1" t="s">
        <v>318</v>
      </c>
      <c r="H80" s="1" t="s">
        <v>162</v>
      </c>
      <c r="I80" s="1" t="s">
        <v>152</v>
      </c>
      <c r="Q80" s="2"/>
      <c r="S80" s="1" t="str">
        <f t="shared" si="2"/>
        <v/>
      </c>
      <c r="T80" s="1" t="str">
        <f t="shared" si="3"/>
        <v/>
      </c>
    </row>
    <row r="81" spans="1:20" x14ac:dyDescent="0.2">
      <c r="A81" s="1">
        <v>2026</v>
      </c>
      <c r="C81" s="1" t="s">
        <v>247</v>
      </c>
      <c r="D81" s="1" t="s">
        <v>159</v>
      </c>
      <c r="E81" s="1" t="s">
        <v>293</v>
      </c>
      <c r="F81" s="11" t="str">
        <f>IF(ISBLANK(E81), "", Table2[[#This Row],[unique_id]])</f>
        <v>hue_ambiance_lamp_2</v>
      </c>
      <c r="G81" s="1" t="s">
        <v>318</v>
      </c>
      <c r="H81" s="1" t="s">
        <v>162</v>
      </c>
      <c r="I81" s="1" t="s">
        <v>152</v>
      </c>
      <c r="Q81" s="2"/>
      <c r="S81" s="1" t="str">
        <f t="shared" si="2"/>
        <v/>
      </c>
      <c r="T81" s="1" t="str">
        <f t="shared" si="3"/>
        <v/>
      </c>
    </row>
    <row r="82" spans="1:20" x14ac:dyDescent="0.2">
      <c r="A82" s="1">
        <v>2027</v>
      </c>
      <c r="C82" s="1" t="s">
        <v>247</v>
      </c>
      <c r="D82" s="1" t="s">
        <v>159</v>
      </c>
      <c r="E82" s="1" t="s">
        <v>294</v>
      </c>
      <c r="F82" s="11" t="str">
        <f>IF(ISBLANK(E82), "", Table2[[#This Row],[unique_id]])</f>
        <v>hue_ambiance_lamp_3</v>
      </c>
      <c r="G82" s="1" t="s">
        <v>318</v>
      </c>
      <c r="H82" s="1" t="s">
        <v>162</v>
      </c>
      <c r="I82" s="1" t="s">
        <v>152</v>
      </c>
      <c r="Q82" s="2"/>
      <c r="S82" s="1" t="str">
        <f t="shared" si="2"/>
        <v/>
      </c>
      <c r="T82" s="1" t="str">
        <f t="shared" si="3"/>
        <v/>
      </c>
    </row>
    <row r="83" spans="1:20" x14ac:dyDescent="0.2">
      <c r="A83" s="1">
        <v>2028</v>
      </c>
      <c r="C83" s="1" t="s">
        <v>247</v>
      </c>
      <c r="D83" s="1" t="s">
        <v>159</v>
      </c>
      <c r="E83" s="1" t="s">
        <v>303</v>
      </c>
      <c r="F83" s="11" t="str">
        <f>IF(ISBLANK(E83), "", Table2[[#This Row],[unique_id]])</f>
        <v>hue_ambiance_lamp_12</v>
      </c>
      <c r="G83" s="1" t="s">
        <v>318</v>
      </c>
      <c r="H83" s="1" t="s">
        <v>162</v>
      </c>
      <c r="I83" s="1" t="s">
        <v>152</v>
      </c>
      <c r="Q83" s="2"/>
      <c r="S83" s="1" t="str">
        <f t="shared" si="2"/>
        <v/>
      </c>
      <c r="T83" s="1" t="str">
        <f t="shared" si="3"/>
        <v/>
      </c>
    </row>
    <row r="84" spans="1:20" x14ac:dyDescent="0.2">
      <c r="A84" s="1">
        <v>2029</v>
      </c>
      <c r="C84" s="1" t="s">
        <v>247</v>
      </c>
      <c r="D84" s="1" t="s">
        <v>159</v>
      </c>
      <c r="E84" s="1" t="s">
        <v>327</v>
      </c>
      <c r="F84" s="11" t="str">
        <f>IF(ISBLANK(E84), "", Table2[[#This Row],[unique_id]])</f>
        <v>laundry</v>
      </c>
      <c r="G84" s="1" t="s">
        <v>320</v>
      </c>
      <c r="H84" s="1" t="s">
        <v>162</v>
      </c>
      <c r="I84" s="1" t="s">
        <v>152</v>
      </c>
      <c r="J84" s="1" t="s">
        <v>158</v>
      </c>
      <c r="Q84" s="2"/>
      <c r="S84" s="1" t="str">
        <f t="shared" si="2"/>
        <v/>
      </c>
      <c r="T84" s="1" t="str">
        <f t="shared" si="3"/>
        <v/>
      </c>
    </row>
    <row r="85" spans="1:20" x14ac:dyDescent="0.2">
      <c r="A85" s="1">
        <v>2030</v>
      </c>
      <c r="C85" s="1" t="s">
        <v>247</v>
      </c>
      <c r="D85" s="1" t="s">
        <v>159</v>
      </c>
      <c r="E85" s="1" t="s">
        <v>295</v>
      </c>
      <c r="F85" s="11" t="str">
        <f>IF(ISBLANK(E85), "", Table2[[#This Row],[unique_id]])</f>
        <v>hue_ambiance_lamp_4</v>
      </c>
      <c r="G85" s="1" t="s">
        <v>320</v>
      </c>
      <c r="H85" s="1" t="s">
        <v>162</v>
      </c>
      <c r="I85" s="1" t="s">
        <v>152</v>
      </c>
      <c r="Q85" s="2"/>
      <c r="S85" s="1" t="str">
        <f t="shared" si="2"/>
        <v/>
      </c>
      <c r="T85" s="1" t="str">
        <f t="shared" si="3"/>
        <v/>
      </c>
    </row>
    <row r="86" spans="1:20" x14ac:dyDescent="0.2">
      <c r="A86" s="1">
        <v>2031</v>
      </c>
      <c r="C86" s="1" t="s">
        <v>247</v>
      </c>
      <c r="D86" s="1" t="s">
        <v>159</v>
      </c>
      <c r="E86" s="1" t="s">
        <v>328</v>
      </c>
      <c r="F86" s="11" t="str">
        <f>IF(ISBLANK(E86), "", Table2[[#This Row],[unique_id]])</f>
        <v>pantry</v>
      </c>
      <c r="G86" s="1" t="s">
        <v>319</v>
      </c>
      <c r="H86" s="1" t="s">
        <v>162</v>
      </c>
      <c r="I86" s="1" t="s">
        <v>152</v>
      </c>
      <c r="J86" s="1" t="s">
        <v>158</v>
      </c>
      <c r="Q86" s="2"/>
      <c r="S86" s="1" t="str">
        <f t="shared" si="2"/>
        <v/>
      </c>
      <c r="T86" s="1" t="str">
        <f t="shared" si="3"/>
        <v/>
      </c>
    </row>
    <row r="87" spans="1:20" x14ac:dyDescent="0.2">
      <c r="A87" s="1">
        <v>2032</v>
      </c>
      <c r="C87" s="1" t="s">
        <v>247</v>
      </c>
      <c r="D87" s="1" t="s">
        <v>159</v>
      </c>
      <c r="E87" s="1" t="s">
        <v>296</v>
      </c>
      <c r="F87" s="11" t="str">
        <f>IF(ISBLANK(E87), "", Table2[[#This Row],[unique_id]])</f>
        <v>hue_ambiance_lamp_5</v>
      </c>
      <c r="G87" s="1" t="s">
        <v>319</v>
      </c>
      <c r="H87" s="1" t="s">
        <v>162</v>
      </c>
      <c r="I87" s="1" t="s">
        <v>152</v>
      </c>
      <c r="Q87" s="2"/>
      <c r="S87" s="1" t="str">
        <f t="shared" si="2"/>
        <v/>
      </c>
      <c r="T87" s="1" t="str">
        <f t="shared" si="3"/>
        <v/>
      </c>
    </row>
    <row r="88" spans="1:20" x14ac:dyDescent="0.2">
      <c r="A88" s="1">
        <v>2033</v>
      </c>
      <c r="C88" s="1" t="s">
        <v>247</v>
      </c>
      <c r="D88" s="1" t="s">
        <v>159</v>
      </c>
      <c r="E88" s="1" t="s">
        <v>329</v>
      </c>
      <c r="F88" s="11" t="str">
        <f>IF(ISBLANK(E88), "", Table2[[#This Row],[unique_id]])</f>
        <v>office</v>
      </c>
      <c r="G88" s="1" t="s">
        <v>315</v>
      </c>
      <c r="H88" s="1" t="s">
        <v>162</v>
      </c>
      <c r="I88" s="1" t="s">
        <v>152</v>
      </c>
      <c r="J88" s="1" t="s">
        <v>158</v>
      </c>
      <c r="Q88" s="2"/>
      <c r="S88" s="1" t="str">
        <f t="shared" si="2"/>
        <v/>
      </c>
      <c r="T88" s="1" t="str">
        <f t="shared" si="3"/>
        <v/>
      </c>
    </row>
    <row r="89" spans="1:20" x14ac:dyDescent="0.2">
      <c r="A89" s="1">
        <v>2034</v>
      </c>
      <c r="C89" s="1" t="s">
        <v>247</v>
      </c>
      <c r="D89" s="1" t="s">
        <v>159</v>
      </c>
      <c r="E89" s="1" t="s">
        <v>297</v>
      </c>
      <c r="F89" s="11" t="str">
        <f>IF(ISBLANK(E89), "", Table2[[#This Row],[unique_id]])</f>
        <v>hue_ambiance_lamp_6</v>
      </c>
      <c r="G89" s="1" t="s">
        <v>315</v>
      </c>
      <c r="H89" s="1" t="s">
        <v>162</v>
      </c>
      <c r="I89" s="1" t="s">
        <v>152</v>
      </c>
      <c r="Q89" s="2"/>
      <c r="S89" s="1" t="str">
        <f t="shared" si="2"/>
        <v/>
      </c>
      <c r="T89" s="1" t="str">
        <f t="shared" si="3"/>
        <v/>
      </c>
    </row>
    <row r="90" spans="1:20" x14ac:dyDescent="0.2">
      <c r="A90" s="1">
        <v>2035</v>
      </c>
      <c r="C90" s="1" t="s">
        <v>247</v>
      </c>
      <c r="D90" s="1" t="s">
        <v>159</v>
      </c>
      <c r="E90" s="1" t="s">
        <v>330</v>
      </c>
      <c r="F90" s="11" t="str">
        <f>IF(ISBLANK(E90), "", Table2[[#This Row],[unique_id]])</f>
        <v>bathroom</v>
      </c>
      <c r="G90" s="1" t="s">
        <v>314</v>
      </c>
      <c r="H90" s="1" t="s">
        <v>162</v>
      </c>
      <c r="I90" s="1" t="s">
        <v>152</v>
      </c>
      <c r="J90" s="1" t="s">
        <v>158</v>
      </c>
      <c r="Q90" s="2"/>
      <c r="S90" s="1" t="str">
        <f t="shared" si="2"/>
        <v/>
      </c>
      <c r="T90" s="1" t="str">
        <f t="shared" si="3"/>
        <v/>
      </c>
    </row>
    <row r="91" spans="1:20" x14ac:dyDescent="0.2">
      <c r="A91" s="1">
        <v>2036</v>
      </c>
      <c r="C91" s="1" t="s">
        <v>247</v>
      </c>
      <c r="D91" s="1" t="s">
        <v>159</v>
      </c>
      <c r="E91" s="1" t="s">
        <v>298</v>
      </c>
      <c r="F91" s="11" t="str">
        <f>IF(ISBLANK(E91), "", Table2[[#This Row],[unique_id]])</f>
        <v>hue_ambiance_lamp_7</v>
      </c>
      <c r="G91" s="1" t="s">
        <v>314</v>
      </c>
      <c r="H91" s="1" t="s">
        <v>162</v>
      </c>
      <c r="I91" s="1" t="s">
        <v>152</v>
      </c>
      <c r="Q91" s="2"/>
      <c r="S91" s="1" t="str">
        <f t="shared" si="2"/>
        <v/>
      </c>
      <c r="T91" s="1" t="str">
        <f t="shared" si="3"/>
        <v/>
      </c>
    </row>
    <row r="92" spans="1:20" x14ac:dyDescent="0.2">
      <c r="A92" s="1">
        <v>2037</v>
      </c>
      <c r="C92" s="1" t="s">
        <v>247</v>
      </c>
      <c r="D92" s="1" t="s">
        <v>159</v>
      </c>
      <c r="E92" s="1" t="s">
        <v>331</v>
      </c>
      <c r="F92" s="11" t="str">
        <f>IF(ISBLANK(E92), "", Table2[[#This Row],[unique_id]])</f>
        <v>ensuite</v>
      </c>
      <c r="G92" s="1" t="s">
        <v>313</v>
      </c>
      <c r="H92" s="1" t="s">
        <v>162</v>
      </c>
      <c r="I92" s="1" t="s">
        <v>152</v>
      </c>
      <c r="J92" s="1" t="s">
        <v>158</v>
      </c>
      <c r="Q92" s="2"/>
      <c r="S92" s="1" t="str">
        <f t="shared" si="2"/>
        <v/>
      </c>
      <c r="T92" s="1" t="str">
        <f t="shared" si="3"/>
        <v/>
      </c>
    </row>
    <row r="93" spans="1:20" x14ac:dyDescent="0.2">
      <c r="A93" s="1">
        <v>2038</v>
      </c>
      <c r="C93" s="1" t="s">
        <v>247</v>
      </c>
      <c r="D93" s="1" t="s">
        <v>159</v>
      </c>
      <c r="E93" s="1" t="s">
        <v>299</v>
      </c>
      <c r="F93" s="11" t="str">
        <f>IF(ISBLANK(E93), "", Table2[[#This Row],[unique_id]])</f>
        <v>hue_ambiance_lamp_8</v>
      </c>
      <c r="G93" s="1" t="s">
        <v>313</v>
      </c>
      <c r="H93" s="1" t="s">
        <v>162</v>
      </c>
      <c r="I93" s="1" t="s">
        <v>152</v>
      </c>
      <c r="Q93" s="2"/>
      <c r="S93" s="1" t="str">
        <f t="shared" si="2"/>
        <v/>
      </c>
      <c r="T93" s="1" t="str">
        <f t="shared" si="3"/>
        <v/>
      </c>
    </row>
    <row r="94" spans="1:20" x14ac:dyDescent="0.2">
      <c r="A94" s="1">
        <v>2039</v>
      </c>
      <c r="C94" s="1" t="s">
        <v>247</v>
      </c>
      <c r="D94" s="1" t="s">
        <v>159</v>
      </c>
      <c r="E94" s="1" t="s">
        <v>332</v>
      </c>
      <c r="F94" s="11" t="str">
        <f>IF(ISBLANK(E94), "", Table2[[#This Row],[unique_id]])</f>
        <v>wardrobe</v>
      </c>
      <c r="G94" s="1" t="s">
        <v>317</v>
      </c>
      <c r="H94" s="1" t="s">
        <v>162</v>
      </c>
      <c r="I94" s="1" t="s">
        <v>152</v>
      </c>
      <c r="J94" s="1" t="s">
        <v>158</v>
      </c>
      <c r="Q94" s="2"/>
      <c r="S94" s="1" t="str">
        <f t="shared" si="2"/>
        <v/>
      </c>
      <c r="T94" s="1" t="str">
        <f t="shared" si="3"/>
        <v/>
      </c>
    </row>
    <row r="95" spans="1:20" x14ac:dyDescent="0.2">
      <c r="A95" s="1">
        <v>2040</v>
      </c>
      <c r="C95" s="1" t="s">
        <v>247</v>
      </c>
      <c r="D95" s="1" t="s">
        <v>159</v>
      </c>
      <c r="E95" s="1" t="s">
        <v>300</v>
      </c>
      <c r="F95" s="11" t="str">
        <f>IF(ISBLANK(E95), "", Table2[[#This Row],[unique_id]])</f>
        <v>hue_ambiance_lamp_9</v>
      </c>
      <c r="G95" s="1" t="s">
        <v>317</v>
      </c>
      <c r="H95" s="1" t="s">
        <v>162</v>
      </c>
      <c r="I95" s="1" t="s">
        <v>152</v>
      </c>
      <c r="Q95" s="2"/>
      <c r="S95" s="1" t="str">
        <f t="shared" si="2"/>
        <v/>
      </c>
      <c r="T95" s="1" t="str">
        <f t="shared" si="3"/>
        <v/>
      </c>
    </row>
    <row r="96" spans="1:20" x14ac:dyDescent="0.2">
      <c r="A96" s="1">
        <v>2041</v>
      </c>
      <c r="C96" s="1" t="s">
        <v>247</v>
      </c>
      <c r="D96" s="1" t="s">
        <v>159</v>
      </c>
      <c r="E96" s="1" t="s">
        <v>333</v>
      </c>
      <c r="F96" s="11" t="str">
        <f>IF(ISBLANK(E96), "", Table2[[#This Row],[unique_id]])</f>
        <v>edwin</v>
      </c>
      <c r="G96" s="1" t="s">
        <v>321</v>
      </c>
      <c r="H96" s="1" t="s">
        <v>162</v>
      </c>
      <c r="I96" s="1" t="s">
        <v>152</v>
      </c>
      <c r="J96" s="1" t="s">
        <v>158</v>
      </c>
      <c r="Q96" s="2"/>
      <c r="S96" s="1" t="str">
        <f t="shared" si="2"/>
        <v/>
      </c>
      <c r="T96" s="1" t="str">
        <f t="shared" si="3"/>
        <v/>
      </c>
    </row>
    <row r="97" spans="1:20" x14ac:dyDescent="0.2">
      <c r="A97" s="1">
        <v>2042</v>
      </c>
      <c r="C97" s="1" t="s">
        <v>247</v>
      </c>
      <c r="D97" s="1" t="s">
        <v>159</v>
      </c>
      <c r="E97" s="1" t="s">
        <v>301</v>
      </c>
      <c r="F97" s="11" t="str">
        <f>IF(ISBLANK(E97), "", Table2[[#This Row],[unique_id]])</f>
        <v>hue_ambiance_lamp_10</v>
      </c>
      <c r="G97" s="1" t="s">
        <v>321</v>
      </c>
      <c r="H97" s="1" t="s">
        <v>162</v>
      </c>
      <c r="I97" s="1" t="s">
        <v>152</v>
      </c>
      <c r="Q97" s="2"/>
      <c r="S97" s="1" t="str">
        <f t="shared" si="2"/>
        <v/>
      </c>
      <c r="T97" s="1" t="str">
        <f t="shared" si="3"/>
        <v/>
      </c>
    </row>
    <row r="98" spans="1:20" x14ac:dyDescent="0.2">
      <c r="A98" s="1">
        <v>2043</v>
      </c>
      <c r="C98" s="1" t="s">
        <v>247</v>
      </c>
      <c r="D98" s="1" t="s">
        <v>159</v>
      </c>
      <c r="E98" s="1" t="s">
        <v>149</v>
      </c>
      <c r="F98" s="11" t="str">
        <f>IF(ISBLANK(E98), "", Table2[[#This Row],[unique_id]])</f>
        <v>ada</v>
      </c>
      <c r="G98" s="1" t="s">
        <v>311</v>
      </c>
      <c r="H98" s="1" t="s">
        <v>162</v>
      </c>
      <c r="I98" s="1" t="s">
        <v>152</v>
      </c>
      <c r="J98" s="1" t="s">
        <v>158</v>
      </c>
      <c r="Q98" s="2"/>
      <c r="S98" s="1" t="str">
        <f t="shared" si="2"/>
        <v/>
      </c>
      <c r="T98" s="1" t="str">
        <f t="shared" si="3"/>
        <v/>
      </c>
    </row>
    <row r="99" spans="1:20" x14ac:dyDescent="0.2">
      <c r="A99" s="1">
        <v>2044</v>
      </c>
      <c r="C99" s="1" t="s">
        <v>247</v>
      </c>
      <c r="D99" s="1" t="s">
        <v>159</v>
      </c>
      <c r="E99" s="1" t="s">
        <v>302</v>
      </c>
      <c r="F99" s="11" t="str">
        <f>IF(ISBLANK(E99), "", Table2[[#This Row],[unique_id]])</f>
        <v>hue_ambiance_lamp_11</v>
      </c>
      <c r="G99" s="1" t="s">
        <v>311</v>
      </c>
      <c r="H99" s="1" t="s">
        <v>162</v>
      </c>
      <c r="I99" s="1" t="s">
        <v>152</v>
      </c>
      <c r="Q99" s="2"/>
      <c r="S99" s="1" t="str">
        <f t="shared" si="2"/>
        <v/>
      </c>
      <c r="T99" s="1" t="str">
        <f t="shared" si="3"/>
        <v/>
      </c>
    </row>
    <row r="100" spans="1:20" x14ac:dyDescent="0.2">
      <c r="A100" s="1">
        <v>2044</v>
      </c>
      <c r="C100" s="1" t="s">
        <v>247</v>
      </c>
      <c r="D100" s="1" t="s">
        <v>159</v>
      </c>
      <c r="E100" s="1" t="s">
        <v>336</v>
      </c>
      <c r="F100" s="11" t="str">
        <f>IF(ISBLANK(E100), "", Table2[[#This Row],[unique_id]])</f>
        <v>lamp</v>
      </c>
      <c r="G100" s="1" t="s">
        <v>322</v>
      </c>
      <c r="H100" s="1" t="s">
        <v>162</v>
      </c>
      <c r="I100" s="1" t="s">
        <v>152</v>
      </c>
      <c r="J100" s="1" t="s">
        <v>158</v>
      </c>
      <c r="Q100" s="2"/>
      <c r="S100" s="1" t="str">
        <f t="shared" si="2"/>
        <v/>
      </c>
      <c r="T100" s="1" t="str">
        <f t="shared" si="3"/>
        <v/>
      </c>
    </row>
    <row r="101" spans="1:20" x14ac:dyDescent="0.2">
      <c r="A101" s="1">
        <v>2044</v>
      </c>
      <c r="C101" s="1" t="s">
        <v>247</v>
      </c>
      <c r="D101" s="1" t="s">
        <v>159</v>
      </c>
      <c r="E101" s="1" t="s">
        <v>291</v>
      </c>
      <c r="F101" s="11" t="str">
        <f>IF(ISBLANK(E101), "", Table2[[#This Row],[unique_id]])</f>
        <v>hue_ambiance_lamp_13</v>
      </c>
      <c r="G101" s="1" t="s">
        <v>322</v>
      </c>
      <c r="H101" s="1" t="s">
        <v>162</v>
      </c>
      <c r="I101" s="1" t="s">
        <v>152</v>
      </c>
      <c r="Q101" s="2"/>
      <c r="S101" s="1" t="str">
        <f t="shared" si="2"/>
        <v/>
      </c>
      <c r="T101" s="1" t="str">
        <f t="shared" si="3"/>
        <v/>
      </c>
    </row>
    <row r="102" spans="1:20" x14ac:dyDescent="0.2">
      <c r="A102" s="1">
        <v>2080</v>
      </c>
      <c r="C102" s="1" t="s">
        <v>246</v>
      </c>
      <c r="D102" s="1" t="s">
        <v>154</v>
      </c>
      <c r="E102" s="1" t="s">
        <v>244</v>
      </c>
      <c r="F102" s="1" t="str">
        <f>IF(ISBLANK(E102), "", Table2[[#This Row],[unique_id]])</f>
        <v>lounge_tv</v>
      </c>
      <c r="G102" s="1" t="s">
        <v>245</v>
      </c>
      <c r="H102" s="1" t="s">
        <v>263</v>
      </c>
      <c r="I102" s="1" t="s">
        <v>152</v>
      </c>
      <c r="J102" s="1" t="s">
        <v>158</v>
      </c>
      <c r="Q102" s="2"/>
      <c r="S102" s="1" t="str">
        <f t="shared" si="2"/>
        <v/>
      </c>
      <c r="T102" s="1" t="str">
        <f t="shared" si="3"/>
        <v/>
      </c>
    </row>
    <row r="103" spans="1:20" x14ac:dyDescent="0.2">
      <c r="A103" s="1">
        <v>2100</v>
      </c>
      <c r="C103" s="1" t="s">
        <v>246</v>
      </c>
      <c r="D103" s="1" t="s">
        <v>29</v>
      </c>
      <c r="E103" s="1" t="s">
        <v>166</v>
      </c>
      <c r="F103" s="1" t="str">
        <f>IF(ISBLANK(E103), "", Table2[[#This Row],[unique_id]])</f>
        <v>kitchen_coffee_current_consumption</v>
      </c>
      <c r="G103" s="1" t="s">
        <v>156</v>
      </c>
      <c r="H103" s="1" t="s">
        <v>167</v>
      </c>
      <c r="I103" s="1" t="s">
        <v>168</v>
      </c>
      <c r="J103" s="1" t="s">
        <v>158</v>
      </c>
      <c r="Q103" s="2"/>
      <c r="S103" s="1" t="str">
        <f t="shared" si="2"/>
        <v/>
      </c>
      <c r="T103" s="1" t="str">
        <f t="shared" si="3"/>
        <v/>
      </c>
    </row>
    <row r="104" spans="1:20" x14ac:dyDescent="0.2">
      <c r="A104" s="1">
        <v>2101</v>
      </c>
      <c r="C104" s="1" t="s">
        <v>195</v>
      </c>
      <c r="D104" s="1" t="s">
        <v>29</v>
      </c>
      <c r="E104" s="1" t="s">
        <v>172</v>
      </c>
      <c r="F104" s="1" t="str">
        <f>IF(ISBLANK(E104), "", Table2[[#This Row],[unique_id]])</f>
        <v>dining_lights_power</v>
      </c>
      <c r="G104" s="1" t="s">
        <v>173</v>
      </c>
      <c r="H104" s="1" t="s">
        <v>167</v>
      </c>
      <c r="I104" s="1" t="s">
        <v>168</v>
      </c>
      <c r="J104" s="1" t="s">
        <v>158</v>
      </c>
      <c r="Q104" s="2"/>
      <c r="S104" s="1" t="str">
        <f t="shared" si="2"/>
        <v/>
      </c>
      <c r="T104" s="1" t="str">
        <f t="shared" si="3"/>
        <v/>
      </c>
    </row>
    <row r="105" spans="1:20" x14ac:dyDescent="0.2">
      <c r="A105" s="1">
        <v>2200</v>
      </c>
      <c r="C105" s="1" t="s">
        <v>246</v>
      </c>
      <c r="D105" s="1" t="s">
        <v>29</v>
      </c>
      <c r="E105" s="1" t="s">
        <v>169</v>
      </c>
      <c r="F105" s="1" t="str">
        <f>IF(ISBLANK(E105), "", Table2[[#This Row],[unique_id]])</f>
        <v>kitchen_coffee_total_consumption</v>
      </c>
      <c r="G105" s="1" t="s">
        <v>156</v>
      </c>
      <c r="H105" s="1" t="s">
        <v>170</v>
      </c>
      <c r="I105" s="1" t="s">
        <v>168</v>
      </c>
      <c r="Q105" s="2"/>
      <c r="S105" s="1" t="str">
        <f t="shared" si="2"/>
        <v/>
      </c>
      <c r="T105" s="1" t="str">
        <f t="shared" si="3"/>
        <v/>
      </c>
    </row>
    <row r="106" spans="1:20" x14ac:dyDescent="0.2">
      <c r="A106" s="1">
        <v>2201</v>
      </c>
      <c r="C106" s="1" t="s">
        <v>246</v>
      </c>
      <c r="D106" s="1" t="s">
        <v>29</v>
      </c>
      <c r="E106" s="1" t="s">
        <v>171</v>
      </c>
      <c r="F106" s="1" t="str">
        <f>IF(ISBLANK(E106), "", Table2[[#This Row],[unique_id]])</f>
        <v>kitchen_coffee_today_s_consumption</v>
      </c>
      <c r="G106" s="1" t="s">
        <v>156</v>
      </c>
      <c r="H106" s="1" t="s">
        <v>170</v>
      </c>
      <c r="I106" s="1" t="s">
        <v>168</v>
      </c>
      <c r="J106" s="1" t="s">
        <v>158</v>
      </c>
      <c r="Q106" s="2"/>
      <c r="S106" s="1" t="str">
        <f t="shared" si="2"/>
        <v/>
      </c>
      <c r="T106" s="1" t="str">
        <f t="shared" si="3"/>
        <v/>
      </c>
    </row>
    <row r="107" spans="1:20" x14ac:dyDescent="0.2">
      <c r="A107" s="1">
        <v>2202</v>
      </c>
      <c r="C107" s="1" t="s">
        <v>195</v>
      </c>
      <c r="D107" s="1" t="s">
        <v>29</v>
      </c>
      <c r="E107" s="1" t="s">
        <v>174</v>
      </c>
      <c r="F107" s="1" t="str">
        <f>IF(ISBLANK(E107), "", Table2[[#This Row],[unique_id]])</f>
        <v>dining_lights_energy</v>
      </c>
      <c r="G107" s="1" t="s">
        <v>173</v>
      </c>
      <c r="H107" s="1" t="s">
        <v>170</v>
      </c>
      <c r="I107" s="1" t="s">
        <v>168</v>
      </c>
      <c r="Q107" s="2"/>
      <c r="S107" s="1" t="str">
        <f t="shared" si="2"/>
        <v/>
      </c>
      <c r="T107" s="1" t="str">
        <f t="shared" si="3"/>
        <v/>
      </c>
    </row>
    <row r="108" spans="1:20" x14ac:dyDescent="0.2">
      <c r="A108" s="1">
        <v>2203</v>
      </c>
      <c r="C108" s="1" t="s">
        <v>195</v>
      </c>
      <c r="D108" s="1" t="s">
        <v>29</v>
      </c>
      <c r="E108" s="1" t="s">
        <v>175</v>
      </c>
      <c r="F108" s="1" t="str">
        <f>IF(ISBLANK(E108), "", Table2[[#This Row],[unique_id]])</f>
        <v>dining_lights_energy_today</v>
      </c>
      <c r="G108" s="1" t="s">
        <v>173</v>
      </c>
      <c r="H108" s="1" t="s">
        <v>170</v>
      </c>
      <c r="I108" s="1" t="s">
        <v>168</v>
      </c>
      <c r="J108" s="1" t="s">
        <v>158</v>
      </c>
      <c r="Q108" s="2"/>
      <c r="S108" s="1" t="str">
        <f t="shared" si="2"/>
        <v/>
      </c>
      <c r="T108" s="1" t="str">
        <f t="shared" si="3"/>
        <v/>
      </c>
    </row>
    <row r="109" spans="1:20" x14ac:dyDescent="0.2">
      <c r="A109" s="1">
        <v>2300</v>
      </c>
      <c r="C109" s="1" t="s">
        <v>248</v>
      </c>
      <c r="D109" s="1" t="s">
        <v>29</v>
      </c>
      <c r="E109" s="1" t="s">
        <v>176</v>
      </c>
      <c r="F109" s="1" t="str">
        <f>IF(ISBLANK(E109), "", Table2[[#This Row],[unique_id]])</f>
        <v>hue_color_candle_16_power</v>
      </c>
      <c r="H109" s="1" t="s">
        <v>162</v>
      </c>
      <c r="I109" s="1" t="s">
        <v>168</v>
      </c>
      <c r="Q109" s="2"/>
      <c r="S109" s="1" t="str">
        <f t="shared" si="2"/>
        <v/>
      </c>
      <c r="T109" s="1" t="str">
        <f t="shared" si="3"/>
        <v/>
      </c>
    </row>
    <row r="110" spans="1:20" x14ac:dyDescent="0.2">
      <c r="A110" s="1">
        <v>2301</v>
      </c>
      <c r="C110" s="1" t="s">
        <v>248</v>
      </c>
      <c r="D110" s="1" t="s">
        <v>29</v>
      </c>
      <c r="E110" s="1" t="s">
        <v>177</v>
      </c>
      <c r="F110" s="1" t="str">
        <f>IF(ISBLANK(E110), "", Table2[[#This Row],[unique_id]])</f>
        <v>hue_color_candle_16_energy</v>
      </c>
      <c r="H110" s="1" t="s">
        <v>162</v>
      </c>
      <c r="I110" s="1" t="s">
        <v>168</v>
      </c>
      <c r="Q110" s="2"/>
      <c r="S110" s="1" t="str">
        <f t="shared" si="2"/>
        <v/>
      </c>
      <c r="T110" s="1" t="str">
        <f t="shared" si="3"/>
        <v/>
      </c>
    </row>
    <row r="111" spans="1:20" x14ac:dyDescent="0.2">
      <c r="A111" s="1">
        <v>2302</v>
      </c>
      <c r="C111" s="1" t="s">
        <v>248</v>
      </c>
      <c r="D111" s="1" t="s">
        <v>29</v>
      </c>
      <c r="E111" s="1" t="s">
        <v>178</v>
      </c>
      <c r="F111" s="1" t="str">
        <f>IF(ISBLANK(E111), "", Table2[[#This Row],[unique_id]])</f>
        <v>hue_color_candle_16_energy_daily</v>
      </c>
      <c r="H111" s="1" t="s">
        <v>162</v>
      </c>
      <c r="I111" s="1" t="s">
        <v>168</v>
      </c>
      <c r="Q111" s="2"/>
      <c r="S111" s="1" t="str">
        <f t="shared" si="2"/>
        <v/>
      </c>
      <c r="T111" s="1" t="str">
        <f t="shared" si="3"/>
        <v/>
      </c>
    </row>
    <row r="112" spans="1:20" x14ac:dyDescent="0.2">
      <c r="A112" s="1">
        <v>2303</v>
      </c>
      <c r="C112" s="1" t="s">
        <v>248</v>
      </c>
      <c r="D112" s="1" t="s">
        <v>29</v>
      </c>
      <c r="E112" s="1" t="s">
        <v>179</v>
      </c>
      <c r="F112" s="1" t="str">
        <f>IF(ISBLANK(E112), "", Table2[[#This Row],[unique_id]])</f>
        <v>hue_color_candle_16_energy_weekly</v>
      </c>
      <c r="H112" s="1" t="s">
        <v>162</v>
      </c>
      <c r="I112" s="1" t="s">
        <v>168</v>
      </c>
      <c r="Q112" s="2"/>
      <c r="S112" s="1" t="str">
        <f t="shared" si="2"/>
        <v/>
      </c>
      <c r="T112" s="1" t="str">
        <f t="shared" si="3"/>
        <v/>
      </c>
    </row>
    <row r="113" spans="1:29" x14ac:dyDescent="0.2">
      <c r="A113" s="1">
        <v>2304</v>
      </c>
      <c r="C113" s="1" t="s">
        <v>248</v>
      </c>
      <c r="D113" s="1" t="s">
        <v>29</v>
      </c>
      <c r="E113" s="1" t="s">
        <v>180</v>
      </c>
      <c r="F113" s="1" t="str">
        <f>IF(ISBLANK(E113), "", Table2[[#This Row],[unique_id]])</f>
        <v>hue_color_candle_16_energy_monthly</v>
      </c>
      <c r="H113" s="1" t="s">
        <v>162</v>
      </c>
      <c r="I113" s="1" t="s">
        <v>168</v>
      </c>
      <c r="Q113" s="2"/>
      <c r="S113" s="1" t="str">
        <f t="shared" si="2"/>
        <v/>
      </c>
      <c r="T113" s="1" t="str">
        <f t="shared" si="3"/>
        <v/>
      </c>
    </row>
    <row r="114" spans="1:29" x14ac:dyDescent="0.2">
      <c r="A114" s="1">
        <v>2400</v>
      </c>
      <c r="C114" s="1" t="s">
        <v>249</v>
      </c>
      <c r="D114" s="1" t="s">
        <v>29</v>
      </c>
      <c r="E114" s="1" t="s">
        <v>181</v>
      </c>
      <c r="F114" s="1" t="str">
        <f>IF(ISBLANK(E114), "", Table2[[#This Row],[unique_id]])</f>
        <v>withings_weight_kg_graham</v>
      </c>
      <c r="H114" s="1" t="s">
        <v>222</v>
      </c>
      <c r="I114" s="1" t="s">
        <v>182</v>
      </c>
      <c r="Q114" s="2"/>
      <c r="S114" s="1" t="str">
        <f t="shared" si="2"/>
        <v/>
      </c>
      <c r="T114" s="1" t="str">
        <f t="shared" si="3"/>
        <v/>
      </c>
    </row>
    <row r="115" spans="1:29" x14ac:dyDescent="0.2">
      <c r="A115" s="1">
        <v>2500</v>
      </c>
      <c r="C115" s="1" t="s">
        <v>44</v>
      </c>
      <c r="D115" s="1" t="s">
        <v>29</v>
      </c>
      <c r="E115" s="1" t="s">
        <v>232</v>
      </c>
      <c r="F115" s="1" t="str">
        <f>IF(ISBLANK(E115), "", Table2[[#This Row],[unique_id]])</f>
        <v>weatherstation_console_battery_voltage</v>
      </c>
      <c r="G115" s="1" t="s">
        <v>90</v>
      </c>
      <c r="H115" s="1" t="s">
        <v>91</v>
      </c>
      <c r="I115" s="1" t="s">
        <v>92</v>
      </c>
      <c r="L115" s="1" t="s">
        <v>34</v>
      </c>
      <c r="M115" s="1" t="s">
        <v>93</v>
      </c>
      <c r="N115" s="1" t="s">
        <v>94</v>
      </c>
      <c r="P115" s="1">
        <v>300</v>
      </c>
      <c r="Q115" s="2" t="s">
        <v>37</v>
      </c>
      <c r="R115" s="1" t="s">
        <v>95</v>
      </c>
      <c r="S115" s="1" t="str">
        <f t="shared" si="2"/>
        <v>haas/entity/sensor/weewx/weatherstation_console_battery_voltage/config</v>
      </c>
      <c r="T115" s="1" t="str">
        <f t="shared" si="3"/>
        <v>haas/entity/sensor/weewx/weatherstation_console_battery_voltage</v>
      </c>
      <c r="U115" s="1" t="s">
        <v>261</v>
      </c>
      <c r="V115" s="1">
        <v>1</v>
      </c>
      <c r="W115" s="1" t="s">
        <v>39</v>
      </c>
      <c r="X115" s="1">
        <v>3.15</v>
      </c>
      <c r="Y115" s="1" t="s">
        <v>40</v>
      </c>
      <c r="Z115" s="1" t="s">
        <v>41</v>
      </c>
      <c r="AA115" s="1" t="s">
        <v>42</v>
      </c>
      <c r="AB115" s="1" t="s">
        <v>31</v>
      </c>
      <c r="AC115" s="7" t="s">
        <v>254</v>
      </c>
    </row>
    <row r="116" spans="1:29" x14ac:dyDescent="0.2">
      <c r="A116" s="1">
        <v>2501</v>
      </c>
      <c r="C116" s="1" t="s">
        <v>44</v>
      </c>
      <c r="D116" s="1" t="s">
        <v>29</v>
      </c>
      <c r="E116" s="1" t="s">
        <v>233</v>
      </c>
      <c r="F116" s="1" t="str">
        <f>IF(ISBLANK(E116), "", Table2[[#This Row],[unique_id]])</f>
        <v>weatherstation_coms_signal_quality</v>
      </c>
      <c r="G116" s="1" t="s">
        <v>96</v>
      </c>
      <c r="H116" s="1" t="s">
        <v>91</v>
      </c>
      <c r="I116" s="1" t="s">
        <v>92</v>
      </c>
      <c r="L116" s="1" t="s">
        <v>34</v>
      </c>
      <c r="M116" s="1" t="s">
        <v>35</v>
      </c>
      <c r="O116" s="1" t="s">
        <v>262</v>
      </c>
      <c r="P116" s="1">
        <v>300</v>
      </c>
      <c r="Q116" s="2" t="s">
        <v>37</v>
      </c>
      <c r="R116" s="1" t="s">
        <v>97</v>
      </c>
      <c r="S116" s="1" t="str">
        <f t="shared" si="2"/>
        <v>haas/entity/sensor/weewx/weatherstation_coms_signal_quality/config</v>
      </c>
      <c r="T116" s="1" t="str">
        <f t="shared" si="3"/>
        <v>haas/entity/sensor/weewx/weatherstation_coms_signal_quality</v>
      </c>
      <c r="U116" s="1" t="s">
        <v>260</v>
      </c>
      <c r="V116" s="1">
        <v>1</v>
      </c>
      <c r="W116" s="1" t="s">
        <v>39</v>
      </c>
      <c r="X116" s="1">
        <v>3.15</v>
      </c>
      <c r="Y116" s="1" t="s">
        <v>40</v>
      </c>
      <c r="Z116" s="1" t="s">
        <v>41</v>
      </c>
      <c r="AA116" s="1" t="s">
        <v>42</v>
      </c>
      <c r="AB116" s="1" t="s">
        <v>31</v>
      </c>
      <c r="AC116" s="7" t="s">
        <v>254</v>
      </c>
    </row>
    <row r="117" spans="1:29" x14ac:dyDescent="0.2">
      <c r="A117" s="1">
        <v>2600</v>
      </c>
      <c r="C117" s="1" t="s">
        <v>250</v>
      </c>
      <c r="D117" s="1" t="s">
        <v>185</v>
      </c>
      <c r="E117" s="1" t="s">
        <v>186</v>
      </c>
      <c r="F117" s="1" t="str">
        <f>IF(ISBLANK(E117), "", Table2[[#This Row],[unique_id]])</f>
        <v>ada_home</v>
      </c>
      <c r="G117" s="1" t="s">
        <v>264</v>
      </c>
      <c r="H117" s="1" t="s">
        <v>224</v>
      </c>
      <c r="I117" s="1" t="s">
        <v>184</v>
      </c>
      <c r="J117" s="1" t="s">
        <v>158</v>
      </c>
      <c r="Q117" s="2"/>
      <c r="S117" s="1" t="str">
        <f t="shared" si="2"/>
        <v/>
      </c>
      <c r="T117" s="1" t="str">
        <f t="shared" si="3"/>
        <v/>
      </c>
    </row>
    <row r="118" spans="1:29" x14ac:dyDescent="0.2">
      <c r="A118" s="1">
        <v>2700</v>
      </c>
      <c r="C118" s="1" t="s">
        <v>251</v>
      </c>
      <c r="D118" s="1" t="s">
        <v>185</v>
      </c>
      <c r="E118" s="1" t="s">
        <v>187</v>
      </c>
      <c r="F118" s="1" t="str">
        <f>IF(ISBLANK(E118), "", Table2[[#This Row],[unique_id]])</f>
        <v>kitchen_speaker</v>
      </c>
      <c r="G118" s="1" t="s">
        <v>265</v>
      </c>
      <c r="H118" s="1" t="s">
        <v>223</v>
      </c>
      <c r="I118" s="1" t="s">
        <v>184</v>
      </c>
      <c r="J118" s="1" t="s">
        <v>158</v>
      </c>
      <c r="Q118" s="2"/>
      <c r="S118" s="1" t="str">
        <f t="shared" si="2"/>
        <v/>
      </c>
      <c r="T118" s="1" t="str">
        <f t="shared" si="3"/>
        <v/>
      </c>
    </row>
    <row r="119" spans="1:29" x14ac:dyDescent="0.2">
      <c r="A119" s="1">
        <v>2800</v>
      </c>
      <c r="C119" s="1" t="s">
        <v>251</v>
      </c>
      <c r="D119" s="1" t="s">
        <v>29</v>
      </c>
      <c r="E119" s="1" t="s">
        <v>183</v>
      </c>
      <c r="F119" s="1" t="str">
        <f>IF(ISBLANK(E119), "", Table2[[#This Row],[unique_id]])</f>
        <v>parents_speaker_battery</v>
      </c>
      <c r="G119" s="1" t="s">
        <v>266</v>
      </c>
      <c r="H119" s="1" t="s">
        <v>91</v>
      </c>
      <c r="I119" s="1" t="s">
        <v>184</v>
      </c>
      <c r="Q119" s="2"/>
      <c r="S119" s="1" t="str">
        <f t="shared" si="2"/>
        <v/>
      </c>
      <c r="T119" s="1" t="str">
        <f t="shared" si="3"/>
        <v/>
      </c>
    </row>
    <row r="120" spans="1:29" x14ac:dyDescent="0.2">
      <c r="A120" s="1">
        <v>3000</v>
      </c>
      <c r="C120" s="1" t="s">
        <v>252</v>
      </c>
      <c r="D120" s="1" t="s">
        <v>188</v>
      </c>
      <c r="E120" s="1" t="s">
        <v>189</v>
      </c>
      <c r="F120" s="1" t="str">
        <f>IF(ISBLANK(E120), "", Table2[[#This Row],[unique_id]])</f>
        <v>uvc_ada_medium</v>
      </c>
      <c r="G120" s="1" t="s">
        <v>150</v>
      </c>
      <c r="H120" s="1" t="s">
        <v>225</v>
      </c>
      <c r="I120" s="1" t="s">
        <v>344</v>
      </c>
      <c r="J120" s="1" t="s">
        <v>158</v>
      </c>
      <c r="Q120" s="2"/>
      <c r="S120" s="1" t="str">
        <f t="shared" si="2"/>
        <v/>
      </c>
      <c r="T120" s="1" t="str">
        <f t="shared" si="3"/>
        <v/>
      </c>
    </row>
    <row r="121" spans="1:29" x14ac:dyDescent="0.2">
      <c r="A121" s="1">
        <v>3001</v>
      </c>
      <c r="C121" s="1" t="s">
        <v>252</v>
      </c>
      <c r="D121" s="1" t="s">
        <v>188</v>
      </c>
      <c r="E121" s="1" t="s">
        <v>337</v>
      </c>
      <c r="F121" s="1" t="str">
        <f>IF(ISBLANK(E121), "", Table2[[#This Row],[unique_id]])</f>
        <v>uvc_edwin_medium</v>
      </c>
      <c r="G121" s="1" t="s">
        <v>146</v>
      </c>
      <c r="H121" s="1" t="s">
        <v>225</v>
      </c>
      <c r="I121" s="1" t="s">
        <v>344</v>
      </c>
      <c r="J121" s="1" t="s">
        <v>158</v>
      </c>
      <c r="Q121" s="2"/>
      <c r="S121" s="1" t="str">
        <f t="shared" si="2"/>
        <v/>
      </c>
      <c r="T121" s="1" t="str">
        <f t="shared" si="3"/>
        <v/>
      </c>
    </row>
    <row r="122" spans="1:29" x14ac:dyDescent="0.2">
      <c r="A122" s="1">
        <v>3050</v>
      </c>
      <c r="C122" s="1" t="s">
        <v>153</v>
      </c>
      <c r="D122" s="1" t="s">
        <v>190</v>
      </c>
      <c r="E122" s="1" t="s">
        <v>339</v>
      </c>
      <c r="F122" s="1" t="str">
        <f>IF(ISBLANK(E122), "", Table2[[#This Row],[unique_id]])</f>
        <v>ada_occupancy</v>
      </c>
      <c r="G122" s="1" t="s">
        <v>346</v>
      </c>
      <c r="H122" s="1" t="s">
        <v>226</v>
      </c>
      <c r="I122" s="1" t="s">
        <v>344</v>
      </c>
      <c r="J122" s="1" t="s">
        <v>158</v>
      </c>
      <c r="Q122" s="2"/>
      <c r="S122" s="1" t="str">
        <f t="shared" si="2"/>
        <v/>
      </c>
      <c r="T122" s="1" t="str">
        <f t="shared" si="3"/>
        <v/>
      </c>
    </row>
    <row r="123" spans="1:29" x14ac:dyDescent="0.2">
      <c r="A123" s="1">
        <v>3051</v>
      </c>
      <c r="C123" s="1" t="s">
        <v>252</v>
      </c>
      <c r="D123" s="1" t="s">
        <v>190</v>
      </c>
      <c r="E123" s="1" t="s">
        <v>191</v>
      </c>
      <c r="F123" s="1" t="str">
        <f>IF(ISBLANK(E123), "", Table2[[#This Row],[unique_id]])</f>
        <v>uvc_ada_motion</v>
      </c>
      <c r="G123" s="1" t="s">
        <v>267</v>
      </c>
      <c r="H123" s="5" t="s">
        <v>226</v>
      </c>
      <c r="I123" s="1" t="s">
        <v>344</v>
      </c>
      <c r="J123" s="1" t="s">
        <v>158</v>
      </c>
      <c r="Q123" s="2"/>
      <c r="S123" s="1" t="str">
        <f t="shared" si="2"/>
        <v/>
      </c>
      <c r="T123" s="1" t="str">
        <f t="shared" si="3"/>
        <v/>
      </c>
    </row>
    <row r="124" spans="1:29" x14ac:dyDescent="0.2">
      <c r="A124" s="1">
        <v>3052</v>
      </c>
      <c r="C124" s="1" t="s">
        <v>153</v>
      </c>
      <c r="D124" s="1" t="s">
        <v>190</v>
      </c>
      <c r="E124" s="1" t="s">
        <v>340</v>
      </c>
      <c r="F124" s="1" t="str">
        <f>IF(ISBLANK(E124), "", Table2[[#This Row],[unique_id]])</f>
        <v>edwin_occupancy</v>
      </c>
      <c r="G124" s="1" t="s">
        <v>347</v>
      </c>
      <c r="H124" s="1" t="s">
        <v>226</v>
      </c>
      <c r="I124" s="1" t="s">
        <v>344</v>
      </c>
      <c r="J124" s="1" t="s">
        <v>158</v>
      </c>
      <c r="Q124" s="2"/>
      <c r="S124" s="1" t="str">
        <f t="shared" si="2"/>
        <v/>
      </c>
      <c r="T124" s="1" t="str">
        <f t="shared" si="3"/>
        <v/>
      </c>
    </row>
    <row r="125" spans="1:29" x14ac:dyDescent="0.2">
      <c r="A125" s="1">
        <v>3053</v>
      </c>
      <c r="C125" s="1" t="s">
        <v>252</v>
      </c>
      <c r="D125" s="1" t="s">
        <v>190</v>
      </c>
      <c r="E125" s="1" t="s">
        <v>338</v>
      </c>
      <c r="F125" s="1" t="str">
        <f>IF(ISBLANK(E125), "", Table2[[#This Row],[unique_id]])</f>
        <v>uvc_edwin_motion</v>
      </c>
      <c r="G125" s="1" t="s">
        <v>345</v>
      </c>
      <c r="H125" s="5" t="s">
        <v>226</v>
      </c>
      <c r="I125" s="1" t="s">
        <v>344</v>
      </c>
      <c r="J125" s="1" t="s">
        <v>158</v>
      </c>
      <c r="Q125" s="2"/>
      <c r="S125" s="1" t="str">
        <f t="shared" si="2"/>
        <v/>
      </c>
      <c r="T125" s="1" t="str">
        <f t="shared" si="3"/>
        <v/>
      </c>
    </row>
    <row r="126" spans="1:29" x14ac:dyDescent="0.2">
      <c r="A126" s="1">
        <v>3054</v>
      </c>
      <c r="C126" s="1" t="s">
        <v>153</v>
      </c>
      <c r="D126" s="1" t="s">
        <v>190</v>
      </c>
      <c r="E126" s="1" t="s">
        <v>192</v>
      </c>
      <c r="F126" s="1" t="str">
        <f>IF(ISBLANK(E126), "", Table2[[#This Row],[unique_id]])</f>
        <v>parents_occupancy</v>
      </c>
      <c r="G126" s="1" t="s">
        <v>348</v>
      </c>
      <c r="H126" s="1" t="s">
        <v>226</v>
      </c>
      <c r="I126" s="1" t="s">
        <v>344</v>
      </c>
      <c r="J126" s="1" t="s">
        <v>158</v>
      </c>
      <c r="Q126" s="2"/>
      <c r="S126" s="1" t="str">
        <f t="shared" si="2"/>
        <v/>
      </c>
      <c r="T126" s="1" t="str">
        <f t="shared" si="3"/>
        <v/>
      </c>
    </row>
    <row r="127" spans="1:29" x14ac:dyDescent="0.2">
      <c r="A127" s="1">
        <v>3055</v>
      </c>
      <c r="C127" s="1" t="s">
        <v>153</v>
      </c>
      <c r="D127" s="1" t="s">
        <v>190</v>
      </c>
      <c r="E127" s="1" t="s">
        <v>341</v>
      </c>
      <c r="F127" s="1" t="str">
        <f>IF(ISBLANK(E127), "", Table2[[#This Row],[unique_id]])</f>
        <v>lounge_occupancy</v>
      </c>
      <c r="G127" s="1" t="s">
        <v>307</v>
      </c>
      <c r="H127" s="6" t="s">
        <v>226</v>
      </c>
      <c r="I127" s="1" t="s">
        <v>344</v>
      </c>
      <c r="J127" s="1" t="s">
        <v>158</v>
      </c>
      <c r="Q127" s="2"/>
      <c r="S127" s="1" t="str">
        <f t="shared" si="2"/>
        <v/>
      </c>
      <c r="T127" s="1" t="str">
        <f t="shared" si="3"/>
        <v/>
      </c>
    </row>
    <row r="128" spans="1:29" x14ac:dyDescent="0.2">
      <c r="A128" s="1">
        <v>3056</v>
      </c>
      <c r="C128" s="1" t="s">
        <v>153</v>
      </c>
      <c r="D128" s="1" t="s">
        <v>190</v>
      </c>
      <c r="E128" s="1" t="s">
        <v>343</v>
      </c>
      <c r="F128" s="1" t="str">
        <f>IF(ISBLANK(E128), "", Table2[[#This Row],[unique_id]])</f>
        <v>deck2_occupancy</v>
      </c>
      <c r="G128" s="1" t="s">
        <v>350</v>
      </c>
      <c r="H128" s="6" t="s">
        <v>226</v>
      </c>
      <c r="I128" s="1" t="s">
        <v>344</v>
      </c>
      <c r="J128" s="1" t="s">
        <v>158</v>
      </c>
      <c r="Q128" s="2"/>
      <c r="S128" s="1" t="str">
        <f t="shared" si="2"/>
        <v/>
      </c>
      <c r="T128" s="1" t="str">
        <f t="shared" si="3"/>
        <v/>
      </c>
    </row>
    <row r="129" spans="1:20" x14ac:dyDescent="0.2">
      <c r="A129" s="1">
        <v>3057</v>
      </c>
      <c r="C129" s="1" t="s">
        <v>153</v>
      </c>
      <c r="D129" s="1" t="s">
        <v>190</v>
      </c>
      <c r="E129" s="1" t="s">
        <v>342</v>
      </c>
      <c r="F129" s="1" t="str">
        <f>IF(ISBLANK(E129), "", Table2[[#This Row],[unique_id]])</f>
        <v>deck1_occupancy</v>
      </c>
      <c r="G129" s="1" t="s">
        <v>349</v>
      </c>
      <c r="H129" s="1" t="s">
        <v>226</v>
      </c>
      <c r="I129" s="1" t="s">
        <v>344</v>
      </c>
      <c r="J129" s="1" t="s">
        <v>158</v>
      </c>
      <c r="Q129" s="2"/>
      <c r="S129" s="1" t="str">
        <f t="shared" si="2"/>
        <v/>
      </c>
      <c r="T129" s="1" t="str">
        <f t="shared" si="3"/>
        <v/>
      </c>
    </row>
    <row r="130" spans="1:20" x14ac:dyDescent="0.2">
      <c r="A130" s="1">
        <v>8000</v>
      </c>
      <c r="C130" s="1" t="s">
        <v>247</v>
      </c>
      <c r="D130" s="1" t="s">
        <v>193</v>
      </c>
      <c r="E130" s="1" t="s">
        <v>194</v>
      </c>
      <c r="F130" s="1" t="str">
        <f>IF(ISBLANK(E130), "", Table2[[#This Row],[unique_id]])</f>
        <v>ada_energize</v>
      </c>
      <c r="G130" s="9" t="s">
        <v>268</v>
      </c>
      <c r="H130" s="1" t="s">
        <v>162</v>
      </c>
      <c r="I130" s="1" t="s">
        <v>195</v>
      </c>
      <c r="Q130" s="2"/>
      <c r="S130" s="1" t="str">
        <f t="shared" si="2"/>
        <v/>
      </c>
      <c r="T130" s="1" t="str">
        <f t="shared" si="3"/>
        <v/>
      </c>
    </row>
    <row r="131" spans="1:20" x14ac:dyDescent="0.2">
      <c r="A131" s="1">
        <v>9000</v>
      </c>
      <c r="C131" s="1" t="s">
        <v>195</v>
      </c>
      <c r="D131" s="3" t="s">
        <v>196</v>
      </c>
      <c r="E131" s="1" t="s">
        <v>197</v>
      </c>
      <c r="F131" s="1" t="str">
        <f>IF(ISBLANK(E131), "", Table2[[#This Row],[unique_id]])</f>
        <v>update_bom_icons</v>
      </c>
      <c r="G131" s="1" t="s">
        <v>269</v>
      </c>
      <c r="H131" s="1" t="s">
        <v>91</v>
      </c>
      <c r="I131" s="1" t="s">
        <v>195</v>
      </c>
      <c r="Q131" s="2"/>
      <c r="S131" s="1" t="str">
        <f t="shared" si="2"/>
        <v/>
      </c>
      <c r="T131" s="1" t="str">
        <f t="shared" si="3"/>
        <v/>
      </c>
    </row>
    <row r="132" spans="1:20" x14ac:dyDescent="0.2">
      <c r="F132" s="11" t="str">
        <f>IF(ISBLANK(E132), "", Table2[[#This Row],[unique_id]])</f>
        <v/>
      </c>
      <c r="S132" s="1" t="str">
        <f t="shared" si="2"/>
        <v/>
      </c>
      <c r="T132" s="1" t="str">
        <f t="shared" si="3"/>
        <v/>
      </c>
    </row>
    <row r="133" spans="1:20" x14ac:dyDescent="0.2">
      <c r="F133" s="11" t="str">
        <f>IF(ISBLANK(E133), "", Table2[[#This Row],[unique_id]])</f>
        <v/>
      </c>
      <c r="S133" s="1" t="str">
        <f t="shared" ref="S133:S196" si="4">IF(ISBLANK(R133),  "", _xlfn.CONCAT("haas/entity/sensor/", LOWER(C133), "/", E133, "/config"))</f>
        <v/>
      </c>
      <c r="T133" s="1" t="str">
        <f t="shared" ref="T133:T196" si="5">IF(ISBLANK(R133),  "", _xlfn.CONCAT("haas/entity/sensor/", LOWER(C133), "/", E133))</f>
        <v/>
      </c>
    </row>
    <row r="134" spans="1:20" x14ac:dyDescent="0.2">
      <c r="F134" s="11" t="str">
        <f>IF(ISBLANK(E134), "", Table2[[#This Row],[unique_id]])</f>
        <v/>
      </c>
      <c r="S134" s="1" t="str">
        <f t="shared" si="4"/>
        <v/>
      </c>
      <c r="T134" s="1" t="str">
        <f t="shared" si="5"/>
        <v/>
      </c>
    </row>
    <row r="135" spans="1:20" x14ac:dyDescent="0.2">
      <c r="F135" s="11" t="str">
        <f>IF(ISBLANK(E135), "", Table2[[#This Row],[unique_id]])</f>
        <v/>
      </c>
      <c r="S135" s="1" t="str">
        <f t="shared" si="4"/>
        <v/>
      </c>
      <c r="T135" s="1" t="str">
        <f t="shared" si="5"/>
        <v/>
      </c>
    </row>
    <row r="136" spans="1:20" x14ac:dyDescent="0.2">
      <c r="F136" s="11" t="str">
        <f>IF(ISBLANK(E136), "", Table2[[#This Row],[unique_id]])</f>
        <v/>
      </c>
      <c r="S136" s="1" t="str">
        <f t="shared" si="4"/>
        <v/>
      </c>
      <c r="T136" s="1" t="str">
        <f t="shared" si="5"/>
        <v/>
      </c>
    </row>
    <row r="137" spans="1:20" x14ac:dyDescent="0.2">
      <c r="F137" s="11" t="str">
        <f>IF(ISBLANK(E137), "", Table2[[#This Row],[unique_id]])</f>
        <v/>
      </c>
      <c r="G137" s="6"/>
      <c r="S137" s="1" t="str">
        <f t="shared" si="4"/>
        <v/>
      </c>
      <c r="T137" s="1" t="str">
        <f t="shared" si="5"/>
        <v/>
      </c>
    </row>
    <row r="138" spans="1:20" x14ac:dyDescent="0.2">
      <c r="F138" s="11" t="str">
        <f>IF(ISBLANK(E138), "", Table2[[#This Row],[unique_id]])</f>
        <v/>
      </c>
      <c r="S138" s="1" t="str">
        <f t="shared" si="4"/>
        <v/>
      </c>
      <c r="T138" s="1" t="str">
        <f t="shared" si="5"/>
        <v/>
      </c>
    </row>
    <row r="139" spans="1:20" x14ac:dyDescent="0.2">
      <c r="F139" s="1" t="str">
        <f>IF(ISBLANK(E139), "", Table2[[#This Row],[unique_id]])</f>
        <v/>
      </c>
      <c r="S139" s="1" t="str">
        <f t="shared" si="4"/>
        <v/>
      </c>
      <c r="T139" s="1" t="str">
        <f t="shared" si="5"/>
        <v/>
      </c>
    </row>
    <row r="140" spans="1:20" x14ac:dyDescent="0.2">
      <c r="F140" s="1" t="str">
        <f>IF(ISBLANK(E140), "", Table2[[#This Row],[unique_id]])</f>
        <v/>
      </c>
      <c r="S140" s="1" t="str">
        <f t="shared" si="4"/>
        <v/>
      </c>
      <c r="T140" s="1" t="str">
        <f t="shared" si="5"/>
        <v/>
      </c>
    </row>
    <row r="141" spans="1:20" x14ac:dyDescent="0.2">
      <c r="F141" s="1" t="str">
        <f>IF(ISBLANK(E141), "", Table2[[#This Row],[unique_id]])</f>
        <v/>
      </c>
      <c r="S141" s="1" t="str">
        <f t="shared" si="4"/>
        <v/>
      </c>
      <c r="T141" s="1" t="str">
        <f t="shared" si="5"/>
        <v/>
      </c>
    </row>
    <row r="142" spans="1:20" x14ac:dyDescent="0.2">
      <c r="F142" s="1" t="str">
        <f>IF(ISBLANK(E142), "", Table2[[#This Row],[unique_id]])</f>
        <v/>
      </c>
      <c r="S142" s="1" t="str">
        <f t="shared" si="4"/>
        <v/>
      </c>
      <c r="T142" s="1" t="str">
        <f t="shared" si="5"/>
        <v/>
      </c>
    </row>
    <row r="143" spans="1:20" x14ac:dyDescent="0.2">
      <c r="F143" s="1" t="str">
        <f>IF(ISBLANK(E143), "", Table2[[#This Row],[unique_id]])</f>
        <v/>
      </c>
      <c r="S143" s="1" t="str">
        <f t="shared" si="4"/>
        <v/>
      </c>
      <c r="T143" s="1" t="str">
        <f t="shared" si="5"/>
        <v/>
      </c>
    </row>
    <row r="144" spans="1:20" x14ac:dyDescent="0.2">
      <c r="F144" s="1" t="str">
        <f>IF(ISBLANK(E144), "", Table2[[#This Row],[unique_id]])</f>
        <v/>
      </c>
      <c r="S144" s="1" t="str">
        <f t="shared" si="4"/>
        <v/>
      </c>
      <c r="T144" s="1" t="str">
        <f t="shared" si="5"/>
        <v/>
      </c>
    </row>
    <row r="145" spans="6:20" x14ac:dyDescent="0.2">
      <c r="F145" s="1" t="str">
        <f>IF(ISBLANK(E145), "", Table2[[#This Row],[unique_id]])</f>
        <v/>
      </c>
      <c r="S145" s="1" t="str">
        <f t="shared" si="4"/>
        <v/>
      </c>
      <c r="T145" s="1" t="str">
        <f t="shared" si="5"/>
        <v/>
      </c>
    </row>
    <row r="146" spans="6:20" x14ac:dyDescent="0.2">
      <c r="F146" s="1" t="str">
        <f>IF(ISBLANK(E146), "", Table2[[#This Row],[unique_id]])</f>
        <v/>
      </c>
      <c r="S146" s="1" t="str">
        <f t="shared" si="4"/>
        <v/>
      </c>
      <c r="T146" s="1" t="str">
        <f t="shared" si="5"/>
        <v/>
      </c>
    </row>
    <row r="147" spans="6:20" x14ac:dyDescent="0.2">
      <c r="F147" s="1" t="str">
        <f>IF(ISBLANK(E147), "", Table2[[#This Row],[unique_id]])</f>
        <v/>
      </c>
      <c r="S147" s="1" t="str">
        <f t="shared" si="4"/>
        <v/>
      </c>
      <c r="T147" s="1" t="str">
        <f t="shared" si="5"/>
        <v/>
      </c>
    </row>
    <row r="148" spans="6:20" x14ac:dyDescent="0.2">
      <c r="F148" s="1" t="str">
        <f>IF(ISBLANK(E148), "", Table2[[#This Row],[unique_id]])</f>
        <v/>
      </c>
      <c r="S148" s="1" t="str">
        <f t="shared" si="4"/>
        <v/>
      </c>
      <c r="T148" s="1" t="str">
        <f t="shared" si="5"/>
        <v/>
      </c>
    </row>
    <row r="149" spans="6:20" x14ac:dyDescent="0.2">
      <c r="F149" s="1" t="str">
        <f>IF(ISBLANK(E149), "", Table2[[#This Row],[unique_id]])</f>
        <v/>
      </c>
      <c r="S149" s="1" t="str">
        <f t="shared" si="4"/>
        <v/>
      </c>
      <c r="T149" s="1" t="str">
        <f t="shared" si="5"/>
        <v/>
      </c>
    </row>
    <row r="150" spans="6:20" x14ac:dyDescent="0.2">
      <c r="F150" s="1" t="str">
        <f>IF(ISBLANK(E150), "", Table2[[#This Row],[unique_id]])</f>
        <v/>
      </c>
      <c r="S150" s="1" t="str">
        <f t="shared" si="4"/>
        <v/>
      </c>
      <c r="T150" s="1" t="str">
        <f t="shared" si="5"/>
        <v/>
      </c>
    </row>
    <row r="151" spans="6:20" x14ac:dyDescent="0.2">
      <c r="F151" s="1" t="str">
        <f>IF(ISBLANK(E151), "", Table2[[#This Row],[unique_id]])</f>
        <v/>
      </c>
      <c r="S151" s="1" t="str">
        <f t="shared" si="4"/>
        <v/>
      </c>
      <c r="T151" s="1" t="str">
        <f t="shared" si="5"/>
        <v/>
      </c>
    </row>
    <row r="152" spans="6:20" x14ac:dyDescent="0.2">
      <c r="F152" s="1" t="str">
        <f>IF(ISBLANK(E152), "", Table2[[#This Row],[unique_id]])</f>
        <v/>
      </c>
      <c r="S152" s="1" t="str">
        <f t="shared" si="4"/>
        <v/>
      </c>
      <c r="T152" s="1" t="str">
        <f t="shared" si="5"/>
        <v/>
      </c>
    </row>
    <row r="153" spans="6:20" x14ac:dyDescent="0.2">
      <c r="F153" s="1" t="str">
        <f>IF(ISBLANK(E153), "", Table2[[#This Row],[unique_id]])</f>
        <v/>
      </c>
      <c r="S153" s="1" t="str">
        <f t="shared" si="4"/>
        <v/>
      </c>
      <c r="T153" s="1" t="str">
        <f t="shared" si="5"/>
        <v/>
      </c>
    </row>
    <row r="154" spans="6:20" x14ac:dyDescent="0.2">
      <c r="F154" s="1" t="str">
        <f>IF(ISBLANK(E154), "", Table2[[#This Row],[unique_id]])</f>
        <v/>
      </c>
      <c r="S154" s="1" t="str">
        <f t="shared" si="4"/>
        <v/>
      </c>
      <c r="T154" s="1" t="str">
        <f t="shared" si="5"/>
        <v/>
      </c>
    </row>
    <row r="155" spans="6:20" x14ac:dyDescent="0.2">
      <c r="F155" s="1" t="str">
        <f>IF(ISBLANK(E155), "", Table2[[#This Row],[unique_id]])</f>
        <v/>
      </c>
      <c r="S155" s="1" t="str">
        <f t="shared" si="4"/>
        <v/>
      </c>
      <c r="T155" s="1" t="str">
        <f t="shared" si="5"/>
        <v/>
      </c>
    </row>
    <row r="156" spans="6:20" x14ac:dyDescent="0.2">
      <c r="F156" s="1" t="str">
        <f>IF(ISBLANK(E156), "", Table2[[#This Row],[unique_id]])</f>
        <v/>
      </c>
      <c r="S156" s="1" t="str">
        <f t="shared" si="4"/>
        <v/>
      </c>
      <c r="T156" s="1" t="str">
        <f t="shared" si="5"/>
        <v/>
      </c>
    </row>
    <row r="157" spans="6:20" x14ac:dyDescent="0.2">
      <c r="F157" s="1" t="str">
        <f>IF(ISBLANK(E157), "", Table2[[#This Row],[unique_id]])</f>
        <v/>
      </c>
      <c r="S157" s="1" t="str">
        <f t="shared" si="4"/>
        <v/>
      </c>
      <c r="T157" s="1" t="str">
        <f t="shared" si="5"/>
        <v/>
      </c>
    </row>
    <row r="158" spans="6:20" x14ac:dyDescent="0.2">
      <c r="F158" s="1" t="str">
        <f>IF(ISBLANK(E158), "", Table2[[#This Row],[unique_id]])</f>
        <v/>
      </c>
      <c r="S158" s="1" t="str">
        <f t="shared" si="4"/>
        <v/>
      </c>
      <c r="T158" s="1" t="str">
        <f t="shared" si="5"/>
        <v/>
      </c>
    </row>
    <row r="159" spans="6:20" x14ac:dyDescent="0.2">
      <c r="F159" s="1" t="str">
        <f>IF(ISBLANK(E159), "", Table2[[#This Row],[unique_id]])</f>
        <v/>
      </c>
      <c r="S159" s="1" t="str">
        <f t="shared" si="4"/>
        <v/>
      </c>
      <c r="T159" s="1" t="str">
        <f t="shared" si="5"/>
        <v/>
      </c>
    </row>
    <row r="160" spans="6:20" x14ac:dyDescent="0.2">
      <c r="F160" s="1" t="str">
        <f>IF(ISBLANK(E160), "", Table2[[#This Row],[unique_id]])</f>
        <v/>
      </c>
      <c r="S160" s="1" t="str">
        <f t="shared" si="4"/>
        <v/>
      </c>
      <c r="T160" s="1" t="str">
        <f t="shared" si="5"/>
        <v/>
      </c>
    </row>
    <row r="161" spans="6:20" x14ac:dyDescent="0.2">
      <c r="F161" s="1" t="str">
        <f>IF(ISBLANK(E161), "", Table2[[#This Row],[unique_id]])</f>
        <v/>
      </c>
      <c r="S161" s="1" t="str">
        <f t="shared" si="4"/>
        <v/>
      </c>
      <c r="T161" s="1" t="str">
        <f t="shared" si="5"/>
        <v/>
      </c>
    </row>
    <row r="162" spans="6:20" x14ac:dyDescent="0.2">
      <c r="F162" s="1" t="str">
        <f>IF(ISBLANK(E162), "", Table2[[#This Row],[unique_id]])</f>
        <v/>
      </c>
      <c r="S162" s="1" t="str">
        <f t="shared" si="4"/>
        <v/>
      </c>
      <c r="T162" s="1" t="str">
        <f t="shared" si="5"/>
        <v/>
      </c>
    </row>
    <row r="163" spans="6:20" x14ac:dyDescent="0.2">
      <c r="F163" s="1" t="str">
        <f>IF(ISBLANK(E163), "", Table2[[#This Row],[unique_id]])</f>
        <v/>
      </c>
      <c r="S163" s="1" t="str">
        <f t="shared" si="4"/>
        <v/>
      </c>
      <c r="T163" s="1" t="str">
        <f t="shared" si="5"/>
        <v/>
      </c>
    </row>
    <row r="164" spans="6:20" x14ac:dyDescent="0.2">
      <c r="F164" s="1" t="str">
        <f>IF(ISBLANK(E164), "", Table2[[#This Row],[unique_id]])</f>
        <v/>
      </c>
      <c r="S164" s="1" t="str">
        <f t="shared" si="4"/>
        <v/>
      </c>
      <c r="T164" s="1" t="str">
        <f t="shared" si="5"/>
        <v/>
      </c>
    </row>
    <row r="165" spans="6:20" x14ac:dyDescent="0.2">
      <c r="F165" s="1" t="str">
        <f>IF(ISBLANK(E165), "", Table2[[#This Row],[unique_id]])</f>
        <v/>
      </c>
      <c r="S165" s="1" t="str">
        <f t="shared" si="4"/>
        <v/>
      </c>
      <c r="T165" s="1" t="str">
        <f t="shared" si="5"/>
        <v/>
      </c>
    </row>
    <row r="166" spans="6:20" x14ac:dyDescent="0.2">
      <c r="F166" s="1" t="str">
        <f>IF(ISBLANK(E166), "", Table2[[#This Row],[unique_id]])</f>
        <v/>
      </c>
      <c r="S166" s="1" t="str">
        <f t="shared" si="4"/>
        <v/>
      </c>
      <c r="T166" s="1" t="str">
        <f t="shared" si="5"/>
        <v/>
      </c>
    </row>
    <row r="167" spans="6:20" x14ac:dyDescent="0.2">
      <c r="F167" s="1" t="str">
        <f>IF(ISBLANK(E167), "", Table2[[#This Row],[unique_id]])</f>
        <v/>
      </c>
      <c r="S167" s="1" t="str">
        <f t="shared" si="4"/>
        <v/>
      </c>
      <c r="T167" s="1" t="str">
        <f t="shared" si="5"/>
        <v/>
      </c>
    </row>
    <row r="168" spans="6:20" x14ac:dyDescent="0.2">
      <c r="F168" s="1" t="str">
        <f>IF(ISBLANK(E168), "", Table2[[#This Row],[unique_id]])</f>
        <v/>
      </c>
      <c r="S168" s="1" t="str">
        <f t="shared" si="4"/>
        <v/>
      </c>
      <c r="T168" s="1" t="str">
        <f t="shared" si="5"/>
        <v/>
      </c>
    </row>
    <row r="169" spans="6:20" x14ac:dyDescent="0.2">
      <c r="F169" s="1" t="str">
        <f>IF(ISBLANK(E169), "", Table2[[#This Row],[unique_id]])</f>
        <v/>
      </c>
      <c r="S169" s="1" t="str">
        <f t="shared" si="4"/>
        <v/>
      </c>
      <c r="T169" s="1" t="str">
        <f t="shared" si="5"/>
        <v/>
      </c>
    </row>
    <row r="170" spans="6:20" x14ac:dyDescent="0.2">
      <c r="F170" s="1" t="str">
        <f>IF(ISBLANK(E170), "", Table2[[#This Row],[unique_id]])</f>
        <v/>
      </c>
      <c r="S170" s="1" t="str">
        <f t="shared" si="4"/>
        <v/>
      </c>
      <c r="T170" s="1" t="str">
        <f t="shared" si="5"/>
        <v/>
      </c>
    </row>
    <row r="171" spans="6:20" x14ac:dyDescent="0.2">
      <c r="F171" s="1" t="str">
        <f>IF(ISBLANK(E171), "", Table2[[#This Row],[unique_id]])</f>
        <v/>
      </c>
      <c r="S171" s="1" t="str">
        <f t="shared" si="4"/>
        <v/>
      </c>
      <c r="T171" s="1" t="str">
        <f t="shared" si="5"/>
        <v/>
      </c>
    </row>
    <row r="172" spans="6:20" x14ac:dyDescent="0.2">
      <c r="F172" s="1" t="str">
        <f>IF(ISBLANK(E172), "", Table2[[#This Row],[unique_id]])</f>
        <v/>
      </c>
      <c r="S172" s="1" t="str">
        <f t="shared" si="4"/>
        <v/>
      </c>
      <c r="T172" s="1" t="str">
        <f t="shared" si="5"/>
        <v/>
      </c>
    </row>
    <row r="173" spans="6:20" x14ac:dyDescent="0.2">
      <c r="F173" s="1" t="str">
        <f>IF(ISBLANK(E173), "", Table2[[#This Row],[unique_id]])</f>
        <v/>
      </c>
      <c r="S173" s="1" t="str">
        <f t="shared" si="4"/>
        <v/>
      </c>
      <c r="T173" s="1" t="str">
        <f t="shared" si="5"/>
        <v/>
      </c>
    </row>
    <row r="174" spans="6:20" x14ac:dyDescent="0.2">
      <c r="F174" s="1" t="str">
        <f>IF(ISBLANK(E174), "", Table2[[#This Row],[unique_id]])</f>
        <v/>
      </c>
      <c r="S174" s="1" t="str">
        <f t="shared" si="4"/>
        <v/>
      </c>
      <c r="T174" s="1" t="str">
        <f t="shared" si="5"/>
        <v/>
      </c>
    </row>
    <row r="175" spans="6:20" x14ac:dyDescent="0.2">
      <c r="F175" s="1" t="str">
        <f>IF(ISBLANK(E175), "", Table2[[#This Row],[unique_id]])</f>
        <v/>
      </c>
      <c r="S175" s="1" t="str">
        <f t="shared" si="4"/>
        <v/>
      </c>
      <c r="T175" s="1" t="str">
        <f t="shared" si="5"/>
        <v/>
      </c>
    </row>
    <row r="176" spans="6:20" x14ac:dyDescent="0.2">
      <c r="F176" s="1" t="str">
        <f>IF(ISBLANK(E176), "", Table2[[#This Row],[unique_id]])</f>
        <v/>
      </c>
      <c r="S176" s="1" t="str">
        <f t="shared" si="4"/>
        <v/>
      </c>
      <c r="T176" s="1" t="str">
        <f t="shared" si="5"/>
        <v/>
      </c>
    </row>
    <row r="177" spans="6:20" x14ac:dyDescent="0.2">
      <c r="F177" s="1" t="str">
        <f>IF(ISBLANK(E177), "", Table2[[#This Row],[unique_id]])</f>
        <v/>
      </c>
      <c r="S177" s="1" t="str">
        <f t="shared" si="4"/>
        <v/>
      </c>
      <c r="T177" s="1" t="str">
        <f t="shared" si="5"/>
        <v/>
      </c>
    </row>
    <row r="178" spans="6:20" x14ac:dyDescent="0.2">
      <c r="F178" s="1" t="str">
        <f>IF(ISBLANK(E178), "", Table2[[#This Row],[unique_id]])</f>
        <v/>
      </c>
      <c r="S178" s="1" t="str">
        <f t="shared" si="4"/>
        <v/>
      </c>
      <c r="T178" s="1" t="str">
        <f t="shared" si="5"/>
        <v/>
      </c>
    </row>
    <row r="179" spans="6:20" x14ac:dyDescent="0.2">
      <c r="F179" s="1" t="str">
        <f>IF(ISBLANK(E179), "", Table2[[#This Row],[unique_id]])</f>
        <v/>
      </c>
      <c r="S179" s="1" t="str">
        <f t="shared" si="4"/>
        <v/>
      </c>
      <c r="T179" s="1" t="str">
        <f t="shared" si="5"/>
        <v/>
      </c>
    </row>
    <row r="180" spans="6:20" x14ac:dyDescent="0.2">
      <c r="F180" s="1" t="str">
        <f>IF(ISBLANK(E180), "", Table2[[#This Row],[unique_id]])</f>
        <v/>
      </c>
      <c r="S180" s="1" t="str">
        <f t="shared" si="4"/>
        <v/>
      </c>
      <c r="T180" s="1" t="str">
        <f t="shared" si="5"/>
        <v/>
      </c>
    </row>
    <row r="181" spans="6:20" x14ac:dyDescent="0.2">
      <c r="F181" s="1" t="str">
        <f>IF(ISBLANK(E181), "", Table2[[#This Row],[unique_id]])</f>
        <v/>
      </c>
      <c r="S181" s="1" t="str">
        <f t="shared" si="4"/>
        <v/>
      </c>
      <c r="T181" s="1" t="str">
        <f t="shared" si="5"/>
        <v/>
      </c>
    </row>
    <row r="182" spans="6:20" x14ac:dyDescent="0.2">
      <c r="F182" s="1" t="str">
        <f>IF(ISBLANK(E182), "", Table2[[#This Row],[unique_id]])</f>
        <v/>
      </c>
      <c r="S182" s="1" t="str">
        <f t="shared" si="4"/>
        <v/>
      </c>
      <c r="T182" s="1" t="str">
        <f t="shared" si="5"/>
        <v/>
      </c>
    </row>
    <row r="183" spans="6:20" x14ac:dyDescent="0.2">
      <c r="F183" s="1" t="str">
        <f>IF(ISBLANK(E183), "", Table2[[#This Row],[unique_id]])</f>
        <v/>
      </c>
      <c r="S183" s="1" t="str">
        <f t="shared" si="4"/>
        <v/>
      </c>
      <c r="T183" s="1" t="str">
        <f t="shared" si="5"/>
        <v/>
      </c>
    </row>
    <row r="184" spans="6:20" x14ac:dyDescent="0.2">
      <c r="F184" s="1" t="str">
        <f>IF(ISBLANK(E184), "", Table2[[#This Row],[unique_id]])</f>
        <v/>
      </c>
      <c r="S184" s="1" t="str">
        <f t="shared" si="4"/>
        <v/>
      </c>
      <c r="T184" s="1" t="str">
        <f t="shared" si="5"/>
        <v/>
      </c>
    </row>
    <row r="185" spans="6:20" x14ac:dyDescent="0.2">
      <c r="F185" s="1" t="str">
        <f>IF(ISBLANK(E185), "", Table2[[#This Row],[unique_id]])</f>
        <v/>
      </c>
      <c r="S185" s="1" t="str">
        <f t="shared" si="4"/>
        <v/>
      </c>
      <c r="T185" s="1" t="str">
        <f t="shared" si="5"/>
        <v/>
      </c>
    </row>
    <row r="186" spans="6:20" x14ac:dyDescent="0.2">
      <c r="F186" s="1" t="str">
        <f>IF(ISBLANK(E186), "", Table2[[#This Row],[unique_id]])</f>
        <v/>
      </c>
      <c r="S186" s="1" t="str">
        <f t="shared" si="4"/>
        <v/>
      </c>
      <c r="T186" s="1" t="str">
        <f t="shared" si="5"/>
        <v/>
      </c>
    </row>
    <row r="187" spans="6:20" x14ac:dyDescent="0.2">
      <c r="F187" s="1" t="str">
        <f>IF(ISBLANK(E187), "", Table2[[#This Row],[unique_id]])</f>
        <v/>
      </c>
      <c r="S187" s="1" t="str">
        <f t="shared" si="4"/>
        <v/>
      </c>
      <c r="T187" s="1" t="str">
        <f t="shared" si="5"/>
        <v/>
      </c>
    </row>
    <row r="188" spans="6:20" x14ac:dyDescent="0.2">
      <c r="F188" s="1" t="str">
        <f>IF(ISBLANK(E188), "", Table2[[#This Row],[unique_id]])</f>
        <v/>
      </c>
      <c r="S188" s="1" t="str">
        <f t="shared" si="4"/>
        <v/>
      </c>
      <c r="T188" s="1" t="str">
        <f t="shared" si="5"/>
        <v/>
      </c>
    </row>
    <row r="189" spans="6:20" x14ac:dyDescent="0.2">
      <c r="F189" s="1" t="str">
        <f>IF(ISBLANK(E189), "", Table2[[#This Row],[unique_id]])</f>
        <v/>
      </c>
      <c r="S189" s="1" t="str">
        <f t="shared" si="4"/>
        <v/>
      </c>
      <c r="T189" s="1" t="str">
        <f t="shared" si="5"/>
        <v/>
      </c>
    </row>
    <row r="190" spans="6:20" x14ac:dyDescent="0.2">
      <c r="F190" s="1" t="str">
        <f>IF(ISBLANK(E190), "", Table2[[#This Row],[unique_id]])</f>
        <v/>
      </c>
      <c r="S190" s="1" t="str">
        <f t="shared" si="4"/>
        <v/>
      </c>
      <c r="T190" s="1" t="str">
        <f t="shared" si="5"/>
        <v/>
      </c>
    </row>
    <row r="191" spans="6:20" x14ac:dyDescent="0.2">
      <c r="F191" s="1" t="str">
        <f>IF(ISBLANK(E191), "", Table2[[#This Row],[unique_id]])</f>
        <v/>
      </c>
      <c r="S191" s="1" t="str">
        <f t="shared" si="4"/>
        <v/>
      </c>
      <c r="T191" s="1" t="str">
        <f t="shared" si="5"/>
        <v/>
      </c>
    </row>
    <row r="192" spans="6:20" x14ac:dyDescent="0.2">
      <c r="F192" s="1" t="str">
        <f>IF(ISBLANK(E192), "", Table2[[#This Row],[unique_id]])</f>
        <v/>
      </c>
      <c r="S192" s="1" t="str">
        <f t="shared" si="4"/>
        <v/>
      </c>
      <c r="T192" s="1" t="str">
        <f t="shared" si="5"/>
        <v/>
      </c>
    </row>
    <row r="193" spans="6:20" x14ac:dyDescent="0.2">
      <c r="F193" s="1" t="str">
        <f>IF(ISBLANK(E193), "", Table2[[#This Row],[unique_id]])</f>
        <v/>
      </c>
      <c r="S193" s="1" t="str">
        <f t="shared" si="4"/>
        <v/>
      </c>
      <c r="T193" s="1" t="str">
        <f t="shared" si="5"/>
        <v/>
      </c>
    </row>
    <row r="194" spans="6:20" x14ac:dyDescent="0.2">
      <c r="F194" s="1" t="str">
        <f>IF(ISBLANK(E194), "", Table2[[#This Row],[unique_id]])</f>
        <v/>
      </c>
      <c r="S194" s="1" t="str">
        <f t="shared" si="4"/>
        <v/>
      </c>
      <c r="T194" s="1" t="str">
        <f t="shared" si="5"/>
        <v/>
      </c>
    </row>
    <row r="195" spans="6:20" x14ac:dyDescent="0.2">
      <c r="F195" s="1" t="str">
        <f>IF(ISBLANK(E195), "", Table2[[#This Row],[unique_id]])</f>
        <v/>
      </c>
      <c r="S195" s="1" t="str">
        <f t="shared" si="4"/>
        <v/>
      </c>
      <c r="T195" s="1" t="str">
        <f t="shared" si="5"/>
        <v/>
      </c>
    </row>
    <row r="196" spans="6:20" x14ac:dyDescent="0.2">
      <c r="F196" s="1" t="str">
        <f>IF(ISBLANK(E196), "", Table2[[#This Row],[unique_id]])</f>
        <v/>
      </c>
      <c r="S196" s="1" t="str">
        <f t="shared" si="4"/>
        <v/>
      </c>
      <c r="T196" s="1" t="str">
        <f t="shared" si="5"/>
        <v/>
      </c>
    </row>
    <row r="197" spans="6:20" x14ac:dyDescent="0.2">
      <c r="F197" s="1" t="str">
        <f>IF(ISBLANK(E197), "", Table2[[#This Row],[unique_id]])</f>
        <v/>
      </c>
      <c r="S197" s="1" t="str">
        <f t="shared" ref="S197:S260" si="6">IF(ISBLANK(R197),  "", _xlfn.CONCAT("haas/entity/sensor/", LOWER(C197), "/", E197, "/config"))</f>
        <v/>
      </c>
      <c r="T197" s="1" t="str">
        <f t="shared" ref="T197:T260" si="7">IF(ISBLANK(R197),  "", _xlfn.CONCAT("haas/entity/sensor/", LOWER(C197), "/", E197))</f>
        <v/>
      </c>
    </row>
    <row r="198" spans="6:20" x14ac:dyDescent="0.2">
      <c r="F198" s="1" t="str">
        <f>IF(ISBLANK(E198), "", Table2[[#This Row],[unique_id]])</f>
        <v/>
      </c>
      <c r="S198" s="1" t="str">
        <f t="shared" si="6"/>
        <v/>
      </c>
      <c r="T198" s="1" t="str">
        <f t="shared" si="7"/>
        <v/>
      </c>
    </row>
    <row r="199" spans="6:20" x14ac:dyDescent="0.2">
      <c r="F199" s="1" t="str">
        <f>IF(ISBLANK(E199), "", Table2[[#This Row],[unique_id]])</f>
        <v/>
      </c>
      <c r="S199" s="1" t="str">
        <f t="shared" si="6"/>
        <v/>
      </c>
      <c r="T199" s="1" t="str">
        <f t="shared" si="7"/>
        <v/>
      </c>
    </row>
    <row r="200" spans="6:20" x14ac:dyDescent="0.2">
      <c r="F200" s="1" t="str">
        <f>IF(ISBLANK(E200), "", Table2[[#This Row],[unique_id]])</f>
        <v/>
      </c>
      <c r="S200" s="1" t="str">
        <f t="shared" si="6"/>
        <v/>
      </c>
      <c r="T200" s="1" t="str">
        <f t="shared" si="7"/>
        <v/>
      </c>
    </row>
    <row r="201" spans="6:20" x14ac:dyDescent="0.2">
      <c r="F201" s="1" t="str">
        <f>IF(ISBLANK(E201), "", Table2[[#This Row],[unique_id]])</f>
        <v/>
      </c>
      <c r="S201" s="1" t="str">
        <f t="shared" si="6"/>
        <v/>
      </c>
      <c r="T201" s="1" t="str">
        <f t="shared" si="7"/>
        <v/>
      </c>
    </row>
    <row r="202" spans="6:20" x14ac:dyDescent="0.2">
      <c r="F202" s="1" t="str">
        <f>IF(ISBLANK(E202), "", Table2[[#This Row],[unique_id]])</f>
        <v/>
      </c>
      <c r="S202" s="1" t="str">
        <f t="shared" si="6"/>
        <v/>
      </c>
      <c r="T202" s="1" t="str">
        <f t="shared" si="7"/>
        <v/>
      </c>
    </row>
    <row r="203" spans="6:20" x14ac:dyDescent="0.2">
      <c r="F203" s="1" t="str">
        <f>IF(ISBLANK(E203), "", Table2[[#This Row],[unique_id]])</f>
        <v/>
      </c>
      <c r="S203" s="1" t="str">
        <f t="shared" si="6"/>
        <v/>
      </c>
      <c r="T203" s="1" t="str">
        <f t="shared" si="7"/>
        <v/>
      </c>
    </row>
    <row r="204" spans="6:20" x14ac:dyDescent="0.2">
      <c r="F204" s="1" t="str">
        <f>IF(ISBLANK(E204), "", Table2[[#This Row],[unique_id]])</f>
        <v/>
      </c>
      <c r="S204" s="1" t="str">
        <f t="shared" si="6"/>
        <v/>
      </c>
      <c r="T204" s="1" t="str">
        <f t="shared" si="7"/>
        <v/>
      </c>
    </row>
    <row r="205" spans="6:20" x14ac:dyDescent="0.2">
      <c r="F205" s="1" t="str">
        <f>IF(ISBLANK(E205), "", Table2[[#This Row],[unique_id]])</f>
        <v/>
      </c>
      <c r="S205" s="1" t="str">
        <f t="shared" si="6"/>
        <v/>
      </c>
      <c r="T205" s="1" t="str">
        <f t="shared" si="7"/>
        <v/>
      </c>
    </row>
    <row r="206" spans="6:20" x14ac:dyDescent="0.2">
      <c r="F206" s="1" t="str">
        <f>IF(ISBLANK(E206), "", Table2[[#This Row],[unique_id]])</f>
        <v/>
      </c>
      <c r="S206" s="1" t="str">
        <f t="shared" si="6"/>
        <v/>
      </c>
      <c r="T206" s="1" t="str">
        <f t="shared" si="7"/>
        <v/>
      </c>
    </row>
    <row r="207" spans="6:20" x14ac:dyDescent="0.2">
      <c r="F207" s="1" t="str">
        <f>IF(ISBLANK(E207), "", Table2[[#This Row],[unique_id]])</f>
        <v/>
      </c>
      <c r="S207" s="1" t="str">
        <f t="shared" si="6"/>
        <v/>
      </c>
      <c r="T207" s="1" t="str">
        <f t="shared" si="7"/>
        <v/>
      </c>
    </row>
    <row r="208" spans="6:20" x14ac:dyDescent="0.2">
      <c r="F208" s="1" t="str">
        <f>IF(ISBLANK(E208), "", Table2[[#This Row],[unique_id]])</f>
        <v/>
      </c>
      <c r="S208" s="1" t="str">
        <f t="shared" si="6"/>
        <v/>
      </c>
      <c r="T208" s="1" t="str">
        <f t="shared" si="7"/>
        <v/>
      </c>
    </row>
    <row r="209" spans="6:20" x14ac:dyDescent="0.2">
      <c r="F209" s="1" t="str">
        <f>IF(ISBLANK(E209), "", Table2[[#This Row],[unique_id]])</f>
        <v/>
      </c>
      <c r="S209" s="1" t="str">
        <f t="shared" si="6"/>
        <v/>
      </c>
      <c r="T209" s="1" t="str">
        <f t="shared" si="7"/>
        <v/>
      </c>
    </row>
    <row r="210" spans="6:20" x14ac:dyDescent="0.2">
      <c r="F210" s="1" t="str">
        <f>IF(ISBLANK(E210), "", Table2[[#This Row],[unique_id]])</f>
        <v/>
      </c>
      <c r="S210" s="1" t="str">
        <f t="shared" si="6"/>
        <v/>
      </c>
      <c r="T210" s="1" t="str">
        <f t="shared" si="7"/>
        <v/>
      </c>
    </row>
    <row r="211" spans="6:20" x14ac:dyDescent="0.2">
      <c r="F211" s="1" t="str">
        <f>IF(ISBLANK(E211), "", Table2[[#This Row],[unique_id]])</f>
        <v/>
      </c>
      <c r="S211" s="1" t="str">
        <f t="shared" si="6"/>
        <v/>
      </c>
      <c r="T211" s="1" t="str">
        <f t="shared" si="7"/>
        <v/>
      </c>
    </row>
    <row r="212" spans="6:20" x14ac:dyDescent="0.2">
      <c r="F212" s="1" t="str">
        <f>IF(ISBLANK(E212), "", Table2[[#This Row],[unique_id]])</f>
        <v/>
      </c>
      <c r="S212" s="1" t="str">
        <f t="shared" si="6"/>
        <v/>
      </c>
      <c r="T212" s="1" t="str">
        <f t="shared" si="7"/>
        <v/>
      </c>
    </row>
    <row r="213" spans="6:20" x14ac:dyDescent="0.2">
      <c r="F213" s="1" t="str">
        <f>IF(ISBLANK(E213), "", Table2[[#This Row],[unique_id]])</f>
        <v/>
      </c>
      <c r="S213" s="1" t="str">
        <f t="shared" si="6"/>
        <v/>
      </c>
      <c r="T213" s="1" t="str">
        <f t="shared" si="7"/>
        <v/>
      </c>
    </row>
    <row r="214" spans="6:20" x14ac:dyDescent="0.2">
      <c r="F214" s="1" t="str">
        <f>IF(ISBLANK(E214), "", Table2[[#This Row],[unique_id]])</f>
        <v/>
      </c>
      <c r="S214" s="1" t="str">
        <f t="shared" si="6"/>
        <v/>
      </c>
      <c r="T214" s="1" t="str">
        <f t="shared" si="7"/>
        <v/>
      </c>
    </row>
    <row r="215" spans="6:20" x14ac:dyDescent="0.2">
      <c r="F215" s="1" t="str">
        <f>IF(ISBLANK(E215), "", Table2[[#This Row],[unique_id]])</f>
        <v/>
      </c>
      <c r="S215" s="1" t="str">
        <f t="shared" si="6"/>
        <v/>
      </c>
      <c r="T215" s="1" t="str">
        <f t="shared" si="7"/>
        <v/>
      </c>
    </row>
    <row r="216" spans="6:20" x14ac:dyDescent="0.2">
      <c r="F216" s="1" t="str">
        <f>IF(ISBLANK(E216), "", Table2[[#This Row],[unique_id]])</f>
        <v/>
      </c>
      <c r="S216" s="1" t="str">
        <f t="shared" si="6"/>
        <v/>
      </c>
      <c r="T216" s="1" t="str">
        <f t="shared" si="7"/>
        <v/>
      </c>
    </row>
    <row r="217" spans="6:20" x14ac:dyDescent="0.2">
      <c r="F217" s="1" t="str">
        <f>IF(ISBLANK(E217), "", Table2[[#This Row],[unique_id]])</f>
        <v/>
      </c>
      <c r="S217" s="1" t="str">
        <f t="shared" si="6"/>
        <v/>
      </c>
      <c r="T217" s="1" t="str">
        <f t="shared" si="7"/>
        <v/>
      </c>
    </row>
    <row r="218" spans="6:20" x14ac:dyDescent="0.2">
      <c r="F218" s="1" t="str">
        <f>IF(ISBLANK(E218), "", Table2[[#This Row],[unique_id]])</f>
        <v/>
      </c>
      <c r="S218" s="1" t="str">
        <f t="shared" si="6"/>
        <v/>
      </c>
      <c r="T218" s="1" t="str">
        <f t="shared" si="7"/>
        <v/>
      </c>
    </row>
    <row r="219" spans="6:20" x14ac:dyDescent="0.2">
      <c r="F219" s="1" t="str">
        <f>IF(ISBLANK(E219), "", Table2[[#This Row],[unique_id]])</f>
        <v/>
      </c>
      <c r="S219" s="1" t="str">
        <f t="shared" si="6"/>
        <v/>
      </c>
      <c r="T219" s="1" t="str">
        <f t="shared" si="7"/>
        <v/>
      </c>
    </row>
    <row r="220" spans="6:20" x14ac:dyDescent="0.2">
      <c r="F220" s="1" t="str">
        <f>IF(ISBLANK(E220), "", Table2[[#This Row],[unique_id]])</f>
        <v/>
      </c>
      <c r="S220" s="1" t="str">
        <f t="shared" si="6"/>
        <v/>
      </c>
      <c r="T220" s="1" t="str">
        <f t="shared" si="7"/>
        <v/>
      </c>
    </row>
    <row r="221" spans="6:20" x14ac:dyDescent="0.2">
      <c r="F221" s="1" t="str">
        <f>IF(ISBLANK(E221), "", Table2[[#This Row],[unique_id]])</f>
        <v/>
      </c>
      <c r="S221" s="1" t="str">
        <f t="shared" si="6"/>
        <v/>
      </c>
      <c r="T221" s="1" t="str">
        <f t="shared" si="7"/>
        <v/>
      </c>
    </row>
    <row r="222" spans="6:20" x14ac:dyDescent="0.2">
      <c r="F222" s="1" t="str">
        <f>IF(ISBLANK(E222), "", Table2[[#This Row],[unique_id]])</f>
        <v/>
      </c>
      <c r="S222" s="1" t="str">
        <f t="shared" si="6"/>
        <v/>
      </c>
      <c r="T222" s="1" t="str">
        <f t="shared" si="7"/>
        <v/>
      </c>
    </row>
    <row r="223" spans="6:20" x14ac:dyDescent="0.2">
      <c r="F223" s="1" t="str">
        <f>IF(ISBLANK(E223), "", Table2[[#This Row],[unique_id]])</f>
        <v/>
      </c>
      <c r="S223" s="1" t="str">
        <f t="shared" si="6"/>
        <v/>
      </c>
      <c r="T223" s="1" t="str">
        <f t="shared" si="7"/>
        <v/>
      </c>
    </row>
    <row r="224" spans="6:20" x14ac:dyDescent="0.2">
      <c r="F224" s="1" t="str">
        <f>IF(ISBLANK(E224), "", Table2[[#This Row],[unique_id]])</f>
        <v/>
      </c>
      <c r="S224" s="1" t="str">
        <f t="shared" si="6"/>
        <v/>
      </c>
      <c r="T224" s="1" t="str">
        <f t="shared" si="7"/>
        <v/>
      </c>
    </row>
    <row r="225" spans="6:20" x14ac:dyDescent="0.2">
      <c r="F225" s="1" t="str">
        <f>IF(ISBLANK(E225), "", Table2[[#This Row],[unique_id]])</f>
        <v/>
      </c>
      <c r="S225" s="1" t="str">
        <f t="shared" si="6"/>
        <v/>
      </c>
      <c r="T225" s="1" t="str">
        <f t="shared" si="7"/>
        <v/>
      </c>
    </row>
    <row r="226" spans="6:20" x14ac:dyDescent="0.2">
      <c r="F226" s="1" t="str">
        <f>IF(ISBLANK(E226), "", Table2[[#This Row],[unique_id]])</f>
        <v/>
      </c>
      <c r="S226" s="1" t="str">
        <f t="shared" si="6"/>
        <v/>
      </c>
      <c r="T226" s="1" t="str">
        <f t="shared" si="7"/>
        <v/>
      </c>
    </row>
    <row r="227" spans="6:20" x14ac:dyDescent="0.2">
      <c r="F227" s="1" t="str">
        <f>IF(ISBLANK(E227), "", Table2[[#This Row],[unique_id]])</f>
        <v/>
      </c>
      <c r="S227" s="1" t="str">
        <f t="shared" si="6"/>
        <v/>
      </c>
      <c r="T227" s="1" t="str">
        <f t="shared" si="7"/>
        <v/>
      </c>
    </row>
    <row r="228" spans="6:20" x14ac:dyDescent="0.2">
      <c r="F228" s="1" t="str">
        <f>IF(ISBLANK(E228), "", Table2[[#This Row],[unique_id]])</f>
        <v/>
      </c>
      <c r="S228" s="1" t="str">
        <f t="shared" si="6"/>
        <v/>
      </c>
      <c r="T228" s="1" t="str">
        <f t="shared" si="7"/>
        <v/>
      </c>
    </row>
    <row r="229" spans="6:20" x14ac:dyDescent="0.2">
      <c r="F229" s="1" t="str">
        <f>IF(ISBLANK(E229), "", Table2[[#This Row],[unique_id]])</f>
        <v/>
      </c>
      <c r="S229" s="1" t="str">
        <f t="shared" si="6"/>
        <v/>
      </c>
      <c r="T229" s="1" t="str">
        <f t="shared" si="7"/>
        <v/>
      </c>
    </row>
    <row r="230" spans="6:20" x14ac:dyDescent="0.2">
      <c r="F230" s="1" t="str">
        <f>IF(ISBLANK(E230), "", Table2[[#This Row],[unique_id]])</f>
        <v/>
      </c>
      <c r="S230" s="1" t="str">
        <f t="shared" si="6"/>
        <v/>
      </c>
      <c r="T230" s="1" t="str">
        <f t="shared" si="7"/>
        <v/>
      </c>
    </row>
    <row r="231" spans="6:20" x14ac:dyDescent="0.2">
      <c r="F231" s="1" t="str">
        <f>IF(ISBLANK(E231), "", Table2[[#This Row],[unique_id]])</f>
        <v/>
      </c>
      <c r="S231" s="1" t="str">
        <f t="shared" si="6"/>
        <v/>
      </c>
      <c r="T231" s="1" t="str">
        <f t="shared" si="7"/>
        <v/>
      </c>
    </row>
    <row r="232" spans="6:20" x14ac:dyDescent="0.2">
      <c r="F232" s="1" t="str">
        <f>IF(ISBLANK(E232), "", Table2[[#This Row],[unique_id]])</f>
        <v/>
      </c>
      <c r="S232" s="1" t="str">
        <f t="shared" si="6"/>
        <v/>
      </c>
      <c r="T232" s="1" t="str">
        <f t="shared" si="7"/>
        <v/>
      </c>
    </row>
    <row r="233" spans="6:20" x14ac:dyDescent="0.2">
      <c r="F233" s="1" t="str">
        <f>IF(ISBLANK(E233), "", Table2[[#This Row],[unique_id]])</f>
        <v/>
      </c>
      <c r="S233" s="1" t="str">
        <f t="shared" si="6"/>
        <v/>
      </c>
      <c r="T233" s="1" t="str">
        <f t="shared" si="7"/>
        <v/>
      </c>
    </row>
    <row r="234" spans="6:20" x14ac:dyDescent="0.2">
      <c r="F234" s="1" t="str">
        <f>IF(ISBLANK(E234), "", Table2[[#This Row],[unique_id]])</f>
        <v/>
      </c>
      <c r="S234" s="1" t="str">
        <f t="shared" si="6"/>
        <v/>
      </c>
      <c r="T234" s="1" t="str">
        <f t="shared" si="7"/>
        <v/>
      </c>
    </row>
    <row r="235" spans="6:20" x14ac:dyDescent="0.2">
      <c r="F235" s="1" t="str">
        <f>IF(ISBLANK(E235), "", Table2[[#This Row],[unique_id]])</f>
        <v/>
      </c>
      <c r="S235" s="1" t="str">
        <f t="shared" si="6"/>
        <v/>
      </c>
      <c r="T235" s="1" t="str">
        <f t="shared" si="7"/>
        <v/>
      </c>
    </row>
    <row r="236" spans="6:20" x14ac:dyDescent="0.2">
      <c r="F236" s="1" t="str">
        <f>IF(ISBLANK(E236), "", Table2[[#This Row],[unique_id]])</f>
        <v/>
      </c>
      <c r="S236" s="1" t="str">
        <f t="shared" si="6"/>
        <v/>
      </c>
      <c r="T236" s="1" t="str">
        <f t="shared" si="7"/>
        <v/>
      </c>
    </row>
    <row r="237" spans="6:20" x14ac:dyDescent="0.2">
      <c r="F237" s="1" t="str">
        <f>IF(ISBLANK(E237), "", Table2[[#This Row],[unique_id]])</f>
        <v/>
      </c>
      <c r="S237" s="1" t="str">
        <f t="shared" si="6"/>
        <v/>
      </c>
      <c r="T237" s="1" t="str">
        <f t="shared" si="7"/>
        <v/>
      </c>
    </row>
    <row r="238" spans="6:20" x14ac:dyDescent="0.2">
      <c r="F238" s="1" t="str">
        <f>IF(ISBLANK(E238), "", Table2[[#This Row],[unique_id]])</f>
        <v/>
      </c>
      <c r="S238" s="1" t="str">
        <f t="shared" si="6"/>
        <v/>
      </c>
      <c r="T238" s="1" t="str">
        <f t="shared" si="7"/>
        <v/>
      </c>
    </row>
    <row r="239" spans="6:20" x14ac:dyDescent="0.2">
      <c r="F239" s="1" t="str">
        <f>IF(ISBLANK(E239), "", Table2[[#This Row],[unique_id]])</f>
        <v/>
      </c>
      <c r="S239" s="1" t="str">
        <f t="shared" si="6"/>
        <v/>
      </c>
      <c r="T239" s="1" t="str">
        <f t="shared" si="7"/>
        <v/>
      </c>
    </row>
    <row r="240" spans="6:20" x14ac:dyDescent="0.2">
      <c r="F240" s="1" t="str">
        <f>IF(ISBLANK(E240), "", Table2[[#This Row],[unique_id]])</f>
        <v/>
      </c>
      <c r="S240" s="1" t="str">
        <f t="shared" si="6"/>
        <v/>
      </c>
      <c r="T240" s="1" t="str">
        <f t="shared" si="7"/>
        <v/>
      </c>
    </row>
    <row r="241" spans="6:20" x14ac:dyDescent="0.2">
      <c r="F241" s="1" t="str">
        <f>IF(ISBLANK(E241), "", Table2[[#This Row],[unique_id]])</f>
        <v/>
      </c>
      <c r="S241" s="1" t="str">
        <f t="shared" si="6"/>
        <v/>
      </c>
      <c r="T241" s="1" t="str">
        <f t="shared" si="7"/>
        <v/>
      </c>
    </row>
    <row r="242" spans="6:20" x14ac:dyDescent="0.2">
      <c r="F242" s="1" t="str">
        <f>IF(ISBLANK(E242), "", Table2[[#This Row],[unique_id]])</f>
        <v/>
      </c>
      <c r="S242" s="1" t="str">
        <f t="shared" si="6"/>
        <v/>
      </c>
      <c r="T242" s="1" t="str">
        <f t="shared" si="7"/>
        <v/>
      </c>
    </row>
    <row r="243" spans="6:20" x14ac:dyDescent="0.2">
      <c r="F243" s="1" t="str">
        <f>IF(ISBLANK(E243), "", Table2[[#This Row],[unique_id]])</f>
        <v/>
      </c>
      <c r="S243" s="1" t="str">
        <f t="shared" si="6"/>
        <v/>
      </c>
      <c r="T243" s="1" t="str">
        <f t="shared" si="7"/>
        <v/>
      </c>
    </row>
    <row r="244" spans="6:20" x14ac:dyDescent="0.2">
      <c r="F244" s="1" t="str">
        <f>IF(ISBLANK(E244), "", Table2[[#This Row],[unique_id]])</f>
        <v/>
      </c>
      <c r="S244" s="1" t="str">
        <f t="shared" si="6"/>
        <v/>
      </c>
      <c r="T244" s="1" t="str">
        <f t="shared" si="7"/>
        <v/>
      </c>
    </row>
    <row r="245" spans="6:20" x14ac:dyDescent="0.2">
      <c r="F245" s="1" t="str">
        <f>IF(ISBLANK(E245), "", Table2[[#This Row],[unique_id]])</f>
        <v/>
      </c>
      <c r="S245" s="1" t="str">
        <f t="shared" si="6"/>
        <v/>
      </c>
      <c r="T245" s="1" t="str">
        <f t="shared" si="7"/>
        <v/>
      </c>
    </row>
    <row r="246" spans="6:20" x14ac:dyDescent="0.2">
      <c r="F246" s="1" t="str">
        <f>IF(ISBLANK(E246), "", Table2[[#This Row],[unique_id]])</f>
        <v/>
      </c>
      <c r="S246" s="1" t="str">
        <f t="shared" si="6"/>
        <v/>
      </c>
      <c r="T246" s="1" t="str">
        <f t="shared" si="7"/>
        <v/>
      </c>
    </row>
    <row r="247" spans="6:20" x14ac:dyDescent="0.2">
      <c r="F247" s="1" t="str">
        <f>IF(ISBLANK(E247), "", Table2[[#This Row],[unique_id]])</f>
        <v/>
      </c>
      <c r="S247" s="1" t="str">
        <f t="shared" si="6"/>
        <v/>
      </c>
      <c r="T247" s="1" t="str">
        <f t="shared" si="7"/>
        <v/>
      </c>
    </row>
    <row r="248" spans="6:20" x14ac:dyDescent="0.2">
      <c r="F248" s="1" t="str">
        <f>IF(ISBLANK(E248), "", Table2[[#This Row],[unique_id]])</f>
        <v/>
      </c>
      <c r="S248" s="1" t="str">
        <f t="shared" si="6"/>
        <v/>
      </c>
      <c r="T248" s="1" t="str">
        <f t="shared" si="7"/>
        <v/>
      </c>
    </row>
    <row r="249" spans="6:20" x14ac:dyDescent="0.2">
      <c r="F249" s="1" t="str">
        <f>IF(ISBLANK(E249), "", Table2[[#This Row],[unique_id]])</f>
        <v/>
      </c>
      <c r="S249" s="1" t="str">
        <f t="shared" si="6"/>
        <v/>
      </c>
      <c r="T249" s="1" t="str">
        <f t="shared" si="7"/>
        <v/>
      </c>
    </row>
    <row r="250" spans="6:20" x14ac:dyDescent="0.2">
      <c r="F250" s="1" t="str">
        <f>IF(ISBLANK(E250), "", Table2[[#This Row],[unique_id]])</f>
        <v/>
      </c>
      <c r="S250" s="1" t="str">
        <f t="shared" si="6"/>
        <v/>
      </c>
      <c r="T250" s="1" t="str">
        <f t="shared" si="7"/>
        <v/>
      </c>
    </row>
    <row r="251" spans="6:20" x14ac:dyDescent="0.2">
      <c r="F251" s="1" t="str">
        <f>IF(ISBLANK(E251), "", Table2[[#This Row],[unique_id]])</f>
        <v/>
      </c>
      <c r="S251" s="1" t="str">
        <f t="shared" si="6"/>
        <v/>
      </c>
      <c r="T251" s="1" t="str">
        <f t="shared" si="7"/>
        <v/>
      </c>
    </row>
    <row r="252" spans="6:20" x14ac:dyDescent="0.2">
      <c r="F252" s="1" t="str">
        <f>IF(ISBLANK(E252), "", Table2[[#This Row],[unique_id]])</f>
        <v/>
      </c>
      <c r="S252" s="1" t="str">
        <f t="shared" si="6"/>
        <v/>
      </c>
      <c r="T252" s="1" t="str">
        <f t="shared" si="7"/>
        <v/>
      </c>
    </row>
    <row r="253" spans="6:20" x14ac:dyDescent="0.2">
      <c r="F253" s="1" t="str">
        <f>IF(ISBLANK(E253), "", Table2[[#This Row],[unique_id]])</f>
        <v/>
      </c>
      <c r="S253" s="1" t="str">
        <f t="shared" si="6"/>
        <v/>
      </c>
      <c r="T253" s="1" t="str">
        <f t="shared" si="7"/>
        <v/>
      </c>
    </row>
    <row r="254" spans="6:20" x14ac:dyDescent="0.2">
      <c r="F254" s="1" t="str">
        <f>IF(ISBLANK(E254), "", Table2[[#This Row],[unique_id]])</f>
        <v/>
      </c>
      <c r="S254" s="1" t="str">
        <f t="shared" si="6"/>
        <v/>
      </c>
      <c r="T254" s="1" t="str">
        <f t="shared" si="7"/>
        <v/>
      </c>
    </row>
    <row r="255" spans="6:20" x14ac:dyDescent="0.2">
      <c r="F255" s="1" t="str">
        <f>IF(ISBLANK(E255), "", Table2[[#This Row],[unique_id]])</f>
        <v/>
      </c>
      <c r="S255" s="1" t="str">
        <f t="shared" si="6"/>
        <v/>
      </c>
      <c r="T255" s="1" t="str">
        <f t="shared" si="7"/>
        <v/>
      </c>
    </row>
    <row r="256" spans="6:20" x14ac:dyDescent="0.2">
      <c r="F256" s="1" t="str">
        <f>IF(ISBLANK(E256), "", Table2[[#This Row],[unique_id]])</f>
        <v/>
      </c>
      <c r="S256" s="1" t="str">
        <f t="shared" si="6"/>
        <v/>
      </c>
      <c r="T256" s="1" t="str">
        <f t="shared" si="7"/>
        <v/>
      </c>
    </row>
    <row r="257" spans="6:20" x14ac:dyDescent="0.2">
      <c r="F257" s="1" t="str">
        <f>IF(ISBLANK(E257), "", Table2[[#This Row],[unique_id]])</f>
        <v/>
      </c>
      <c r="S257" s="1" t="str">
        <f t="shared" si="6"/>
        <v/>
      </c>
      <c r="T257" s="1" t="str">
        <f t="shared" si="7"/>
        <v/>
      </c>
    </row>
    <row r="258" spans="6:20" x14ac:dyDescent="0.2">
      <c r="F258" s="1" t="str">
        <f>IF(ISBLANK(E258), "", Table2[[#This Row],[unique_id]])</f>
        <v/>
      </c>
      <c r="S258" s="1" t="str">
        <f t="shared" si="6"/>
        <v/>
      </c>
      <c r="T258" s="1" t="str">
        <f t="shared" si="7"/>
        <v/>
      </c>
    </row>
    <row r="259" spans="6:20" x14ac:dyDescent="0.2">
      <c r="F259" s="1" t="str">
        <f>IF(ISBLANK(E259), "", Table2[[#This Row],[unique_id]])</f>
        <v/>
      </c>
      <c r="S259" s="1" t="str">
        <f t="shared" si="6"/>
        <v/>
      </c>
      <c r="T259" s="1" t="str">
        <f t="shared" si="7"/>
        <v/>
      </c>
    </row>
    <row r="260" spans="6:20" x14ac:dyDescent="0.2">
      <c r="F260" s="1" t="str">
        <f>IF(ISBLANK(E260), "", Table2[[#This Row],[unique_id]])</f>
        <v/>
      </c>
      <c r="S260" s="1" t="str">
        <f t="shared" si="6"/>
        <v/>
      </c>
      <c r="T260" s="1" t="str">
        <f t="shared" si="7"/>
        <v/>
      </c>
    </row>
    <row r="261" spans="6:20" x14ac:dyDescent="0.2">
      <c r="F261" s="1" t="str">
        <f>IF(ISBLANK(E261), "", Table2[[#This Row],[unique_id]])</f>
        <v/>
      </c>
      <c r="S261" s="1" t="str">
        <f t="shared" ref="S261:S324" si="8">IF(ISBLANK(R261),  "", _xlfn.CONCAT("haas/entity/sensor/", LOWER(C261), "/", E261, "/config"))</f>
        <v/>
      </c>
      <c r="T261" s="1" t="str">
        <f t="shared" ref="T261:T324" si="9">IF(ISBLANK(R261),  "", _xlfn.CONCAT("haas/entity/sensor/", LOWER(C261), "/", E261))</f>
        <v/>
      </c>
    </row>
    <row r="262" spans="6:20" x14ac:dyDescent="0.2">
      <c r="F262" s="1" t="str">
        <f>IF(ISBLANK(E262), "", Table2[[#This Row],[unique_id]])</f>
        <v/>
      </c>
      <c r="S262" s="1" t="str">
        <f t="shared" si="8"/>
        <v/>
      </c>
      <c r="T262" s="1" t="str">
        <f t="shared" si="9"/>
        <v/>
      </c>
    </row>
    <row r="263" spans="6:20" x14ac:dyDescent="0.2">
      <c r="F263" s="1" t="str">
        <f>IF(ISBLANK(E263), "", Table2[[#This Row],[unique_id]])</f>
        <v/>
      </c>
      <c r="S263" s="1" t="str">
        <f t="shared" si="8"/>
        <v/>
      </c>
      <c r="T263" s="1" t="str">
        <f t="shared" si="9"/>
        <v/>
      </c>
    </row>
    <row r="264" spans="6:20" x14ac:dyDescent="0.2">
      <c r="F264" s="1" t="str">
        <f>IF(ISBLANK(E264), "", Table2[[#This Row],[unique_id]])</f>
        <v/>
      </c>
      <c r="S264" s="1" t="str">
        <f t="shared" si="8"/>
        <v/>
      </c>
      <c r="T264" s="1" t="str">
        <f t="shared" si="9"/>
        <v/>
      </c>
    </row>
    <row r="265" spans="6:20" x14ac:dyDescent="0.2">
      <c r="F265" s="1" t="str">
        <f>IF(ISBLANK(E265), "", Table2[[#This Row],[unique_id]])</f>
        <v/>
      </c>
      <c r="S265" s="1" t="str">
        <f t="shared" si="8"/>
        <v/>
      </c>
      <c r="T265" s="1" t="str">
        <f t="shared" si="9"/>
        <v/>
      </c>
    </row>
    <row r="266" spans="6:20" x14ac:dyDescent="0.2">
      <c r="F266" s="1" t="str">
        <f>IF(ISBLANK(E266), "", Table2[[#This Row],[unique_id]])</f>
        <v/>
      </c>
      <c r="S266" s="1" t="str">
        <f t="shared" si="8"/>
        <v/>
      </c>
      <c r="T266" s="1" t="str">
        <f t="shared" si="9"/>
        <v/>
      </c>
    </row>
    <row r="267" spans="6:20" x14ac:dyDescent="0.2">
      <c r="F267" s="1" t="str">
        <f>IF(ISBLANK(E267), "", Table2[[#This Row],[unique_id]])</f>
        <v/>
      </c>
      <c r="S267" s="1" t="str">
        <f t="shared" si="8"/>
        <v/>
      </c>
      <c r="T267" s="1" t="str">
        <f t="shared" si="9"/>
        <v/>
      </c>
    </row>
    <row r="268" spans="6:20" x14ac:dyDescent="0.2">
      <c r="F268" s="1" t="str">
        <f>IF(ISBLANK(E268), "", Table2[[#This Row],[unique_id]])</f>
        <v/>
      </c>
      <c r="S268" s="1" t="str">
        <f t="shared" si="8"/>
        <v/>
      </c>
      <c r="T268" s="1" t="str">
        <f t="shared" si="9"/>
        <v/>
      </c>
    </row>
    <row r="269" spans="6:20" x14ac:dyDescent="0.2">
      <c r="F269" s="1" t="str">
        <f>IF(ISBLANK(E269), "", Table2[[#This Row],[unique_id]])</f>
        <v/>
      </c>
      <c r="S269" s="1" t="str">
        <f t="shared" si="8"/>
        <v/>
      </c>
      <c r="T269" s="1" t="str">
        <f t="shared" si="9"/>
        <v/>
      </c>
    </row>
    <row r="270" spans="6:20" x14ac:dyDescent="0.2">
      <c r="F270" s="1" t="str">
        <f>IF(ISBLANK(E270), "", Table2[[#This Row],[unique_id]])</f>
        <v/>
      </c>
      <c r="S270" s="1" t="str">
        <f t="shared" si="8"/>
        <v/>
      </c>
      <c r="T270" s="1" t="str">
        <f t="shared" si="9"/>
        <v/>
      </c>
    </row>
    <row r="271" spans="6:20" x14ac:dyDescent="0.2">
      <c r="F271" s="1" t="str">
        <f>IF(ISBLANK(E271), "", Table2[[#This Row],[unique_id]])</f>
        <v/>
      </c>
      <c r="S271" s="1" t="str">
        <f t="shared" si="8"/>
        <v/>
      </c>
      <c r="T271" s="1" t="str">
        <f t="shared" si="9"/>
        <v/>
      </c>
    </row>
    <row r="272" spans="6:20" x14ac:dyDescent="0.2">
      <c r="F272" s="1" t="str">
        <f>IF(ISBLANK(E272), "", Table2[[#This Row],[unique_id]])</f>
        <v/>
      </c>
      <c r="S272" s="1" t="str">
        <f t="shared" si="8"/>
        <v/>
      </c>
      <c r="T272" s="1" t="str">
        <f t="shared" si="9"/>
        <v/>
      </c>
    </row>
    <row r="273" spans="6:20" x14ac:dyDescent="0.2">
      <c r="F273" s="1" t="str">
        <f>IF(ISBLANK(E273), "", Table2[[#This Row],[unique_id]])</f>
        <v/>
      </c>
      <c r="S273" s="1" t="str">
        <f t="shared" si="8"/>
        <v/>
      </c>
      <c r="T273" s="1" t="str">
        <f t="shared" si="9"/>
        <v/>
      </c>
    </row>
    <row r="274" spans="6:20" x14ac:dyDescent="0.2">
      <c r="F274" s="1" t="str">
        <f>IF(ISBLANK(E274), "", Table2[[#This Row],[unique_id]])</f>
        <v/>
      </c>
      <c r="S274" s="1" t="str">
        <f t="shared" si="8"/>
        <v/>
      </c>
      <c r="T274" s="1" t="str">
        <f t="shared" si="9"/>
        <v/>
      </c>
    </row>
    <row r="275" spans="6:20" x14ac:dyDescent="0.2">
      <c r="F275" s="1" t="str">
        <f>IF(ISBLANK(E275), "", Table2[[#This Row],[unique_id]])</f>
        <v/>
      </c>
      <c r="S275" s="1" t="str">
        <f t="shared" si="8"/>
        <v/>
      </c>
      <c r="T275" s="1" t="str">
        <f t="shared" si="9"/>
        <v/>
      </c>
    </row>
    <row r="276" spans="6:20" x14ac:dyDescent="0.2">
      <c r="F276" s="1" t="str">
        <f>IF(ISBLANK(E276), "", Table2[[#This Row],[unique_id]])</f>
        <v/>
      </c>
      <c r="S276" s="1" t="str">
        <f t="shared" si="8"/>
        <v/>
      </c>
      <c r="T276" s="1" t="str">
        <f t="shared" si="9"/>
        <v/>
      </c>
    </row>
    <row r="277" spans="6:20" x14ac:dyDescent="0.2">
      <c r="F277" s="1" t="str">
        <f>IF(ISBLANK(E277), "", Table2[[#This Row],[unique_id]])</f>
        <v/>
      </c>
      <c r="S277" s="1" t="str">
        <f t="shared" si="8"/>
        <v/>
      </c>
      <c r="T277" s="1" t="str">
        <f t="shared" si="9"/>
        <v/>
      </c>
    </row>
    <row r="278" spans="6:20" x14ac:dyDescent="0.2">
      <c r="F278" s="1" t="str">
        <f>IF(ISBLANK(E278), "", Table2[[#This Row],[unique_id]])</f>
        <v/>
      </c>
      <c r="S278" s="1" t="str">
        <f t="shared" si="8"/>
        <v/>
      </c>
      <c r="T278" s="1" t="str">
        <f t="shared" si="9"/>
        <v/>
      </c>
    </row>
    <row r="279" spans="6:20" x14ac:dyDescent="0.2">
      <c r="F279" s="1" t="str">
        <f>IF(ISBLANK(E279), "", Table2[[#This Row],[unique_id]])</f>
        <v/>
      </c>
      <c r="S279" s="1" t="str">
        <f t="shared" si="8"/>
        <v/>
      </c>
      <c r="T279" s="1" t="str">
        <f t="shared" si="9"/>
        <v/>
      </c>
    </row>
    <row r="280" spans="6:20" x14ac:dyDescent="0.2">
      <c r="F280" s="1" t="str">
        <f>IF(ISBLANK(E280), "", Table2[[#This Row],[unique_id]])</f>
        <v/>
      </c>
      <c r="S280" s="1" t="str">
        <f t="shared" si="8"/>
        <v/>
      </c>
      <c r="T280" s="1" t="str">
        <f t="shared" si="9"/>
        <v/>
      </c>
    </row>
    <row r="281" spans="6:20" x14ac:dyDescent="0.2">
      <c r="F281" s="1" t="str">
        <f>IF(ISBLANK(E281), "", Table2[[#This Row],[unique_id]])</f>
        <v/>
      </c>
      <c r="S281" s="1" t="str">
        <f t="shared" si="8"/>
        <v/>
      </c>
      <c r="T281" s="1" t="str">
        <f t="shared" si="9"/>
        <v/>
      </c>
    </row>
    <row r="282" spans="6:20" x14ac:dyDescent="0.2">
      <c r="F282" s="1" t="str">
        <f>IF(ISBLANK(E282), "", Table2[[#This Row],[unique_id]])</f>
        <v/>
      </c>
      <c r="S282" s="1" t="str">
        <f t="shared" si="8"/>
        <v/>
      </c>
      <c r="T282" s="1" t="str">
        <f t="shared" si="9"/>
        <v/>
      </c>
    </row>
    <row r="283" spans="6:20" x14ac:dyDescent="0.2">
      <c r="F283" s="1" t="str">
        <f>IF(ISBLANK(E283), "", Table2[[#This Row],[unique_id]])</f>
        <v/>
      </c>
      <c r="S283" s="1" t="str">
        <f t="shared" si="8"/>
        <v/>
      </c>
      <c r="T283" s="1" t="str">
        <f t="shared" si="9"/>
        <v/>
      </c>
    </row>
    <row r="284" spans="6:20" x14ac:dyDescent="0.2">
      <c r="F284" s="1" t="str">
        <f>IF(ISBLANK(E284), "", Table2[[#This Row],[unique_id]])</f>
        <v/>
      </c>
      <c r="S284" s="1" t="str">
        <f t="shared" si="8"/>
        <v/>
      </c>
      <c r="T284" s="1" t="str">
        <f t="shared" si="9"/>
        <v/>
      </c>
    </row>
    <row r="285" spans="6:20" x14ac:dyDescent="0.2">
      <c r="F285" s="1" t="str">
        <f>IF(ISBLANK(E285), "", Table2[[#This Row],[unique_id]])</f>
        <v/>
      </c>
      <c r="S285" s="1" t="str">
        <f t="shared" si="8"/>
        <v/>
      </c>
      <c r="T285" s="1" t="str">
        <f t="shared" si="9"/>
        <v/>
      </c>
    </row>
    <row r="286" spans="6:20" x14ac:dyDescent="0.2">
      <c r="F286" s="1" t="str">
        <f>IF(ISBLANK(E286), "", Table2[[#This Row],[unique_id]])</f>
        <v/>
      </c>
      <c r="S286" s="1" t="str">
        <f t="shared" si="8"/>
        <v/>
      </c>
      <c r="T286" s="1" t="str">
        <f t="shared" si="9"/>
        <v/>
      </c>
    </row>
    <row r="287" spans="6:20" x14ac:dyDescent="0.2">
      <c r="F287" s="1" t="str">
        <f>IF(ISBLANK(E287), "", Table2[[#This Row],[unique_id]])</f>
        <v/>
      </c>
      <c r="S287" s="1" t="str">
        <f t="shared" si="8"/>
        <v/>
      </c>
      <c r="T287" s="1" t="str">
        <f t="shared" si="9"/>
        <v/>
      </c>
    </row>
    <row r="288" spans="6:20" x14ac:dyDescent="0.2">
      <c r="F288" s="1" t="str">
        <f>IF(ISBLANK(E288), "", Table2[[#This Row],[unique_id]])</f>
        <v/>
      </c>
      <c r="S288" s="1" t="str">
        <f t="shared" si="8"/>
        <v/>
      </c>
      <c r="T288" s="1" t="str">
        <f t="shared" si="9"/>
        <v/>
      </c>
    </row>
    <row r="289" spans="6:20" x14ac:dyDescent="0.2">
      <c r="F289" s="1" t="str">
        <f>IF(ISBLANK(E289), "", Table2[[#This Row],[unique_id]])</f>
        <v/>
      </c>
      <c r="S289" s="1" t="str">
        <f t="shared" si="8"/>
        <v/>
      </c>
      <c r="T289" s="1" t="str">
        <f t="shared" si="9"/>
        <v/>
      </c>
    </row>
    <row r="290" spans="6:20" x14ac:dyDescent="0.2">
      <c r="F290" s="1" t="str">
        <f>IF(ISBLANK(E290), "", Table2[[#This Row],[unique_id]])</f>
        <v/>
      </c>
      <c r="S290" s="1" t="str">
        <f t="shared" si="8"/>
        <v/>
      </c>
      <c r="T290" s="1" t="str">
        <f t="shared" si="9"/>
        <v/>
      </c>
    </row>
    <row r="291" spans="6:20" x14ac:dyDescent="0.2">
      <c r="F291" s="1" t="str">
        <f>IF(ISBLANK(E291), "", Table2[[#This Row],[unique_id]])</f>
        <v/>
      </c>
      <c r="S291" s="1" t="str">
        <f t="shared" si="8"/>
        <v/>
      </c>
      <c r="T291" s="1" t="str">
        <f t="shared" si="9"/>
        <v/>
      </c>
    </row>
    <row r="292" spans="6:20" x14ac:dyDescent="0.2">
      <c r="F292" s="1" t="str">
        <f>IF(ISBLANK(E292), "", Table2[[#This Row],[unique_id]])</f>
        <v/>
      </c>
      <c r="S292" s="1" t="str">
        <f t="shared" si="8"/>
        <v/>
      </c>
      <c r="T292" s="1" t="str">
        <f t="shared" si="9"/>
        <v/>
      </c>
    </row>
    <row r="293" spans="6:20" x14ac:dyDescent="0.2">
      <c r="F293" s="1" t="str">
        <f>IF(ISBLANK(E293), "", Table2[[#This Row],[unique_id]])</f>
        <v/>
      </c>
      <c r="S293" s="1" t="str">
        <f t="shared" si="8"/>
        <v/>
      </c>
      <c r="T293" s="1" t="str">
        <f t="shared" si="9"/>
        <v/>
      </c>
    </row>
    <row r="294" spans="6:20" x14ac:dyDescent="0.2">
      <c r="F294" s="1" t="str">
        <f>IF(ISBLANK(E294), "", Table2[[#This Row],[unique_id]])</f>
        <v/>
      </c>
      <c r="S294" s="1" t="str">
        <f t="shared" si="8"/>
        <v/>
      </c>
      <c r="T294" s="1" t="str">
        <f t="shared" si="9"/>
        <v/>
      </c>
    </row>
    <row r="295" spans="6:20" x14ac:dyDescent="0.2">
      <c r="F295" s="1" t="str">
        <f>IF(ISBLANK(E295), "", Table2[[#This Row],[unique_id]])</f>
        <v/>
      </c>
      <c r="S295" s="1" t="str">
        <f t="shared" si="8"/>
        <v/>
      </c>
      <c r="T295" s="1" t="str">
        <f t="shared" si="9"/>
        <v/>
      </c>
    </row>
    <row r="296" spans="6:20" x14ac:dyDescent="0.2">
      <c r="F296" s="1" t="str">
        <f>IF(ISBLANK(E296), "", Table2[[#This Row],[unique_id]])</f>
        <v/>
      </c>
      <c r="S296" s="1" t="str">
        <f t="shared" si="8"/>
        <v/>
      </c>
      <c r="T296" s="1" t="str">
        <f t="shared" si="9"/>
        <v/>
      </c>
    </row>
    <row r="297" spans="6:20" x14ac:dyDescent="0.2">
      <c r="F297" s="1" t="str">
        <f>IF(ISBLANK(E297), "", Table2[[#This Row],[unique_id]])</f>
        <v/>
      </c>
      <c r="S297" s="1" t="str">
        <f t="shared" si="8"/>
        <v/>
      </c>
      <c r="T297" s="1" t="str">
        <f t="shared" si="9"/>
        <v/>
      </c>
    </row>
    <row r="298" spans="6:20" x14ac:dyDescent="0.2">
      <c r="F298" s="1" t="str">
        <f>IF(ISBLANK(E298), "", Table2[[#This Row],[unique_id]])</f>
        <v/>
      </c>
      <c r="S298" s="1" t="str">
        <f t="shared" si="8"/>
        <v/>
      </c>
      <c r="T298" s="1" t="str">
        <f t="shared" si="9"/>
        <v/>
      </c>
    </row>
    <row r="299" spans="6:20" x14ac:dyDescent="0.2">
      <c r="F299" s="1" t="str">
        <f>IF(ISBLANK(E299), "", Table2[[#This Row],[unique_id]])</f>
        <v/>
      </c>
      <c r="S299" s="1" t="str">
        <f t="shared" si="8"/>
        <v/>
      </c>
      <c r="T299" s="1" t="str">
        <f t="shared" si="9"/>
        <v/>
      </c>
    </row>
    <row r="300" spans="6:20" x14ac:dyDescent="0.2">
      <c r="F300" s="1" t="str">
        <f>IF(ISBLANK(E300), "", Table2[[#This Row],[unique_id]])</f>
        <v/>
      </c>
      <c r="S300" s="1" t="str">
        <f t="shared" si="8"/>
        <v/>
      </c>
      <c r="T300" s="1" t="str">
        <f t="shared" si="9"/>
        <v/>
      </c>
    </row>
    <row r="301" spans="6:20" x14ac:dyDescent="0.2">
      <c r="F301" s="1" t="str">
        <f>IF(ISBLANK(E301), "", Table2[[#This Row],[unique_id]])</f>
        <v/>
      </c>
      <c r="S301" s="1" t="str">
        <f t="shared" si="8"/>
        <v/>
      </c>
      <c r="T301" s="1" t="str">
        <f t="shared" si="9"/>
        <v/>
      </c>
    </row>
    <row r="302" spans="6:20" x14ac:dyDescent="0.2">
      <c r="F302" s="1" t="str">
        <f>IF(ISBLANK(E302), "", Table2[[#This Row],[unique_id]])</f>
        <v/>
      </c>
      <c r="S302" s="1" t="str">
        <f t="shared" si="8"/>
        <v/>
      </c>
      <c r="T302" s="1" t="str">
        <f t="shared" si="9"/>
        <v/>
      </c>
    </row>
    <row r="303" spans="6:20" x14ac:dyDescent="0.2">
      <c r="F303" s="1" t="str">
        <f>IF(ISBLANK(E303), "", Table2[[#This Row],[unique_id]])</f>
        <v/>
      </c>
      <c r="S303" s="1" t="str">
        <f t="shared" si="8"/>
        <v/>
      </c>
      <c r="T303" s="1" t="str">
        <f t="shared" si="9"/>
        <v/>
      </c>
    </row>
    <row r="304" spans="6:20" x14ac:dyDescent="0.2">
      <c r="F304" s="1" t="str">
        <f>IF(ISBLANK(E304), "", Table2[[#This Row],[unique_id]])</f>
        <v/>
      </c>
      <c r="S304" s="1" t="str">
        <f t="shared" si="8"/>
        <v/>
      </c>
      <c r="T304" s="1" t="str">
        <f t="shared" si="9"/>
        <v/>
      </c>
    </row>
    <row r="305" spans="6:20" x14ac:dyDescent="0.2">
      <c r="F305" s="1" t="str">
        <f>IF(ISBLANK(E305), "", Table2[[#This Row],[unique_id]])</f>
        <v/>
      </c>
      <c r="S305" s="1" t="str">
        <f t="shared" si="8"/>
        <v/>
      </c>
      <c r="T305" s="1" t="str">
        <f t="shared" si="9"/>
        <v/>
      </c>
    </row>
    <row r="306" spans="6:20" x14ac:dyDescent="0.2">
      <c r="F306" s="1" t="str">
        <f>IF(ISBLANK(E306), "", Table2[[#This Row],[unique_id]])</f>
        <v/>
      </c>
      <c r="S306" s="1" t="str">
        <f t="shared" si="8"/>
        <v/>
      </c>
      <c r="T306" s="1" t="str">
        <f t="shared" si="9"/>
        <v/>
      </c>
    </row>
    <row r="307" spans="6:20" x14ac:dyDescent="0.2">
      <c r="F307" s="1" t="str">
        <f>IF(ISBLANK(E307), "", Table2[[#This Row],[unique_id]])</f>
        <v/>
      </c>
      <c r="S307" s="1" t="str">
        <f t="shared" si="8"/>
        <v/>
      </c>
      <c r="T307" s="1" t="str">
        <f t="shared" si="9"/>
        <v/>
      </c>
    </row>
    <row r="308" spans="6:20" x14ac:dyDescent="0.2">
      <c r="F308" s="1" t="str">
        <f>IF(ISBLANK(E308), "", Table2[[#This Row],[unique_id]])</f>
        <v/>
      </c>
      <c r="S308" s="1" t="str">
        <f t="shared" si="8"/>
        <v/>
      </c>
      <c r="T308" s="1" t="str">
        <f t="shared" si="9"/>
        <v/>
      </c>
    </row>
    <row r="309" spans="6:20" x14ac:dyDescent="0.2">
      <c r="F309" s="1" t="str">
        <f>IF(ISBLANK(E309), "", Table2[[#This Row],[unique_id]])</f>
        <v/>
      </c>
      <c r="S309" s="1" t="str">
        <f t="shared" si="8"/>
        <v/>
      </c>
      <c r="T309" s="1" t="str">
        <f t="shared" si="9"/>
        <v/>
      </c>
    </row>
    <row r="310" spans="6:20" x14ac:dyDescent="0.2">
      <c r="F310" s="1" t="str">
        <f>IF(ISBLANK(E310), "", Table2[[#This Row],[unique_id]])</f>
        <v/>
      </c>
      <c r="S310" s="1" t="str">
        <f t="shared" si="8"/>
        <v/>
      </c>
      <c r="T310" s="1" t="str">
        <f t="shared" si="9"/>
        <v/>
      </c>
    </row>
    <row r="311" spans="6:20" x14ac:dyDescent="0.2">
      <c r="F311" s="1" t="str">
        <f>IF(ISBLANK(E311), "", Table2[[#This Row],[unique_id]])</f>
        <v/>
      </c>
      <c r="S311" s="1" t="str">
        <f t="shared" si="8"/>
        <v/>
      </c>
      <c r="T311" s="1" t="str">
        <f t="shared" si="9"/>
        <v/>
      </c>
    </row>
    <row r="312" spans="6:20" x14ac:dyDescent="0.2">
      <c r="F312" s="1" t="str">
        <f>IF(ISBLANK(E312), "", Table2[[#This Row],[unique_id]])</f>
        <v/>
      </c>
      <c r="S312" s="1" t="str">
        <f t="shared" si="8"/>
        <v/>
      </c>
      <c r="T312" s="1" t="str">
        <f t="shared" si="9"/>
        <v/>
      </c>
    </row>
    <row r="313" spans="6:20" x14ac:dyDescent="0.2">
      <c r="F313" s="1" t="str">
        <f>IF(ISBLANK(E313), "", Table2[[#This Row],[unique_id]])</f>
        <v/>
      </c>
      <c r="S313" s="1" t="str">
        <f t="shared" si="8"/>
        <v/>
      </c>
      <c r="T313" s="1" t="str">
        <f t="shared" si="9"/>
        <v/>
      </c>
    </row>
    <row r="314" spans="6:20" x14ac:dyDescent="0.2">
      <c r="F314" s="1" t="str">
        <f>IF(ISBLANK(E314), "", Table2[[#This Row],[unique_id]])</f>
        <v/>
      </c>
      <c r="S314" s="1" t="str">
        <f t="shared" si="8"/>
        <v/>
      </c>
      <c r="T314" s="1" t="str">
        <f t="shared" si="9"/>
        <v/>
      </c>
    </row>
    <row r="315" spans="6:20" x14ac:dyDescent="0.2">
      <c r="F315" s="1" t="str">
        <f>IF(ISBLANK(E315), "", Table2[[#This Row],[unique_id]])</f>
        <v/>
      </c>
      <c r="S315" s="1" t="str">
        <f t="shared" si="8"/>
        <v/>
      </c>
      <c r="T315" s="1" t="str">
        <f t="shared" si="9"/>
        <v/>
      </c>
    </row>
    <row r="316" spans="6:20" x14ac:dyDescent="0.2">
      <c r="F316" s="1" t="str">
        <f>IF(ISBLANK(E316), "", Table2[[#This Row],[unique_id]])</f>
        <v/>
      </c>
      <c r="S316" s="1" t="str">
        <f t="shared" si="8"/>
        <v/>
      </c>
      <c r="T316" s="1" t="str">
        <f t="shared" si="9"/>
        <v/>
      </c>
    </row>
    <row r="317" spans="6:20" x14ac:dyDescent="0.2">
      <c r="F317" s="1" t="str">
        <f>IF(ISBLANK(E317), "", Table2[[#This Row],[unique_id]])</f>
        <v/>
      </c>
      <c r="S317" s="1" t="str">
        <f t="shared" si="8"/>
        <v/>
      </c>
      <c r="T317" s="1" t="str">
        <f t="shared" si="9"/>
        <v/>
      </c>
    </row>
    <row r="318" spans="6:20" x14ac:dyDescent="0.2">
      <c r="F318" s="1" t="str">
        <f>IF(ISBLANK(E318), "", Table2[[#This Row],[unique_id]])</f>
        <v/>
      </c>
      <c r="S318" s="1" t="str">
        <f t="shared" si="8"/>
        <v/>
      </c>
      <c r="T318" s="1" t="str">
        <f t="shared" si="9"/>
        <v/>
      </c>
    </row>
    <row r="319" spans="6:20" x14ac:dyDescent="0.2">
      <c r="F319" s="1" t="str">
        <f>IF(ISBLANK(E319), "", Table2[[#This Row],[unique_id]])</f>
        <v/>
      </c>
      <c r="S319" s="1" t="str">
        <f t="shared" si="8"/>
        <v/>
      </c>
      <c r="T319" s="1" t="str">
        <f t="shared" si="9"/>
        <v/>
      </c>
    </row>
    <row r="320" spans="6:20" x14ac:dyDescent="0.2">
      <c r="F320" s="1" t="str">
        <f>IF(ISBLANK(E320), "", Table2[[#This Row],[unique_id]])</f>
        <v/>
      </c>
      <c r="S320" s="1" t="str">
        <f t="shared" si="8"/>
        <v/>
      </c>
      <c r="T320" s="1" t="str">
        <f t="shared" si="9"/>
        <v/>
      </c>
    </row>
    <row r="321" spans="6:20" x14ac:dyDescent="0.2">
      <c r="F321" s="1" t="str">
        <f>IF(ISBLANK(E321), "", Table2[[#This Row],[unique_id]])</f>
        <v/>
      </c>
      <c r="S321" s="1" t="str">
        <f t="shared" si="8"/>
        <v/>
      </c>
      <c r="T321" s="1" t="str">
        <f t="shared" si="9"/>
        <v/>
      </c>
    </row>
    <row r="322" spans="6:20" x14ac:dyDescent="0.2">
      <c r="F322" s="1" t="str">
        <f>IF(ISBLANK(E322), "", Table2[[#This Row],[unique_id]])</f>
        <v/>
      </c>
      <c r="S322" s="1" t="str">
        <f t="shared" si="8"/>
        <v/>
      </c>
      <c r="T322" s="1" t="str">
        <f t="shared" si="9"/>
        <v/>
      </c>
    </row>
    <row r="323" spans="6:20" x14ac:dyDescent="0.2">
      <c r="F323" s="1" t="str">
        <f>IF(ISBLANK(E323), "", Table2[[#This Row],[unique_id]])</f>
        <v/>
      </c>
      <c r="S323" s="1" t="str">
        <f t="shared" si="8"/>
        <v/>
      </c>
      <c r="T323" s="1" t="str">
        <f t="shared" si="9"/>
        <v/>
      </c>
    </row>
    <row r="324" spans="6:20" x14ac:dyDescent="0.2">
      <c r="F324" s="1" t="str">
        <f>IF(ISBLANK(E324), "", Table2[[#This Row],[unique_id]])</f>
        <v/>
      </c>
      <c r="S324" s="1" t="str">
        <f t="shared" si="8"/>
        <v/>
      </c>
      <c r="T324" s="1" t="str">
        <f t="shared" si="9"/>
        <v/>
      </c>
    </row>
    <row r="325" spans="6:20" x14ac:dyDescent="0.2">
      <c r="F325" s="1" t="str">
        <f>IF(ISBLANK(E325), "", Table2[[#This Row],[unique_id]])</f>
        <v/>
      </c>
      <c r="S325" s="1" t="str">
        <f t="shared" ref="S325:S326" si="10">IF(ISBLANK(R325),  "", _xlfn.CONCAT("haas/entity/sensor/", LOWER(C325), "/", E325, "/config"))</f>
        <v/>
      </c>
      <c r="T325" s="1" t="str">
        <f t="shared" ref="T325:T326" si="11">IF(ISBLANK(R325),  "", _xlfn.CONCAT("haas/entity/sensor/", LOWER(C325), "/", E325))</f>
        <v/>
      </c>
    </row>
    <row r="326" spans="6:20" x14ac:dyDescent="0.2">
      <c r="F326" s="1" t="str">
        <f>IF(ISBLANK(E326), "", Table2[[#This Row],[unique_id]])</f>
        <v/>
      </c>
      <c r="S326" s="1" t="str">
        <f t="shared" si="10"/>
        <v/>
      </c>
      <c r="T326" s="1" t="str">
        <f t="shared" si="11"/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32" r:id="rId13" xr:uid="{5280AB01-47B5-BC42-9649-47D3083D5A9D}"/>
    <hyperlink ref="AC41:AC59" r:id="rId14" display="https://weewx.janeandgraham.com" xr:uid="{F2567C9E-755B-EB4B-A145-A6BBABE92D07}"/>
    <hyperlink ref="AC115" r:id="rId15" xr:uid="{15AF2227-E1B5-C140-A6C6-9F218935A759}"/>
    <hyperlink ref="AC116" r:id="rId16" xr:uid="{245EC8C0-E509-1040-B618-DD0A2BDC1072}"/>
    <hyperlink ref="AC49" r:id="rId17" xr:uid="{4BF29126-EB14-0B45-B894-DF0FE67B857A}"/>
    <hyperlink ref="AC50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2022-02-17T02:52:20Z</dcterms:modified>
</cp:coreProperties>
</file>